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R:\△土木技術グループ\96通知文\通知文（発）\R05\R5.6.21_週休2日要領改定起案\送付用\"/>
    </mc:Choice>
  </mc:AlternateContent>
  <xr:revisionPtr revIDLastSave="0" documentId="13_ncr:1_{7D27666B-8989-42B7-8E56-9D5942CF6D02}" xr6:coauthVersionLast="47" xr6:coauthVersionMax="47" xr10:uidLastSave="{00000000-0000-0000-0000-000000000000}"/>
  <bookViews>
    <workbookView xWindow="-120" yWindow="-120" windowWidth="27795" windowHeight="16440" xr2:uid="{616BE025-2531-4D19-B831-409D5E1B81B3}"/>
  </bookViews>
  <sheets>
    <sheet name="【別紙３】計画書" sheetId="2" r:id="rId1"/>
    <sheet name="【別紙３】計画書(除外日あり)" sheetId="3" r:id="rId2"/>
    <sheet name="【別紙４】実績書" sheetId="1" r:id="rId3"/>
    <sheet name="【別紙４】実績書(除外日あり)" sheetId="5" r:id="rId4"/>
    <sheet name="【別紙４】実績書(最終週)" sheetId="4" r:id="rId5"/>
  </sheets>
  <definedNames>
    <definedName name="_xlnm.Print_Area" localSheetId="2">【別紙４】実績書!$A$1:$AQ$62</definedName>
    <definedName name="_xlnm.Print_Area" localSheetId="3">'【別紙４】実績書(除外日あり)'!$A$1:$AX$62</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1" i="4" l="1"/>
  <c r="AK45" i="4"/>
  <c r="AK47" i="4"/>
  <c r="AK46" i="4"/>
  <c r="AI47" i="4"/>
  <c r="AI46" i="4"/>
  <c r="AI45" i="4"/>
  <c r="AI43" i="4"/>
  <c r="AR47" i="3"/>
  <c r="AP46" i="3"/>
  <c r="AR46" i="3"/>
  <c r="AR45" i="3"/>
  <c r="AP47" i="3"/>
  <c r="AP45" i="3"/>
  <c r="AR47" i="5"/>
  <c r="AR46" i="5"/>
  <c r="AR45" i="5"/>
  <c r="AP47" i="5"/>
  <c r="AP46" i="5"/>
  <c r="AP45" i="5"/>
  <c r="AR44" i="5"/>
  <c r="AP44" i="5"/>
  <c r="AP43" i="5"/>
  <c r="AR43" i="5" s="1"/>
  <c r="AT43" i="5" s="1"/>
  <c r="AP42" i="5"/>
  <c r="AR42" i="5" s="1"/>
  <c r="AS58" i="5"/>
  <c r="AM56" i="5"/>
  <c r="AK56" i="5"/>
  <c r="AI56" i="5"/>
  <c r="AG56" i="5"/>
  <c r="AE56" i="5"/>
  <c r="AC56" i="5"/>
  <c r="AA56" i="5"/>
  <c r="Y56" i="5"/>
  <c r="W56" i="5"/>
  <c r="U56" i="5"/>
  <c r="S56" i="5"/>
  <c r="Q56" i="5"/>
  <c r="O56" i="5"/>
  <c r="M56" i="5"/>
  <c r="K56" i="5"/>
  <c r="I56" i="5"/>
  <c r="G56" i="5"/>
  <c r="AR56" i="5" s="1"/>
  <c r="AK47" i="1"/>
  <c r="AK46" i="1"/>
  <c r="AI47" i="1"/>
  <c r="AI46" i="1"/>
  <c r="AI45" i="1"/>
  <c r="AK45" i="1"/>
  <c r="AL58" i="4"/>
  <c r="AG56" i="4"/>
  <c r="AE56" i="4"/>
  <c r="AC56" i="4"/>
  <c r="AA56" i="4"/>
  <c r="Q56" i="4"/>
  <c r="O56" i="4"/>
  <c r="M56" i="4"/>
  <c r="K56" i="4"/>
  <c r="I56" i="4"/>
  <c r="G56" i="4"/>
  <c r="AK44" i="4"/>
  <c r="AI44" i="4"/>
  <c r="AK43" i="4"/>
  <c r="AK42" i="4"/>
  <c r="AI42" i="4"/>
  <c r="G56" i="3"/>
  <c r="AR42" i="3"/>
  <c r="AP42" i="3"/>
  <c r="AI56" i="3"/>
  <c r="AK56" i="3"/>
  <c r="AM56" i="3"/>
  <c r="AS58" i="3"/>
  <c r="AR56" i="3"/>
  <c r="AP56" i="3"/>
  <c r="AT55" i="3" s="1"/>
  <c r="AG56" i="3"/>
  <c r="AE56" i="3"/>
  <c r="AC56" i="3"/>
  <c r="AA56" i="3"/>
  <c r="Y56" i="3"/>
  <c r="W56" i="3"/>
  <c r="U56" i="3"/>
  <c r="S56" i="3"/>
  <c r="Q56" i="3"/>
  <c r="O56" i="3"/>
  <c r="M56" i="3"/>
  <c r="K56" i="3"/>
  <c r="I56" i="3"/>
  <c r="AK46" i="2"/>
  <c r="AK47" i="2"/>
  <c r="AI47" i="2"/>
  <c r="AI46" i="2"/>
  <c r="AK45" i="2"/>
  <c r="AI45" i="2"/>
  <c r="AK56" i="2"/>
  <c r="AI56" i="2"/>
  <c r="AM55" i="2" s="1"/>
  <c r="Y56" i="2"/>
  <c r="G56" i="2"/>
  <c r="I56" i="2"/>
  <c r="K56" i="2"/>
  <c r="M56" i="2"/>
  <c r="O56" i="2"/>
  <c r="Q56" i="2"/>
  <c r="S56" i="2"/>
  <c r="U56" i="2"/>
  <c r="W56" i="2"/>
  <c r="AA56" i="2"/>
  <c r="AM42" i="4" l="1"/>
  <c r="AK56" i="4"/>
  <c r="AM43" i="4"/>
  <c r="AT42" i="5"/>
  <c r="AP56" i="5"/>
  <c r="AT55" i="5" s="1"/>
  <c r="AI56" i="4"/>
  <c r="AT42" i="3"/>
  <c r="AM55" i="4" l="1"/>
  <c r="AL58" i="2"/>
  <c r="AG56" i="2"/>
  <c r="AE56" i="2"/>
  <c r="AC56" i="2"/>
  <c r="AK42" i="2"/>
  <c r="AM42" i="2" s="1"/>
  <c r="AI42" i="2"/>
  <c r="AK43" i="1"/>
  <c r="AI43" i="1"/>
  <c r="AK42" i="1"/>
  <c r="AI42" i="1"/>
  <c r="AI44" i="1"/>
  <c r="AK44" i="1"/>
  <c r="AM42" i="1" l="1"/>
  <c r="AM43" i="1"/>
  <c r="AA56" i="1"/>
  <c r="AC56" i="1"/>
  <c r="AE56" i="1"/>
  <c r="AG56" i="1"/>
  <c r="G56" i="1"/>
  <c r="AL58" i="1"/>
  <c r="AK56" i="1" l="1"/>
  <c r="AI56" i="1"/>
  <c r="AM55" i="1" s="1"/>
</calcChain>
</file>

<file path=xl/sharedStrings.xml><?xml version="1.0" encoding="utf-8"?>
<sst xmlns="http://schemas.openxmlformats.org/spreadsheetml/2006/main" count="1311" uniqueCount="120">
  <si>
    <t>〇参考様式</t>
    <rPh sb="1" eb="5">
      <t>サンコウヨウシキ</t>
    </rPh>
    <phoneticPr fontId="1"/>
  </si>
  <si>
    <t>工程</t>
    <rPh sb="0" eb="2">
      <t>コウテイ</t>
    </rPh>
    <phoneticPr fontId="1"/>
  </si>
  <si>
    <t>仮設工</t>
    <rPh sb="0" eb="3">
      <t>カセツコウ</t>
    </rPh>
    <phoneticPr fontId="2"/>
  </si>
  <si>
    <t>計画</t>
    <rPh sb="0" eb="2">
      <t>ケイカク</t>
    </rPh>
    <phoneticPr fontId="1"/>
  </si>
  <si>
    <t>実績</t>
    <rPh sb="0" eb="2">
      <t>ジッセキ</t>
    </rPh>
    <phoneticPr fontId="1"/>
  </si>
  <si>
    <t>月</t>
  </si>
  <si>
    <t>月</t>
    <rPh sb="0" eb="1">
      <t>ゲツ</t>
    </rPh>
    <phoneticPr fontId="1"/>
  </si>
  <si>
    <t>火</t>
  </si>
  <si>
    <t>火</t>
    <rPh sb="0" eb="1">
      <t>カ</t>
    </rPh>
    <phoneticPr fontId="1"/>
  </si>
  <si>
    <t>水</t>
  </si>
  <si>
    <t>木</t>
  </si>
  <si>
    <t>金</t>
  </si>
  <si>
    <t>土</t>
  </si>
  <si>
    <t>日</t>
  </si>
  <si>
    <t>工種</t>
    <rPh sb="0" eb="2">
      <t>コウシュ</t>
    </rPh>
    <phoneticPr fontId="1"/>
  </si>
  <si>
    <t>種別・細目等</t>
    <rPh sb="0" eb="2">
      <t>シュベツ</t>
    </rPh>
    <rPh sb="3" eb="5">
      <t>サイモク</t>
    </rPh>
    <rPh sb="5" eb="6">
      <t>トウ</t>
    </rPh>
    <phoneticPr fontId="1"/>
  </si>
  <si>
    <t>日</t>
    <rPh sb="0" eb="1">
      <t>ヒ</t>
    </rPh>
    <phoneticPr fontId="1"/>
  </si>
  <si>
    <t>　　　 曜日区分</t>
    <rPh sb="4" eb="6">
      <t>ヨウビ</t>
    </rPh>
    <rPh sb="6" eb="8">
      <t>クブン</t>
    </rPh>
    <phoneticPr fontId="1"/>
  </si>
  <si>
    <t>〇</t>
    <phoneticPr fontId="1"/>
  </si>
  <si>
    <r>
      <t>４週閉所率</t>
    </r>
    <r>
      <rPr>
        <vertAlign val="superscript"/>
        <sz val="11"/>
        <color theme="1"/>
        <rFont val="ＭＳ 明朝"/>
        <family val="1"/>
        <charset val="128"/>
      </rPr>
      <t>※１</t>
    </r>
    <rPh sb="1" eb="2">
      <t>シュウ</t>
    </rPh>
    <rPh sb="2" eb="5">
      <t>ヘイショリツ</t>
    </rPh>
    <phoneticPr fontId="1"/>
  </si>
  <si>
    <t>●</t>
    <phoneticPr fontId="1"/>
  </si>
  <si>
    <t>▲</t>
    <phoneticPr fontId="1"/>
  </si>
  <si>
    <t>【別紙４】</t>
    <rPh sb="1" eb="3">
      <t>ベッシ</t>
    </rPh>
    <phoneticPr fontId="1"/>
  </si>
  <si>
    <t>現場代理人</t>
    <rPh sb="0" eb="2">
      <t>ゲンバ</t>
    </rPh>
    <rPh sb="2" eb="5">
      <t>ダイリニン</t>
    </rPh>
    <phoneticPr fontId="1"/>
  </si>
  <si>
    <t>主任(監理)
技術者</t>
    <rPh sb="0" eb="2">
      <t>シュニン</t>
    </rPh>
    <rPh sb="3" eb="5">
      <t>カンリ</t>
    </rPh>
    <rPh sb="7" eb="10">
      <t>ギジュツシャ</t>
    </rPh>
    <phoneticPr fontId="1"/>
  </si>
  <si>
    <t>総括監督員</t>
    <rPh sb="0" eb="2">
      <t>ソウカツ</t>
    </rPh>
    <rPh sb="2" eb="5">
      <t>カントクイン</t>
    </rPh>
    <phoneticPr fontId="1"/>
  </si>
  <si>
    <t>主任監督員</t>
    <rPh sb="0" eb="5">
      <t>シュニンカントクイン</t>
    </rPh>
    <phoneticPr fontId="1"/>
  </si>
  <si>
    <t>監督員</t>
    <rPh sb="0" eb="3">
      <t>カントクイン</t>
    </rPh>
    <phoneticPr fontId="1"/>
  </si>
  <si>
    <t>現場監督員</t>
    <rPh sb="0" eb="2">
      <t>ゲンバ</t>
    </rPh>
    <rPh sb="2" eb="5">
      <t>カントクイン</t>
    </rPh>
    <phoneticPr fontId="1"/>
  </si>
  <si>
    <t>〇〇土木事務所</t>
    <rPh sb="2" eb="7">
      <t>ドボクジムショ</t>
    </rPh>
    <phoneticPr fontId="1"/>
  </si>
  <si>
    <t>単位</t>
    <rPh sb="0" eb="2">
      <t>タンイ</t>
    </rPh>
    <phoneticPr fontId="1"/>
  </si>
  <si>
    <t>実績(％)</t>
    <rPh sb="0" eb="2">
      <t>ジッセキ</t>
    </rPh>
    <phoneticPr fontId="1"/>
  </si>
  <si>
    <t>28.5％以上</t>
    <rPh sb="5" eb="7">
      <t>イジョウ</t>
    </rPh>
    <phoneticPr fontId="1"/>
  </si>
  <si>
    <t>対象期間</t>
    <rPh sb="0" eb="4">
      <t>タイショウキカン</t>
    </rPh>
    <phoneticPr fontId="1"/>
  </si>
  <si>
    <t>４週閉所率集計</t>
    <rPh sb="1" eb="2">
      <t>シュウ</t>
    </rPh>
    <rPh sb="2" eb="5">
      <t>ヘイショリツ</t>
    </rPh>
    <rPh sb="5" eb="7">
      <t>シュウケイ</t>
    </rPh>
    <phoneticPr fontId="1"/>
  </si>
  <si>
    <t>集計</t>
    <rPh sb="0" eb="2">
      <t>シュウケイ</t>
    </rPh>
    <phoneticPr fontId="1"/>
  </si>
  <si>
    <t>現場閉所状況</t>
    <rPh sb="0" eb="2">
      <t>ゲンバ</t>
    </rPh>
    <rPh sb="2" eb="4">
      <t>ヘイショ</t>
    </rPh>
    <rPh sb="4" eb="6">
      <t>ジョウキョウ</t>
    </rPh>
    <phoneticPr fontId="1"/>
  </si>
  <si>
    <t>□□建設㈱</t>
    <rPh sb="2" eb="4">
      <t>ケンセツ</t>
    </rPh>
    <phoneticPr fontId="1"/>
  </si>
  <si>
    <t>休</t>
    <rPh sb="0" eb="1">
      <t>ヤス</t>
    </rPh>
    <phoneticPr fontId="1"/>
  </si>
  <si>
    <t>作</t>
    <rPh sb="0" eb="1">
      <t>サ</t>
    </rPh>
    <phoneticPr fontId="1"/>
  </si>
  <si>
    <t>現場代理人</t>
    <rPh sb="0" eb="5">
      <t>ゲンバダイリニン</t>
    </rPh>
    <phoneticPr fontId="1"/>
  </si>
  <si>
    <t>○○ ○○</t>
    <phoneticPr fontId="1"/>
  </si>
  <si>
    <t>主任技術者</t>
    <rPh sb="0" eb="5">
      <t>シュニンギジュツシャ</t>
    </rPh>
    <phoneticPr fontId="1"/>
  </si>
  <si>
    <t>□□ □□</t>
    <phoneticPr fontId="1"/>
  </si>
  <si>
    <t>受注者</t>
    <rPh sb="0" eb="3">
      <t>ジュチュウシャ</t>
    </rPh>
    <phoneticPr fontId="1"/>
  </si>
  <si>
    <t>休</t>
    <rPh sb="0" eb="1">
      <t>キュウ</t>
    </rPh>
    <phoneticPr fontId="1"/>
  </si>
  <si>
    <t>作</t>
    <rPh sb="0" eb="1">
      <t>サク</t>
    </rPh>
    <phoneticPr fontId="1"/>
  </si>
  <si>
    <t>現場閉所率</t>
    <rPh sb="0" eb="5">
      <t>ゲンバヘイショリツ</t>
    </rPh>
    <phoneticPr fontId="1"/>
  </si>
  <si>
    <t>△△ △△</t>
    <phoneticPr fontId="1"/>
  </si>
  <si>
    <t>閉所日</t>
    <rPh sb="0" eb="3">
      <t>ヘイショビ</t>
    </rPh>
    <phoneticPr fontId="1"/>
  </si>
  <si>
    <t>作業日</t>
    <rPh sb="0" eb="2">
      <t>サギョウ</t>
    </rPh>
    <rPh sb="2" eb="3">
      <t>ビ</t>
    </rPh>
    <phoneticPr fontId="1"/>
  </si>
  <si>
    <t>最終単位のみ記載</t>
    <rPh sb="0" eb="4">
      <t>サイシュウタンイ</t>
    </rPh>
    <rPh sb="6" eb="8">
      <t>キサイ</t>
    </rPh>
    <phoneticPr fontId="1"/>
  </si>
  <si>
    <t>休日取得計画書</t>
    <rPh sb="0" eb="6">
      <t>キュウジツシュトクケイカク</t>
    </rPh>
    <rPh sb="6" eb="7">
      <t>ショ</t>
    </rPh>
    <phoneticPr fontId="1"/>
  </si>
  <si>
    <t>４週閉所率</t>
    <rPh sb="1" eb="5">
      <t>シュウヘイショリツ</t>
    </rPh>
    <phoneticPr fontId="1"/>
  </si>
  <si>
    <t>監理技術者</t>
    <rPh sb="0" eb="5">
      <t>カンリギジュツシャ</t>
    </rPh>
    <phoneticPr fontId="1"/>
  </si>
  <si>
    <t>率（％）</t>
    <rPh sb="0" eb="1">
      <t>リツ</t>
    </rPh>
    <phoneticPr fontId="1"/>
  </si>
  <si>
    <t>備考</t>
    <phoneticPr fontId="1"/>
  </si>
  <si>
    <t>凡例</t>
    <rPh sb="0" eb="2">
      <t>ハンレイ</t>
    </rPh>
    <phoneticPr fontId="1"/>
  </si>
  <si>
    <t>雨天休工</t>
    <rPh sb="0" eb="2">
      <t>ウテン</t>
    </rPh>
    <rPh sb="2" eb="4">
      <t>キュウコウ</t>
    </rPh>
    <phoneticPr fontId="1"/>
  </si>
  <si>
    <t>４日振替日</t>
    <rPh sb="1" eb="2">
      <t>ニチ</t>
    </rPh>
    <rPh sb="2" eb="4">
      <t>フリカエ</t>
    </rPh>
    <rPh sb="4" eb="5">
      <t>ニチ</t>
    </rPh>
    <phoneticPr fontId="1"/>
  </si>
  <si>
    <t>×</t>
    <phoneticPr fontId="1"/>
  </si>
  <si>
    <t>達成率(％)</t>
    <rPh sb="0" eb="1">
      <t>タッ</t>
    </rPh>
    <rPh sb="1" eb="2">
      <t>シゲル</t>
    </rPh>
    <rPh sb="2" eb="3">
      <t>リツ</t>
    </rPh>
    <phoneticPr fontId="1"/>
  </si>
  <si>
    <t>　工程表</t>
    <rPh sb="1" eb="4">
      <t>コウテイヒョウ</t>
    </rPh>
    <phoneticPr fontId="1"/>
  </si>
  <si>
    <t>現場
閉所日数</t>
    <rPh sb="0" eb="2">
      <t>ゲンバ</t>
    </rPh>
    <rPh sb="3" eb="5">
      <t>ヘイショ</t>
    </rPh>
    <rPh sb="5" eb="7">
      <t>ニッスウ</t>
    </rPh>
    <phoneticPr fontId="1"/>
  </si>
  <si>
    <t>対象
期間日数</t>
    <rPh sb="0" eb="2">
      <t>タイショウ</t>
    </rPh>
    <rPh sb="3" eb="5">
      <t>キカン</t>
    </rPh>
    <rPh sb="5" eb="7">
      <t>ニッスウ</t>
    </rPh>
    <phoneticPr fontId="1"/>
  </si>
  <si>
    <t>実施</t>
    <rPh sb="0" eb="2">
      <t>ジッシ</t>
    </rPh>
    <phoneticPr fontId="1"/>
  </si>
  <si>
    <t>休：現場閉所日</t>
    <rPh sb="0" eb="1">
      <t>キュウ</t>
    </rPh>
    <rPh sb="2" eb="4">
      <t>ゲンバ</t>
    </rPh>
    <rPh sb="4" eb="6">
      <t>ヘイショ</t>
    </rPh>
    <rPh sb="6" eb="7">
      <t>ビ</t>
    </rPh>
    <phoneticPr fontId="1"/>
  </si>
  <si>
    <t>○</t>
    <phoneticPr fontId="1"/>
  </si>
  <si>
    <t>○：現場閉所日</t>
    <rPh sb="2" eb="7">
      <t>ゲンバヘイショビ</t>
    </rPh>
    <phoneticPr fontId="1"/>
  </si>
  <si>
    <t>作</t>
    <rPh sb="0" eb="1">
      <t>サ</t>
    </rPh>
    <phoneticPr fontId="1"/>
  </si>
  <si>
    <t>作：作業実施日</t>
    <phoneticPr fontId="1"/>
  </si>
  <si>
    <r>
      <rPr>
        <sz val="11"/>
        <color theme="1"/>
        <rFont val="ＭＳ 明朝"/>
        <family val="1"/>
        <charset val="128"/>
      </rPr>
      <t>●：</t>
    </r>
    <r>
      <rPr>
        <sz val="10"/>
        <color theme="1"/>
        <rFont val="ＭＳ 明朝"/>
        <family val="1"/>
        <charset val="128"/>
      </rPr>
      <t>雨天等休工日</t>
    </r>
    <rPh sb="2" eb="5">
      <t>ウテントウ</t>
    </rPh>
    <rPh sb="5" eb="7">
      <t>キュウコウ</t>
    </rPh>
    <rPh sb="7" eb="8">
      <t>ビ</t>
    </rPh>
    <phoneticPr fontId="1"/>
  </si>
  <si>
    <t>　現場閉所状況</t>
    <rPh sb="1" eb="3">
      <t>ゲンバ</t>
    </rPh>
    <rPh sb="3" eb="5">
      <t>ヘイショ</t>
    </rPh>
    <rPh sb="5" eb="7">
      <t>ジョウキョウ</t>
    </rPh>
    <phoneticPr fontId="1"/>
  </si>
  <si>
    <t>作：現場作業日</t>
    <rPh sb="2" eb="4">
      <t>ゲンバ</t>
    </rPh>
    <phoneticPr fontId="1"/>
  </si>
  <si>
    <r>
      <t>▲：</t>
    </r>
    <r>
      <rPr>
        <sz val="10"/>
        <color theme="1"/>
        <rFont val="ＭＳ 明朝"/>
        <family val="1"/>
        <charset val="128"/>
      </rPr>
      <t>振替作業日</t>
    </r>
    <rPh sb="2" eb="3">
      <t>フ</t>
    </rPh>
    <rPh sb="3" eb="4">
      <t>カ</t>
    </rPh>
    <rPh sb="4" eb="7">
      <t>サギョウビ</t>
    </rPh>
    <phoneticPr fontId="1"/>
  </si>
  <si>
    <t>※1：４週閉所率においては●(雨天等休工日)は作業日として、▲(振替作業日)は休日として計算する。また振替は雨天等で現場閉所となった日の翌日から起算して４週間以内の休日と振り替えることができる。</t>
    <phoneticPr fontId="1"/>
  </si>
  <si>
    <t>備考注記</t>
    <rPh sb="0" eb="2">
      <t>ビコウ</t>
    </rPh>
    <rPh sb="2" eb="4">
      <t>チュウキ</t>
    </rPh>
    <phoneticPr fontId="1"/>
  </si>
  <si>
    <t>●(雨天等休工日)となった場合は必ず備考欄に理由を記載すること。また▲(振替作業日)の備考欄には振替えた●の日付を記載すること。</t>
    <rPh sb="13" eb="15">
      <t>バアイ</t>
    </rPh>
    <rPh sb="16" eb="17">
      <t>カナラ</t>
    </rPh>
    <rPh sb="18" eb="21">
      <t>ビコウラン</t>
    </rPh>
    <rPh sb="22" eb="24">
      <t>リユウ</t>
    </rPh>
    <rPh sb="25" eb="27">
      <t>キサイ</t>
    </rPh>
    <rPh sb="36" eb="38">
      <t>フリカエ</t>
    </rPh>
    <rPh sb="38" eb="40">
      <t>サギョウ</t>
    </rPh>
    <rPh sb="40" eb="41">
      <t>ビ</t>
    </rPh>
    <rPh sb="43" eb="45">
      <t>ビコウ</t>
    </rPh>
    <rPh sb="45" eb="46">
      <t>ラン</t>
    </rPh>
    <rPh sb="48" eb="50">
      <t>フリカ</t>
    </rPh>
    <rPh sb="54" eb="56">
      <t>ヒヅケ</t>
    </rPh>
    <rPh sb="57" eb="59">
      <t>キサイ</t>
    </rPh>
    <phoneticPr fontId="1"/>
  </si>
  <si>
    <t>凡例注記</t>
    <rPh sb="0" eb="1">
      <t>ボン</t>
    </rPh>
    <rPh sb="2" eb="4">
      <t>チュウキ</t>
    </rPh>
    <phoneticPr fontId="1"/>
  </si>
  <si>
    <t>現場閉所状況においては、●(雨天等休工日)を休工、▲(振替等作業日)を作業日とする。すなわち実際に現場閉所になった日を休、作業を行った日を作とする。</t>
    <rPh sb="0" eb="6">
      <t>ゲンバヘイショジョウキョウ</t>
    </rPh>
    <rPh sb="14" eb="17">
      <t>ウテントウ</t>
    </rPh>
    <rPh sb="17" eb="18">
      <t>キュウ</t>
    </rPh>
    <rPh sb="18" eb="19">
      <t>コウ</t>
    </rPh>
    <rPh sb="19" eb="20">
      <t>ビ</t>
    </rPh>
    <rPh sb="22" eb="24">
      <t>キュウコウ</t>
    </rPh>
    <rPh sb="27" eb="33">
      <t>フリカエトウサギョウビ</t>
    </rPh>
    <rPh sb="35" eb="38">
      <t>サギョウビ</t>
    </rPh>
    <rPh sb="46" eb="48">
      <t>ジッサイ</t>
    </rPh>
    <rPh sb="49" eb="51">
      <t>ゲンバ</t>
    </rPh>
    <rPh sb="51" eb="53">
      <t>ヘイショ</t>
    </rPh>
    <rPh sb="57" eb="58">
      <t>ヒ</t>
    </rPh>
    <rPh sb="59" eb="60">
      <t>キュウ</t>
    </rPh>
    <rPh sb="61" eb="63">
      <t>サギョウ</t>
    </rPh>
    <rPh sb="64" eb="65">
      <t>オコナ</t>
    </rPh>
    <rPh sb="67" eb="68">
      <t>ヒ</t>
    </rPh>
    <rPh sb="69" eb="70">
      <t>サク</t>
    </rPh>
    <phoneticPr fontId="1"/>
  </si>
  <si>
    <t>　４週閉所率・作業員</t>
    <rPh sb="2" eb="6">
      <t>シュウヘイショリツ</t>
    </rPh>
    <rPh sb="7" eb="10">
      <t>サギョウイン</t>
    </rPh>
    <phoneticPr fontId="1"/>
  </si>
  <si>
    <t>道路土工</t>
    <rPh sb="0" eb="2">
      <t>ドウロ</t>
    </rPh>
    <rPh sb="2" eb="4">
      <t>ドコウ</t>
    </rPh>
    <phoneticPr fontId="2"/>
  </si>
  <si>
    <t>道路付属施設工</t>
    <rPh sb="0" eb="2">
      <t>ドウロ</t>
    </rPh>
    <rPh sb="2" eb="4">
      <t>フゾク</t>
    </rPh>
    <rPh sb="4" eb="6">
      <t>シセツ</t>
    </rPh>
    <rPh sb="6" eb="7">
      <t>コウ</t>
    </rPh>
    <phoneticPr fontId="2"/>
  </si>
  <si>
    <t>交通誘導警備員</t>
    <rPh sb="0" eb="2">
      <t>コウツウ</t>
    </rPh>
    <rPh sb="2" eb="4">
      <t>ユウドウ</t>
    </rPh>
    <rPh sb="4" eb="7">
      <t>ケイビイン</t>
    </rPh>
    <phoneticPr fontId="1"/>
  </si>
  <si>
    <t>構造物撤去工</t>
    <rPh sb="0" eb="3">
      <t>コウゾウブツ</t>
    </rPh>
    <rPh sb="3" eb="5">
      <t>テッキョ</t>
    </rPh>
    <rPh sb="5" eb="6">
      <t>コウ</t>
    </rPh>
    <phoneticPr fontId="2"/>
  </si>
  <si>
    <t>構造物取壊し工(無筋Co、As)</t>
    <rPh sb="0" eb="3">
      <t>コウゾウブツ</t>
    </rPh>
    <rPh sb="3" eb="4">
      <t>ト</t>
    </rPh>
    <rPh sb="4" eb="5">
      <t>コワ</t>
    </rPh>
    <rPh sb="6" eb="7">
      <t>コウ</t>
    </rPh>
    <rPh sb="8" eb="10">
      <t>ムキン</t>
    </rPh>
    <phoneticPr fontId="1"/>
  </si>
  <si>
    <t>排水構造物工</t>
    <rPh sb="0" eb="2">
      <t>ハイスイ</t>
    </rPh>
    <rPh sb="2" eb="5">
      <t>コウゾウブツ</t>
    </rPh>
    <rPh sb="5" eb="6">
      <t>コウ</t>
    </rPh>
    <phoneticPr fontId="2"/>
  </si>
  <si>
    <t>作業土工
側溝工</t>
    <rPh sb="0" eb="2">
      <t>サギョウ</t>
    </rPh>
    <rPh sb="2" eb="4">
      <t>ドコウ</t>
    </rPh>
    <rPh sb="5" eb="7">
      <t>ソッコウ</t>
    </rPh>
    <rPh sb="7" eb="8">
      <t>コウ</t>
    </rPh>
    <phoneticPr fontId="1"/>
  </si>
  <si>
    <t>路体盛土工</t>
    <rPh sb="0" eb="1">
      <t>ロ</t>
    </rPh>
    <rPh sb="1" eb="2">
      <t>タイ</t>
    </rPh>
    <rPh sb="2" eb="3">
      <t>モ</t>
    </rPh>
    <rPh sb="3" eb="5">
      <t>ドコウ</t>
    </rPh>
    <phoneticPr fontId="1"/>
  </si>
  <si>
    <t>車線分離標</t>
    <rPh sb="0" eb="2">
      <t>シャセン</t>
    </rPh>
    <rPh sb="2" eb="4">
      <t>ブンリ</t>
    </rPh>
    <rPh sb="4" eb="5">
      <t>ヒョウ</t>
    </rPh>
    <phoneticPr fontId="1"/>
  </si>
  <si>
    <t>事前測量・草刈
資材運搬</t>
    <rPh sb="0" eb="2">
      <t>ジゼン</t>
    </rPh>
    <rPh sb="2" eb="4">
      <t>ソクリョウ</t>
    </rPh>
    <rPh sb="5" eb="7">
      <t>クサカ</t>
    </rPh>
    <rPh sb="8" eb="10">
      <t>シザイ</t>
    </rPh>
    <rPh sb="10" eb="12">
      <t>ウンパン</t>
    </rPh>
    <phoneticPr fontId="1"/>
  </si>
  <si>
    <t>準備作業</t>
    <rPh sb="0" eb="2">
      <t>ジュンビ</t>
    </rPh>
    <rPh sb="2" eb="4">
      <t>サギョウ</t>
    </rPh>
    <phoneticPr fontId="2"/>
  </si>
  <si>
    <t>1単位</t>
    <phoneticPr fontId="1"/>
  </si>
  <si>
    <t>工事名：県道●●線　道路改良工事</t>
    <rPh sb="0" eb="3">
      <t>コウジメイ</t>
    </rPh>
    <rPh sb="4" eb="6">
      <t>ケンドウ</t>
    </rPh>
    <rPh sb="8" eb="9">
      <t>セン</t>
    </rPh>
    <rPh sb="10" eb="12">
      <t>ドウロ</t>
    </rPh>
    <rPh sb="12" eb="14">
      <t>カイリョウ</t>
    </rPh>
    <rPh sb="14" eb="16">
      <t>コウジ</t>
    </rPh>
    <phoneticPr fontId="1"/>
  </si>
  <si>
    <t>夏期休暇</t>
    <rPh sb="0" eb="4">
      <t>カキキュウカ</t>
    </rPh>
    <phoneticPr fontId="1"/>
  </si>
  <si>
    <t>3単位</t>
    <phoneticPr fontId="1"/>
  </si>
  <si>
    <t>現在達成率(％)</t>
    <rPh sb="0" eb="2">
      <t>ゲンザイ</t>
    </rPh>
    <rPh sb="2" eb="3">
      <t>タッ</t>
    </rPh>
    <rPh sb="3" eb="4">
      <t>シゲル</t>
    </rPh>
    <rPh sb="4" eb="5">
      <t>リツ</t>
    </rPh>
    <phoneticPr fontId="1"/>
  </si>
  <si>
    <t>休日取得実績書</t>
    <rPh sb="0" eb="2">
      <t>キュウジツ</t>
    </rPh>
    <rPh sb="2" eb="4">
      <t>シュトク</t>
    </rPh>
    <rPh sb="4" eb="6">
      <t>ジッセキ</t>
    </rPh>
    <rPh sb="6" eb="7">
      <t>ショ</t>
    </rPh>
    <phoneticPr fontId="1"/>
  </si>
  <si>
    <t>運搬業務</t>
    <rPh sb="0" eb="2">
      <t>ウンパン</t>
    </rPh>
    <rPh sb="2" eb="4">
      <t>ギョウム</t>
    </rPh>
    <phoneticPr fontId="1"/>
  </si>
  <si>
    <t>測量調査業務</t>
    <rPh sb="0" eb="6">
      <t>ソクリョウチョウサギョウム</t>
    </rPh>
    <phoneticPr fontId="1"/>
  </si>
  <si>
    <t>現場閉所状況の実績においては、●(雨天等休工日)を休工、▲(振替等作業日)を作業日とする。すなわち実際に現場閉所になった日を休、作業を行った日を作とする。</t>
    <rPh sb="0" eb="6">
      <t>ゲンバヘイショジョウキョウ</t>
    </rPh>
    <rPh sb="7" eb="9">
      <t>ジッセキ</t>
    </rPh>
    <rPh sb="17" eb="20">
      <t>ウテントウ</t>
    </rPh>
    <rPh sb="20" eb="21">
      <t>キュウ</t>
    </rPh>
    <rPh sb="21" eb="22">
      <t>コウ</t>
    </rPh>
    <rPh sb="22" eb="23">
      <t>ビ</t>
    </rPh>
    <rPh sb="25" eb="27">
      <t>キュウコウ</t>
    </rPh>
    <rPh sb="30" eb="36">
      <t>フリカエトウサギョウビ</t>
    </rPh>
    <rPh sb="38" eb="41">
      <t>サギョウビ</t>
    </rPh>
    <rPh sb="49" eb="51">
      <t>ジッサイ</t>
    </rPh>
    <rPh sb="52" eb="54">
      <t>ゲンバ</t>
    </rPh>
    <rPh sb="54" eb="56">
      <t>ヘイショ</t>
    </rPh>
    <rPh sb="60" eb="61">
      <t>ヒ</t>
    </rPh>
    <rPh sb="62" eb="63">
      <t>キュウ</t>
    </rPh>
    <rPh sb="64" eb="66">
      <t>サギョウ</t>
    </rPh>
    <rPh sb="67" eb="68">
      <t>オコナ</t>
    </rPh>
    <rPh sb="70" eb="71">
      <t>ヒ</t>
    </rPh>
    <rPh sb="72" eb="73">
      <t>サク</t>
    </rPh>
    <phoneticPr fontId="1"/>
  </si>
  <si>
    <t>後片付け</t>
    <rPh sb="0" eb="3">
      <t>アトカタヅ</t>
    </rPh>
    <phoneticPr fontId="1"/>
  </si>
  <si>
    <t>書類整理</t>
    <rPh sb="0" eb="4">
      <t>ショルイセイリ</t>
    </rPh>
    <phoneticPr fontId="1"/>
  </si>
  <si>
    <t>仮設工</t>
    <rPh sb="0" eb="3">
      <t>カセツコウ</t>
    </rPh>
    <phoneticPr fontId="1"/>
  </si>
  <si>
    <t>交通誘導警備員</t>
    <rPh sb="0" eb="7">
      <t>コウツウユウドウケイビイン</t>
    </rPh>
    <phoneticPr fontId="1"/>
  </si>
  <si>
    <t>祝</t>
    <rPh sb="0" eb="1">
      <t>シュク</t>
    </rPh>
    <phoneticPr fontId="1"/>
  </si>
  <si>
    <t>雨天休工</t>
    <rPh sb="0" eb="4">
      <t>ウテンキュウコウ</t>
    </rPh>
    <phoneticPr fontId="1"/>
  </si>
  <si>
    <t>８/10振替</t>
    <rPh sb="4" eb="6">
      <t>フリカエ</t>
    </rPh>
    <phoneticPr fontId="1"/>
  </si>
  <si>
    <t>8/１１振替</t>
    <rPh sb="4" eb="6">
      <t>フリカエ</t>
    </rPh>
    <phoneticPr fontId="1"/>
  </si>
  <si>
    <t>〇月５日～</t>
    <rPh sb="1" eb="2">
      <t>ガツ</t>
    </rPh>
    <rPh sb="3" eb="4">
      <t>ニチ</t>
    </rPh>
    <phoneticPr fontId="1"/>
  </si>
  <si>
    <t>〇/5～◇/1</t>
    <phoneticPr fontId="1"/>
  </si>
  <si>
    <t>〇月5日～</t>
    <rPh sb="1" eb="2">
      <t>ガツ</t>
    </rPh>
    <rPh sb="3" eb="4">
      <t>ニチ</t>
    </rPh>
    <phoneticPr fontId="1"/>
  </si>
  <si>
    <t>7/30～9/2</t>
    <phoneticPr fontId="1"/>
  </si>
  <si>
    <t>6単位</t>
    <phoneticPr fontId="1"/>
  </si>
  <si>
    <t>完成通知</t>
    <rPh sb="0" eb="4">
      <t>カンセイツウチ</t>
    </rPh>
    <phoneticPr fontId="1"/>
  </si>
  <si>
    <t>□/29～△/25</t>
    <phoneticPr fontId="1"/>
  </si>
  <si>
    <t>○月5日～</t>
    <rPh sb="1" eb="2">
      <t>ガツ</t>
    </rPh>
    <rPh sb="3" eb="4">
      <t>ニチ</t>
    </rPh>
    <phoneticPr fontId="1"/>
  </si>
  <si>
    <t>○月5日～△月14日</t>
    <rPh sb="1" eb="2">
      <t>ガツ</t>
    </rPh>
    <rPh sb="3" eb="4">
      <t>ニチ</t>
    </rPh>
    <rPh sb="6" eb="7">
      <t>ガツ</t>
    </rPh>
    <rPh sb="9" eb="10">
      <t>ニチ</t>
    </rPh>
    <phoneticPr fontId="1"/>
  </si>
  <si>
    <t>【別紙３】</t>
    <rPh sb="1" eb="3">
      <t>ベッシ</t>
    </rPh>
    <phoneticPr fontId="1"/>
  </si>
  <si>
    <t>●：作業予定だったが休暇取得した日
▲：休暇予定だったが作業した日</t>
    <rPh sb="2" eb="6">
      <t>サギョウヨテイ</t>
    </rPh>
    <rPh sb="10" eb="12">
      <t>キュウカ</t>
    </rPh>
    <rPh sb="12" eb="14">
      <t>シュトク</t>
    </rPh>
    <rPh sb="16" eb="17">
      <t>ヒ</t>
    </rPh>
    <rPh sb="20" eb="24">
      <t>キュウカヨテイ</t>
    </rPh>
    <rPh sb="28" eb="30">
      <t>サギョウ</t>
    </rPh>
    <rPh sb="32" eb="33">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</si>
</sst>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明朝"/>
      <family val="1"/>
      <charset val="128"/>
    </font>
    <font>
      <sz val="10"/>
      <color theme="1"/>
      <name val="ＭＳ 明朝"/>
      <family val="1"/>
      <charset val="128"/>
    </font>
    <font>
      <sz val="9"/>
      <color indexed="8"/>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6"/>
      <color theme="1"/>
      <name val="ＭＳ Ｐ明朝"/>
      <family val="1"/>
      <charset val="128"/>
    </font>
    <font>
      <vertAlign val="superscript"/>
      <sz val="11"/>
      <color theme="1"/>
      <name val="ＭＳ 明朝"/>
      <family val="1"/>
      <charset val="128"/>
    </font>
    <font>
      <sz val="9"/>
      <color theme="1"/>
      <name val="ＭＳ Ｐ明朝"/>
      <family val="1"/>
      <charset val="128"/>
    </font>
    <font>
      <sz val="16"/>
      <color theme="1"/>
      <name val="ＭＳ ゴシック"/>
      <family val="3"/>
      <charset val="128"/>
    </font>
    <font>
      <sz val="11"/>
      <color theme="1"/>
      <name val="ＭＳ Ｐ明朝"/>
      <family val="1"/>
      <charset val="128"/>
    </font>
    <font>
      <sz val="10"/>
      <color theme="1"/>
      <name val="ＭＳ Ｐ明朝"/>
      <family val="1"/>
      <charset val="128"/>
    </font>
    <font>
      <sz val="8"/>
      <color theme="1"/>
      <name val="ＭＳ Ｐ明朝"/>
      <family val="1"/>
      <charset val="128"/>
    </font>
    <font>
      <sz val="11"/>
      <color rgb="FFFF0000"/>
      <name val="ＭＳ 明朝"/>
      <family val="1"/>
      <charset val="128"/>
    </font>
    <font>
      <sz val="9"/>
      <color rgb="FFFF0000"/>
      <name val="ＭＳ 明朝"/>
      <family val="1"/>
      <charset val="128"/>
    </font>
    <font>
      <sz val="9"/>
      <name val="ＭＳ 明朝"/>
      <family val="1"/>
      <charset val="128"/>
    </font>
    <font>
      <sz val="8"/>
      <name val="ＭＳ 明朝"/>
      <family val="1"/>
      <charset val="128"/>
    </font>
    <font>
      <sz val="10"/>
      <name val="ＭＳ 明朝"/>
      <family val="1"/>
      <charset val="128"/>
    </font>
    <font>
      <sz val="10"/>
      <name val="ＭＳ Ｐ明朝"/>
      <family val="1"/>
      <charset val="128"/>
    </font>
    <font>
      <sz val="11"/>
      <name val="ＭＳ 明朝"/>
      <family val="1"/>
      <charset val="128"/>
    </font>
    <font>
      <b/>
      <sz val="9"/>
      <color theme="1"/>
      <name val="ＭＳ 明朝"/>
      <family val="1"/>
      <charset val="128"/>
    </font>
    <font>
      <b/>
      <sz val="11"/>
      <color theme="1"/>
      <name val="ＭＳ 明朝"/>
      <family val="1"/>
      <charset val="128"/>
    </font>
    <font>
      <sz val="8"/>
      <color rgb="FFFF0000"/>
      <name val="ＭＳ Ｐ明朝"/>
      <family val="1"/>
      <charset val="128"/>
    </font>
    <font>
      <sz val="11"/>
      <color rgb="FFFF9999"/>
      <name val="ＭＳ 明朝"/>
      <family val="1"/>
      <charset val="128"/>
    </font>
    <font>
      <b/>
      <sz val="9"/>
      <color indexed="8"/>
      <name val="ＭＳ 明朝"/>
      <family val="1"/>
      <charset val="128"/>
    </font>
    <font>
      <b/>
      <sz val="11"/>
      <color indexed="8"/>
      <name val="ＭＳ 明朝"/>
      <family val="1"/>
      <charset val="128"/>
    </font>
  </fonts>
  <fills count="11">
    <fill>
      <patternFill patternType="none"/>
    </fill>
    <fill>
      <patternFill patternType="gray125"/>
    </fill>
    <fill>
      <patternFill patternType="solid">
        <fgColor theme="1" tint="0.499984740745262"/>
        <bgColor indexed="64"/>
      </patternFill>
    </fill>
    <fill>
      <patternFill patternType="solid">
        <fgColor rgb="FFFF9999"/>
        <bgColor indexed="64"/>
      </patternFill>
    </fill>
    <fill>
      <patternFill patternType="solid">
        <fgColor theme="4" tint="0.79998168889431442"/>
        <bgColor indexed="64"/>
      </patternFill>
    </fill>
    <fill>
      <patternFill patternType="solid">
        <fgColor theme="7"/>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5" tint="0.7999816888943144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bottom/>
      <diagonal/>
    </border>
    <border>
      <left/>
      <right style="thin">
        <color indexed="64"/>
      </right>
      <top style="thin">
        <color indexed="64"/>
      </top>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hair">
        <color indexed="64"/>
      </bottom>
      <diagonal/>
    </border>
    <border diagonalDown="1">
      <left style="thin">
        <color indexed="64"/>
      </left>
      <right style="hair">
        <color indexed="64"/>
      </right>
      <top style="hair">
        <color indexed="64"/>
      </top>
      <bottom/>
      <diagonal style="thin">
        <color auto="1"/>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Down="1">
      <left style="thin">
        <color indexed="64"/>
      </left>
      <right style="hair">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hair">
        <color indexed="64"/>
      </bottom>
      <diagonal/>
    </border>
    <border>
      <left/>
      <right style="hair">
        <color indexed="64"/>
      </right>
      <top style="double">
        <color indexed="64"/>
      </top>
      <bottom/>
      <diagonal/>
    </border>
    <border>
      <left style="hair">
        <color indexed="64"/>
      </left>
      <right style="hair">
        <color indexed="64"/>
      </right>
      <top style="double">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style="hair">
        <color indexed="64"/>
      </left>
      <right/>
      <top style="thin">
        <color indexed="64"/>
      </top>
      <bottom style="double">
        <color indexed="64"/>
      </bottom>
      <diagonal/>
    </border>
    <border>
      <left style="hair">
        <color indexed="64"/>
      </left>
      <right/>
      <top style="hair">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53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4" borderId="13" xfId="0" applyFont="1" applyFill="1" applyBorder="1">
      <alignment vertical="center"/>
    </xf>
    <xf numFmtId="0" fontId="3" fillId="4" borderId="14" xfId="0" applyFont="1" applyFill="1" applyBorder="1">
      <alignment vertical="center"/>
    </xf>
    <xf numFmtId="0" fontId="3" fillId="4" borderId="15" xfId="0" applyFont="1" applyFill="1" applyBorder="1">
      <alignment vertical="center"/>
    </xf>
    <xf numFmtId="0" fontId="3" fillId="4" borderId="18" xfId="0" applyFont="1" applyFill="1" applyBorder="1">
      <alignment vertical="center"/>
    </xf>
    <xf numFmtId="0" fontId="3" fillId="4" borderId="20" xfId="0" applyFont="1" applyFill="1" applyBorder="1">
      <alignment vertical="center"/>
    </xf>
    <xf numFmtId="0" fontId="3" fillId="0" borderId="16" xfId="0" applyFont="1" applyBorder="1">
      <alignment vertical="center"/>
    </xf>
    <xf numFmtId="0" fontId="3" fillId="3" borderId="16" xfId="0" applyFont="1" applyFill="1" applyBorder="1">
      <alignment vertical="center"/>
    </xf>
    <xf numFmtId="0" fontId="3" fillId="0" borderId="22" xfId="0" applyFont="1" applyBorder="1">
      <alignment vertical="center"/>
    </xf>
    <xf numFmtId="0" fontId="3" fillId="0" borderId="21" xfId="0" applyFont="1" applyBorder="1">
      <alignment vertical="center"/>
    </xf>
    <xf numFmtId="0" fontId="3" fillId="0" borderId="15" xfId="0" applyFont="1" applyBorder="1">
      <alignment vertical="center"/>
    </xf>
    <xf numFmtId="0" fontId="3" fillId="0" borderId="13" xfId="0" applyFont="1" applyBorder="1">
      <alignment vertical="center"/>
    </xf>
    <xf numFmtId="0" fontId="3" fillId="4" borderId="2" xfId="0" applyFont="1" applyFill="1" applyBorder="1">
      <alignment vertical="center"/>
    </xf>
    <xf numFmtId="0" fontId="3" fillId="4" borderId="34" xfId="0" applyFont="1" applyFill="1" applyBorder="1">
      <alignment vertical="center"/>
    </xf>
    <xf numFmtId="0" fontId="3" fillId="0" borderId="23" xfId="0" applyFont="1" applyBorder="1">
      <alignment vertical="center"/>
    </xf>
    <xf numFmtId="0" fontId="3" fillId="4" borderId="35" xfId="0" applyFont="1" applyFill="1" applyBorder="1">
      <alignment vertical="center"/>
    </xf>
    <xf numFmtId="0" fontId="3" fillId="3" borderId="23" xfId="0" applyFont="1" applyFill="1" applyBorder="1">
      <alignment vertical="center"/>
    </xf>
    <xf numFmtId="0" fontId="3" fillId="0" borderId="25" xfId="0" applyFont="1" applyBorder="1">
      <alignment vertical="center"/>
    </xf>
    <xf numFmtId="0" fontId="3" fillId="4" borderId="36" xfId="0" applyFont="1" applyFill="1" applyBorder="1">
      <alignment vertical="center"/>
    </xf>
    <xf numFmtId="0" fontId="3" fillId="0" borderId="24" xfId="0" applyFont="1" applyBorder="1">
      <alignment vertical="center"/>
    </xf>
    <xf numFmtId="0" fontId="3" fillId="4" borderId="37" xfId="0" applyFont="1" applyFill="1" applyBorder="1">
      <alignment vertical="center"/>
    </xf>
    <xf numFmtId="0" fontId="3" fillId="0" borderId="33" xfId="0" applyFont="1" applyBorder="1">
      <alignment vertical="center"/>
    </xf>
    <xf numFmtId="0" fontId="3" fillId="4" borderId="38" xfId="0" applyFont="1" applyFill="1" applyBorder="1">
      <alignment vertical="center"/>
    </xf>
    <xf numFmtId="0" fontId="3" fillId="0" borderId="32" xfId="0" applyFont="1" applyBorder="1">
      <alignment vertical="center"/>
    </xf>
    <xf numFmtId="0" fontId="3" fillId="4" borderId="17" xfId="0" applyFont="1" applyFill="1" applyBorder="1">
      <alignment vertical="center"/>
    </xf>
    <xf numFmtId="0" fontId="3" fillId="4" borderId="19" xfId="0" applyFont="1" applyFill="1" applyBorder="1">
      <alignment vertical="center"/>
    </xf>
    <xf numFmtId="0" fontId="3" fillId="4" borderId="16" xfId="0" applyFont="1" applyFill="1" applyBorder="1">
      <alignment vertical="center"/>
    </xf>
    <xf numFmtId="0" fontId="3" fillId="4" borderId="12" xfId="0" applyFont="1" applyFill="1" applyBorder="1">
      <alignment vertical="center"/>
    </xf>
    <xf numFmtId="0" fontId="3" fillId="0" borderId="14" xfId="0" applyFont="1" applyBorder="1">
      <alignment vertical="center"/>
    </xf>
    <xf numFmtId="0" fontId="3" fillId="0" borderId="18" xfId="0" applyFont="1" applyBorder="1">
      <alignment vertical="center"/>
    </xf>
    <xf numFmtId="0" fontId="3" fillId="0" borderId="12" xfId="0" applyFont="1" applyBorder="1">
      <alignment vertical="center"/>
    </xf>
    <xf numFmtId="0" fontId="3" fillId="3" borderId="14" xfId="0" applyFont="1" applyFill="1" applyBorder="1">
      <alignment vertical="center"/>
    </xf>
    <xf numFmtId="0" fontId="3" fillId="0" borderId="20" xfId="0" applyFont="1" applyBorder="1">
      <alignment vertical="center"/>
    </xf>
    <xf numFmtId="0" fontId="3" fillId="0" borderId="0" xfId="0" applyFont="1" applyAlignment="1">
      <alignment horizontal="right" vertical="center"/>
    </xf>
    <xf numFmtId="0" fontId="3" fillId="2" borderId="23" xfId="0" applyFont="1" applyFill="1" applyBorder="1">
      <alignment vertical="center"/>
    </xf>
    <xf numFmtId="0" fontId="3" fillId="2" borderId="16" xfId="0" applyFont="1" applyFill="1" applyBorder="1">
      <alignment vertical="center"/>
    </xf>
    <xf numFmtId="0" fontId="3" fillId="2" borderId="14" xfId="0" applyFont="1" applyFill="1" applyBorder="1">
      <alignment vertical="center"/>
    </xf>
    <xf numFmtId="0" fontId="3" fillId="2" borderId="35" xfId="0" applyFont="1" applyFill="1" applyBorder="1">
      <alignment vertical="center"/>
    </xf>
    <xf numFmtId="0" fontId="3" fillId="2" borderId="2" xfId="0" applyFont="1" applyFill="1" applyBorder="1">
      <alignment vertical="center"/>
    </xf>
    <xf numFmtId="0" fontId="3" fillId="3" borderId="35" xfId="0" applyFont="1" applyFill="1" applyBorder="1">
      <alignment vertical="center"/>
    </xf>
    <xf numFmtId="0" fontId="3" fillId="3" borderId="2" xfId="0" applyFont="1" applyFill="1" applyBorder="1">
      <alignment vertical="center"/>
    </xf>
    <xf numFmtId="0" fontId="6" fillId="0" borderId="0" xfId="0" applyFont="1">
      <alignment vertical="center"/>
    </xf>
    <xf numFmtId="0" fontId="4" fillId="6" borderId="24" xfId="0" applyFont="1" applyFill="1" applyBorder="1" applyAlignment="1">
      <alignment horizontal="center" vertical="center"/>
    </xf>
    <xf numFmtId="0" fontId="6" fillId="0" borderId="39" xfId="0" applyFont="1" applyBorder="1" applyAlignment="1">
      <alignment horizontal="center" vertical="center"/>
    </xf>
    <xf numFmtId="0" fontId="6" fillId="0" borderId="28" xfId="0" applyFont="1" applyBorder="1" applyAlignment="1">
      <alignment horizontal="center" vertical="center"/>
    </xf>
    <xf numFmtId="0" fontId="6" fillId="4" borderId="28" xfId="0" applyFont="1" applyFill="1" applyBorder="1" applyAlignment="1">
      <alignment horizontal="center" vertical="center"/>
    </xf>
    <xf numFmtId="0" fontId="6" fillId="4" borderId="29" xfId="0" applyFont="1" applyFill="1" applyBorder="1" applyAlignment="1">
      <alignment horizontal="center" vertical="center"/>
    </xf>
    <xf numFmtId="0" fontId="6" fillId="0" borderId="27" xfId="0" applyFont="1" applyBorder="1" applyAlignment="1">
      <alignment horizontal="center" vertical="center"/>
    </xf>
    <xf numFmtId="0" fontId="3" fillId="0" borderId="0" xfId="0" applyFont="1" applyBorder="1">
      <alignment vertical="center"/>
    </xf>
    <xf numFmtId="0" fontId="3" fillId="0" borderId="5" xfId="0" applyFont="1" applyBorder="1" applyAlignment="1">
      <alignment vertical="center" wrapText="1"/>
    </xf>
    <xf numFmtId="0" fontId="3" fillId="0" borderId="5" xfId="0" applyFont="1" applyBorder="1" applyAlignment="1">
      <alignment vertical="center"/>
    </xf>
    <xf numFmtId="0" fontId="12" fillId="0" borderId="0" xfId="0" applyFont="1">
      <alignment vertical="center"/>
    </xf>
    <xf numFmtId="0" fontId="6" fillId="0" borderId="69" xfId="0" applyFont="1" applyBorder="1" applyAlignment="1">
      <alignment horizontal="center" vertical="center"/>
    </xf>
    <xf numFmtId="0" fontId="6" fillId="0" borderId="15" xfId="0" applyFont="1" applyBorder="1" applyAlignment="1">
      <alignment horizontal="center" vertical="center"/>
    </xf>
    <xf numFmtId="0" fontId="6" fillId="0" borderId="18"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3" fillId="0" borderId="0" xfId="0" applyFont="1" applyBorder="1" applyAlignment="1">
      <alignmen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9" xfId="0" applyFont="1" applyBorder="1" applyAlignment="1">
      <alignment vertical="center"/>
    </xf>
    <xf numFmtId="0" fontId="3" fillId="0" borderId="19" xfId="0" applyFont="1" applyBorder="1" applyAlignment="1">
      <alignment vertical="center"/>
    </xf>
    <xf numFmtId="0" fontId="4" fillId="0" borderId="75" xfId="0" applyFont="1" applyBorder="1" applyAlignment="1">
      <alignment horizontal="center" vertical="center"/>
    </xf>
    <xf numFmtId="0" fontId="3" fillId="4" borderId="7" xfId="0" applyFont="1" applyFill="1" applyBorder="1">
      <alignment vertical="center"/>
    </xf>
    <xf numFmtId="0" fontId="3" fillId="4" borderId="0" xfId="0" applyFont="1" applyFill="1" applyBorder="1">
      <alignment vertical="center"/>
    </xf>
    <xf numFmtId="0" fontId="3" fillId="4" borderId="11" xfId="0" applyFont="1" applyFill="1" applyBorder="1">
      <alignment vertical="center"/>
    </xf>
    <xf numFmtId="0" fontId="3" fillId="4" borderId="62" xfId="0" applyFont="1" applyFill="1" applyBorder="1">
      <alignment vertical="center"/>
    </xf>
    <xf numFmtId="0" fontId="3" fillId="4" borderId="76" xfId="0" applyFont="1" applyFill="1" applyBorder="1">
      <alignment vertical="center"/>
    </xf>
    <xf numFmtId="0" fontId="3" fillId="4" borderId="77" xfId="0" applyFont="1" applyFill="1" applyBorder="1">
      <alignment vertical="center"/>
    </xf>
    <xf numFmtId="0" fontId="3" fillId="2" borderId="62" xfId="0" applyFont="1" applyFill="1" applyBorder="1">
      <alignment vertical="center"/>
    </xf>
    <xf numFmtId="0" fontId="3" fillId="4" borderId="10" xfId="0" applyFont="1" applyFill="1" applyBorder="1">
      <alignment vertical="center"/>
    </xf>
    <xf numFmtId="0" fontId="3" fillId="3" borderId="62" xfId="0" applyFont="1" applyFill="1" applyBorder="1">
      <alignment vertical="center"/>
    </xf>
    <xf numFmtId="0" fontId="4" fillId="0" borderId="79" xfId="0" applyFont="1" applyBorder="1" applyAlignment="1">
      <alignment horizontal="center" vertical="center"/>
    </xf>
    <xf numFmtId="0" fontId="3" fillId="4" borderId="21" xfId="0" applyFont="1" applyFill="1" applyBorder="1">
      <alignment vertical="center"/>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0" xfId="0" applyFont="1" applyFill="1" applyBorder="1" applyAlignment="1">
      <alignment vertical="center" wrapText="1"/>
    </xf>
    <xf numFmtId="0" fontId="4" fillId="6" borderId="42"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64"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lignment vertical="center"/>
    </xf>
    <xf numFmtId="0" fontId="4" fillId="0" borderId="0" xfId="0" applyFont="1" applyFill="1" applyBorder="1" applyAlignment="1">
      <alignment vertical="center" wrapText="1"/>
    </xf>
    <xf numFmtId="0" fontId="3" fillId="0" borderId="0" xfId="0" applyFont="1" applyFill="1" applyBorder="1">
      <alignment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5" xfId="0" applyFont="1" applyBorder="1" applyAlignment="1">
      <alignment horizontal="center" vertical="center"/>
    </xf>
    <xf numFmtId="0" fontId="4" fillId="0" borderId="18" xfId="0" applyFont="1" applyBorder="1" applyAlignment="1">
      <alignment horizontal="center" vertical="center"/>
    </xf>
    <xf numFmtId="0" fontId="14" fillId="0" borderId="78"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60" xfId="0" applyFont="1" applyBorder="1" applyAlignment="1">
      <alignment horizontal="center" vertical="center"/>
    </xf>
    <xf numFmtId="0" fontId="4" fillId="0" borderId="49" xfId="0" applyFont="1" applyBorder="1" applyAlignment="1">
      <alignment horizontal="center" vertical="center"/>
    </xf>
    <xf numFmtId="0" fontId="4" fillId="0" borderId="29" xfId="0" applyFont="1" applyBorder="1" applyAlignment="1">
      <alignment horizontal="center" vertical="center"/>
    </xf>
    <xf numFmtId="0" fontId="4" fillId="0" borderId="39" xfId="0" applyFont="1" applyBorder="1" applyAlignment="1">
      <alignment horizontal="center" vertical="center"/>
    </xf>
    <xf numFmtId="0" fontId="4" fillId="0" borderId="36" xfId="0" applyFont="1" applyBorder="1" applyAlignment="1">
      <alignment horizontal="center" vertical="center"/>
    </xf>
    <xf numFmtId="0" fontId="4" fillId="0" borderId="22" xfId="0" applyFont="1" applyBorder="1" applyAlignment="1">
      <alignment horizontal="center" vertical="center"/>
    </xf>
    <xf numFmtId="0" fontId="4" fillId="0" borderId="33" xfId="0" applyFont="1" applyBorder="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38" xfId="0" applyFont="1" applyBorder="1" applyAlignment="1">
      <alignment horizontal="center" vertical="center"/>
    </xf>
    <xf numFmtId="0" fontId="4" fillId="0" borderId="12" xfId="0" applyFont="1" applyBorder="1" applyAlignment="1">
      <alignment horizontal="center" vertical="center"/>
    </xf>
    <xf numFmtId="0" fontId="4" fillId="0" borderId="81" xfId="0" applyFont="1" applyBorder="1" applyAlignment="1">
      <alignment horizontal="center" vertical="center"/>
    </xf>
    <xf numFmtId="0" fontId="4" fillId="0" borderId="30" xfId="0" applyFont="1" applyBorder="1" applyAlignment="1">
      <alignment horizontal="center" vertical="center"/>
    </xf>
    <xf numFmtId="0" fontId="4" fillId="0" borderId="8" xfId="0" applyFont="1" applyBorder="1" applyAlignment="1">
      <alignment horizontal="center" vertical="center"/>
    </xf>
    <xf numFmtId="0" fontId="4" fillId="0" borderId="80" xfId="0" applyFont="1" applyBorder="1" applyAlignment="1">
      <alignment horizontal="center" vertical="center"/>
    </xf>
    <xf numFmtId="0" fontId="4" fillId="0" borderId="31" xfId="0" applyFont="1" applyBorder="1" applyAlignment="1">
      <alignment horizontal="center" vertical="center"/>
    </xf>
    <xf numFmtId="0" fontId="4" fillId="0" borderId="26" xfId="0" applyFont="1" applyBorder="1" applyAlignment="1">
      <alignment horizontal="center" vertical="center"/>
    </xf>
    <xf numFmtId="0" fontId="4" fillId="0" borderId="47" xfId="0" applyFont="1" applyBorder="1" applyAlignment="1">
      <alignment horizontal="center" vertical="center"/>
    </xf>
    <xf numFmtId="0" fontId="6" fillId="0" borderId="5" xfId="0" applyFont="1" applyBorder="1" applyAlignment="1">
      <alignment vertical="center" wrapText="1"/>
    </xf>
    <xf numFmtId="0" fontId="6" fillId="0" borderId="0" xfId="0" applyFont="1" applyBorder="1" applyAlignment="1">
      <alignment vertical="center" wrapText="1"/>
    </xf>
    <xf numFmtId="0" fontId="15" fillId="0" borderId="0" xfId="0" applyFont="1" applyBorder="1" applyAlignment="1">
      <alignment horizontal="left" vertical="center"/>
    </xf>
    <xf numFmtId="0" fontId="6" fillId="0" borderId="9" xfId="0" applyFont="1" applyBorder="1" applyAlignment="1">
      <alignment horizontal="center" vertical="center" textRotation="255"/>
    </xf>
    <xf numFmtId="0" fontId="15" fillId="0" borderId="7" xfId="0" applyFont="1" applyBorder="1" applyAlignment="1">
      <alignment horizontal="left" vertical="center"/>
    </xf>
    <xf numFmtId="0" fontId="6" fillId="0" borderId="7" xfId="0" applyFont="1" applyBorder="1" applyAlignment="1">
      <alignment horizontal="center" vertical="center" textRotation="255"/>
    </xf>
    <xf numFmtId="0" fontId="3" fillId="0" borderId="23" xfId="0" applyFont="1" applyFill="1" applyBorder="1">
      <alignment vertical="center"/>
    </xf>
    <xf numFmtId="0" fontId="3" fillId="0" borderId="14" xfId="0" applyFont="1" applyFill="1" applyBorder="1">
      <alignment vertical="center"/>
    </xf>
    <xf numFmtId="0" fontId="3" fillId="0" borderId="16" xfId="0" applyFont="1" applyFill="1" applyBorder="1">
      <alignment vertical="center"/>
    </xf>
    <xf numFmtId="0" fontId="3" fillId="0" borderId="24" xfId="0" applyFont="1" applyFill="1" applyBorder="1">
      <alignment vertical="center"/>
    </xf>
    <xf numFmtId="0" fontId="3" fillId="0" borderId="21" xfId="0" applyFont="1" applyFill="1" applyBorder="1">
      <alignment vertical="center"/>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1" fillId="0" borderId="78" xfId="0" applyFont="1" applyBorder="1" applyAlignment="1">
      <alignment horizontal="center" vertical="center"/>
    </xf>
    <xf numFmtId="0" fontId="20" fillId="0" borderId="29" xfId="0" applyFont="1" applyBorder="1" applyAlignment="1">
      <alignment horizontal="center" vertical="center"/>
    </xf>
    <xf numFmtId="0" fontId="20" fillId="0" borderId="39" xfId="0" applyFont="1" applyBorder="1" applyAlignment="1">
      <alignment horizontal="center" vertical="center"/>
    </xf>
    <xf numFmtId="0" fontId="18" fillId="0" borderId="69" xfId="0" applyFont="1" applyBorder="1" applyAlignment="1">
      <alignment horizontal="center" vertical="center"/>
    </xf>
    <xf numFmtId="0" fontId="20" fillId="0" borderId="33" xfId="0" applyFont="1" applyBorder="1" applyAlignment="1">
      <alignment horizontal="center" vertical="center"/>
    </xf>
    <xf numFmtId="0" fontId="20" fillId="0" borderId="15" xfId="0" applyFont="1" applyBorder="1" applyAlignment="1">
      <alignment horizontal="center" vertical="center"/>
    </xf>
    <xf numFmtId="0" fontId="20" fillId="0" borderId="10" xfId="0" applyFont="1" applyBorder="1" applyAlignment="1">
      <alignment horizontal="center" vertical="center"/>
    </xf>
    <xf numFmtId="0" fontId="20" fillId="0" borderId="38" xfId="0" applyFont="1" applyBorder="1" applyAlignment="1">
      <alignment horizontal="center" vertical="center"/>
    </xf>
    <xf numFmtId="0" fontId="20" fillId="0" borderId="12" xfId="0" applyFont="1" applyBorder="1" applyAlignment="1">
      <alignment horizontal="center" vertical="center"/>
    </xf>
    <xf numFmtId="0" fontId="20" fillId="0" borderId="81" xfId="0" applyFont="1" applyBorder="1" applyAlignment="1">
      <alignment horizontal="center" vertical="center"/>
    </xf>
    <xf numFmtId="0" fontId="18" fillId="0" borderId="15" xfId="0" applyFont="1" applyBorder="1" applyAlignment="1">
      <alignment horizontal="center" vertical="center"/>
    </xf>
    <xf numFmtId="0" fontId="20" fillId="0" borderId="30" xfId="0" applyFont="1" applyBorder="1" applyAlignment="1">
      <alignment horizontal="center" vertical="center"/>
    </xf>
    <xf numFmtId="0" fontId="20" fillId="0" borderId="8" xfId="0" applyFont="1" applyBorder="1" applyAlignment="1">
      <alignment horizontal="center" vertical="center"/>
    </xf>
    <xf numFmtId="0" fontId="20" fillId="0" borderId="80" xfId="0" applyFont="1" applyBorder="1" applyAlignment="1">
      <alignment horizontal="center" vertical="center"/>
    </xf>
    <xf numFmtId="0" fontId="20" fillId="0" borderId="26" xfId="0" applyFont="1" applyBorder="1" applyAlignment="1">
      <alignment horizontal="center" vertical="center"/>
    </xf>
    <xf numFmtId="0" fontId="20" fillId="0" borderId="31" xfId="0" applyFont="1" applyBorder="1" applyAlignment="1">
      <alignment horizontal="center" vertical="center"/>
    </xf>
    <xf numFmtId="0" fontId="18" fillId="0" borderId="18" xfId="0" applyFont="1" applyBorder="1" applyAlignment="1">
      <alignment horizontal="center" vertical="center"/>
    </xf>
    <xf numFmtId="0" fontId="20" fillId="0" borderId="45" xfId="0" applyFont="1" applyBorder="1" applyAlignment="1">
      <alignment horizontal="center" vertical="center"/>
    </xf>
    <xf numFmtId="0" fontId="20" fillId="0" borderId="46" xfId="0" applyFont="1" applyBorder="1" applyAlignment="1">
      <alignment horizontal="center" vertical="center"/>
    </xf>
    <xf numFmtId="0" fontId="20" fillId="0" borderId="60" xfId="0" applyFont="1" applyBorder="1" applyAlignment="1">
      <alignment horizontal="center" vertical="center"/>
    </xf>
    <xf numFmtId="0" fontId="20" fillId="0" borderId="47" xfId="0" applyFont="1" applyBorder="1" applyAlignment="1">
      <alignment horizontal="center" vertical="center"/>
    </xf>
    <xf numFmtId="0" fontId="20" fillId="0" borderId="49" xfId="0" applyFont="1" applyBorder="1" applyAlignment="1">
      <alignment horizontal="center" vertical="center"/>
    </xf>
    <xf numFmtId="0" fontId="17" fillId="0" borderId="39" xfId="0" applyFont="1" applyBorder="1" applyAlignment="1">
      <alignment horizontal="center" vertical="center"/>
    </xf>
    <xf numFmtId="0" fontId="17" fillId="0" borderId="28" xfId="0" applyFont="1" applyBorder="1" applyAlignment="1">
      <alignment horizontal="center" vertical="center"/>
    </xf>
    <xf numFmtId="0" fontId="17" fillId="4" borderId="28" xfId="0" applyFont="1" applyFill="1" applyBorder="1" applyAlignment="1">
      <alignment horizontal="center" vertical="center"/>
    </xf>
    <xf numFmtId="0" fontId="17" fillId="0" borderId="27" xfId="0" applyFont="1" applyBorder="1" applyAlignment="1">
      <alignment horizontal="center" vertical="center"/>
    </xf>
    <xf numFmtId="0" fontId="22" fillId="0" borderId="0" xfId="0" applyFont="1">
      <alignment vertical="center"/>
    </xf>
    <xf numFmtId="0" fontId="3" fillId="10" borderId="24" xfId="0" applyFont="1" applyFill="1" applyBorder="1">
      <alignment vertical="center"/>
    </xf>
    <xf numFmtId="0" fontId="3" fillId="10" borderId="20" xfId="0" applyFont="1" applyFill="1" applyBorder="1">
      <alignment vertical="center"/>
    </xf>
    <xf numFmtId="0" fontId="3" fillId="10" borderId="23" xfId="0" applyFont="1" applyFill="1" applyBorder="1">
      <alignment vertical="center"/>
    </xf>
    <xf numFmtId="0" fontId="3" fillId="10" borderId="16" xfId="0" applyFont="1" applyFill="1" applyBorder="1">
      <alignment vertical="center"/>
    </xf>
    <xf numFmtId="0" fontId="3" fillId="10" borderId="14" xfId="0" applyFont="1" applyFill="1" applyBorder="1">
      <alignment vertical="center"/>
    </xf>
    <xf numFmtId="0" fontId="3" fillId="10" borderId="33" xfId="0" applyFont="1" applyFill="1" applyBorder="1">
      <alignment vertical="center"/>
    </xf>
    <xf numFmtId="0" fontId="3" fillId="10" borderId="15" xfId="0" applyFont="1" applyFill="1" applyBorder="1">
      <alignment vertical="center"/>
    </xf>
    <xf numFmtId="0" fontId="3" fillId="10" borderId="12" xfId="0" applyFont="1" applyFill="1" applyBorder="1">
      <alignment vertical="center"/>
    </xf>
    <xf numFmtId="0" fontId="3" fillId="10" borderId="25" xfId="0" applyFont="1" applyFill="1" applyBorder="1">
      <alignment vertical="center"/>
    </xf>
    <xf numFmtId="0" fontId="3" fillId="10" borderId="18" xfId="0" applyFont="1" applyFill="1" applyBorder="1">
      <alignment vertical="center"/>
    </xf>
    <xf numFmtId="0" fontId="3" fillId="10" borderId="22" xfId="0" applyFont="1" applyFill="1" applyBorder="1">
      <alignment vertical="center"/>
    </xf>
    <xf numFmtId="0" fontId="3" fillId="10" borderId="21" xfId="0" applyFont="1" applyFill="1" applyBorder="1">
      <alignment vertical="center"/>
    </xf>
    <xf numFmtId="0" fontId="20" fillId="10" borderId="27" xfId="0" applyFont="1" applyFill="1" applyBorder="1" applyAlignment="1">
      <alignment horizontal="center" vertical="center"/>
    </xf>
    <xf numFmtId="0" fontId="20" fillId="10" borderId="28" xfId="0" applyFont="1" applyFill="1" applyBorder="1" applyAlignment="1">
      <alignment horizontal="center" vertical="center"/>
    </xf>
    <xf numFmtId="0" fontId="4" fillId="10" borderId="25" xfId="0" applyFont="1" applyFill="1" applyBorder="1" applyAlignment="1">
      <alignment horizontal="center" vertical="center"/>
    </xf>
    <xf numFmtId="0" fontId="4" fillId="10" borderId="18" xfId="0" applyFont="1" applyFill="1" applyBorder="1" applyAlignment="1">
      <alignment horizontal="center" vertical="center"/>
    </xf>
    <xf numFmtId="0" fontId="4" fillId="10" borderId="72" xfId="0" applyFont="1" applyFill="1" applyBorder="1" applyAlignment="1">
      <alignment horizontal="center" vertical="center"/>
    </xf>
    <xf numFmtId="0" fontId="4" fillId="10" borderId="73" xfId="0" applyFont="1" applyFill="1" applyBorder="1" applyAlignment="1">
      <alignment horizontal="center" vertical="center"/>
    </xf>
    <xf numFmtId="0" fontId="20" fillId="10" borderId="33" xfId="0" applyFont="1" applyFill="1" applyBorder="1" applyAlignment="1">
      <alignment horizontal="center" vertical="center"/>
    </xf>
    <xf numFmtId="0" fontId="20" fillId="10" borderId="15" xfId="0" applyFont="1" applyFill="1" applyBorder="1" applyAlignment="1">
      <alignment horizontal="center" vertical="center"/>
    </xf>
    <xf numFmtId="0" fontId="20" fillId="10" borderId="30" xfId="0" applyFont="1" applyFill="1" applyBorder="1" applyAlignment="1">
      <alignment horizontal="center" vertical="center"/>
    </xf>
    <xf numFmtId="0" fontId="20" fillId="10" borderId="8" xfId="0" applyFont="1" applyFill="1" applyBorder="1" applyAlignment="1">
      <alignment horizontal="center" vertical="center"/>
    </xf>
    <xf numFmtId="0" fontId="20" fillId="10" borderId="45" xfId="0" applyFont="1" applyFill="1" applyBorder="1" applyAlignment="1">
      <alignment horizontal="center" vertical="center"/>
    </xf>
    <xf numFmtId="0" fontId="20" fillId="10" borderId="46" xfId="0" applyFont="1" applyFill="1" applyBorder="1" applyAlignment="1">
      <alignment horizontal="center" vertical="center"/>
    </xf>
    <xf numFmtId="0" fontId="3" fillId="2" borderId="0" xfId="0" applyFont="1" applyFill="1" applyBorder="1">
      <alignment vertical="center"/>
    </xf>
    <xf numFmtId="0" fontId="6" fillId="0" borderId="0" xfId="0" applyFont="1" applyBorder="1" applyAlignment="1">
      <alignment horizontal="center" vertical="center" textRotation="255"/>
    </xf>
    <xf numFmtId="0" fontId="20" fillId="10" borderId="29" xfId="0" applyFont="1" applyFill="1" applyBorder="1" applyAlignment="1">
      <alignment horizontal="center" vertical="center"/>
    </xf>
    <xf numFmtId="0" fontId="4" fillId="10" borderId="36" xfId="0" applyFont="1" applyFill="1" applyBorder="1" applyAlignment="1">
      <alignment horizontal="center" vertical="center"/>
    </xf>
    <xf numFmtId="0" fontId="18" fillId="0" borderId="39" xfId="0" applyFont="1" applyBorder="1" applyAlignment="1">
      <alignment horizontal="center" vertical="center"/>
    </xf>
    <xf numFmtId="0" fontId="18" fillId="0" borderId="28" xfId="0" applyFont="1" applyBorder="1" applyAlignment="1">
      <alignment horizontal="center" vertical="center"/>
    </xf>
    <xf numFmtId="0" fontId="18" fillId="4" borderId="28" xfId="0" applyFont="1" applyFill="1" applyBorder="1" applyAlignment="1">
      <alignment horizontal="center" vertical="center"/>
    </xf>
    <xf numFmtId="0" fontId="18" fillId="4" borderId="29" xfId="0" applyFont="1" applyFill="1" applyBorder="1" applyAlignment="1">
      <alignment horizontal="center" vertical="center"/>
    </xf>
    <xf numFmtId="0" fontId="23" fillId="0" borderId="5" xfId="0" applyFont="1" applyBorder="1" applyAlignment="1">
      <alignment vertical="center"/>
    </xf>
    <xf numFmtId="0" fontId="24" fillId="0" borderId="0" xfId="0" applyFont="1">
      <alignment vertical="center"/>
    </xf>
    <xf numFmtId="0" fontId="15" fillId="0" borderId="0" xfId="0" applyFont="1" applyBorder="1" applyAlignment="1">
      <alignment horizontal="left" vertical="center"/>
    </xf>
    <xf numFmtId="0" fontId="3" fillId="0" borderId="33" xfId="0" applyFont="1" applyFill="1" applyBorder="1">
      <alignment vertical="center"/>
    </xf>
    <xf numFmtId="0" fontId="3" fillId="0" borderId="15" xfId="0" applyFont="1" applyFill="1" applyBorder="1">
      <alignment vertical="center"/>
    </xf>
    <xf numFmtId="0" fontId="3" fillId="0" borderId="12" xfId="0" applyFont="1" applyFill="1" applyBorder="1">
      <alignment vertical="center"/>
    </xf>
    <xf numFmtId="0" fontId="3" fillId="0" borderId="22" xfId="0" applyFont="1" applyFill="1" applyBorder="1">
      <alignment vertical="center"/>
    </xf>
    <xf numFmtId="0" fontId="3" fillId="0" borderId="18" xfId="0" applyFont="1" applyFill="1" applyBorder="1">
      <alignment vertical="center"/>
    </xf>
    <xf numFmtId="0" fontId="3" fillId="0" borderId="20" xfId="0" applyFont="1" applyFill="1" applyBorder="1">
      <alignment vertical="center"/>
    </xf>
    <xf numFmtId="0" fontId="26" fillId="0" borderId="23" xfId="0" applyFont="1" applyFill="1" applyBorder="1">
      <alignment vertical="center"/>
    </xf>
    <xf numFmtId="0" fontId="26" fillId="3" borderId="23" xfId="0" applyFont="1" applyFill="1" applyBorder="1">
      <alignment vertical="center"/>
    </xf>
    <xf numFmtId="0" fontId="26" fillId="3" borderId="16" xfId="0" applyFont="1" applyFill="1" applyBorder="1">
      <alignment vertical="center"/>
    </xf>
    <xf numFmtId="0" fontId="3" fillId="0" borderId="25" xfId="0" applyFont="1" applyFill="1" applyBorder="1">
      <alignment vertical="center"/>
    </xf>
    <xf numFmtId="0" fontId="6" fillId="0" borderId="78" xfId="0" applyFont="1" applyBorder="1" applyAlignment="1">
      <alignment horizontal="center" vertical="center"/>
    </xf>
    <xf numFmtId="0" fontId="6" fillId="4" borderId="39" xfId="0" applyFont="1" applyFill="1" applyBorder="1" applyAlignment="1">
      <alignment horizontal="center" vertical="center"/>
    </xf>
    <xf numFmtId="0" fontId="17" fillId="4" borderId="39" xfId="0" applyFont="1" applyFill="1" applyBorder="1" applyAlignment="1">
      <alignment horizontal="center" vertical="center"/>
    </xf>
    <xf numFmtId="0" fontId="17" fillId="0" borderId="78" xfId="0" applyFont="1" applyBorder="1" applyAlignment="1">
      <alignment horizontal="center" vertical="center"/>
    </xf>
    <xf numFmtId="0" fontId="20" fillId="6" borderId="27" xfId="0" applyFont="1" applyFill="1" applyBorder="1" applyAlignment="1">
      <alignment horizontal="center" vertical="center"/>
    </xf>
    <xf numFmtId="0" fontId="3" fillId="4" borderId="9" xfId="0" applyFont="1" applyFill="1" applyBorder="1">
      <alignment vertical="center"/>
    </xf>
    <xf numFmtId="0" fontId="6" fillId="4" borderId="78" xfId="0" applyFont="1" applyFill="1" applyBorder="1" applyAlignment="1">
      <alignment horizontal="center" vertical="center"/>
    </xf>
    <xf numFmtId="0" fontId="6" fillId="0" borderId="0" xfId="0" applyFont="1" applyFill="1" applyBorder="1" applyAlignment="1">
      <alignment horizontal="center" vertical="center"/>
    </xf>
    <xf numFmtId="0" fontId="3" fillId="0" borderId="7" xfId="0" applyFont="1" applyBorder="1">
      <alignment vertical="center"/>
    </xf>
    <xf numFmtId="0" fontId="27" fillId="0" borderId="5" xfId="0" applyFont="1" applyBorder="1" applyAlignment="1">
      <alignment vertical="center"/>
    </xf>
    <xf numFmtId="0" fontId="28" fillId="0" borderId="21" xfId="0" applyFont="1" applyBorder="1">
      <alignment vertical="center"/>
    </xf>
    <xf numFmtId="0" fontId="28" fillId="0" borderId="20" xfId="0" applyFont="1" applyBorder="1">
      <alignment vertical="center"/>
    </xf>
    <xf numFmtId="0" fontId="28" fillId="4" borderId="20" xfId="0" applyFont="1" applyFill="1" applyBorder="1">
      <alignment vertical="center"/>
    </xf>
    <xf numFmtId="0" fontId="28" fillId="4" borderId="37" xfId="0" applyFont="1" applyFill="1" applyBorder="1">
      <alignment vertical="center"/>
    </xf>
    <xf numFmtId="0" fontId="28" fillId="2" borderId="16" xfId="0" applyFont="1" applyFill="1" applyBorder="1">
      <alignment vertical="center"/>
    </xf>
    <xf numFmtId="0" fontId="28" fillId="2" borderId="14" xfId="0" applyFont="1" applyFill="1" applyBorder="1">
      <alignment vertical="center"/>
    </xf>
    <xf numFmtId="0" fontId="28" fillId="2" borderId="35" xfId="0" applyFont="1" applyFill="1" applyBorder="1">
      <alignment vertical="center"/>
    </xf>
    <xf numFmtId="0" fontId="28" fillId="0" borderId="22" xfId="0" applyFont="1" applyBorder="1">
      <alignment vertical="center"/>
    </xf>
    <xf numFmtId="0" fontId="28" fillId="0" borderId="18" xfId="0" applyFont="1" applyBorder="1">
      <alignment vertical="center"/>
    </xf>
    <xf numFmtId="0" fontId="3" fillId="0" borderId="51" xfId="0" applyFont="1" applyBorder="1" applyAlignment="1">
      <alignment horizontal="center" vertical="center"/>
    </xf>
    <xf numFmtId="0" fontId="3" fillId="0" borderId="53" xfId="0" applyFont="1" applyBorder="1" applyAlignment="1">
      <alignment horizontal="center" vertical="center"/>
    </xf>
    <xf numFmtId="0" fontId="7" fillId="0" borderId="1" xfId="0" applyFont="1" applyBorder="1" applyAlignment="1">
      <alignment horizontal="distributed" vertical="center" indent="6"/>
    </xf>
    <xf numFmtId="0" fontId="6" fillId="0" borderId="45" xfId="0" applyFont="1" applyBorder="1" applyAlignment="1">
      <alignment horizontal="center" vertical="center"/>
    </xf>
    <xf numFmtId="0" fontId="6" fillId="0" borderId="49" xfId="0" applyFont="1" applyBorder="1" applyAlignment="1">
      <alignment horizontal="center" vertical="center"/>
    </xf>
    <xf numFmtId="0" fontId="3" fillId="0" borderId="33" xfId="0" applyFont="1" applyBorder="1" applyAlignment="1">
      <alignment horizontal="center" vertical="center"/>
    </xf>
    <xf numFmtId="0" fontId="3" fillId="0" borderId="38" xfId="0" applyFont="1" applyBorder="1" applyAlignment="1">
      <alignment horizontal="center" vertical="center"/>
    </xf>
    <xf numFmtId="0" fontId="16" fillId="0" borderId="51" xfId="0" applyFont="1" applyBorder="1" applyAlignment="1">
      <alignment horizontal="center" vertical="center"/>
    </xf>
    <xf numFmtId="0" fontId="16" fillId="0" borderId="52" xfId="0" applyFont="1" applyBorder="1" applyAlignment="1">
      <alignment horizontal="center" vertical="center"/>
    </xf>
    <xf numFmtId="0" fontId="16" fillId="0" borderId="53" xfId="0" applyFont="1" applyBorder="1" applyAlignment="1">
      <alignment horizontal="center" vertical="center"/>
    </xf>
    <xf numFmtId="0" fontId="6" fillId="6" borderId="51" xfId="0" applyFont="1" applyFill="1" applyBorder="1" applyAlignment="1">
      <alignment horizontal="center" vertical="center"/>
    </xf>
    <xf numFmtId="0" fontId="6" fillId="6" borderId="52" xfId="0" applyFont="1" applyFill="1" applyBorder="1" applyAlignment="1">
      <alignment horizontal="center" vertical="center"/>
    </xf>
    <xf numFmtId="0" fontId="6" fillId="6" borderId="53" xfId="0" applyFont="1" applyFill="1" applyBorder="1" applyAlignment="1">
      <alignment horizontal="center" vertical="center"/>
    </xf>
    <xf numFmtId="0" fontId="15" fillId="0" borderId="5" xfId="0" applyFont="1" applyBorder="1" applyAlignment="1">
      <alignment horizontal="left" vertical="center" wrapText="1"/>
    </xf>
    <xf numFmtId="0" fontId="15" fillId="0" borderId="0" xfId="0" applyFont="1" applyBorder="1" applyAlignment="1">
      <alignment horizontal="left" vertical="center"/>
    </xf>
    <xf numFmtId="0" fontId="15" fillId="0" borderId="2"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9" xfId="0" applyFont="1" applyBorder="1" applyAlignment="1">
      <alignment horizontal="left" vertical="center"/>
    </xf>
    <xf numFmtId="0" fontId="15" fillId="0" borderId="19" xfId="0" applyFont="1" applyBorder="1" applyAlignment="1">
      <alignment horizontal="left" vertical="center"/>
    </xf>
    <xf numFmtId="9" fontId="11" fillId="0" borderId="5" xfId="0" applyNumberFormat="1" applyFont="1" applyFill="1" applyBorder="1" applyAlignment="1">
      <alignment horizontal="center" vertical="center"/>
    </xf>
    <xf numFmtId="9" fontId="11" fillId="0" borderId="0" xfId="0" applyNumberFormat="1" applyFont="1" applyFill="1" applyBorder="1" applyAlignment="1">
      <alignment horizontal="center" vertical="center"/>
    </xf>
    <xf numFmtId="9" fontId="11" fillId="0" borderId="2" xfId="0" applyNumberFormat="1" applyFont="1" applyFill="1" applyBorder="1" applyAlignment="1">
      <alignment horizontal="center" vertical="center"/>
    </xf>
    <xf numFmtId="9" fontId="11" fillId="0" borderId="6" xfId="0" applyNumberFormat="1" applyFont="1" applyFill="1" applyBorder="1" applyAlignment="1">
      <alignment horizontal="center" vertical="center"/>
    </xf>
    <xf numFmtId="9" fontId="11" fillId="0" borderId="9" xfId="0" applyNumberFormat="1" applyFont="1" applyFill="1" applyBorder="1" applyAlignment="1">
      <alignment horizontal="center" vertical="center"/>
    </xf>
    <xf numFmtId="9" fontId="11" fillId="0" borderId="19" xfId="0" applyNumberFormat="1" applyFont="1" applyFill="1" applyBorder="1" applyAlignment="1">
      <alignment horizontal="center" vertical="center"/>
    </xf>
    <xf numFmtId="0" fontId="3" fillId="6" borderId="45" xfId="0" applyFont="1" applyFill="1" applyBorder="1" applyAlignment="1">
      <alignment horizontal="center" vertical="center"/>
    </xf>
    <xf numFmtId="0" fontId="3" fillId="6" borderId="61" xfId="0" applyFont="1" applyFill="1" applyBorder="1" applyAlignment="1">
      <alignment horizontal="center" vertical="center"/>
    </xf>
    <xf numFmtId="0" fontId="3" fillId="6" borderId="60"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36" xfId="0" applyFont="1" applyFill="1" applyBorder="1" applyAlignment="1">
      <alignment horizontal="center" vertical="center"/>
    </xf>
    <xf numFmtId="0" fontId="11" fillId="5" borderId="51" xfId="0" applyFont="1" applyFill="1" applyBorder="1" applyAlignment="1">
      <alignment horizontal="center" vertical="center" wrapText="1"/>
    </xf>
    <xf numFmtId="0" fontId="11" fillId="5" borderId="52" xfId="0" applyFont="1" applyFill="1" applyBorder="1" applyAlignment="1">
      <alignment horizontal="center" vertical="center" wrapText="1"/>
    </xf>
    <xf numFmtId="0" fontId="11" fillId="5" borderId="53" xfId="0" applyFont="1" applyFill="1" applyBorder="1" applyAlignment="1">
      <alignment horizontal="center" vertical="center" wrapText="1"/>
    </xf>
    <xf numFmtId="0" fontId="3" fillId="6" borderId="33"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10" xfId="0" applyFont="1" applyFill="1" applyBorder="1" applyAlignment="1">
      <alignment horizontal="center" vertical="center"/>
    </xf>
    <xf numFmtId="0" fontId="6" fillId="0" borderId="33" xfId="0" applyFont="1" applyBorder="1" applyAlignment="1">
      <alignment horizontal="center" vertical="center"/>
    </xf>
    <xf numFmtId="0" fontId="6" fillId="0" borderId="38"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22"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2" fillId="0" borderId="87" xfId="0" applyFont="1" applyBorder="1" applyAlignment="1">
      <alignment horizontal="center" vertical="center"/>
    </xf>
    <xf numFmtId="0" fontId="22" fillId="0" borderId="68" xfId="0" applyFont="1" applyBorder="1" applyAlignment="1">
      <alignment horizontal="center" vertical="center"/>
    </xf>
    <xf numFmtId="0" fontId="22" fillId="0" borderId="5" xfId="0" applyFont="1" applyBorder="1" applyAlignment="1">
      <alignment horizontal="center" vertical="center"/>
    </xf>
    <xf numFmtId="0" fontId="22" fillId="0" borderId="16" xfId="0" applyFont="1" applyBorder="1" applyAlignment="1">
      <alignment horizontal="center" vertical="center"/>
    </xf>
    <xf numFmtId="0" fontId="22" fillId="0" borderId="6" xfId="0" applyFont="1" applyBorder="1" applyAlignment="1">
      <alignment horizontal="center" vertical="center"/>
    </xf>
    <xf numFmtId="0" fontId="22" fillId="0" borderId="22" xfId="0" applyFont="1" applyBorder="1" applyAlignment="1">
      <alignment horizontal="center" vertical="center"/>
    </xf>
    <xf numFmtId="0" fontId="15" fillId="0" borderId="4" xfId="0" applyFont="1" applyBorder="1" applyAlignment="1">
      <alignment horizontal="left" vertical="center" wrapText="1" indent="1"/>
    </xf>
    <xf numFmtId="0" fontId="15" fillId="0" borderId="7" xfId="0" applyFont="1" applyBorder="1" applyAlignment="1">
      <alignment horizontal="left" vertical="center" wrapText="1" indent="1"/>
    </xf>
    <xf numFmtId="0" fontId="15" fillId="0" borderId="17" xfId="0" applyFont="1" applyBorder="1" applyAlignment="1">
      <alignment horizontal="left" vertical="center" wrapText="1" indent="1"/>
    </xf>
    <xf numFmtId="0" fontId="15" fillId="0" borderId="5" xfId="0" applyFont="1" applyBorder="1" applyAlignment="1">
      <alignment horizontal="left" vertical="center" wrapText="1" indent="1"/>
    </xf>
    <xf numFmtId="0" fontId="15" fillId="0" borderId="0" xfId="0" applyFont="1" applyBorder="1" applyAlignment="1">
      <alignment horizontal="left" vertical="center" wrapText="1" indent="1"/>
    </xf>
    <xf numFmtId="0" fontId="15" fillId="0" borderId="2" xfId="0" applyFont="1" applyBorder="1" applyAlignment="1">
      <alignment horizontal="left" vertical="center" wrapText="1" indent="1"/>
    </xf>
    <xf numFmtId="0" fontId="15" fillId="0" borderId="6" xfId="0" applyFont="1" applyBorder="1" applyAlignment="1">
      <alignment horizontal="left" vertical="center" wrapText="1" indent="1"/>
    </xf>
    <xf numFmtId="0" fontId="15" fillId="0" borderId="9" xfId="0" applyFont="1" applyBorder="1" applyAlignment="1">
      <alignment horizontal="left" vertical="center" wrapText="1" indent="1"/>
    </xf>
    <xf numFmtId="0" fontId="15" fillId="0" borderId="19" xfId="0" applyFont="1" applyBorder="1" applyAlignment="1">
      <alignment horizontal="left" vertical="center" wrapText="1" inden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9" fillId="0" borderId="1" xfId="0" applyFont="1" applyBorder="1" applyAlignment="1">
      <alignment horizontal="distributed" vertical="center" indent="2"/>
    </xf>
    <xf numFmtId="0" fontId="3" fillId="9" borderId="4" xfId="0" applyFont="1" applyFill="1" applyBorder="1" applyAlignment="1">
      <alignment horizontal="center" vertical="center"/>
    </xf>
    <xf numFmtId="0" fontId="3" fillId="9" borderId="7" xfId="0" applyFont="1" applyFill="1" applyBorder="1" applyAlignment="1">
      <alignment horizontal="center" vertical="center"/>
    </xf>
    <xf numFmtId="0" fontId="3" fillId="9" borderId="17" xfId="0" applyFont="1" applyFill="1" applyBorder="1" applyAlignment="1">
      <alignment horizontal="center" vertical="center"/>
    </xf>
    <xf numFmtId="0" fontId="3" fillId="9" borderId="5" xfId="0" applyFont="1" applyFill="1" applyBorder="1" applyAlignment="1">
      <alignment horizontal="center" vertical="center"/>
    </xf>
    <xf numFmtId="0" fontId="3" fillId="9" borderId="0" xfId="0" applyFont="1" applyFill="1" applyBorder="1" applyAlignment="1">
      <alignment horizontal="center" vertical="center"/>
    </xf>
    <xf numFmtId="0" fontId="3" fillId="9" borderId="2" xfId="0" applyFont="1" applyFill="1" applyBorder="1" applyAlignment="1">
      <alignment horizontal="center" vertical="center"/>
    </xf>
    <xf numFmtId="0" fontId="3" fillId="9" borderId="6" xfId="0" applyFont="1" applyFill="1" applyBorder="1" applyAlignment="1">
      <alignment horizontal="center" vertical="center"/>
    </xf>
    <xf numFmtId="0" fontId="3" fillId="9" borderId="9" xfId="0" applyFont="1" applyFill="1" applyBorder="1" applyAlignment="1">
      <alignment horizontal="center" vertical="center"/>
    </xf>
    <xf numFmtId="0" fontId="3" fillId="9" borderId="19" xfId="0" applyFont="1" applyFill="1" applyBorder="1" applyAlignment="1">
      <alignment horizontal="center" vertical="center"/>
    </xf>
    <xf numFmtId="0" fontId="3" fillId="6" borderId="1" xfId="0" applyFont="1" applyFill="1" applyBorder="1" applyAlignment="1">
      <alignment horizontal="center" vertical="center"/>
    </xf>
    <xf numFmtId="0" fontId="4" fillId="6" borderId="1" xfId="0" applyFont="1" applyFill="1" applyBorder="1" applyAlignment="1">
      <alignment horizontal="center" vertical="center" wrapText="1"/>
    </xf>
    <xf numFmtId="0" fontId="3" fillId="9" borderId="1" xfId="0" applyFont="1" applyFill="1" applyBorder="1" applyAlignment="1">
      <alignment horizontal="center" vertical="center"/>
    </xf>
    <xf numFmtId="0" fontId="3" fillId="0" borderId="45" xfId="0" applyFont="1" applyBorder="1" applyAlignment="1">
      <alignment horizontal="center" vertical="center"/>
    </xf>
    <xf numFmtId="0" fontId="3" fillId="0" borderId="49" xfId="0" applyFont="1" applyBorder="1" applyAlignment="1">
      <alignment horizontal="center" vertical="center"/>
    </xf>
    <xf numFmtId="0" fontId="4" fillId="6" borderId="25" xfId="0" applyFont="1" applyFill="1" applyBorder="1" applyAlignment="1">
      <alignment horizontal="center" vertical="center"/>
    </xf>
    <xf numFmtId="0" fontId="4" fillId="6" borderId="36"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9" xfId="0" applyFont="1" applyFill="1" applyBorder="1" applyAlignment="1">
      <alignment horizontal="center" vertical="center"/>
    </xf>
    <xf numFmtId="0" fontId="6" fillId="0" borderId="29"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83" xfId="0" applyFont="1" applyBorder="1" applyAlignment="1">
      <alignment horizontal="center" vertical="center" textRotation="255"/>
    </xf>
    <xf numFmtId="0" fontId="6" fillId="6" borderId="3" xfId="0" applyFont="1" applyFill="1" applyBorder="1" applyAlignment="1">
      <alignment horizontal="center" vertical="center" textRotation="255"/>
    </xf>
    <xf numFmtId="0" fontId="6" fillId="6" borderId="71" xfId="0" applyFont="1" applyFill="1" applyBorder="1" applyAlignment="1">
      <alignment horizontal="center" vertical="center" textRotation="255"/>
    </xf>
    <xf numFmtId="0" fontId="6" fillId="6" borderId="70" xfId="0" applyFont="1" applyFill="1" applyBorder="1" applyAlignment="1">
      <alignment horizontal="center" vertical="center" textRotation="255"/>
    </xf>
    <xf numFmtId="0" fontId="4" fillId="5" borderId="4"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19"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76" xfId="0" applyFont="1" applyFill="1" applyBorder="1" applyAlignment="1">
      <alignment horizontal="center" vertical="center"/>
    </xf>
    <xf numFmtId="0" fontId="6" fillId="0" borderId="39" xfId="0" applyFont="1" applyBorder="1" applyAlignment="1">
      <alignment horizontal="center" vertical="center" textRotation="255"/>
    </xf>
    <xf numFmtId="0" fontId="6" fillId="0" borderId="26" xfId="0" applyFont="1" applyBorder="1" applyAlignment="1">
      <alignment horizontal="center" vertical="center" textRotation="255"/>
    </xf>
    <xf numFmtId="0" fontId="6" fillId="0" borderId="84" xfId="0" applyFont="1" applyBorder="1" applyAlignment="1">
      <alignment horizontal="center" vertical="center" textRotation="255"/>
    </xf>
    <xf numFmtId="0" fontId="6" fillId="0" borderId="28"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13" xfId="0" applyFont="1" applyBorder="1" applyAlignment="1">
      <alignment horizontal="center" vertical="center" textRotation="255"/>
    </xf>
    <xf numFmtId="0" fontId="7" fillId="6" borderId="3" xfId="0" applyFont="1" applyFill="1" applyBorder="1" applyAlignment="1">
      <alignment horizontal="center" vertical="center" textRotation="255"/>
    </xf>
    <xf numFmtId="0" fontId="7" fillId="6" borderId="71" xfId="0" applyFont="1" applyFill="1" applyBorder="1" applyAlignment="1">
      <alignment horizontal="center" vertical="center" textRotation="255"/>
    </xf>
    <xf numFmtId="0" fontId="6" fillId="0" borderId="27" xfId="0" applyFont="1" applyBorder="1" applyAlignment="1">
      <alignment horizontal="center" vertical="center" textRotation="255"/>
    </xf>
    <xf numFmtId="0" fontId="6" fillId="0" borderId="30"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78" xfId="0" applyFont="1" applyBorder="1" applyAlignment="1">
      <alignment horizontal="center" vertical="center" textRotation="255"/>
    </xf>
    <xf numFmtId="0" fontId="6" fillId="0" borderId="80" xfId="0" applyFont="1" applyBorder="1" applyAlignment="1">
      <alignment horizontal="center" vertical="center" textRotation="255"/>
    </xf>
    <xf numFmtId="0" fontId="6" fillId="0" borderId="82" xfId="0" applyFont="1" applyBorder="1" applyAlignment="1">
      <alignment horizontal="center" vertical="center" textRotation="255"/>
    </xf>
    <xf numFmtId="0" fontId="3" fillId="7" borderId="64" xfId="0" applyFont="1" applyFill="1" applyBorder="1" applyAlignment="1">
      <alignment horizontal="center" vertical="center"/>
    </xf>
    <xf numFmtId="0" fontId="3" fillId="7" borderId="65" xfId="0" applyFont="1" applyFill="1" applyBorder="1" applyAlignment="1">
      <alignment horizontal="center" vertical="center"/>
    </xf>
    <xf numFmtId="0" fontId="3" fillId="7" borderId="66" xfId="0" applyFont="1" applyFill="1" applyBorder="1" applyAlignment="1">
      <alignment horizontal="center" vertical="center"/>
    </xf>
    <xf numFmtId="0" fontId="3" fillId="0" borderId="63" xfId="0" applyFont="1" applyBorder="1" applyAlignment="1">
      <alignment horizontal="center" vertical="center"/>
    </xf>
    <xf numFmtId="0" fontId="7" fillId="6" borderId="85" xfId="0" applyFont="1" applyFill="1" applyBorder="1" applyAlignment="1">
      <alignment horizontal="center" vertical="center" textRotation="255"/>
    </xf>
    <xf numFmtId="0" fontId="7" fillId="6" borderId="70" xfId="0" applyFont="1" applyFill="1" applyBorder="1" applyAlignment="1">
      <alignment horizontal="center" vertical="center" textRotation="255"/>
    </xf>
    <xf numFmtId="0" fontId="18" fillId="0" borderId="67" xfId="0" applyFont="1" applyBorder="1" applyAlignment="1">
      <alignment horizontal="center" vertical="center"/>
    </xf>
    <xf numFmtId="0" fontId="22" fillId="0" borderId="71" xfId="0" applyFont="1" applyBorder="1" applyAlignment="1">
      <alignment horizontal="center" vertical="center"/>
    </xf>
    <xf numFmtId="0" fontId="22" fillId="0" borderId="86" xfId="0" applyFont="1" applyBorder="1" applyAlignment="1">
      <alignment horizontal="center" vertical="center"/>
    </xf>
    <xf numFmtId="0" fontId="18" fillId="0" borderId="11" xfId="0" applyFont="1" applyBorder="1" applyAlignment="1">
      <alignment horizontal="center" vertical="center"/>
    </xf>
    <xf numFmtId="0" fontId="22" fillId="0" borderId="58" xfId="0" applyFont="1" applyBorder="1" applyAlignment="1">
      <alignment horizontal="center" vertical="center"/>
    </xf>
    <xf numFmtId="0" fontId="22" fillId="0" borderId="88" xfId="0" applyFont="1" applyBorder="1" applyAlignment="1">
      <alignment horizontal="center" vertical="center"/>
    </xf>
    <xf numFmtId="0" fontId="22" fillId="0" borderId="48" xfId="0" applyFont="1" applyBorder="1" applyAlignment="1">
      <alignment horizontal="center" vertical="center"/>
    </xf>
    <xf numFmtId="0" fontId="18" fillId="0" borderId="9" xfId="0" applyFont="1" applyBorder="1" applyAlignment="1">
      <alignment horizontal="center" vertical="center"/>
    </xf>
    <xf numFmtId="0" fontId="22" fillId="0" borderId="54" xfId="0" applyFont="1" applyBorder="1" applyAlignment="1">
      <alignment horizontal="center" vertical="center"/>
    </xf>
    <xf numFmtId="0" fontId="3" fillId="8" borderId="4" xfId="0" applyFont="1" applyFill="1" applyBorder="1" applyAlignment="1">
      <alignment horizontal="center" vertical="center"/>
    </xf>
    <xf numFmtId="0" fontId="3" fillId="8" borderId="7" xfId="0" applyFont="1" applyFill="1" applyBorder="1" applyAlignment="1">
      <alignment horizontal="center" vertical="center"/>
    </xf>
    <xf numFmtId="0" fontId="3" fillId="8" borderId="17" xfId="0" applyFont="1" applyFill="1" applyBorder="1" applyAlignment="1">
      <alignment horizontal="center" vertical="center"/>
    </xf>
    <xf numFmtId="0" fontId="3" fillId="8" borderId="6" xfId="0" applyFont="1" applyFill="1" applyBorder="1" applyAlignment="1">
      <alignment horizontal="center" vertical="center"/>
    </xf>
    <xf numFmtId="0" fontId="3" fillId="8" borderId="9" xfId="0" applyFont="1" applyFill="1" applyBorder="1" applyAlignment="1">
      <alignment horizontal="center" vertical="center"/>
    </xf>
    <xf numFmtId="0" fontId="3" fillId="8" borderId="19" xfId="0" applyFont="1" applyFill="1" applyBorder="1" applyAlignment="1">
      <alignment horizontal="center" vertical="center"/>
    </xf>
    <xf numFmtId="0" fontId="22" fillId="0" borderId="44" xfId="0" applyFont="1" applyBorder="1" applyAlignment="1">
      <alignment horizontal="center" vertical="center"/>
    </xf>
    <xf numFmtId="0" fontId="22" fillId="0" borderId="41" xfId="0" applyFont="1" applyBorder="1" applyAlignment="1">
      <alignment horizontal="center" vertical="center"/>
    </xf>
    <xf numFmtId="10" fontId="22" fillId="0" borderId="41" xfId="0" applyNumberFormat="1" applyFont="1" applyBorder="1" applyAlignment="1">
      <alignment horizontal="center" vertical="center"/>
    </xf>
    <xf numFmtId="0" fontId="3" fillId="0" borderId="71" xfId="0" applyFont="1" applyBorder="1" applyAlignment="1">
      <alignment horizontal="center" vertical="center"/>
    </xf>
    <xf numFmtId="10" fontId="3" fillId="0" borderId="70" xfId="0" applyNumberFormat="1" applyFont="1" applyBorder="1" applyAlignment="1">
      <alignment horizontal="center" vertical="center"/>
    </xf>
    <xf numFmtId="0" fontId="4" fillId="6" borderId="57" xfId="0" applyFont="1" applyFill="1" applyBorder="1" applyAlignment="1">
      <alignment horizontal="center" vertical="center"/>
    </xf>
    <xf numFmtId="0" fontId="4" fillId="6" borderId="58" xfId="0" applyFont="1" applyFill="1" applyBorder="1" applyAlignment="1">
      <alignment horizontal="center" vertical="center"/>
    </xf>
    <xf numFmtId="0" fontId="3" fillId="0" borderId="0" xfId="0" applyFont="1" applyBorder="1" applyAlignment="1">
      <alignment horizontal="left" vertical="center" indent="1"/>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9" xfId="0" applyFont="1" applyBorder="1" applyAlignment="1">
      <alignment horizontal="center" vertical="center" wrapText="1"/>
    </xf>
    <xf numFmtId="0" fontId="4" fillId="6" borderId="41" xfId="0" applyFont="1" applyFill="1" applyBorder="1" applyAlignment="1">
      <alignment horizontal="center" vertical="center"/>
    </xf>
    <xf numFmtId="0" fontId="7" fillId="6"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5" borderId="1" xfId="0" applyFont="1" applyFill="1" applyBorder="1" applyAlignment="1">
      <alignment horizontal="center" vertical="center"/>
    </xf>
    <xf numFmtId="0" fontId="4" fillId="6" borderId="54" xfId="0" applyFont="1" applyFill="1" applyBorder="1" applyAlignment="1">
      <alignment horizontal="center" vertical="center"/>
    </xf>
    <xf numFmtId="0" fontId="23" fillId="0" borderId="5" xfId="0" applyFont="1" applyBorder="1" applyAlignment="1">
      <alignment horizontal="left" vertical="center"/>
    </xf>
    <xf numFmtId="0" fontId="23" fillId="0" borderId="0" xfId="0" applyFont="1" applyBorder="1" applyAlignment="1">
      <alignment horizontal="left" vertical="center"/>
    </xf>
    <xf numFmtId="0" fontId="4" fillId="6" borderId="59" xfId="0" applyFont="1" applyFill="1" applyBorder="1" applyAlignment="1">
      <alignment horizontal="center" vertical="center"/>
    </xf>
    <xf numFmtId="0" fontId="3" fillId="0" borderId="0" xfId="0" applyFont="1" applyBorder="1" applyAlignment="1">
      <alignment horizontal="left" vertical="center" wrapText="1" indent="1"/>
    </xf>
    <xf numFmtId="0" fontId="4" fillId="0" borderId="0" xfId="0" applyFont="1" applyBorder="1" applyAlignment="1">
      <alignment horizontal="left" vertical="center" indent="1"/>
    </xf>
    <xf numFmtId="0" fontId="3" fillId="0" borderId="0" xfId="0" applyFont="1" applyBorder="1" applyAlignment="1">
      <alignment horizontal="left" vertical="center"/>
    </xf>
    <xf numFmtId="0" fontId="23" fillId="0" borderId="5" xfId="0" applyFont="1" applyBorder="1" applyAlignment="1">
      <alignment vertical="center" wrapText="1"/>
    </xf>
    <xf numFmtId="0" fontId="23" fillId="0" borderId="0" xfId="0" applyFont="1" applyBorder="1" applyAlignment="1">
      <alignment vertical="center" wrapText="1"/>
    </xf>
    <xf numFmtId="0" fontId="18"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9" xfId="0" applyFont="1" applyBorder="1" applyAlignment="1">
      <alignment horizontal="center" vertical="center" wrapText="1"/>
    </xf>
    <xf numFmtId="0" fontId="3" fillId="2" borderId="0" xfId="0" applyFont="1" applyFill="1" applyBorder="1" applyAlignment="1">
      <alignment horizontal="center" vertical="center" wrapText="1"/>
    </xf>
    <xf numFmtId="0" fontId="26" fillId="3" borderId="0" xfId="0" applyFont="1" applyFill="1" applyBorder="1" applyAlignment="1">
      <alignment horizontal="center" vertical="center" wrapText="1"/>
    </xf>
    <xf numFmtId="0" fontId="3" fillId="0" borderId="30" xfId="0" applyFont="1" applyBorder="1" applyAlignment="1">
      <alignment horizontal="center" vertical="center"/>
    </xf>
    <xf numFmtId="0" fontId="3" fillId="0" borderId="8" xfId="0" applyFont="1" applyBorder="1" applyAlignment="1">
      <alignment horizontal="center" vertical="center"/>
    </xf>
    <xf numFmtId="0" fontId="3" fillId="0" borderId="46" xfId="0" applyFont="1" applyBorder="1" applyAlignment="1">
      <alignment horizontal="center" vertical="center"/>
    </xf>
    <xf numFmtId="0" fontId="3" fillId="4" borderId="8" xfId="0" applyFont="1" applyFill="1" applyBorder="1" applyAlignment="1">
      <alignment horizontal="center" vertical="center"/>
    </xf>
    <xf numFmtId="0" fontId="3" fillId="4" borderId="46"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49" xfId="0" applyFont="1" applyFill="1" applyBorder="1" applyAlignment="1">
      <alignment horizontal="center" vertical="center"/>
    </xf>
    <xf numFmtId="0" fontId="3" fillId="6" borderId="51"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7" fillId="6" borderId="42" xfId="0" applyFont="1" applyFill="1" applyBorder="1" applyAlignment="1">
      <alignment horizontal="distributed" vertical="center" indent="6"/>
    </xf>
    <xf numFmtId="0" fontId="7" fillId="6" borderId="43" xfId="0" applyFont="1" applyFill="1" applyBorder="1" applyAlignment="1">
      <alignment horizontal="distributed" vertical="center" indent="6"/>
    </xf>
    <xf numFmtId="0" fontId="7" fillId="6" borderId="44" xfId="0" applyFont="1" applyFill="1" applyBorder="1" applyAlignment="1">
      <alignment horizontal="distributed" vertical="center" indent="6"/>
    </xf>
    <xf numFmtId="0" fontId="9" fillId="6" borderId="40" xfId="0" applyFont="1" applyFill="1" applyBorder="1" applyAlignment="1">
      <alignment horizontal="left" vertical="center" wrapText="1"/>
    </xf>
    <xf numFmtId="0" fontId="9" fillId="6" borderId="56" xfId="0" applyFont="1" applyFill="1" applyBorder="1" applyAlignment="1">
      <alignment horizontal="left" vertical="center"/>
    </xf>
    <xf numFmtId="0" fontId="3" fillId="0" borderId="26" xfId="0" applyFont="1" applyBorder="1" applyAlignment="1">
      <alignment horizontal="center" vertical="center"/>
    </xf>
    <xf numFmtId="0" fontId="3" fillId="0" borderId="47" xfId="0" applyFont="1" applyBorder="1" applyAlignment="1">
      <alignment horizontal="center" vertical="center"/>
    </xf>
    <xf numFmtId="0" fontId="7" fillId="6" borderId="6"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19" xfId="0" applyFont="1" applyFill="1" applyBorder="1" applyAlignment="1">
      <alignment horizontal="center" vertical="center"/>
    </xf>
    <xf numFmtId="0" fontId="7" fillId="6" borderId="55" xfId="0" applyFont="1" applyFill="1" applyBorder="1" applyAlignment="1">
      <alignment horizontal="center" vertical="center"/>
    </xf>
    <xf numFmtId="0" fontId="7" fillId="6" borderId="50" xfId="0" applyFont="1" applyFill="1" applyBorder="1" applyAlignment="1">
      <alignment horizontal="center" vertical="center"/>
    </xf>
    <xf numFmtId="0" fontId="3" fillId="4" borderId="48" xfId="0" applyFont="1" applyFill="1" applyBorder="1" applyAlignment="1">
      <alignment horizontal="center" vertical="center"/>
    </xf>
    <xf numFmtId="0" fontId="3" fillId="4" borderId="50" xfId="0" applyFont="1" applyFill="1" applyBorder="1" applyAlignment="1">
      <alignment horizontal="center" vertical="center"/>
    </xf>
    <xf numFmtId="0" fontId="3" fillId="0" borderId="0"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6" fillId="0" borderId="45"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49" xfId="0" applyFont="1" applyBorder="1" applyAlignment="1">
      <alignment horizontal="center" vertical="center" textRotation="255"/>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28" fillId="0" borderId="47" xfId="0" applyFont="1" applyBorder="1" applyAlignment="1">
      <alignment horizontal="center" vertical="center"/>
    </xf>
    <xf numFmtId="0" fontId="4" fillId="6" borderId="1" xfId="0" applyFont="1" applyFill="1" applyBorder="1" applyAlignment="1">
      <alignment horizontal="center" vertical="center"/>
    </xf>
    <xf numFmtId="0" fontId="11" fillId="6" borderId="1" xfId="0" applyFont="1" applyFill="1" applyBorder="1" applyAlignment="1">
      <alignment horizontal="center" vertical="center" wrapText="1"/>
    </xf>
    <xf numFmtId="0" fontId="4" fillId="9" borderId="1" xfId="0" applyFont="1" applyFill="1" applyBorder="1" applyAlignment="1">
      <alignment horizontal="center" vertical="center"/>
    </xf>
    <xf numFmtId="0" fontId="6" fillId="10" borderId="28" xfId="0" applyFont="1" applyFill="1" applyBorder="1" applyAlignment="1">
      <alignment horizontal="center" vertical="center" textRotation="255"/>
    </xf>
    <xf numFmtId="0" fontId="6" fillId="10" borderId="8" xfId="0" applyFont="1" applyFill="1" applyBorder="1" applyAlignment="1">
      <alignment horizontal="center" vertical="center" textRotation="255"/>
    </xf>
    <xf numFmtId="0" fontId="6" fillId="10" borderId="13" xfId="0" applyFont="1" applyFill="1" applyBorder="1" applyAlignment="1">
      <alignment horizontal="center" vertical="center" textRotation="255"/>
    </xf>
    <xf numFmtId="0" fontId="6" fillId="10" borderId="27" xfId="0" applyFont="1" applyFill="1" applyBorder="1" applyAlignment="1">
      <alignment horizontal="center" vertical="center" textRotation="255"/>
    </xf>
    <xf numFmtId="0" fontId="6" fillId="10" borderId="30" xfId="0" applyFont="1" applyFill="1" applyBorder="1" applyAlignment="1">
      <alignment horizontal="center" vertical="center" textRotation="255"/>
    </xf>
    <xf numFmtId="0" fontId="6" fillId="10" borderId="32" xfId="0" applyFont="1" applyFill="1" applyBorder="1" applyAlignment="1">
      <alignment horizontal="center" vertical="center" textRotation="255"/>
    </xf>
    <xf numFmtId="0" fontId="27" fillId="0" borderId="5" xfId="0" applyFont="1" applyBorder="1" applyAlignment="1">
      <alignment vertical="center" wrapText="1"/>
    </xf>
    <xf numFmtId="0" fontId="6" fillId="0" borderId="0" xfId="0" applyFont="1" applyBorder="1" applyAlignment="1">
      <alignment vertical="center" wrapText="1"/>
    </xf>
    <xf numFmtId="0" fontId="3" fillId="3" borderId="0" xfId="0" applyFont="1" applyFill="1" applyBorder="1" applyAlignment="1">
      <alignment horizontal="center" vertical="center" wrapText="1"/>
    </xf>
    <xf numFmtId="0" fontId="3" fillId="10" borderId="26" xfId="0" applyFont="1" applyFill="1" applyBorder="1" applyAlignment="1">
      <alignment horizontal="center" vertical="center"/>
    </xf>
    <xf numFmtId="0" fontId="3" fillId="10" borderId="47" xfId="0" applyFont="1" applyFill="1" applyBorder="1" applyAlignment="1">
      <alignment horizontal="center" vertical="center"/>
    </xf>
    <xf numFmtId="0" fontId="3" fillId="10" borderId="8" xfId="0" applyFont="1" applyFill="1" applyBorder="1" applyAlignment="1">
      <alignment horizontal="center" vertical="center"/>
    </xf>
    <xf numFmtId="0" fontId="3" fillId="10" borderId="46" xfId="0" applyFont="1" applyFill="1" applyBorder="1" applyAlignment="1">
      <alignment horizontal="center" vertical="center"/>
    </xf>
    <xf numFmtId="0" fontId="3" fillId="4" borderId="80" xfId="0" applyFont="1" applyFill="1" applyBorder="1" applyAlignment="1">
      <alignment horizontal="center" vertical="center"/>
    </xf>
    <xf numFmtId="0" fontId="3" fillId="4" borderId="60" xfId="0" applyFont="1" applyFill="1" applyBorder="1" applyAlignment="1">
      <alignment horizontal="center" vertical="center"/>
    </xf>
    <xf numFmtId="0" fontId="22" fillId="0" borderId="51" xfId="0" applyFont="1" applyBorder="1" applyAlignment="1">
      <alignment horizontal="center" vertical="center"/>
    </xf>
    <xf numFmtId="0" fontId="22" fillId="0" borderId="53" xfId="0" applyFont="1" applyBorder="1" applyAlignment="1">
      <alignment horizontal="center" vertical="center"/>
    </xf>
    <xf numFmtId="0" fontId="22" fillId="0" borderId="52" xfId="0" applyFont="1" applyBorder="1" applyAlignment="1">
      <alignment horizontal="center" vertical="center"/>
    </xf>
    <xf numFmtId="0" fontId="3" fillId="4" borderId="89" xfId="0" applyFont="1" applyFill="1" applyBorder="1" applyAlignment="1">
      <alignment horizontal="center" vertical="center"/>
    </xf>
    <xf numFmtId="0" fontId="3" fillId="4" borderId="61" xfId="0" applyFont="1" applyFill="1" applyBorder="1" applyAlignment="1">
      <alignment horizontal="center" vertical="center"/>
    </xf>
    <xf numFmtId="0" fontId="27" fillId="0" borderId="0" xfId="0" applyFont="1" applyBorder="1" applyAlignment="1">
      <alignment vertical="center" wrapText="1"/>
    </xf>
    <xf numFmtId="0" fontId="3" fillId="0" borderId="87" xfId="0" applyFont="1" applyBorder="1" applyAlignment="1">
      <alignment horizontal="center" vertical="center"/>
    </xf>
    <xf numFmtId="0" fontId="3" fillId="0" borderId="68" xfId="0" applyFont="1" applyBorder="1" applyAlignment="1">
      <alignment horizontal="center" vertical="center"/>
    </xf>
    <xf numFmtId="0" fontId="3" fillId="0" borderId="16" xfId="0" applyFont="1" applyBorder="1" applyAlignment="1">
      <alignment horizontal="center" vertical="center"/>
    </xf>
    <xf numFmtId="0" fontId="3" fillId="0" borderId="22" xfId="0" applyFont="1" applyBorder="1" applyAlignment="1">
      <alignment horizontal="center" vertical="center"/>
    </xf>
    <xf numFmtId="0" fontId="25" fillId="0" borderId="4" xfId="0" applyFont="1" applyBorder="1" applyAlignment="1">
      <alignment horizontal="left" vertical="center" wrapText="1" indent="1"/>
    </xf>
    <xf numFmtId="0" fontId="25" fillId="0" borderId="7" xfId="0" applyFont="1" applyBorder="1" applyAlignment="1">
      <alignment horizontal="left" vertical="center" wrapText="1" indent="1"/>
    </xf>
    <xf numFmtId="0" fontId="25" fillId="0" borderId="17" xfId="0" applyFont="1" applyBorder="1" applyAlignment="1">
      <alignment horizontal="left" vertical="center" wrapText="1" indent="1"/>
    </xf>
    <xf numFmtId="0" fontId="25" fillId="0" borderId="5" xfId="0" applyFont="1" applyBorder="1" applyAlignment="1">
      <alignment horizontal="left" vertical="center" wrapText="1" indent="1"/>
    </xf>
    <xf numFmtId="0" fontId="25" fillId="0" borderId="0" xfId="0" applyFont="1" applyBorder="1" applyAlignment="1">
      <alignment horizontal="left" vertical="center" wrapText="1" indent="1"/>
    </xf>
    <xf numFmtId="0" fontId="25" fillId="0" borderId="2" xfId="0" applyFont="1" applyBorder="1" applyAlignment="1">
      <alignment horizontal="left" vertical="center" wrapText="1" indent="1"/>
    </xf>
    <xf numFmtId="0" fontId="25" fillId="0" borderId="6" xfId="0" applyFont="1" applyBorder="1" applyAlignment="1">
      <alignment horizontal="left" vertical="center" wrapText="1" indent="1"/>
    </xf>
    <xf numFmtId="0" fontId="25" fillId="0" borderId="9" xfId="0" applyFont="1" applyBorder="1" applyAlignment="1">
      <alignment horizontal="left" vertical="center" wrapText="1" indent="1"/>
    </xf>
    <xf numFmtId="0" fontId="25" fillId="0" borderId="19" xfId="0" applyFont="1" applyBorder="1" applyAlignment="1">
      <alignment horizontal="left" vertical="center" wrapText="1" indent="1"/>
    </xf>
    <xf numFmtId="0" fontId="27" fillId="0" borderId="5" xfId="0" applyFont="1" applyBorder="1" applyAlignment="1">
      <alignment horizontal="left" vertical="center"/>
    </xf>
    <xf numFmtId="0" fontId="27" fillId="0" borderId="0" xfId="0" applyFont="1" applyBorder="1" applyAlignment="1">
      <alignment horizontal="left" vertical="center"/>
    </xf>
    <xf numFmtId="0" fontId="3" fillId="0" borderId="86" xfId="0" applyFont="1" applyBorder="1" applyAlignment="1">
      <alignment horizontal="center" vertical="center"/>
    </xf>
    <xf numFmtId="0" fontId="3" fillId="0" borderId="54" xfId="0" applyFont="1" applyBorder="1" applyAlignment="1">
      <alignment horizontal="center" vertical="center"/>
    </xf>
    <xf numFmtId="0" fontId="11" fillId="0" borderId="28" xfId="0" applyFont="1" applyBorder="1" applyAlignment="1">
      <alignment horizontal="center" vertical="center" textRotation="255"/>
    </xf>
    <xf numFmtId="0" fontId="11" fillId="0" borderId="8" xfId="0" applyFont="1" applyBorder="1" applyAlignment="1">
      <alignment horizontal="center" vertical="center" textRotation="255"/>
    </xf>
    <xf numFmtId="0" fontId="11" fillId="0" borderId="13" xfId="0" applyFont="1" applyBorder="1" applyAlignment="1">
      <alignment horizontal="center" vertical="center" textRotation="255"/>
    </xf>
    <xf numFmtId="0" fontId="11" fillId="0" borderId="29" xfId="0" applyFont="1" applyBorder="1" applyAlignment="1">
      <alignment horizontal="center" vertical="center" textRotation="255"/>
    </xf>
    <xf numFmtId="0" fontId="11" fillId="0" borderId="31" xfId="0" applyFont="1" applyBorder="1" applyAlignment="1">
      <alignment horizontal="center" vertical="center" textRotation="255"/>
    </xf>
    <xf numFmtId="0" fontId="11" fillId="0" borderId="83" xfId="0" applyFont="1" applyBorder="1" applyAlignment="1">
      <alignment horizontal="center" vertical="center" textRotation="255"/>
    </xf>
    <xf numFmtId="10" fontId="3" fillId="0" borderId="41" xfId="0" applyNumberFormat="1" applyFont="1" applyBorder="1" applyAlignment="1">
      <alignment horizontal="center" vertical="center"/>
    </xf>
    <xf numFmtId="0" fontId="11" fillId="0" borderId="27" xfId="0" applyFont="1" applyBorder="1" applyAlignment="1">
      <alignment horizontal="center" vertical="center" textRotation="255"/>
    </xf>
    <xf numFmtId="0" fontId="11" fillId="0" borderId="30" xfId="0" applyFont="1" applyBorder="1" applyAlignment="1">
      <alignment horizontal="center" vertical="center" textRotation="255"/>
    </xf>
    <xf numFmtId="0" fontId="11" fillId="0" borderId="32" xfId="0" applyFont="1" applyBorder="1" applyAlignment="1">
      <alignment horizontal="center" vertical="center" textRotation="255"/>
    </xf>
    <xf numFmtId="0" fontId="3" fillId="0" borderId="58" xfId="0" applyFont="1" applyBorder="1" applyAlignment="1">
      <alignment horizontal="center" vertical="center"/>
    </xf>
    <xf numFmtId="0" fontId="11" fillId="0" borderId="39" xfId="0" applyFont="1" applyBorder="1" applyAlignment="1">
      <alignment horizontal="center" vertical="center" textRotation="255"/>
    </xf>
    <xf numFmtId="0" fontId="11" fillId="0" borderId="26" xfId="0" applyFont="1" applyBorder="1" applyAlignment="1">
      <alignment horizontal="center" vertical="center" textRotation="255"/>
    </xf>
    <xf numFmtId="0" fontId="11" fillId="0" borderId="84" xfId="0" applyFont="1" applyBorder="1" applyAlignment="1">
      <alignment horizontal="center" vertical="center" textRotation="255"/>
    </xf>
    <xf numFmtId="0" fontId="11" fillId="0" borderId="78" xfId="0" applyFont="1" applyBorder="1" applyAlignment="1">
      <alignment horizontal="center" vertical="center" textRotation="255"/>
    </xf>
    <xf numFmtId="0" fontId="11" fillId="0" borderId="80" xfId="0" applyFont="1" applyBorder="1" applyAlignment="1">
      <alignment horizontal="center" vertical="center" textRotation="255"/>
    </xf>
    <xf numFmtId="0" fontId="11" fillId="0" borderId="82" xfId="0" applyFont="1" applyBorder="1" applyAlignment="1">
      <alignment horizontal="center" vertical="center" textRotation="255"/>
    </xf>
    <xf numFmtId="0" fontId="3" fillId="0" borderId="41" xfId="0" applyFont="1" applyBorder="1" applyAlignment="1">
      <alignment horizontal="center" vertical="center"/>
    </xf>
    <xf numFmtId="0" fontId="7" fillId="0" borderId="1" xfId="0" applyFont="1" applyBorder="1" applyAlignment="1">
      <alignment horizontal="distributed" vertical="center" indent="2"/>
    </xf>
    <xf numFmtId="0" fontId="15" fillId="0" borderId="28"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13" xfId="0" applyFont="1" applyBorder="1" applyAlignment="1">
      <alignment horizontal="center" vertical="center" textRotation="255"/>
    </xf>
    <xf numFmtId="9" fontId="13" fillId="0" borderId="5" xfId="0" applyNumberFormat="1" applyFont="1" applyFill="1" applyBorder="1" applyAlignment="1">
      <alignment horizontal="center" vertical="center"/>
    </xf>
    <xf numFmtId="9" fontId="13" fillId="0" borderId="0" xfId="0" applyNumberFormat="1" applyFont="1" applyFill="1" applyBorder="1" applyAlignment="1">
      <alignment horizontal="center" vertical="center"/>
    </xf>
    <xf numFmtId="9" fontId="13" fillId="0" borderId="2" xfId="0" applyNumberFormat="1" applyFont="1" applyFill="1" applyBorder="1" applyAlignment="1">
      <alignment horizontal="center" vertical="center"/>
    </xf>
    <xf numFmtId="9" fontId="13" fillId="0" borderId="6" xfId="0" applyNumberFormat="1" applyFont="1" applyFill="1" applyBorder="1" applyAlignment="1">
      <alignment horizontal="center" vertical="center"/>
    </xf>
    <xf numFmtId="9" fontId="13" fillId="0" borderId="9" xfId="0" applyNumberFormat="1" applyFont="1" applyFill="1" applyBorder="1" applyAlignment="1">
      <alignment horizontal="center" vertical="center"/>
    </xf>
    <xf numFmtId="9" fontId="13" fillId="0" borderId="19" xfId="0" applyNumberFormat="1" applyFont="1" applyFill="1" applyBorder="1" applyAlignment="1">
      <alignment horizontal="center" vertical="center"/>
    </xf>
    <xf numFmtId="0" fontId="6" fillId="0" borderId="67"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8" fillId="0" borderId="28" xfId="0" applyFont="1" applyBorder="1" applyAlignment="1">
      <alignment horizontal="center" vertical="center" textRotation="255"/>
    </xf>
    <xf numFmtId="0" fontId="8" fillId="0" borderId="8" xfId="0" applyFont="1" applyBorder="1" applyAlignment="1">
      <alignment horizontal="center" vertical="center" textRotation="255"/>
    </xf>
    <xf numFmtId="0" fontId="8" fillId="0" borderId="13" xfId="0" applyFont="1" applyBorder="1" applyAlignment="1">
      <alignment horizontal="center" vertical="center" textRotation="255"/>
    </xf>
    <xf numFmtId="0" fontId="3" fillId="0" borderId="64" xfId="0" applyFont="1" applyBorder="1" applyAlignment="1">
      <alignment horizontal="center" vertical="center"/>
    </xf>
    <xf numFmtId="0" fontId="22" fillId="0" borderId="34" xfId="0" applyFont="1" applyBorder="1" applyAlignment="1">
      <alignment horizontal="center" vertical="center"/>
    </xf>
    <xf numFmtId="0" fontId="22" fillId="0" borderId="59" xfId="0" applyFont="1" applyBorder="1" applyAlignment="1">
      <alignment horizontal="center" vertical="center"/>
    </xf>
    <xf numFmtId="10" fontId="22" fillId="0" borderId="71" xfId="0" applyNumberFormat="1" applyFont="1" applyBorder="1" applyAlignment="1">
      <alignment horizontal="center" vertical="center"/>
    </xf>
    <xf numFmtId="0" fontId="28" fillId="0" borderId="45" xfId="0" applyFont="1" applyBorder="1" applyAlignment="1">
      <alignment horizontal="center" vertical="center"/>
    </xf>
    <xf numFmtId="0" fontId="3" fillId="10" borderId="30" xfId="0" applyFont="1" applyFill="1" applyBorder="1" applyAlignment="1">
      <alignment horizontal="center" vertical="center"/>
    </xf>
    <xf numFmtId="0" fontId="3" fillId="10" borderId="45" xfId="0" applyFont="1" applyFill="1" applyBorder="1" applyAlignment="1">
      <alignment horizontal="center" vertical="center"/>
    </xf>
    <xf numFmtId="10" fontId="3" fillId="0" borderId="4" xfId="0" applyNumberFormat="1" applyFont="1" applyBorder="1" applyAlignment="1">
      <alignment horizontal="center" vertical="center"/>
    </xf>
    <xf numFmtId="10" fontId="3" fillId="0" borderId="7" xfId="0" applyNumberFormat="1" applyFont="1" applyBorder="1" applyAlignment="1">
      <alignment horizontal="center" vertical="center"/>
    </xf>
    <xf numFmtId="10" fontId="3" fillId="0" borderId="17" xfId="0" applyNumberFormat="1" applyFont="1" applyBorder="1" applyAlignment="1">
      <alignment horizontal="center" vertical="center"/>
    </xf>
    <xf numFmtId="10" fontId="3" fillId="0" borderId="6" xfId="0" applyNumberFormat="1" applyFont="1" applyBorder="1" applyAlignment="1">
      <alignment horizontal="center" vertical="center"/>
    </xf>
    <xf numFmtId="10" fontId="3" fillId="0" borderId="9" xfId="0" applyNumberFormat="1" applyFont="1" applyBorder="1" applyAlignment="1">
      <alignment horizontal="center" vertical="center"/>
    </xf>
    <xf numFmtId="10" fontId="3" fillId="0" borderId="19" xfId="0" applyNumberFormat="1" applyFont="1" applyBorder="1" applyAlignment="1">
      <alignment horizontal="center" vertical="center"/>
    </xf>
    <xf numFmtId="0" fontId="3" fillId="6" borderId="90" xfId="0" applyFont="1" applyFill="1" applyBorder="1" applyAlignment="1">
      <alignment horizontal="center" vertical="center"/>
    </xf>
    <xf numFmtId="0" fontId="3" fillId="6" borderId="52" xfId="0" applyFont="1" applyFill="1" applyBorder="1" applyAlignment="1">
      <alignment horizontal="center" vertical="center"/>
    </xf>
    <xf numFmtId="0" fontId="3" fillId="6" borderId="91" xfId="0" applyFont="1" applyFill="1" applyBorder="1" applyAlignment="1">
      <alignment horizontal="center" vertical="center"/>
    </xf>
    <xf numFmtId="0" fontId="4" fillId="6" borderId="90" xfId="0" applyFont="1" applyFill="1" applyBorder="1" applyAlignment="1">
      <alignment horizontal="center" vertical="center"/>
    </xf>
    <xf numFmtId="0" fontId="4" fillId="6" borderId="92" xfId="0" applyFont="1" applyFill="1" applyBorder="1" applyAlignment="1">
      <alignment horizontal="center" vertical="center"/>
    </xf>
    <xf numFmtId="0" fontId="3" fillId="6" borderId="92" xfId="0" applyFont="1" applyFill="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38099</xdr:colOff>
      <xdr:row>47</xdr:row>
      <xdr:rowOff>38102</xdr:rowOff>
    </xdr:from>
    <xdr:to>
      <xdr:col>29</xdr:col>
      <xdr:colOff>133349</xdr:colOff>
      <xdr:row>48</xdr:row>
      <xdr:rowOff>19051</xdr:rowOff>
    </xdr:to>
    <xdr:sp macro="" textlink="">
      <xdr:nvSpPr>
        <xdr:cNvPr id="3" name="吹き出し: 線 2">
          <a:extLst>
            <a:ext uri="{FF2B5EF4-FFF2-40B4-BE49-F238E27FC236}">
              <a16:creationId xmlns:a16="http://schemas.microsoft.com/office/drawing/2014/main" id="{7FB797E8-59E5-495E-9251-9FFEB76565A0}"/>
            </a:ext>
          </a:extLst>
        </xdr:cNvPr>
        <xdr:cNvSpPr/>
      </xdr:nvSpPr>
      <xdr:spPr>
        <a:xfrm>
          <a:off x="2628899" y="4505327"/>
          <a:ext cx="4695825" cy="180974"/>
        </a:xfrm>
        <a:prstGeom prst="borderCallout1">
          <a:avLst>
            <a:gd name="adj1" fmla="val 44904"/>
            <a:gd name="adj2" fmla="val -1272"/>
            <a:gd name="adj3" fmla="val -2170451"/>
            <a:gd name="adj4" fmla="val -49002"/>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FF0000"/>
              </a:solidFill>
              <a:latin typeface="ＭＳ 明朝" panose="02020609040205080304" pitchFamily="17" charset="-128"/>
              <a:ea typeface="ＭＳ 明朝" panose="02020609040205080304" pitchFamily="17" charset="-128"/>
            </a:rPr>
            <a:t>工事着手日からの４週を１単位、翌４週を２単位、以降３単位、４単位・・・とする。</a:t>
          </a:r>
          <a:endParaRPr kumimoji="1" lang="en-US" altLang="ja-JP" sz="900">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6</xdr:col>
      <xdr:colOff>28575</xdr:colOff>
      <xdr:row>34</xdr:row>
      <xdr:rowOff>47626</xdr:rowOff>
    </xdr:from>
    <xdr:to>
      <xdr:col>14</xdr:col>
      <xdr:colOff>133350</xdr:colOff>
      <xdr:row>37</xdr:row>
      <xdr:rowOff>57150</xdr:rowOff>
    </xdr:to>
    <xdr:sp macro="" textlink="">
      <xdr:nvSpPr>
        <xdr:cNvPr id="4" name="吹き出し: 線 3">
          <a:extLst>
            <a:ext uri="{FF2B5EF4-FFF2-40B4-BE49-F238E27FC236}">
              <a16:creationId xmlns:a16="http://schemas.microsoft.com/office/drawing/2014/main" id="{342F3486-ECAD-4AEE-A282-1E89405F37AA}"/>
            </a:ext>
          </a:extLst>
        </xdr:cNvPr>
        <xdr:cNvSpPr/>
      </xdr:nvSpPr>
      <xdr:spPr>
        <a:xfrm>
          <a:off x="2619375" y="2847976"/>
          <a:ext cx="1704975" cy="209549"/>
        </a:xfrm>
        <a:prstGeom prst="borderCallout1">
          <a:avLst>
            <a:gd name="adj1" fmla="val 26016"/>
            <a:gd name="adj2" fmla="val -175"/>
            <a:gd name="adj3" fmla="val -1090055"/>
            <a:gd name="adj4" fmla="val -66356"/>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FF0000"/>
              </a:solidFill>
              <a:latin typeface="ＭＳ 明朝" panose="02020609040205080304" pitchFamily="17" charset="-128"/>
              <a:ea typeface="ＭＳ 明朝" panose="02020609040205080304" pitchFamily="17" charset="-128"/>
            </a:rPr>
            <a:t>計画書の対象期間を記入する</a:t>
          </a:r>
        </a:p>
      </xdr:txBody>
    </xdr:sp>
    <xdr:clientData/>
  </xdr:twoCellAnchor>
  <xdr:twoCellAnchor>
    <xdr:from>
      <xdr:col>14</xdr:col>
      <xdr:colOff>123824</xdr:colOff>
      <xdr:row>19</xdr:row>
      <xdr:rowOff>28576</xdr:rowOff>
    </xdr:from>
    <xdr:to>
      <xdr:col>33</xdr:col>
      <xdr:colOff>190500</xdr:colOff>
      <xdr:row>23</xdr:row>
      <xdr:rowOff>9526</xdr:rowOff>
    </xdr:to>
    <xdr:sp macro="" textlink="">
      <xdr:nvSpPr>
        <xdr:cNvPr id="5" name="吹き出し: 線 4">
          <a:extLst>
            <a:ext uri="{FF2B5EF4-FFF2-40B4-BE49-F238E27FC236}">
              <a16:creationId xmlns:a16="http://schemas.microsoft.com/office/drawing/2014/main" id="{55235E8B-F78C-43C3-8F18-52DAFA43F65D}"/>
            </a:ext>
          </a:extLst>
        </xdr:cNvPr>
        <xdr:cNvSpPr/>
      </xdr:nvSpPr>
      <xdr:spPr>
        <a:xfrm>
          <a:off x="4314824" y="1828801"/>
          <a:ext cx="3867151" cy="247650"/>
        </a:xfrm>
        <a:prstGeom prst="borderCallout1">
          <a:avLst>
            <a:gd name="adj1" fmla="val 26016"/>
            <a:gd name="adj2" fmla="val -175"/>
            <a:gd name="adj3" fmla="val -499682"/>
            <a:gd name="adj4" fmla="val -37103"/>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900">
              <a:solidFill>
                <a:srgbClr val="FF0000"/>
              </a:solidFill>
              <a:effectLst/>
              <a:latin typeface="ＭＳ 明朝" panose="02020609040205080304" pitchFamily="17" charset="-128"/>
              <a:ea typeface="ＭＳ 明朝" panose="02020609040205080304" pitchFamily="17" charset="-128"/>
              <a:cs typeface="+mn-cs"/>
            </a:rPr>
            <a:t>１単位は工事着手予定日から、２単位以降は前単位の続きから作成</a:t>
          </a:r>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する。</a:t>
          </a:r>
          <a:endParaRPr lang="ja-JP" altLang="ja-JP" sz="900">
            <a:solidFill>
              <a:srgbClr val="FF0000"/>
            </a:solidFill>
            <a:effectLst/>
            <a:latin typeface="ＭＳ 明朝" panose="02020609040205080304" pitchFamily="17" charset="-128"/>
            <a:ea typeface="ＭＳ 明朝" panose="02020609040205080304" pitchFamily="17" charset="-128"/>
          </a:endParaRPr>
        </a:p>
      </xdr:txBody>
    </xdr:sp>
    <xdr:clientData/>
  </xdr:twoCellAnchor>
  <xdr:twoCellAnchor>
    <xdr:from>
      <xdr:col>6</xdr:col>
      <xdr:colOff>11206</xdr:colOff>
      <xdr:row>2</xdr:row>
      <xdr:rowOff>1119</xdr:rowOff>
    </xdr:from>
    <xdr:to>
      <xdr:col>34</xdr:col>
      <xdr:colOff>11206</xdr:colOff>
      <xdr:row>3</xdr:row>
      <xdr:rowOff>1680</xdr:rowOff>
    </xdr:to>
    <xdr:sp macro="" textlink="">
      <xdr:nvSpPr>
        <xdr:cNvPr id="6" name="正方形/長方形 5">
          <a:extLst>
            <a:ext uri="{FF2B5EF4-FFF2-40B4-BE49-F238E27FC236}">
              <a16:creationId xmlns:a16="http://schemas.microsoft.com/office/drawing/2014/main" id="{F00E3A79-A594-4C99-972E-37254F90070A}"/>
            </a:ext>
          </a:extLst>
        </xdr:cNvPr>
        <xdr:cNvSpPr/>
      </xdr:nvSpPr>
      <xdr:spPr>
        <a:xfrm>
          <a:off x="2622177" y="415737"/>
          <a:ext cx="5647764" cy="17985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552448</xdr:colOff>
      <xdr:row>0</xdr:row>
      <xdr:rowOff>161926</xdr:rowOff>
    </xdr:from>
    <xdr:to>
      <xdr:col>6</xdr:col>
      <xdr:colOff>133349</xdr:colOff>
      <xdr:row>7</xdr:row>
      <xdr:rowOff>28575</xdr:rowOff>
    </xdr:to>
    <xdr:sp macro="" textlink="">
      <xdr:nvSpPr>
        <xdr:cNvPr id="12" name="矢印: 環状 11">
          <a:extLst>
            <a:ext uri="{FF2B5EF4-FFF2-40B4-BE49-F238E27FC236}">
              <a16:creationId xmlns:a16="http://schemas.microsoft.com/office/drawing/2014/main" id="{B7A2D6D6-0B1B-4AED-9948-D771A7D7E116}"/>
            </a:ext>
          </a:extLst>
        </xdr:cNvPr>
        <xdr:cNvSpPr/>
      </xdr:nvSpPr>
      <xdr:spPr>
        <a:xfrm rot="754785" flipH="1" flipV="1">
          <a:off x="1800223" y="161926"/>
          <a:ext cx="904876" cy="866774"/>
        </a:xfrm>
        <a:prstGeom prst="circularArrow">
          <a:avLst>
            <a:gd name="adj1" fmla="val 1762"/>
            <a:gd name="adj2" fmla="val 1142319"/>
            <a:gd name="adj3" fmla="val 19714708"/>
            <a:gd name="adj4" fmla="val 10112101"/>
            <a:gd name="adj5" fmla="val 11007"/>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127966</xdr:colOff>
      <xdr:row>53</xdr:row>
      <xdr:rowOff>149087</xdr:rowOff>
    </xdr:from>
    <xdr:to>
      <xdr:col>39</xdr:col>
      <xdr:colOff>66261</xdr:colOff>
      <xdr:row>56</xdr:row>
      <xdr:rowOff>33131</xdr:rowOff>
    </xdr:to>
    <xdr:sp macro="" textlink="">
      <xdr:nvSpPr>
        <xdr:cNvPr id="3" name="吹き出し: 線 2">
          <a:extLst>
            <a:ext uri="{FF2B5EF4-FFF2-40B4-BE49-F238E27FC236}">
              <a16:creationId xmlns:a16="http://schemas.microsoft.com/office/drawing/2014/main" id="{BDE0C388-A42B-42F7-BABB-C6C457462051}"/>
            </a:ext>
          </a:extLst>
        </xdr:cNvPr>
        <xdr:cNvSpPr/>
      </xdr:nvSpPr>
      <xdr:spPr>
        <a:xfrm>
          <a:off x="4782792" y="5673587"/>
          <a:ext cx="3416991" cy="488674"/>
        </a:xfrm>
        <a:prstGeom prst="borderCallout1">
          <a:avLst>
            <a:gd name="adj1" fmla="val -4493"/>
            <a:gd name="adj2" fmla="val 32660"/>
            <a:gd name="adj3" fmla="val -98381"/>
            <a:gd name="adj4" fmla="val 7221"/>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latin typeface="ＭＳ 明朝" panose="02020609040205080304" pitchFamily="17" charset="-128"/>
              <a:ea typeface="ＭＳ 明朝" panose="02020609040205080304" pitchFamily="17" charset="-128"/>
            </a:rPr>
            <a:t>夏期休暇の場合、３日間は４週閉所率の対象期間及び</a:t>
          </a:r>
          <a:endParaRPr kumimoji="1" lang="en-US" altLang="ja-JP" sz="1000">
            <a:solidFill>
              <a:srgbClr val="FF0000"/>
            </a:solidFill>
            <a:latin typeface="ＭＳ 明朝" panose="02020609040205080304" pitchFamily="17" charset="-128"/>
            <a:ea typeface="ＭＳ 明朝" panose="02020609040205080304" pitchFamily="17" charset="-128"/>
          </a:endParaRPr>
        </a:p>
        <a:p>
          <a:pPr algn="l"/>
          <a:r>
            <a:rPr kumimoji="1" lang="ja-JP" altLang="en-US" sz="1000">
              <a:solidFill>
                <a:srgbClr val="FF0000"/>
              </a:solidFill>
              <a:latin typeface="ＭＳ 明朝" panose="02020609040205080304" pitchFamily="17" charset="-128"/>
              <a:ea typeface="ＭＳ 明朝" panose="02020609040205080304" pitchFamily="17" charset="-128"/>
            </a:rPr>
            <a:t>週休２日の対象期間から除外する。</a:t>
          </a:r>
        </a:p>
      </xdr:txBody>
    </xdr:sp>
    <xdr:clientData/>
  </xdr:twoCellAnchor>
  <xdr:twoCellAnchor>
    <xdr:from>
      <xdr:col>7</xdr:col>
      <xdr:colOff>95005</xdr:colOff>
      <xdr:row>10</xdr:row>
      <xdr:rowOff>41413</xdr:rowOff>
    </xdr:from>
    <xdr:to>
      <xdr:col>36</xdr:col>
      <xdr:colOff>50670</xdr:colOff>
      <xdr:row>22</xdr:row>
      <xdr:rowOff>5847</xdr:rowOff>
    </xdr:to>
    <xdr:sp macro="" textlink="">
      <xdr:nvSpPr>
        <xdr:cNvPr id="4" name="吹き出し: 線 3">
          <a:extLst>
            <a:ext uri="{FF2B5EF4-FFF2-40B4-BE49-F238E27FC236}">
              <a16:creationId xmlns:a16="http://schemas.microsoft.com/office/drawing/2014/main" id="{848CAA83-3CBF-459F-B8C0-99A2C5EEB993}"/>
            </a:ext>
          </a:extLst>
        </xdr:cNvPr>
        <xdr:cNvSpPr/>
      </xdr:nvSpPr>
      <xdr:spPr>
        <a:xfrm>
          <a:off x="2662614" y="1242391"/>
          <a:ext cx="4999773" cy="759565"/>
        </a:xfrm>
        <a:prstGeom prst="borderCallout1">
          <a:avLst>
            <a:gd name="adj1" fmla="val 98228"/>
            <a:gd name="adj2" fmla="val 12775"/>
            <a:gd name="adj3" fmla="val 260577"/>
            <a:gd name="adj4" fmla="val 54335"/>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４週閉所率においては、対象期間から除く期間がある場合は、４週閉所率の対象日が２８日となるように作成する。また除外日の初日から起算した日数が７の倍数となる最短の期間は４週閉所率の実績から除く。</a:t>
          </a:r>
          <a:endParaRPr kumimoji="1" lang="en-US" altLang="ja-JP" sz="900">
            <a:solidFill>
              <a:srgbClr val="FF0000"/>
            </a:solidFill>
            <a:effectLst/>
            <a:latin typeface="ＭＳ 明朝" panose="02020609040205080304" pitchFamily="17" charset="-128"/>
            <a:ea typeface="ＭＳ 明朝" panose="02020609040205080304" pitchFamily="17" charset="-128"/>
            <a:cs typeface="+mn-cs"/>
          </a:endParaRPr>
        </a:p>
        <a:p>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例えば、要領第４</a:t>
          </a:r>
          <a:r>
            <a:rPr kumimoji="1" lang="en-US" altLang="ja-JP" sz="900">
              <a:solidFill>
                <a:srgbClr val="FF0000"/>
              </a:solidFill>
              <a:effectLst/>
              <a:latin typeface="ＭＳ 明朝" panose="02020609040205080304" pitchFamily="17" charset="-128"/>
              <a:ea typeface="ＭＳ 明朝" panose="02020609040205080304" pitchFamily="17" charset="-128"/>
              <a:cs typeface="+mn-cs"/>
            </a:rPr>
            <a:t>(</a:t>
          </a:r>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３</a:t>
          </a:r>
          <a:r>
            <a:rPr kumimoji="1" lang="en-US" altLang="ja-JP" sz="900">
              <a:solidFill>
                <a:srgbClr val="FF0000"/>
              </a:solidFill>
              <a:effectLst/>
              <a:latin typeface="ＭＳ 明朝" panose="02020609040205080304" pitchFamily="17" charset="-128"/>
              <a:ea typeface="ＭＳ 明朝" panose="02020609040205080304" pitchFamily="17" charset="-128"/>
              <a:cs typeface="+mn-cs"/>
            </a:rPr>
            <a:t>)</a:t>
          </a:r>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による対象外期間が３日間の場合は、７日間を実績から除く。</a:t>
          </a:r>
          <a:endParaRPr kumimoji="1" lang="en-US" altLang="ja-JP" sz="900">
            <a:solidFill>
              <a:srgbClr val="FF0000"/>
            </a:solidFill>
            <a:effectLst/>
            <a:latin typeface="ＭＳ 明朝" panose="02020609040205080304" pitchFamily="17" charset="-128"/>
            <a:ea typeface="ＭＳ 明朝" panose="02020609040205080304" pitchFamily="17" charset="-128"/>
            <a:cs typeface="+mn-cs"/>
          </a:endParaRPr>
        </a:p>
        <a:p>
          <a:endParaRPr lang="ja-JP" altLang="ja-JP" sz="900">
            <a:solidFill>
              <a:srgbClr val="FF0000"/>
            </a:solidFill>
            <a:effectLst/>
            <a:latin typeface="ＭＳ 明朝" panose="02020609040205080304" pitchFamily="17" charset="-128"/>
            <a:ea typeface="ＭＳ 明朝" panose="02020609040205080304" pitchFamily="17" charset="-128"/>
          </a:endParaRPr>
        </a:p>
      </xdr:txBody>
    </xdr:sp>
    <xdr:clientData/>
  </xdr:twoCellAnchor>
  <xdr:twoCellAnchor>
    <xdr:from>
      <xdr:col>19</xdr:col>
      <xdr:colOff>161925</xdr:colOff>
      <xdr:row>41</xdr:row>
      <xdr:rowOff>0</xdr:rowOff>
    </xdr:from>
    <xdr:to>
      <xdr:col>27</xdr:col>
      <xdr:colOff>9525</xdr:colOff>
      <xdr:row>42</xdr:row>
      <xdr:rowOff>190500</xdr:rowOff>
    </xdr:to>
    <xdr:sp macro="" textlink="">
      <xdr:nvSpPr>
        <xdr:cNvPr id="7" name="正方形/長方形 6">
          <a:extLst>
            <a:ext uri="{FF2B5EF4-FFF2-40B4-BE49-F238E27FC236}">
              <a16:creationId xmlns:a16="http://schemas.microsoft.com/office/drawing/2014/main" id="{7AA988A5-D84B-4A1A-8989-260A5EC6B8B2}"/>
            </a:ext>
          </a:extLst>
        </xdr:cNvPr>
        <xdr:cNvSpPr/>
      </xdr:nvSpPr>
      <xdr:spPr>
        <a:xfrm>
          <a:off x="4816751" y="3255065"/>
          <a:ext cx="1239078" cy="38928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16566</xdr:colOff>
      <xdr:row>43</xdr:row>
      <xdr:rowOff>16567</xdr:rowOff>
    </xdr:from>
    <xdr:to>
      <xdr:col>34</xdr:col>
      <xdr:colOff>16566</xdr:colOff>
      <xdr:row>43</xdr:row>
      <xdr:rowOff>190501</xdr:rowOff>
    </xdr:to>
    <xdr:sp macro="" textlink="">
      <xdr:nvSpPr>
        <xdr:cNvPr id="2" name="正方形/長方形 1">
          <a:extLst>
            <a:ext uri="{FF2B5EF4-FFF2-40B4-BE49-F238E27FC236}">
              <a16:creationId xmlns:a16="http://schemas.microsoft.com/office/drawing/2014/main" id="{E809BEDE-DCF8-4105-AB97-1499EC78850F}"/>
            </a:ext>
          </a:extLst>
        </xdr:cNvPr>
        <xdr:cNvSpPr/>
      </xdr:nvSpPr>
      <xdr:spPr>
        <a:xfrm>
          <a:off x="2609023" y="3669197"/>
          <a:ext cx="5565913" cy="17393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99391</xdr:colOff>
      <xdr:row>43</xdr:row>
      <xdr:rowOff>190501</xdr:rowOff>
    </xdr:from>
    <xdr:to>
      <xdr:col>20</xdr:col>
      <xdr:colOff>16567</xdr:colOff>
      <xdr:row>47</xdr:row>
      <xdr:rowOff>41413</xdr:rowOff>
    </xdr:to>
    <xdr:cxnSp macro="">
      <xdr:nvCxnSpPr>
        <xdr:cNvPr id="4" name="直線コネクタ 3">
          <a:extLst>
            <a:ext uri="{FF2B5EF4-FFF2-40B4-BE49-F238E27FC236}">
              <a16:creationId xmlns:a16="http://schemas.microsoft.com/office/drawing/2014/main" id="{F279D344-3E21-44C1-9308-CA4BD024554E}"/>
            </a:ext>
          </a:extLst>
        </xdr:cNvPr>
        <xdr:cNvCxnSpPr>
          <a:stCxn id="2" idx="2"/>
        </xdr:cNvCxnSpPr>
      </xdr:nvCxnSpPr>
      <xdr:spPr>
        <a:xfrm flipH="1">
          <a:off x="1358348" y="3843131"/>
          <a:ext cx="4033632" cy="646043"/>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182217</xdr:colOff>
      <xdr:row>42</xdr:row>
      <xdr:rowOff>182217</xdr:rowOff>
    </xdr:from>
    <xdr:to>
      <xdr:col>40</xdr:col>
      <xdr:colOff>95738</xdr:colOff>
      <xdr:row>54</xdr:row>
      <xdr:rowOff>33130</xdr:rowOff>
    </xdr:to>
    <xdr:cxnSp macro="">
      <xdr:nvCxnSpPr>
        <xdr:cNvPr id="12" name="直線矢印コネクタ 11">
          <a:extLst>
            <a:ext uri="{FF2B5EF4-FFF2-40B4-BE49-F238E27FC236}">
              <a16:creationId xmlns:a16="http://schemas.microsoft.com/office/drawing/2014/main" id="{39CA9B73-9801-4055-BA31-6C7272798716}"/>
            </a:ext>
          </a:extLst>
        </xdr:cNvPr>
        <xdr:cNvCxnSpPr>
          <a:stCxn id="13" idx="2"/>
        </xdr:cNvCxnSpPr>
      </xdr:nvCxnSpPr>
      <xdr:spPr>
        <a:xfrm flipH="1">
          <a:off x="3006587" y="3636065"/>
          <a:ext cx="6473347" cy="203752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9259</xdr:colOff>
      <xdr:row>42</xdr:row>
      <xdr:rowOff>16078</xdr:rowOff>
    </xdr:from>
    <xdr:to>
      <xdr:col>42</xdr:col>
      <xdr:colOff>182218</xdr:colOff>
      <xdr:row>42</xdr:row>
      <xdr:rowOff>182217</xdr:rowOff>
    </xdr:to>
    <xdr:sp macro="" textlink="">
      <xdr:nvSpPr>
        <xdr:cNvPr id="13" name="正方形/長方形 12">
          <a:extLst>
            <a:ext uri="{FF2B5EF4-FFF2-40B4-BE49-F238E27FC236}">
              <a16:creationId xmlns:a16="http://schemas.microsoft.com/office/drawing/2014/main" id="{AC1758C6-E810-4F63-B4F5-138D4F6E6E30}"/>
            </a:ext>
          </a:extLst>
        </xdr:cNvPr>
        <xdr:cNvSpPr/>
      </xdr:nvSpPr>
      <xdr:spPr>
        <a:xfrm>
          <a:off x="8995889" y="3469926"/>
          <a:ext cx="968090" cy="16613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78440</xdr:colOff>
      <xdr:row>29</xdr:row>
      <xdr:rowOff>11206</xdr:rowOff>
    </xdr:from>
    <xdr:to>
      <xdr:col>33</xdr:col>
      <xdr:colOff>107892</xdr:colOff>
      <xdr:row>35</xdr:row>
      <xdr:rowOff>42703</xdr:rowOff>
    </xdr:to>
    <xdr:sp macro="" textlink="">
      <xdr:nvSpPr>
        <xdr:cNvPr id="15" name="吹き出し: 線 14">
          <a:extLst>
            <a:ext uri="{FF2B5EF4-FFF2-40B4-BE49-F238E27FC236}">
              <a16:creationId xmlns:a16="http://schemas.microsoft.com/office/drawing/2014/main" id="{FF710D58-19E9-4AE5-BFB3-B2DD759675CE}"/>
            </a:ext>
          </a:extLst>
        </xdr:cNvPr>
        <xdr:cNvSpPr/>
      </xdr:nvSpPr>
      <xdr:spPr>
        <a:xfrm>
          <a:off x="2691011" y="2501313"/>
          <a:ext cx="5540345" cy="439711"/>
        </a:xfrm>
        <a:prstGeom prst="borderCallout1">
          <a:avLst>
            <a:gd name="adj1" fmla="val 98228"/>
            <a:gd name="adj2" fmla="val 12775"/>
            <a:gd name="adj3" fmla="val 389303"/>
            <a:gd name="adj4" fmla="val 1575"/>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当初の計画通りに作業もしくは休暇を取得した場合は欄の表記はそのままとし、作業予定だったが休んだ場合は●、当初の予定と異なって休暇予定だったが</a:t>
          </a:r>
          <a:r>
            <a:rPr kumimoji="0" lang="ja-JP" altLang="en-US" sz="900">
              <a:solidFill>
                <a:srgbClr val="FF0000"/>
              </a:solidFill>
              <a:effectLst/>
              <a:latin typeface="ＭＳ 明朝" panose="02020609040205080304" pitchFamily="17" charset="-128"/>
              <a:ea typeface="ＭＳ 明朝" panose="02020609040205080304" pitchFamily="17" charset="-128"/>
              <a:cs typeface="+mn-cs"/>
            </a:rPr>
            <a:t>作業をした場合は▲を記載する。</a:t>
          </a:r>
          <a:endParaRPr kumimoji="1" lang="en-US" altLang="ja-JP" sz="900">
            <a:solidFill>
              <a:srgbClr val="FF0000"/>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172789</xdr:colOff>
      <xdr:row>47</xdr:row>
      <xdr:rowOff>25822</xdr:rowOff>
    </xdr:from>
    <xdr:to>
      <xdr:col>17</xdr:col>
      <xdr:colOff>152496</xdr:colOff>
      <xdr:row>49</xdr:row>
      <xdr:rowOff>100366</xdr:rowOff>
    </xdr:to>
    <xdr:sp macro="" textlink="">
      <xdr:nvSpPr>
        <xdr:cNvPr id="2" name="吹き出し: 線 1">
          <a:extLst>
            <a:ext uri="{FF2B5EF4-FFF2-40B4-BE49-F238E27FC236}">
              <a16:creationId xmlns:a16="http://schemas.microsoft.com/office/drawing/2014/main" id="{E5162855-A138-48F9-9D23-80B2B1E17218}"/>
            </a:ext>
          </a:extLst>
        </xdr:cNvPr>
        <xdr:cNvSpPr/>
      </xdr:nvSpPr>
      <xdr:spPr>
        <a:xfrm>
          <a:off x="868114" y="4493047"/>
          <a:ext cx="3551582" cy="474594"/>
        </a:xfrm>
        <a:prstGeom prst="borderCallout1">
          <a:avLst>
            <a:gd name="adj1" fmla="val 1528"/>
            <a:gd name="adj2" fmla="val 47947"/>
            <a:gd name="adj3" fmla="val -133549"/>
            <a:gd name="adj4" fmla="val 117059"/>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latin typeface="ＭＳ 明朝" panose="02020609040205080304" pitchFamily="17" charset="-128"/>
              <a:ea typeface="ＭＳ 明朝" panose="02020609040205080304" pitchFamily="17" charset="-128"/>
            </a:rPr>
            <a:t>夏期休暇の場合、３日間は４週閉所率の対象期間及び週休２日の対象期間から除外する。</a:t>
          </a:r>
        </a:p>
      </xdr:txBody>
    </xdr:sp>
    <xdr:clientData/>
  </xdr:twoCellAnchor>
  <xdr:twoCellAnchor>
    <xdr:from>
      <xdr:col>6</xdr:col>
      <xdr:colOff>5042</xdr:colOff>
      <xdr:row>43</xdr:row>
      <xdr:rowOff>11207</xdr:rowOff>
    </xdr:from>
    <xdr:to>
      <xdr:col>40</xdr:col>
      <xdr:colOff>168087</xdr:colOff>
      <xdr:row>44</xdr:row>
      <xdr:rowOff>0</xdr:rowOff>
    </xdr:to>
    <xdr:sp macro="" textlink="">
      <xdr:nvSpPr>
        <xdr:cNvPr id="4" name="正方形/長方形 3">
          <a:extLst>
            <a:ext uri="{FF2B5EF4-FFF2-40B4-BE49-F238E27FC236}">
              <a16:creationId xmlns:a16="http://schemas.microsoft.com/office/drawing/2014/main" id="{FDC9A380-F737-471B-9E12-9D6FD2FB5FA5}"/>
            </a:ext>
          </a:extLst>
        </xdr:cNvPr>
        <xdr:cNvSpPr/>
      </xdr:nvSpPr>
      <xdr:spPr>
        <a:xfrm>
          <a:off x="2380689" y="3697942"/>
          <a:ext cx="5878045" cy="19049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114299</xdr:colOff>
      <xdr:row>17</xdr:row>
      <xdr:rowOff>19050</xdr:rowOff>
    </xdr:from>
    <xdr:to>
      <xdr:col>37</xdr:col>
      <xdr:colOff>85724</xdr:colOff>
      <xdr:row>25</xdr:row>
      <xdr:rowOff>38100</xdr:rowOff>
    </xdr:to>
    <xdr:sp macro="" textlink="">
      <xdr:nvSpPr>
        <xdr:cNvPr id="8" name="吹き出し: 線 7">
          <a:extLst>
            <a:ext uri="{FF2B5EF4-FFF2-40B4-BE49-F238E27FC236}">
              <a16:creationId xmlns:a16="http://schemas.microsoft.com/office/drawing/2014/main" id="{28120DCC-57D0-4B97-AF73-73F5327811A5}"/>
            </a:ext>
          </a:extLst>
        </xdr:cNvPr>
        <xdr:cNvSpPr/>
      </xdr:nvSpPr>
      <xdr:spPr>
        <a:xfrm>
          <a:off x="2495549" y="1685925"/>
          <a:ext cx="5286375" cy="552450"/>
        </a:xfrm>
        <a:prstGeom prst="borderCallout1">
          <a:avLst>
            <a:gd name="adj1" fmla="val 98228"/>
            <a:gd name="adj2" fmla="val 12775"/>
            <a:gd name="adj3" fmla="val 287013"/>
            <a:gd name="adj4" fmla="val 54982"/>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４週閉所率においては、対象期間から除く期間がある場合は、４週閉所率の対象日が２８日となるように作成する。除外日の初日から起算した日数が７の倍数となる最短の期間は４週閉所率の実績から除く。例えば、要領第４</a:t>
          </a:r>
          <a:r>
            <a:rPr kumimoji="1" lang="en-US" altLang="ja-JP" sz="900">
              <a:solidFill>
                <a:srgbClr val="FF0000"/>
              </a:solidFill>
              <a:effectLst/>
              <a:latin typeface="ＭＳ 明朝" panose="02020609040205080304" pitchFamily="17" charset="-128"/>
              <a:ea typeface="ＭＳ 明朝" panose="02020609040205080304" pitchFamily="17" charset="-128"/>
              <a:cs typeface="+mn-cs"/>
            </a:rPr>
            <a:t>(</a:t>
          </a:r>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３</a:t>
          </a:r>
          <a:r>
            <a:rPr kumimoji="1" lang="en-US" altLang="ja-JP" sz="900">
              <a:solidFill>
                <a:srgbClr val="FF0000"/>
              </a:solidFill>
              <a:effectLst/>
              <a:latin typeface="ＭＳ 明朝" panose="02020609040205080304" pitchFamily="17" charset="-128"/>
              <a:ea typeface="ＭＳ 明朝" panose="02020609040205080304" pitchFamily="17" charset="-128"/>
              <a:cs typeface="+mn-cs"/>
            </a:rPr>
            <a:t>)</a:t>
          </a:r>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による対象外期間が３日間の場合は、７日間を実績から除く。</a:t>
          </a:r>
          <a:endParaRPr kumimoji="1" lang="en-US" altLang="ja-JP" sz="900">
            <a:solidFill>
              <a:srgbClr val="FF0000"/>
            </a:solidFill>
            <a:effectLst/>
            <a:latin typeface="ＭＳ 明朝" panose="02020609040205080304" pitchFamily="17" charset="-128"/>
            <a:ea typeface="ＭＳ 明朝" panose="02020609040205080304" pitchFamily="17" charset="-128"/>
            <a:cs typeface="+mn-cs"/>
          </a:endParaRPr>
        </a:p>
        <a:p>
          <a:endParaRPr lang="ja-JP" altLang="ja-JP" sz="900">
            <a:solidFill>
              <a:srgbClr val="FF0000"/>
            </a:solidFill>
            <a:effectLst/>
            <a:latin typeface="ＭＳ 明朝" panose="02020609040205080304" pitchFamily="17" charset="-128"/>
            <a:ea typeface="ＭＳ 明朝" panose="02020609040205080304" pitchFamily="17" charset="-128"/>
          </a:endParaRPr>
        </a:p>
      </xdr:txBody>
    </xdr:sp>
    <xdr:clientData/>
  </xdr:twoCellAnchor>
  <xdr:twoCellAnchor>
    <xdr:from>
      <xdr:col>11</xdr:col>
      <xdr:colOff>149087</xdr:colOff>
      <xdr:row>42</xdr:row>
      <xdr:rowOff>183173</xdr:rowOff>
    </xdr:from>
    <xdr:to>
      <xdr:col>47</xdr:col>
      <xdr:colOff>80595</xdr:colOff>
      <xdr:row>54</xdr:row>
      <xdr:rowOff>74543</xdr:rowOff>
    </xdr:to>
    <xdr:cxnSp macro="">
      <xdr:nvCxnSpPr>
        <xdr:cNvPr id="9" name="直線矢印コネクタ 8">
          <a:extLst>
            <a:ext uri="{FF2B5EF4-FFF2-40B4-BE49-F238E27FC236}">
              <a16:creationId xmlns:a16="http://schemas.microsoft.com/office/drawing/2014/main" id="{B77B2D2A-489F-4795-B71C-FE710F2D410C}"/>
            </a:ext>
          </a:extLst>
        </xdr:cNvPr>
        <xdr:cNvCxnSpPr>
          <a:stCxn id="10" idx="2"/>
        </xdr:cNvCxnSpPr>
      </xdr:nvCxnSpPr>
      <xdr:spPr>
        <a:xfrm flipH="1">
          <a:off x="3412435" y="3637021"/>
          <a:ext cx="6193160" cy="207797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14653</xdr:colOff>
      <xdr:row>42</xdr:row>
      <xdr:rowOff>22413</xdr:rowOff>
    </xdr:from>
    <xdr:to>
      <xdr:col>49</xdr:col>
      <xdr:colOff>146537</xdr:colOff>
      <xdr:row>42</xdr:row>
      <xdr:rowOff>183173</xdr:rowOff>
    </xdr:to>
    <xdr:sp macro="" textlink="">
      <xdr:nvSpPr>
        <xdr:cNvPr id="10" name="正方形/長方形 9">
          <a:extLst>
            <a:ext uri="{FF2B5EF4-FFF2-40B4-BE49-F238E27FC236}">
              <a16:creationId xmlns:a16="http://schemas.microsoft.com/office/drawing/2014/main" id="{81C36A58-8846-40A2-812A-1DFDC415F80E}"/>
            </a:ext>
          </a:extLst>
        </xdr:cNvPr>
        <xdr:cNvSpPr/>
      </xdr:nvSpPr>
      <xdr:spPr>
        <a:xfrm>
          <a:off x="8975480" y="3466067"/>
          <a:ext cx="805961" cy="16076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155104</xdr:colOff>
      <xdr:row>41</xdr:row>
      <xdr:rowOff>5358</xdr:rowOff>
    </xdr:from>
    <xdr:to>
      <xdr:col>27</xdr:col>
      <xdr:colOff>2704</xdr:colOff>
      <xdr:row>42</xdr:row>
      <xdr:rowOff>195858</xdr:rowOff>
    </xdr:to>
    <xdr:sp macro="" textlink="">
      <xdr:nvSpPr>
        <xdr:cNvPr id="13" name="正方形/長方形 12">
          <a:extLst>
            <a:ext uri="{FF2B5EF4-FFF2-40B4-BE49-F238E27FC236}">
              <a16:creationId xmlns:a16="http://schemas.microsoft.com/office/drawing/2014/main" id="{8323AC8C-65E3-4E74-8ECF-031CA9386A58}"/>
            </a:ext>
          </a:extLst>
        </xdr:cNvPr>
        <xdr:cNvSpPr/>
      </xdr:nvSpPr>
      <xdr:spPr>
        <a:xfrm>
          <a:off x="4715898" y="3288682"/>
          <a:ext cx="1192306" cy="39220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152401</xdr:colOff>
      <xdr:row>31</xdr:row>
      <xdr:rowOff>9525</xdr:rowOff>
    </xdr:from>
    <xdr:to>
      <xdr:col>29</xdr:col>
      <xdr:colOff>1</xdr:colOff>
      <xdr:row>34</xdr:row>
      <xdr:rowOff>9526</xdr:rowOff>
    </xdr:to>
    <xdr:sp macro="" textlink="">
      <xdr:nvSpPr>
        <xdr:cNvPr id="2" name="吹き出し: 線 1">
          <a:extLst>
            <a:ext uri="{FF2B5EF4-FFF2-40B4-BE49-F238E27FC236}">
              <a16:creationId xmlns:a16="http://schemas.microsoft.com/office/drawing/2014/main" id="{AED8E32D-FE20-429A-B6B5-AF182E4112AC}"/>
            </a:ext>
          </a:extLst>
        </xdr:cNvPr>
        <xdr:cNvSpPr/>
      </xdr:nvSpPr>
      <xdr:spPr>
        <a:xfrm>
          <a:off x="3362326" y="2609850"/>
          <a:ext cx="3848100" cy="200026"/>
        </a:xfrm>
        <a:prstGeom prst="borderCallout1">
          <a:avLst>
            <a:gd name="adj1" fmla="val 94051"/>
            <a:gd name="adj2" fmla="val 38634"/>
            <a:gd name="adj3" fmla="val 339515"/>
            <a:gd name="adj4" fmla="val 60482"/>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４週閉所率においては、１週（７日間）に満たない期間は除外とする。</a:t>
          </a:r>
          <a:endParaRPr kumimoji="1" lang="en-US" altLang="ja-JP" sz="900">
            <a:solidFill>
              <a:srgbClr val="FF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20</xdr:col>
      <xdr:colOff>1583</xdr:colOff>
      <xdr:row>41</xdr:row>
      <xdr:rowOff>10961</xdr:rowOff>
    </xdr:from>
    <xdr:to>
      <xdr:col>22</xdr:col>
      <xdr:colOff>190500</xdr:colOff>
      <xdr:row>43</xdr:row>
      <xdr:rowOff>3116</xdr:rowOff>
    </xdr:to>
    <xdr:sp macro="" textlink="">
      <xdr:nvSpPr>
        <xdr:cNvPr id="3" name="正方形/長方形 2">
          <a:extLst>
            <a:ext uri="{FF2B5EF4-FFF2-40B4-BE49-F238E27FC236}">
              <a16:creationId xmlns:a16="http://schemas.microsoft.com/office/drawing/2014/main" id="{9D0ED52A-4BA9-4964-AAF4-8A8895D80A41}"/>
            </a:ext>
          </a:extLst>
        </xdr:cNvPr>
        <xdr:cNvSpPr/>
      </xdr:nvSpPr>
      <xdr:spPr>
        <a:xfrm>
          <a:off x="5411783" y="3278036"/>
          <a:ext cx="588967" cy="39220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1583</xdr:colOff>
      <xdr:row>43</xdr:row>
      <xdr:rowOff>0</xdr:rowOff>
    </xdr:from>
    <xdr:to>
      <xdr:col>22</xdr:col>
      <xdr:colOff>190500</xdr:colOff>
      <xdr:row>44</xdr:row>
      <xdr:rowOff>3116</xdr:rowOff>
    </xdr:to>
    <xdr:sp macro="" textlink="">
      <xdr:nvSpPr>
        <xdr:cNvPr id="4" name="正方形/長方形 3">
          <a:extLst>
            <a:ext uri="{FF2B5EF4-FFF2-40B4-BE49-F238E27FC236}">
              <a16:creationId xmlns:a16="http://schemas.microsoft.com/office/drawing/2014/main" id="{61D4E35F-D656-4BE0-8124-4C5E74BDFA4F}"/>
            </a:ext>
          </a:extLst>
        </xdr:cNvPr>
        <xdr:cNvSpPr/>
      </xdr:nvSpPr>
      <xdr:spPr>
        <a:xfrm>
          <a:off x="5411783" y="3667125"/>
          <a:ext cx="588967" cy="20314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161192</xdr:colOff>
      <xdr:row>42</xdr:row>
      <xdr:rowOff>190499</xdr:rowOff>
    </xdr:from>
    <xdr:to>
      <xdr:col>40</xdr:col>
      <xdr:colOff>94453</xdr:colOff>
      <xdr:row>54</xdr:row>
      <xdr:rowOff>36635</xdr:rowOff>
    </xdr:to>
    <xdr:cxnSp macro="">
      <xdr:nvCxnSpPr>
        <xdr:cNvPr id="6" name="直線矢印コネクタ 5">
          <a:extLst>
            <a:ext uri="{FF2B5EF4-FFF2-40B4-BE49-F238E27FC236}">
              <a16:creationId xmlns:a16="http://schemas.microsoft.com/office/drawing/2014/main" id="{CA175A83-A1BB-45B4-89EC-E4FD20D9FA5C}"/>
            </a:ext>
          </a:extLst>
        </xdr:cNvPr>
        <xdr:cNvCxnSpPr>
          <a:stCxn id="7" idx="2"/>
        </xdr:cNvCxnSpPr>
      </xdr:nvCxnSpPr>
      <xdr:spPr>
        <a:xfrm flipH="1">
          <a:off x="4945673" y="3634153"/>
          <a:ext cx="4483280" cy="208084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5733</xdr:colOff>
      <xdr:row>42</xdr:row>
      <xdr:rowOff>14652</xdr:rowOff>
    </xdr:from>
    <xdr:to>
      <xdr:col>42</xdr:col>
      <xdr:colOff>183173</xdr:colOff>
      <xdr:row>42</xdr:row>
      <xdr:rowOff>190499</xdr:rowOff>
    </xdr:to>
    <xdr:sp macro="" textlink="">
      <xdr:nvSpPr>
        <xdr:cNvPr id="7" name="正方形/長方形 6">
          <a:extLst>
            <a:ext uri="{FF2B5EF4-FFF2-40B4-BE49-F238E27FC236}">
              <a16:creationId xmlns:a16="http://schemas.microsoft.com/office/drawing/2014/main" id="{1DCE16B2-3183-4415-9EAB-D34D830B1EB9}"/>
            </a:ext>
          </a:extLst>
        </xdr:cNvPr>
        <xdr:cNvSpPr/>
      </xdr:nvSpPr>
      <xdr:spPr>
        <a:xfrm>
          <a:off x="8944579" y="3458306"/>
          <a:ext cx="968748" cy="17584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xdr:colOff>
      <xdr:row>45</xdr:row>
      <xdr:rowOff>123825</xdr:rowOff>
    </xdr:from>
    <xdr:to>
      <xdr:col>35</xdr:col>
      <xdr:colOff>57150</xdr:colOff>
      <xdr:row>46</xdr:row>
      <xdr:rowOff>145677</xdr:rowOff>
    </xdr:to>
    <xdr:sp macro="" textlink="">
      <xdr:nvSpPr>
        <xdr:cNvPr id="5" name="吹き出し: 線 4">
          <a:extLst>
            <a:ext uri="{FF2B5EF4-FFF2-40B4-BE49-F238E27FC236}">
              <a16:creationId xmlns:a16="http://schemas.microsoft.com/office/drawing/2014/main" id="{84A18D9F-11A6-490E-A2AB-04205010DE0A}"/>
            </a:ext>
          </a:extLst>
        </xdr:cNvPr>
        <xdr:cNvSpPr/>
      </xdr:nvSpPr>
      <xdr:spPr>
        <a:xfrm>
          <a:off x="5838266" y="4213972"/>
          <a:ext cx="2679325" cy="223558"/>
        </a:xfrm>
        <a:prstGeom prst="borderCallout1">
          <a:avLst>
            <a:gd name="adj1" fmla="val -2018"/>
            <a:gd name="adj2" fmla="val 6412"/>
            <a:gd name="adj3" fmla="val -148640"/>
            <a:gd name="adj4" fmla="val -3322"/>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現場閉所状況においては、完成通知日まで含む。</a:t>
          </a:r>
          <a:endParaRPr kumimoji="1" lang="en-US" altLang="ja-JP" sz="900">
            <a:solidFill>
              <a:srgbClr val="FF0000"/>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64D1-6350-430A-AAA4-793B4F7706EA}">
  <dimension ref="A1:AQ66"/>
  <sheetViews>
    <sheetView tabSelected="1" view="pageBreakPreview" zoomScaleNormal="50" zoomScaleSheetLayoutView="100" workbookViewId="0">
      <selection activeCell="AI1" sqref="AI1"/>
    </sheetView>
  </sheetViews>
  <sheetFormatPr defaultColWidth="9" defaultRowHeight="13.5" x14ac:dyDescent="0.4"/>
  <cols>
    <col min="1" max="1" width="4.125" style="1" customWidth="1"/>
    <col min="2" max="3" width="6.25" style="1" customWidth="1"/>
    <col min="4" max="4" width="8.75" style="1" customWidth="1"/>
    <col min="5" max="5" width="3.75" style="1" customWidth="1"/>
    <col min="6" max="6" width="4.875" style="1" customWidth="1"/>
    <col min="7" max="47" width="2.625" style="1" customWidth="1"/>
    <col min="48" max="16384" width="9" style="1"/>
  </cols>
  <sheetData>
    <row r="1" spans="1:43" x14ac:dyDescent="0.4">
      <c r="A1" s="1" t="s">
        <v>0</v>
      </c>
      <c r="AQ1" s="35" t="s">
        <v>118</v>
      </c>
    </row>
    <row r="2" spans="1:43" ht="20.100000000000001" customHeight="1" x14ac:dyDescent="0.4">
      <c r="A2" s="53" t="s">
        <v>52</v>
      </c>
      <c r="B2" s="53"/>
      <c r="F2" s="158" t="s">
        <v>93</v>
      </c>
    </row>
    <row r="3" spans="1:43" ht="14.25" customHeight="1" x14ac:dyDescent="0.4">
      <c r="A3" s="230" t="s">
        <v>92</v>
      </c>
      <c r="B3" s="232"/>
      <c r="C3" s="230" t="s">
        <v>110</v>
      </c>
      <c r="D3" s="231"/>
      <c r="E3" s="232"/>
      <c r="F3" s="44" t="s">
        <v>16</v>
      </c>
      <c r="G3" s="154">
        <v>5</v>
      </c>
      <c r="H3" s="155">
        <v>6</v>
      </c>
      <c r="I3" s="154">
        <v>7</v>
      </c>
      <c r="J3" s="155">
        <v>8</v>
      </c>
      <c r="K3" s="154">
        <v>9</v>
      </c>
      <c r="L3" s="156">
        <v>10</v>
      </c>
      <c r="M3" s="206">
        <v>11</v>
      </c>
      <c r="N3" s="157">
        <v>12</v>
      </c>
      <c r="O3" s="155">
        <v>13</v>
      </c>
      <c r="P3" s="154">
        <v>14</v>
      </c>
      <c r="Q3" s="207">
        <v>15</v>
      </c>
      <c r="R3" s="155">
        <v>16</v>
      </c>
      <c r="S3" s="156">
        <v>17</v>
      </c>
      <c r="T3" s="156">
        <v>18</v>
      </c>
      <c r="U3" s="157">
        <v>19</v>
      </c>
      <c r="V3" s="155">
        <v>20</v>
      </c>
      <c r="W3" s="154">
        <v>21</v>
      </c>
      <c r="X3" s="207">
        <v>22</v>
      </c>
      <c r="Y3" s="155">
        <v>23</v>
      </c>
      <c r="Z3" s="156">
        <v>24</v>
      </c>
      <c r="AA3" s="156">
        <v>25</v>
      </c>
      <c r="AB3" s="157">
        <v>26</v>
      </c>
      <c r="AC3" s="155">
        <v>27</v>
      </c>
      <c r="AD3" s="154">
        <v>28</v>
      </c>
      <c r="AE3" s="207">
        <v>29</v>
      </c>
      <c r="AF3" s="155">
        <v>30</v>
      </c>
      <c r="AG3" s="156">
        <v>31</v>
      </c>
      <c r="AH3" s="156">
        <v>1</v>
      </c>
      <c r="AI3" s="405" t="s">
        <v>57</v>
      </c>
      <c r="AJ3" s="406"/>
      <c r="AK3" s="406"/>
      <c r="AL3" s="406"/>
      <c r="AM3" s="406"/>
      <c r="AN3" s="406"/>
      <c r="AO3" s="406"/>
      <c r="AP3" s="406"/>
      <c r="AQ3" s="407"/>
    </row>
    <row r="4" spans="1:43" ht="9" customHeight="1" x14ac:dyDescent="0.4">
      <c r="A4" s="408" t="s">
        <v>1</v>
      </c>
      <c r="B4" s="409"/>
      <c r="C4" s="409"/>
      <c r="D4" s="409"/>
      <c r="E4" s="410"/>
      <c r="F4" s="411" t="s">
        <v>17</v>
      </c>
      <c r="G4" s="413" t="s">
        <v>6</v>
      </c>
      <c r="H4" s="399" t="s">
        <v>8</v>
      </c>
      <c r="I4" s="399" t="s">
        <v>9</v>
      </c>
      <c r="J4" s="399" t="s">
        <v>10</v>
      </c>
      <c r="K4" s="399" t="s">
        <v>11</v>
      </c>
      <c r="L4" s="401" t="s">
        <v>12</v>
      </c>
      <c r="M4" s="403" t="s">
        <v>13</v>
      </c>
      <c r="N4" s="398" t="s">
        <v>5</v>
      </c>
      <c r="O4" s="399" t="s">
        <v>7</v>
      </c>
      <c r="P4" s="399" t="s">
        <v>9</v>
      </c>
      <c r="Q4" s="399" t="s">
        <v>10</v>
      </c>
      <c r="R4" s="399" t="s">
        <v>11</v>
      </c>
      <c r="S4" s="401" t="s">
        <v>12</v>
      </c>
      <c r="T4" s="403" t="s">
        <v>13</v>
      </c>
      <c r="U4" s="398" t="s">
        <v>5</v>
      </c>
      <c r="V4" s="399" t="s">
        <v>7</v>
      </c>
      <c r="W4" s="399" t="s">
        <v>9</v>
      </c>
      <c r="X4" s="399" t="s">
        <v>10</v>
      </c>
      <c r="Y4" s="399" t="s">
        <v>11</v>
      </c>
      <c r="Z4" s="401" t="s">
        <v>12</v>
      </c>
      <c r="AA4" s="420" t="s">
        <v>13</v>
      </c>
      <c r="AB4" s="398" t="s">
        <v>5</v>
      </c>
      <c r="AC4" s="399" t="s">
        <v>7</v>
      </c>
      <c r="AD4" s="413" t="s">
        <v>9</v>
      </c>
      <c r="AE4" s="399" t="s">
        <v>10</v>
      </c>
      <c r="AF4" s="399" t="s">
        <v>11</v>
      </c>
      <c r="AG4" s="401" t="s">
        <v>12</v>
      </c>
      <c r="AH4" s="403" t="s">
        <v>13</v>
      </c>
      <c r="AI4" s="51"/>
      <c r="AJ4" s="77"/>
      <c r="AK4" s="77"/>
      <c r="AL4" s="77"/>
      <c r="AM4" s="77"/>
      <c r="AN4" s="77"/>
      <c r="AO4" s="77"/>
      <c r="AP4" s="77"/>
      <c r="AQ4" s="78"/>
    </row>
    <row r="5" spans="1:43" ht="12" customHeight="1" x14ac:dyDescent="0.4">
      <c r="A5" s="415" t="s">
        <v>14</v>
      </c>
      <c r="B5" s="416"/>
      <c r="C5" s="417"/>
      <c r="D5" s="418" t="s">
        <v>15</v>
      </c>
      <c r="E5" s="419"/>
      <c r="F5" s="412"/>
      <c r="G5" s="414"/>
      <c r="H5" s="400"/>
      <c r="I5" s="400"/>
      <c r="J5" s="400"/>
      <c r="K5" s="400"/>
      <c r="L5" s="402"/>
      <c r="M5" s="404"/>
      <c r="N5" s="305"/>
      <c r="O5" s="400"/>
      <c r="P5" s="400"/>
      <c r="Q5" s="400"/>
      <c r="R5" s="400"/>
      <c r="S5" s="402"/>
      <c r="T5" s="404"/>
      <c r="U5" s="305"/>
      <c r="V5" s="400"/>
      <c r="W5" s="400"/>
      <c r="X5" s="400"/>
      <c r="Y5" s="400"/>
      <c r="Z5" s="402"/>
      <c r="AA5" s="421"/>
      <c r="AB5" s="305"/>
      <c r="AC5" s="400"/>
      <c r="AD5" s="414"/>
      <c r="AE5" s="400"/>
      <c r="AF5" s="400"/>
      <c r="AG5" s="402"/>
      <c r="AH5" s="404"/>
      <c r="AI5" s="191" t="s">
        <v>62</v>
      </c>
      <c r="AQ5" s="61"/>
    </row>
    <row r="6" spans="1:43" ht="5.25" customHeight="1" x14ac:dyDescent="0.4">
      <c r="A6" s="391" t="s">
        <v>91</v>
      </c>
      <c r="B6" s="391"/>
      <c r="C6" s="391"/>
      <c r="D6" s="392" t="s">
        <v>90</v>
      </c>
      <c r="E6" s="393"/>
      <c r="F6" s="378" t="s">
        <v>3</v>
      </c>
      <c r="G6" s="21"/>
      <c r="H6" s="11"/>
      <c r="I6" s="11"/>
      <c r="J6" s="11"/>
      <c r="K6" s="11"/>
      <c r="L6" s="7"/>
      <c r="M6" s="66"/>
      <c r="N6" s="21"/>
      <c r="O6" s="34"/>
      <c r="P6" s="11"/>
      <c r="Q6" s="11"/>
      <c r="R6" s="11"/>
      <c r="S6" s="76"/>
      <c r="T6" s="26"/>
      <c r="U6" s="21"/>
      <c r="V6" s="34"/>
      <c r="W6" s="34"/>
      <c r="X6" s="11"/>
      <c r="Y6" s="34"/>
      <c r="Z6" s="7"/>
      <c r="AA6" s="26"/>
      <c r="AB6" s="8"/>
      <c r="AC6" s="30"/>
      <c r="AD6" s="30"/>
      <c r="AE6" s="30"/>
      <c r="AF6" s="30"/>
      <c r="AG6" s="7"/>
      <c r="AH6" s="22"/>
      <c r="AI6" s="51"/>
      <c r="AQ6" s="78"/>
    </row>
    <row r="7" spans="1:43" ht="5.25" customHeight="1" x14ac:dyDescent="0.4">
      <c r="A7" s="391"/>
      <c r="B7" s="391"/>
      <c r="C7" s="391"/>
      <c r="D7" s="392"/>
      <c r="E7" s="393"/>
      <c r="F7" s="369"/>
      <c r="G7" s="36"/>
      <c r="H7" s="37"/>
      <c r="I7" s="37"/>
      <c r="J7" s="37"/>
      <c r="K7" s="37"/>
      <c r="L7" s="4"/>
      <c r="M7" s="67"/>
      <c r="N7" s="125"/>
      <c r="O7" s="126"/>
      <c r="P7" s="8"/>
      <c r="Q7" s="8"/>
      <c r="R7" s="8"/>
      <c r="S7" s="28"/>
      <c r="T7" s="14"/>
      <c r="U7" s="36"/>
      <c r="V7" s="127"/>
      <c r="W7" s="126"/>
      <c r="X7" s="37"/>
      <c r="Y7" s="38"/>
      <c r="Z7" s="4"/>
      <c r="AA7" s="14"/>
      <c r="AB7" s="8"/>
      <c r="AC7" s="30"/>
      <c r="AD7" s="30"/>
      <c r="AE7" s="30"/>
      <c r="AF7" s="30"/>
      <c r="AG7" s="4"/>
      <c r="AH7" s="17"/>
      <c r="AI7" s="51"/>
      <c r="AJ7" s="396"/>
      <c r="AK7" s="388" t="s">
        <v>3</v>
      </c>
      <c r="AL7" s="388"/>
      <c r="AM7" s="388"/>
      <c r="AN7" s="397"/>
      <c r="AO7" s="388" t="s">
        <v>65</v>
      </c>
      <c r="AP7" s="388"/>
      <c r="AQ7" s="78"/>
    </row>
    <row r="8" spans="1:43" ht="5.25" customHeight="1" x14ac:dyDescent="0.4">
      <c r="A8" s="391"/>
      <c r="B8" s="391"/>
      <c r="C8" s="391"/>
      <c r="D8" s="392"/>
      <c r="E8" s="393"/>
      <c r="F8" s="369"/>
      <c r="G8" s="23"/>
      <c r="H8" s="12"/>
      <c r="I8" s="12"/>
      <c r="J8" s="12"/>
      <c r="K8" s="12"/>
      <c r="L8" s="5"/>
      <c r="M8" s="68"/>
      <c r="N8" s="23"/>
      <c r="O8" s="12"/>
      <c r="P8" s="32"/>
      <c r="Q8" s="32"/>
      <c r="R8" s="32"/>
      <c r="S8" s="29"/>
      <c r="T8" s="15"/>
      <c r="U8" s="23"/>
      <c r="V8" s="12"/>
      <c r="W8" s="32"/>
      <c r="X8" s="32"/>
      <c r="Y8" s="12"/>
      <c r="Z8" s="5"/>
      <c r="AA8" s="15"/>
      <c r="AB8" s="32"/>
      <c r="AC8" s="12"/>
      <c r="AD8" s="12"/>
      <c r="AE8" s="12"/>
      <c r="AF8" s="12"/>
      <c r="AG8" s="5"/>
      <c r="AH8" s="24"/>
      <c r="AI8" s="51"/>
      <c r="AJ8" s="396"/>
      <c r="AK8" s="388"/>
      <c r="AL8" s="388"/>
      <c r="AM8" s="388"/>
      <c r="AN8" s="397"/>
      <c r="AO8" s="388"/>
      <c r="AP8" s="388"/>
      <c r="AQ8" s="78"/>
    </row>
    <row r="9" spans="1:43" ht="5.25" customHeight="1" x14ac:dyDescent="0.4">
      <c r="A9" s="391"/>
      <c r="B9" s="391"/>
      <c r="C9" s="391"/>
      <c r="D9" s="392"/>
      <c r="E9" s="393"/>
      <c r="F9" s="369" t="s">
        <v>4</v>
      </c>
      <c r="G9" s="16"/>
      <c r="H9" s="8"/>
      <c r="I9" s="8"/>
      <c r="J9" s="8"/>
      <c r="K9" s="8"/>
      <c r="L9" s="4"/>
      <c r="M9" s="69"/>
      <c r="N9" s="25"/>
      <c r="O9" s="13"/>
      <c r="P9" s="13"/>
      <c r="Q9" s="13"/>
      <c r="R9" s="13"/>
      <c r="S9" s="3"/>
      <c r="T9" s="14"/>
      <c r="U9" s="16"/>
      <c r="V9" s="30"/>
      <c r="W9" s="8"/>
      <c r="X9" s="8"/>
      <c r="Y9" s="8"/>
      <c r="Z9" s="4"/>
      <c r="AA9" s="14"/>
      <c r="AB9" s="8"/>
      <c r="AC9" s="30"/>
      <c r="AD9" s="30"/>
      <c r="AE9" s="30"/>
      <c r="AF9" s="30"/>
      <c r="AG9" s="4"/>
      <c r="AH9" s="17"/>
      <c r="AI9" s="51"/>
      <c r="AJ9" s="396"/>
      <c r="AK9" s="388"/>
      <c r="AL9" s="388"/>
      <c r="AM9" s="388"/>
      <c r="AN9" s="397"/>
      <c r="AO9" s="388"/>
      <c r="AP9" s="388"/>
      <c r="AQ9" s="78"/>
    </row>
    <row r="10" spans="1:43" ht="5.25" customHeight="1" x14ac:dyDescent="0.4">
      <c r="A10" s="391"/>
      <c r="B10" s="391"/>
      <c r="C10" s="391"/>
      <c r="D10" s="392"/>
      <c r="E10" s="393"/>
      <c r="F10" s="369"/>
      <c r="G10" s="125"/>
      <c r="H10" s="127"/>
      <c r="I10" s="127"/>
      <c r="J10" s="127"/>
      <c r="K10" s="127"/>
      <c r="L10" s="4"/>
      <c r="M10" s="69"/>
      <c r="N10" s="16"/>
      <c r="O10" s="30"/>
      <c r="P10" s="30"/>
      <c r="Q10" s="30"/>
      <c r="R10" s="30"/>
      <c r="S10" s="4"/>
      <c r="T10" s="14"/>
      <c r="U10" s="125"/>
      <c r="V10" s="126"/>
      <c r="W10" s="127"/>
      <c r="X10" s="8"/>
      <c r="Y10" s="8"/>
      <c r="Z10" s="4"/>
      <c r="AA10" s="14"/>
      <c r="AB10" s="8"/>
      <c r="AC10" s="30"/>
      <c r="AD10" s="30"/>
      <c r="AE10" s="30"/>
      <c r="AF10" s="30"/>
      <c r="AG10" s="4"/>
      <c r="AH10" s="17"/>
      <c r="AI10" s="51"/>
      <c r="AQ10" s="78"/>
    </row>
    <row r="11" spans="1:43" ht="5.25" customHeight="1" x14ac:dyDescent="0.4">
      <c r="A11" s="391"/>
      <c r="B11" s="391"/>
      <c r="C11" s="391"/>
      <c r="D11" s="394"/>
      <c r="E11" s="395"/>
      <c r="F11" s="370"/>
      <c r="G11" s="19"/>
      <c r="H11" s="10"/>
      <c r="I11" s="10"/>
      <c r="J11" s="10"/>
      <c r="K11" s="10"/>
      <c r="L11" s="6"/>
      <c r="M11" s="70"/>
      <c r="N11" s="19"/>
      <c r="O11" s="31"/>
      <c r="P11" s="31"/>
      <c r="Q11" s="31"/>
      <c r="R11" s="31"/>
      <c r="S11" s="6"/>
      <c r="T11" s="27"/>
      <c r="U11" s="19"/>
      <c r="V11" s="31"/>
      <c r="W11" s="10"/>
      <c r="X11" s="10"/>
      <c r="Y11" s="10"/>
      <c r="Z11" s="6"/>
      <c r="AA11" s="27"/>
      <c r="AB11" s="10"/>
      <c r="AC11" s="31"/>
      <c r="AD11" s="31"/>
      <c r="AE11" s="31"/>
      <c r="AF11" s="31"/>
      <c r="AG11" s="6"/>
      <c r="AH11" s="20"/>
      <c r="AI11" s="51"/>
      <c r="AJ11" s="77"/>
      <c r="AK11" s="77"/>
      <c r="AL11" s="77"/>
      <c r="AM11" s="77"/>
      <c r="AN11" s="77"/>
      <c r="AO11" s="77"/>
      <c r="AP11" s="77"/>
      <c r="AQ11" s="78"/>
    </row>
    <row r="12" spans="1:43" ht="5.25" customHeight="1" x14ac:dyDescent="0.4">
      <c r="A12" s="372" t="s">
        <v>2</v>
      </c>
      <c r="B12" s="372"/>
      <c r="C12" s="372"/>
      <c r="D12" s="374" t="s">
        <v>83</v>
      </c>
      <c r="E12" s="375"/>
      <c r="F12" s="378" t="s">
        <v>3</v>
      </c>
      <c r="G12" s="128"/>
      <c r="H12" s="129"/>
      <c r="I12" s="11"/>
      <c r="J12" s="11"/>
      <c r="K12" s="11"/>
      <c r="L12" s="7"/>
      <c r="M12" s="71"/>
      <c r="N12" s="21"/>
      <c r="O12" s="11"/>
      <c r="P12" s="11"/>
      <c r="Q12" s="11"/>
      <c r="R12" s="11"/>
      <c r="S12" s="7"/>
      <c r="T12" s="22"/>
      <c r="U12" s="21"/>
      <c r="V12" s="11"/>
      <c r="W12" s="11"/>
      <c r="X12" s="11"/>
      <c r="Y12" s="11"/>
      <c r="Z12" s="7"/>
      <c r="AA12" s="26"/>
      <c r="AB12" s="11"/>
      <c r="AC12" s="34"/>
      <c r="AD12" s="34"/>
      <c r="AE12" s="34"/>
      <c r="AF12" s="34"/>
      <c r="AG12" s="7"/>
      <c r="AH12" s="22"/>
      <c r="AI12" s="389" t="s">
        <v>80</v>
      </c>
      <c r="AJ12" s="390"/>
      <c r="AK12" s="390"/>
      <c r="AL12" s="390"/>
      <c r="AM12" s="390"/>
      <c r="AN12" s="390"/>
      <c r="AO12" s="390"/>
      <c r="AP12" s="390"/>
      <c r="AQ12" s="78"/>
    </row>
    <row r="13" spans="1:43" ht="5.25" customHeight="1" x14ac:dyDescent="0.4">
      <c r="A13" s="372"/>
      <c r="B13" s="372"/>
      <c r="C13" s="372"/>
      <c r="D13" s="374"/>
      <c r="E13" s="375"/>
      <c r="F13" s="369"/>
      <c r="G13" s="125"/>
      <c r="H13" s="127"/>
      <c r="I13" s="37"/>
      <c r="J13" s="37"/>
      <c r="K13" s="37"/>
      <c r="L13" s="38"/>
      <c r="M13" s="72"/>
      <c r="N13" s="36"/>
      <c r="O13" s="37"/>
      <c r="P13" s="37"/>
      <c r="Q13" s="37"/>
      <c r="R13" s="37"/>
      <c r="S13" s="38"/>
      <c r="T13" s="39"/>
      <c r="U13" s="36"/>
      <c r="V13" s="37"/>
      <c r="W13" s="37"/>
      <c r="X13" s="37"/>
      <c r="Y13" s="37"/>
      <c r="Z13" s="38"/>
      <c r="AA13" s="40"/>
      <c r="AB13" s="37"/>
      <c r="AC13" s="38"/>
      <c r="AD13" s="38"/>
      <c r="AE13" s="38"/>
      <c r="AF13" s="38"/>
      <c r="AG13" s="38"/>
      <c r="AH13" s="39"/>
      <c r="AI13" s="389"/>
      <c r="AJ13" s="390"/>
      <c r="AK13" s="390"/>
      <c r="AL13" s="390"/>
      <c r="AM13" s="390"/>
      <c r="AN13" s="390"/>
      <c r="AO13" s="390"/>
      <c r="AP13" s="390"/>
      <c r="AQ13" s="78"/>
    </row>
    <row r="14" spans="1:43" ht="5.25" customHeight="1" x14ac:dyDescent="0.4">
      <c r="A14" s="372"/>
      <c r="B14" s="372"/>
      <c r="C14" s="372"/>
      <c r="D14" s="374"/>
      <c r="E14" s="375"/>
      <c r="F14" s="369"/>
      <c r="G14" s="23"/>
      <c r="H14" s="12"/>
      <c r="I14" s="12"/>
      <c r="J14" s="12"/>
      <c r="K14" s="12"/>
      <c r="L14" s="5"/>
      <c r="M14" s="73"/>
      <c r="N14" s="23"/>
      <c r="O14" s="12"/>
      <c r="P14" s="12"/>
      <c r="Q14" s="12"/>
      <c r="R14" s="12"/>
      <c r="S14" s="5"/>
      <c r="T14" s="24"/>
      <c r="U14" s="23"/>
      <c r="V14" s="12"/>
      <c r="W14" s="12"/>
      <c r="X14" s="12"/>
      <c r="Y14" s="12"/>
      <c r="Z14" s="5"/>
      <c r="AA14" s="15"/>
      <c r="AB14" s="32"/>
      <c r="AC14" s="12"/>
      <c r="AD14" s="12"/>
      <c r="AE14" s="12"/>
      <c r="AF14" s="12"/>
      <c r="AG14" s="5"/>
      <c r="AH14" s="24"/>
      <c r="AI14" s="119"/>
      <c r="AJ14" s="120"/>
      <c r="AK14" s="120"/>
      <c r="AL14" s="120"/>
      <c r="AM14" s="120"/>
      <c r="AN14" s="120"/>
      <c r="AO14" s="120"/>
      <c r="AP14" s="120"/>
      <c r="AQ14" s="78"/>
    </row>
    <row r="15" spans="1:43" ht="5.25" customHeight="1" x14ac:dyDescent="0.4">
      <c r="A15" s="372"/>
      <c r="B15" s="372"/>
      <c r="C15" s="372"/>
      <c r="D15" s="374"/>
      <c r="E15" s="375"/>
      <c r="F15" s="369" t="s">
        <v>4</v>
      </c>
      <c r="G15" s="16"/>
      <c r="H15" s="8"/>
      <c r="I15" s="8"/>
      <c r="J15" s="8"/>
      <c r="K15" s="8"/>
      <c r="L15" s="4"/>
      <c r="M15" s="69"/>
      <c r="N15" s="16"/>
      <c r="O15" s="8"/>
      <c r="P15" s="8"/>
      <c r="Q15" s="8"/>
      <c r="R15" s="8"/>
      <c r="S15" s="4"/>
      <c r="T15" s="17"/>
      <c r="U15" s="16"/>
      <c r="V15" s="8"/>
      <c r="W15" s="8"/>
      <c r="X15" s="8"/>
      <c r="Y15" s="8"/>
      <c r="Z15" s="4"/>
      <c r="AA15" s="14"/>
      <c r="AB15" s="8"/>
      <c r="AC15" s="30"/>
      <c r="AD15" s="30"/>
      <c r="AE15" s="30"/>
      <c r="AF15" s="30"/>
      <c r="AG15" s="4"/>
      <c r="AH15" s="17"/>
      <c r="AI15" s="51"/>
      <c r="AJ15" s="386" t="s">
        <v>70</v>
      </c>
      <c r="AK15" s="386"/>
      <c r="AL15" s="386"/>
      <c r="AM15" s="386"/>
      <c r="AN15" s="386"/>
      <c r="AO15" s="386"/>
      <c r="AP15" s="386"/>
      <c r="AQ15" s="78"/>
    </row>
    <row r="16" spans="1:43" ht="5.25" customHeight="1" x14ac:dyDescent="0.4">
      <c r="A16" s="372"/>
      <c r="B16" s="372"/>
      <c r="C16" s="372"/>
      <c r="D16" s="374"/>
      <c r="E16" s="375"/>
      <c r="F16" s="369"/>
      <c r="G16" s="125"/>
      <c r="H16" s="127"/>
      <c r="I16" s="127"/>
      <c r="J16" s="127"/>
      <c r="K16" s="127"/>
      <c r="L16" s="4"/>
      <c r="M16" s="69"/>
      <c r="N16" s="125"/>
      <c r="O16" s="127"/>
      <c r="P16" s="127"/>
      <c r="Q16" s="127"/>
      <c r="R16" s="127"/>
      <c r="S16" s="4"/>
      <c r="T16" s="17"/>
      <c r="U16" s="125"/>
      <c r="V16" s="127"/>
      <c r="W16" s="127"/>
      <c r="X16" s="127"/>
      <c r="Y16" s="127"/>
      <c r="Z16" s="4"/>
      <c r="AA16" s="14"/>
      <c r="AB16" s="127"/>
      <c r="AC16" s="126"/>
      <c r="AD16" s="126"/>
      <c r="AE16" s="126"/>
      <c r="AF16" s="126"/>
      <c r="AG16" s="4"/>
      <c r="AH16" s="17"/>
      <c r="AI16" s="51"/>
      <c r="AJ16" s="386"/>
      <c r="AK16" s="386"/>
      <c r="AL16" s="386"/>
      <c r="AM16" s="386"/>
      <c r="AN16" s="386"/>
      <c r="AO16" s="386"/>
      <c r="AP16" s="386"/>
      <c r="AQ16" s="78"/>
    </row>
    <row r="17" spans="1:43" ht="5.25" customHeight="1" x14ac:dyDescent="0.4">
      <c r="A17" s="372"/>
      <c r="B17" s="372"/>
      <c r="C17" s="372"/>
      <c r="D17" s="376"/>
      <c r="E17" s="377"/>
      <c r="F17" s="382"/>
      <c r="G17" s="19"/>
      <c r="H17" s="10"/>
      <c r="I17" s="10"/>
      <c r="J17" s="10"/>
      <c r="K17" s="10"/>
      <c r="L17" s="6"/>
      <c r="M17" s="70"/>
      <c r="N17" s="19"/>
      <c r="O17" s="10"/>
      <c r="P17" s="10"/>
      <c r="Q17" s="10"/>
      <c r="R17" s="10"/>
      <c r="S17" s="6"/>
      <c r="T17" s="20"/>
      <c r="U17" s="19"/>
      <c r="V17" s="10"/>
      <c r="W17" s="10"/>
      <c r="X17" s="10"/>
      <c r="Y17" s="10"/>
      <c r="Z17" s="6"/>
      <c r="AA17" s="27"/>
      <c r="AB17" s="10"/>
      <c r="AC17" s="31"/>
      <c r="AD17" s="31"/>
      <c r="AE17" s="31"/>
      <c r="AF17" s="31"/>
      <c r="AG17" s="6"/>
      <c r="AH17" s="20"/>
      <c r="AI17" s="51"/>
      <c r="AJ17" s="386"/>
      <c r="AK17" s="386"/>
      <c r="AL17" s="386"/>
      <c r="AM17" s="386"/>
      <c r="AN17" s="386"/>
      <c r="AO17" s="386"/>
      <c r="AP17" s="386"/>
      <c r="AQ17" s="78"/>
    </row>
    <row r="18" spans="1:43" ht="5.25" customHeight="1" x14ac:dyDescent="0.4">
      <c r="A18" s="372" t="s">
        <v>84</v>
      </c>
      <c r="B18" s="372"/>
      <c r="C18" s="372"/>
      <c r="D18" s="374" t="s">
        <v>85</v>
      </c>
      <c r="E18" s="375"/>
      <c r="F18" s="385" t="s">
        <v>3</v>
      </c>
      <c r="G18" s="21"/>
      <c r="H18" s="11"/>
      <c r="I18" s="11"/>
      <c r="J18" s="11"/>
      <c r="K18" s="11"/>
      <c r="L18" s="7"/>
      <c r="M18" s="71"/>
      <c r="N18" s="21"/>
      <c r="O18" s="11"/>
      <c r="P18" s="11"/>
      <c r="Q18" s="11"/>
      <c r="R18" s="11"/>
      <c r="S18" s="7"/>
      <c r="T18" s="22"/>
      <c r="U18" s="21"/>
      <c r="V18" s="11"/>
      <c r="W18" s="11"/>
      <c r="X18" s="11"/>
      <c r="Y18" s="11"/>
      <c r="Z18" s="7"/>
      <c r="AA18" s="26"/>
      <c r="AB18" s="11"/>
      <c r="AC18" s="34"/>
      <c r="AD18" s="34"/>
      <c r="AE18" s="34"/>
      <c r="AF18" s="34"/>
      <c r="AG18" s="7"/>
      <c r="AH18" s="22"/>
      <c r="AI18" s="51"/>
      <c r="AJ18" s="371" t="s">
        <v>68</v>
      </c>
      <c r="AK18" s="371"/>
      <c r="AL18" s="371"/>
      <c r="AM18" s="371"/>
      <c r="AN18" s="371"/>
      <c r="AO18" s="371"/>
      <c r="AP18" s="371"/>
      <c r="AQ18" s="78"/>
    </row>
    <row r="19" spans="1:43" ht="5.25" customHeight="1" x14ac:dyDescent="0.4">
      <c r="A19" s="372"/>
      <c r="B19" s="372"/>
      <c r="C19" s="372"/>
      <c r="D19" s="374"/>
      <c r="E19" s="375"/>
      <c r="F19" s="369"/>
      <c r="G19" s="16"/>
      <c r="H19" s="8"/>
      <c r="I19" s="8"/>
      <c r="J19" s="8"/>
      <c r="K19" s="8"/>
      <c r="L19" s="4"/>
      <c r="M19" s="69"/>
      <c r="N19" s="36"/>
      <c r="O19" s="37"/>
      <c r="P19" s="37"/>
      <c r="Q19" s="37"/>
      <c r="R19" s="37"/>
      <c r="S19" s="4"/>
      <c r="T19" s="17"/>
      <c r="U19" s="36"/>
      <c r="V19" s="37"/>
      <c r="W19" s="37"/>
      <c r="X19" s="8"/>
      <c r="Y19" s="8"/>
      <c r="Z19" s="4"/>
      <c r="AA19" s="14"/>
      <c r="AB19" s="127"/>
      <c r="AC19" s="126"/>
      <c r="AD19" s="126"/>
      <c r="AE19" s="126"/>
      <c r="AF19" s="126"/>
      <c r="AG19" s="4"/>
      <c r="AH19" s="17"/>
      <c r="AI19" s="52"/>
      <c r="AJ19" s="371"/>
      <c r="AK19" s="371"/>
      <c r="AL19" s="371"/>
      <c r="AM19" s="371"/>
      <c r="AN19" s="371"/>
      <c r="AO19" s="371"/>
      <c r="AP19" s="371"/>
      <c r="AQ19" s="61"/>
    </row>
    <row r="20" spans="1:43" ht="5.25" customHeight="1" x14ac:dyDescent="0.4">
      <c r="A20" s="372"/>
      <c r="B20" s="372"/>
      <c r="C20" s="372"/>
      <c r="D20" s="374"/>
      <c r="E20" s="375"/>
      <c r="F20" s="369"/>
      <c r="G20" s="23"/>
      <c r="H20" s="12"/>
      <c r="I20" s="12"/>
      <c r="J20" s="12"/>
      <c r="K20" s="12"/>
      <c r="L20" s="5"/>
      <c r="M20" s="73"/>
      <c r="N20" s="23"/>
      <c r="O20" s="12"/>
      <c r="P20" s="12"/>
      <c r="Q20" s="12"/>
      <c r="R20" s="12"/>
      <c r="S20" s="5"/>
      <c r="T20" s="24"/>
      <c r="U20" s="23"/>
      <c r="V20" s="12"/>
      <c r="W20" s="12"/>
      <c r="X20" s="12"/>
      <c r="Y20" s="12"/>
      <c r="Z20" s="5"/>
      <c r="AA20" s="15"/>
      <c r="AB20" s="32"/>
      <c r="AC20" s="12"/>
      <c r="AD20" s="12"/>
      <c r="AE20" s="12"/>
      <c r="AF20" s="12"/>
      <c r="AG20" s="5"/>
      <c r="AH20" s="24"/>
      <c r="AI20" s="52"/>
      <c r="AJ20" s="371"/>
      <c r="AK20" s="371"/>
      <c r="AL20" s="371"/>
      <c r="AM20" s="371"/>
      <c r="AN20" s="371"/>
      <c r="AO20" s="371"/>
      <c r="AP20" s="371"/>
      <c r="AQ20" s="61"/>
    </row>
    <row r="21" spans="1:43" ht="5.25" customHeight="1" x14ac:dyDescent="0.4">
      <c r="A21" s="372"/>
      <c r="B21" s="372"/>
      <c r="C21" s="372"/>
      <c r="D21" s="374"/>
      <c r="E21" s="375"/>
      <c r="F21" s="369" t="s">
        <v>4</v>
      </c>
      <c r="G21" s="16"/>
      <c r="H21" s="8"/>
      <c r="I21" s="8"/>
      <c r="J21" s="8"/>
      <c r="K21" s="8"/>
      <c r="L21" s="4"/>
      <c r="M21" s="69"/>
      <c r="N21" s="16"/>
      <c r="O21" s="8"/>
      <c r="P21" s="8"/>
      <c r="Q21" s="8"/>
      <c r="R21" s="8"/>
      <c r="S21" s="4"/>
      <c r="T21" s="17"/>
      <c r="U21" s="16"/>
      <c r="V21" s="8"/>
      <c r="W21" s="8"/>
      <c r="X21" s="8"/>
      <c r="Y21" s="8"/>
      <c r="Z21" s="4"/>
      <c r="AA21" s="14"/>
      <c r="AB21" s="8"/>
      <c r="AC21" s="30"/>
      <c r="AD21" s="30"/>
      <c r="AE21" s="30"/>
      <c r="AF21" s="30"/>
      <c r="AG21" s="4"/>
      <c r="AH21" s="17"/>
      <c r="AI21" s="52"/>
      <c r="AJ21" s="387" t="s">
        <v>71</v>
      </c>
      <c r="AK21" s="387"/>
      <c r="AL21" s="387"/>
      <c r="AM21" s="387"/>
      <c r="AN21" s="387"/>
      <c r="AO21" s="387"/>
      <c r="AP21" s="387"/>
      <c r="AQ21" s="61"/>
    </row>
    <row r="22" spans="1:43" ht="5.25" customHeight="1" x14ac:dyDescent="0.4">
      <c r="A22" s="372"/>
      <c r="B22" s="372"/>
      <c r="C22" s="372"/>
      <c r="D22" s="374"/>
      <c r="E22" s="375"/>
      <c r="F22" s="369"/>
      <c r="G22" s="16"/>
      <c r="H22" s="8"/>
      <c r="I22" s="8"/>
      <c r="J22" s="8"/>
      <c r="K22" s="8"/>
      <c r="L22" s="4"/>
      <c r="M22" s="69"/>
      <c r="N22" s="125"/>
      <c r="O22" s="127"/>
      <c r="P22" s="8"/>
      <c r="Q22" s="8"/>
      <c r="R22" s="8"/>
      <c r="S22" s="4"/>
      <c r="T22" s="17"/>
      <c r="U22" s="16"/>
      <c r="V22" s="127"/>
      <c r="W22" s="127"/>
      <c r="X22" s="8"/>
      <c r="Y22" s="8"/>
      <c r="Z22" s="4"/>
      <c r="AA22" s="14"/>
      <c r="AB22" s="8"/>
      <c r="AC22" s="30"/>
      <c r="AD22" s="30"/>
      <c r="AE22" s="30"/>
      <c r="AF22" s="30"/>
      <c r="AG22" s="4"/>
      <c r="AH22" s="17"/>
      <c r="AI22" s="52"/>
      <c r="AJ22" s="387"/>
      <c r="AK22" s="387"/>
      <c r="AL22" s="387"/>
      <c r="AM22" s="387"/>
      <c r="AN22" s="387"/>
      <c r="AO22" s="387"/>
      <c r="AP22" s="387"/>
      <c r="AQ22" s="61"/>
    </row>
    <row r="23" spans="1:43" ht="5.25" customHeight="1" x14ac:dyDescent="0.4">
      <c r="A23" s="372"/>
      <c r="B23" s="372"/>
      <c r="C23" s="372"/>
      <c r="D23" s="376"/>
      <c r="E23" s="377"/>
      <c r="F23" s="370"/>
      <c r="G23" s="19"/>
      <c r="H23" s="10"/>
      <c r="I23" s="10"/>
      <c r="J23" s="10"/>
      <c r="K23" s="10"/>
      <c r="L23" s="6"/>
      <c r="M23" s="70"/>
      <c r="N23" s="19"/>
      <c r="O23" s="10"/>
      <c r="P23" s="10"/>
      <c r="Q23" s="10"/>
      <c r="R23" s="10"/>
      <c r="S23" s="6"/>
      <c r="T23" s="20"/>
      <c r="U23" s="19"/>
      <c r="V23" s="10"/>
      <c r="W23" s="10"/>
      <c r="X23" s="10"/>
      <c r="Y23" s="10"/>
      <c r="Z23" s="6"/>
      <c r="AA23" s="27"/>
      <c r="AB23" s="10"/>
      <c r="AC23" s="31"/>
      <c r="AD23" s="31"/>
      <c r="AE23" s="31"/>
      <c r="AF23" s="31"/>
      <c r="AG23" s="6"/>
      <c r="AH23" s="20"/>
      <c r="AI23" s="52"/>
      <c r="AJ23" s="387"/>
      <c r="AK23" s="387"/>
      <c r="AL23" s="387"/>
      <c r="AM23" s="387"/>
      <c r="AN23" s="387"/>
      <c r="AO23" s="387"/>
      <c r="AP23" s="387"/>
      <c r="AQ23" s="61"/>
    </row>
    <row r="24" spans="1:43" ht="5.25" customHeight="1" x14ac:dyDescent="0.4">
      <c r="A24" s="372" t="s">
        <v>86</v>
      </c>
      <c r="B24" s="372"/>
      <c r="C24" s="372"/>
      <c r="D24" s="374" t="s">
        <v>87</v>
      </c>
      <c r="E24" s="375"/>
      <c r="F24" s="378" t="s">
        <v>3</v>
      </c>
      <c r="G24" s="21"/>
      <c r="H24" s="11"/>
      <c r="I24" s="11"/>
      <c r="J24" s="11"/>
      <c r="K24" s="11"/>
      <c r="L24" s="7"/>
      <c r="M24" s="71"/>
      <c r="N24" s="21"/>
      <c r="O24" s="11"/>
      <c r="P24" s="11"/>
      <c r="Q24" s="11"/>
      <c r="R24" s="11"/>
      <c r="S24" s="7"/>
      <c r="T24" s="22"/>
      <c r="U24" s="21"/>
      <c r="V24" s="11"/>
      <c r="W24" s="11"/>
      <c r="X24" s="11"/>
      <c r="Y24" s="11"/>
      <c r="Z24" s="7"/>
      <c r="AA24" s="26"/>
      <c r="AB24" s="11"/>
      <c r="AC24" s="34"/>
      <c r="AD24" s="34"/>
      <c r="AE24" s="34"/>
      <c r="AF24" s="34"/>
      <c r="AG24" s="7"/>
      <c r="AH24" s="22"/>
      <c r="AI24" s="52"/>
      <c r="AJ24" s="371" t="s">
        <v>74</v>
      </c>
      <c r="AK24" s="371"/>
      <c r="AL24" s="371"/>
      <c r="AM24" s="371"/>
      <c r="AN24" s="371"/>
      <c r="AO24" s="371"/>
      <c r="AP24" s="371"/>
      <c r="AQ24" s="61"/>
    </row>
    <row r="25" spans="1:43" ht="5.25" customHeight="1" x14ac:dyDescent="0.4">
      <c r="A25" s="372"/>
      <c r="B25" s="372"/>
      <c r="C25" s="372"/>
      <c r="D25" s="374"/>
      <c r="E25" s="375"/>
      <c r="F25" s="369"/>
      <c r="G25" s="16"/>
      <c r="H25" s="8"/>
      <c r="I25" s="8"/>
      <c r="J25" s="8"/>
      <c r="K25" s="8"/>
      <c r="L25" s="4"/>
      <c r="M25" s="69"/>
      <c r="N25" s="16"/>
      <c r="O25" s="127"/>
      <c r="P25" s="127"/>
      <c r="Q25" s="127"/>
      <c r="R25" s="127"/>
      <c r="S25" s="4"/>
      <c r="T25" s="17"/>
      <c r="U25" s="16"/>
      <c r="V25" s="8"/>
      <c r="W25" s="8"/>
      <c r="X25" s="37"/>
      <c r="Y25" s="37"/>
      <c r="Z25" s="4"/>
      <c r="AA25" s="14"/>
      <c r="AB25" s="37"/>
      <c r="AC25" s="38"/>
      <c r="AD25" s="38"/>
      <c r="AE25" s="38"/>
      <c r="AF25" s="38"/>
      <c r="AG25" s="4"/>
      <c r="AH25" s="17"/>
      <c r="AI25" s="52"/>
      <c r="AJ25" s="371"/>
      <c r="AK25" s="371"/>
      <c r="AL25" s="371"/>
      <c r="AM25" s="371"/>
      <c r="AN25" s="371"/>
      <c r="AO25" s="371"/>
      <c r="AP25" s="371"/>
      <c r="AQ25" s="61"/>
    </row>
    <row r="26" spans="1:43" ht="5.25" customHeight="1" x14ac:dyDescent="0.4">
      <c r="A26" s="372"/>
      <c r="B26" s="372"/>
      <c r="C26" s="372"/>
      <c r="D26" s="374"/>
      <c r="E26" s="375"/>
      <c r="F26" s="369"/>
      <c r="G26" s="23"/>
      <c r="H26" s="12"/>
      <c r="I26" s="12"/>
      <c r="J26" s="12"/>
      <c r="K26" s="12"/>
      <c r="L26" s="5"/>
      <c r="M26" s="73"/>
      <c r="N26" s="23"/>
      <c r="O26" s="12"/>
      <c r="P26" s="12"/>
      <c r="Q26" s="12"/>
      <c r="R26" s="12"/>
      <c r="S26" s="5"/>
      <c r="T26" s="24"/>
      <c r="U26" s="23"/>
      <c r="V26" s="12"/>
      <c r="W26" s="12"/>
      <c r="X26" s="12"/>
      <c r="Y26" s="12"/>
      <c r="Z26" s="5"/>
      <c r="AA26" s="15"/>
      <c r="AB26" s="32"/>
      <c r="AC26" s="12"/>
      <c r="AD26" s="12"/>
      <c r="AE26" s="12"/>
      <c r="AF26" s="12"/>
      <c r="AG26" s="5"/>
      <c r="AH26" s="24"/>
      <c r="AI26" s="52"/>
      <c r="AJ26" s="371"/>
      <c r="AK26" s="371"/>
      <c r="AL26" s="371"/>
      <c r="AM26" s="371"/>
      <c r="AN26" s="371"/>
      <c r="AO26" s="371"/>
      <c r="AP26" s="371"/>
      <c r="AQ26" s="61"/>
    </row>
    <row r="27" spans="1:43" ht="5.25" customHeight="1" x14ac:dyDescent="0.4">
      <c r="A27" s="372"/>
      <c r="B27" s="372"/>
      <c r="C27" s="372"/>
      <c r="D27" s="374"/>
      <c r="E27" s="375"/>
      <c r="F27" s="369" t="s">
        <v>4</v>
      </c>
      <c r="G27" s="16"/>
      <c r="H27" s="8"/>
      <c r="I27" s="8"/>
      <c r="J27" s="8"/>
      <c r="K27" s="8"/>
      <c r="L27" s="4"/>
      <c r="M27" s="69"/>
      <c r="N27" s="16"/>
      <c r="O27" s="8"/>
      <c r="P27" s="8"/>
      <c r="Q27" s="8"/>
      <c r="R27" s="8"/>
      <c r="S27" s="4"/>
      <c r="T27" s="17"/>
      <c r="U27" s="16"/>
      <c r="V27" s="8"/>
      <c r="W27" s="8"/>
      <c r="X27" s="8"/>
      <c r="Y27" s="8"/>
      <c r="Z27" s="4"/>
      <c r="AA27" s="14"/>
      <c r="AB27" s="8"/>
      <c r="AC27" s="30"/>
      <c r="AD27" s="30"/>
      <c r="AE27" s="30"/>
      <c r="AF27" s="30"/>
      <c r="AG27" s="4"/>
      <c r="AH27" s="17"/>
      <c r="AI27" s="52"/>
      <c r="AQ27" s="61"/>
    </row>
    <row r="28" spans="1:43" ht="5.25" customHeight="1" x14ac:dyDescent="0.4">
      <c r="A28" s="372"/>
      <c r="B28" s="372"/>
      <c r="C28" s="372"/>
      <c r="D28" s="374"/>
      <c r="E28" s="375"/>
      <c r="F28" s="369"/>
      <c r="G28" s="16"/>
      <c r="H28" s="8"/>
      <c r="I28" s="8"/>
      <c r="J28" s="8"/>
      <c r="K28" s="8"/>
      <c r="L28" s="4"/>
      <c r="M28" s="69"/>
      <c r="N28" s="16"/>
      <c r="O28" s="127"/>
      <c r="P28" s="127"/>
      <c r="Q28" s="127"/>
      <c r="R28" s="127"/>
      <c r="S28" s="4"/>
      <c r="T28" s="17"/>
      <c r="U28" s="125"/>
      <c r="V28" s="8"/>
      <c r="W28" s="8"/>
      <c r="X28" s="8"/>
      <c r="Y28" s="8"/>
      <c r="Z28" s="4"/>
      <c r="AA28" s="14"/>
      <c r="AB28" s="8"/>
      <c r="AC28" s="30"/>
      <c r="AD28" s="30"/>
      <c r="AE28" s="30"/>
      <c r="AF28" s="30"/>
      <c r="AG28" s="4"/>
      <c r="AH28" s="17"/>
      <c r="AI28" s="52"/>
      <c r="AQ28" s="61"/>
    </row>
    <row r="29" spans="1:43" ht="5.25" customHeight="1" x14ac:dyDescent="0.4">
      <c r="A29" s="372"/>
      <c r="B29" s="372"/>
      <c r="C29" s="372"/>
      <c r="D29" s="376"/>
      <c r="E29" s="377"/>
      <c r="F29" s="382"/>
      <c r="G29" s="19"/>
      <c r="H29" s="10"/>
      <c r="I29" s="10"/>
      <c r="J29" s="10"/>
      <c r="K29" s="10"/>
      <c r="L29" s="6"/>
      <c r="M29" s="70"/>
      <c r="N29" s="19"/>
      <c r="O29" s="10"/>
      <c r="P29" s="10"/>
      <c r="Q29" s="10"/>
      <c r="R29" s="10"/>
      <c r="S29" s="6"/>
      <c r="T29" s="20"/>
      <c r="U29" s="19"/>
      <c r="V29" s="10"/>
      <c r="W29" s="10"/>
      <c r="X29" s="10"/>
      <c r="Y29" s="10"/>
      <c r="Z29" s="6"/>
      <c r="AA29" s="27"/>
      <c r="AB29" s="10"/>
      <c r="AC29" s="31"/>
      <c r="AD29" s="31"/>
      <c r="AE29" s="31"/>
      <c r="AF29" s="31"/>
      <c r="AG29" s="6"/>
      <c r="AH29" s="20"/>
      <c r="AI29" s="383" t="s">
        <v>72</v>
      </c>
      <c r="AJ29" s="384"/>
      <c r="AK29" s="384"/>
      <c r="AL29" s="384"/>
      <c r="AM29" s="384"/>
      <c r="AQ29" s="61"/>
    </row>
    <row r="30" spans="1:43" ht="5.25" customHeight="1" x14ac:dyDescent="0.4">
      <c r="A30" s="372" t="s">
        <v>81</v>
      </c>
      <c r="B30" s="372"/>
      <c r="C30" s="372"/>
      <c r="D30" s="374" t="s">
        <v>88</v>
      </c>
      <c r="E30" s="375"/>
      <c r="F30" s="385" t="s">
        <v>3</v>
      </c>
      <c r="G30" s="21"/>
      <c r="H30" s="11"/>
      <c r="I30" s="11"/>
      <c r="J30" s="11"/>
      <c r="K30" s="11"/>
      <c r="L30" s="7"/>
      <c r="M30" s="71"/>
      <c r="N30" s="21"/>
      <c r="O30" s="11"/>
      <c r="P30" s="11"/>
      <c r="Q30" s="11"/>
      <c r="R30" s="11"/>
      <c r="S30" s="7"/>
      <c r="T30" s="22"/>
      <c r="U30" s="21"/>
      <c r="V30" s="11"/>
      <c r="W30" s="11"/>
      <c r="X30" s="11"/>
      <c r="Y30" s="11"/>
      <c r="Z30" s="7"/>
      <c r="AA30" s="26"/>
      <c r="AB30" s="11"/>
      <c r="AC30" s="34"/>
      <c r="AD30" s="34"/>
      <c r="AE30" s="34"/>
      <c r="AF30" s="34"/>
      <c r="AG30" s="7"/>
      <c r="AH30" s="22"/>
      <c r="AI30" s="383"/>
      <c r="AJ30" s="384"/>
      <c r="AK30" s="384"/>
      <c r="AL30" s="384"/>
      <c r="AM30" s="384"/>
      <c r="AQ30" s="61"/>
    </row>
    <row r="31" spans="1:43" ht="5.25" customHeight="1" x14ac:dyDescent="0.4">
      <c r="A31" s="372"/>
      <c r="B31" s="372"/>
      <c r="C31" s="372"/>
      <c r="D31" s="374"/>
      <c r="E31" s="375"/>
      <c r="F31" s="369"/>
      <c r="G31" s="16"/>
      <c r="H31" s="8"/>
      <c r="I31" s="8"/>
      <c r="J31" s="8"/>
      <c r="K31" s="8"/>
      <c r="L31" s="4"/>
      <c r="M31" s="69"/>
      <c r="N31" s="16"/>
      <c r="O31" s="8"/>
      <c r="P31" s="8"/>
      <c r="Q31" s="8"/>
      <c r="R31" s="8"/>
      <c r="S31" s="4"/>
      <c r="T31" s="17"/>
      <c r="U31" s="16"/>
      <c r="V31" s="8"/>
      <c r="W31" s="8"/>
      <c r="X31" s="127"/>
      <c r="Y31" s="127"/>
      <c r="Z31" s="4"/>
      <c r="AA31" s="14"/>
      <c r="AB31" s="127"/>
      <c r="AC31" s="30"/>
      <c r="AD31" s="30"/>
      <c r="AE31" s="30"/>
      <c r="AF31" s="30"/>
      <c r="AG31" s="4"/>
      <c r="AH31" s="17"/>
      <c r="AI31" s="52"/>
      <c r="AQ31" s="61"/>
    </row>
    <row r="32" spans="1:43" ht="5.25" customHeight="1" x14ac:dyDescent="0.4">
      <c r="A32" s="372"/>
      <c r="B32" s="372"/>
      <c r="C32" s="372"/>
      <c r="D32" s="374"/>
      <c r="E32" s="375"/>
      <c r="F32" s="369"/>
      <c r="G32" s="23"/>
      <c r="H32" s="12"/>
      <c r="I32" s="12"/>
      <c r="J32" s="12"/>
      <c r="K32" s="12"/>
      <c r="L32" s="5"/>
      <c r="M32" s="73"/>
      <c r="N32" s="23"/>
      <c r="O32" s="12"/>
      <c r="P32" s="12"/>
      <c r="Q32" s="12"/>
      <c r="R32" s="12"/>
      <c r="S32" s="5"/>
      <c r="T32" s="24"/>
      <c r="U32" s="23"/>
      <c r="V32" s="12"/>
      <c r="W32" s="12"/>
      <c r="X32" s="12"/>
      <c r="Y32" s="12"/>
      <c r="Z32" s="5"/>
      <c r="AA32" s="15"/>
      <c r="AB32" s="32"/>
      <c r="AC32" s="12"/>
      <c r="AD32" s="12"/>
      <c r="AE32" s="12"/>
      <c r="AF32" s="12"/>
      <c r="AG32" s="5"/>
      <c r="AH32" s="24"/>
      <c r="AI32" s="52"/>
      <c r="AJ32" s="386" t="s">
        <v>73</v>
      </c>
      <c r="AK32" s="386"/>
      <c r="AL32" s="386"/>
      <c r="AM32" s="386"/>
      <c r="AN32" s="386"/>
      <c r="AO32" s="386"/>
      <c r="AP32" s="386"/>
      <c r="AQ32" s="61"/>
    </row>
    <row r="33" spans="1:43" ht="5.25" customHeight="1" x14ac:dyDescent="0.4">
      <c r="A33" s="372"/>
      <c r="B33" s="372"/>
      <c r="C33" s="372"/>
      <c r="D33" s="374"/>
      <c r="E33" s="375"/>
      <c r="F33" s="369" t="s">
        <v>4</v>
      </c>
      <c r="G33" s="16"/>
      <c r="H33" s="8"/>
      <c r="I33" s="8"/>
      <c r="J33" s="8"/>
      <c r="K33" s="8"/>
      <c r="L33" s="4"/>
      <c r="M33" s="69"/>
      <c r="N33" s="16"/>
      <c r="O33" s="8"/>
      <c r="P33" s="8"/>
      <c r="Q33" s="8"/>
      <c r="R33" s="8"/>
      <c r="S33" s="4"/>
      <c r="T33" s="17"/>
      <c r="U33" s="16"/>
      <c r="V33" s="8"/>
      <c r="W33" s="8"/>
      <c r="X33" s="8"/>
      <c r="Y33" s="8"/>
      <c r="Z33" s="4"/>
      <c r="AA33" s="14"/>
      <c r="AB33" s="8"/>
      <c r="AC33" s="30"/>
      <c r="AD33" s="30"/>
      <c r="AE33" s="30"/>
      <c r="AF33" s="30"/>
      <c r="AG33" s="4"/>
      <c r="AH33" s="17"/>
      <c r="AI33" s="52"/>
      <c r="AJ33" s="386"/>
      <c r="AK33" s="386"/>
      <c r="AL33" s="386"/>
      <c r="AM33" s="386"/>
      <c r="AN33" s="386"/>
      <c r="AO33" s="386"/>
      <c r="AP33" s="386"/>
      <c r="AQ33" s="61"/>
    </row>
    <row r="34" spans="1:43" ht="5.25" customHeight="1" x14ac:dyDescent="0.4">
      <c r="A34" s="372"/>
      <c r="B34" s="372"/>
      <c r="C34" s="372"/>
      <c r="D34" s="374"/>
      <c r="E34" s="375"/>
      <c r="F34" s="369"/>
      <c r="G34" s="16"/>
      <c r="H34" s="8"/>
      <c r="I34" s="8"/>
      <c r="J34" s="8"/>
      <c r="K34" s="8"/>
      <c r="L34" s="4"/>
      <c r="M34" s="69"/>
      <c r="N34" s="16"/>
      <c r="O34" s="8"/>
      <c r="P34" s="8"/>
      <c r="Q34" s="8"/>
      <c r="R34" s="8"/>
      <c r="S34" s="4"/>
      <c r="T34" s="17"/>
      <c r="U34" s="16"/>
      <c r="V34" s="8"/>
      <c r="W34" s="8"/>
      <c r="X34" s="127"/>
      <c r="Y34" s="127"/>
      <c r="Z34" s="4"/>
      <c r="AA34" s="14"/>
      <c r="AB34" s="127"/>
      <c r="AC34" s="30"/>
      <c r="AD34" s="30"/>
      <c r="AE34" s="30"/>
      <c r="AF34" s="30"/>
      <c r="AG34" s="4"/>
      <c r="AH34" s="17"/>
      <c r="AI34" s="52"/>
      <c r="AJ34" s="386"/>
      <c r="AK34" s="386"/>
      <c r="AL34" s="386"/>
      <c r="AM34" s="386"/>
      <c r="AN34" s="386"/>
      <c r="AO34" s="386"/>
      <c r="AP34" s="386"/>
      <c r="AQ34" s="61"/>
    </row>
    <row r="35" spans="1:43" ht="5.25" customHeight="1" x14ac:dyDescent="0.4">
      <c r="A35" s="372"/>
      <c r="B35" s="372"/>
      <c r="C35" s="372"/>
      <c r="D35" s="376"/>
      <c r="E35" s="377"/>
      <c r="F35" s="370"/>
      <c r="G35" s="19"/>
      <c r="H35" s="10"/>
      <c r="I35" s="10"/>
      <c r="J35" s="10"/>
      <c r="K35" s="10"/>
      <c r="L35" s="6"/>
      <c r="M35" s="70"/>
      <c r="N35" s="19"/>
      <c r="O35" s="10"/>
      <c r="P35" s="10"/>
      <c r="Q35" s="10"/>
      <c r="R35" s="10"/>
      <c r="S35" s="6"/>
      <c r="T35" s="20"/>
      <c r="U35" s="19"/>
      <c r="V35" s="10"/>
      <c r="W35" s="10"/>
      <c r="X35" s="10"/>
      <c r="Y35" s="10"/>
      <c r="Z35" s="6"/>
      <c r="AA35" s="27"/>
      <c r="AB35" s="10"/>
      <c r="AC35" s="31"/>
      <c r="AD35" s="31"/>
      <c r="AE35" s="31"/>
      <c r="AF35" s="31"/>
      <c r="AG35" s="6"/>
      <c r="AH35" s="20"/>
      <c r="AI35" s="52"/>
      <c r="AJ35" s="371" t="s">
        <v>66</v>
      </c>
      <c r="AK35" s="371"/>
      <c r="AL35" s="371"/>
      <c r="AM35" s="371"/>
      <c r="AN35" s="371"/>
      <c r="AO35" s="371"/>
      <c r="AP35" s="371"/>
      <c r="AQ35" s="61"/>
    </row>
    <row r="36" spans="1:43" ht="5.25" customHeight="1" x14ac:dyDescent="0.4">
      <c r="A36" s="372" t="s">
        <v>82</v>
      </c>
      <c r="B36" s="372"/>
      <c r="C36" s="372"/>
      <c r="D36" s="374" t="s">
        <v>89</v>
      </c>
      <c r="E36" s="375"/>
      <c r="F36" s="378" t="s">
        <v>3</v>
      </c>
      <c r="G36" s="21"/>
      <c r="H36" s="11"/>
      <c r="I36" s="11"/>
      <c r="J36" s="11"/>
      <c r="K36" s="11"/>
      <c r="L36" s="7"/>
      <c r="M36" s="71"/>
      <c r="N36" s="21"/>
      <c r="O36" s="11"/>
      <c r="P36" s="11"/>
      <c r="Q36" s="11"/>
      <c r="R36" s="11"/>
      <c r="S36" s="7"/>
      <c r="T36" s="22"/>
      <c r="U36" s="21"/>
      <c r="V36" s="11"/>
      <c r="W36" s="11"/>
      <c r="X36" s="11"/>
      <c r="Y36" s="11"/>
      <c r="Z36" s="7"/>
      <c r="AA36" s="26"/>
      <c r="AB36" s="11"/>
      <c r="AC36" s="34"/>
      <c r="AD36" s="34"/>
      <c r="AE36" s="34"/>
      <c r="AF36" s="34"/>
      <c r="AG36" s="7"/>
      <c r="AH36" s="22"/>
      <c r="AI36" s="52"/>
      <c r="AJ36" s="371"/>
      <c r="AK36" s="371"/>
      <c r="AL36" s="371"/>
      <c r="AM36" s="371"/>
      <c r="AN36" s="371"/>
      <c r="AO36" s="371"/>
      <c r="AP36" s="371"/>
      <c r="AQ36" s="61"/>
    </row>
    <row r="37" spans="1:43" ht="5.25" customHeight="1" x14ac:dyDescent="0.4">
      <c r="A37" s="372"/>
      <c r="B37" s="372"/>
      <c r="C37" s="372"/>
      <c r="D37" s="374"/>
      <c r="E37" s="375"/>
      <c r="F37" s="369"/>
      <c r="G37" s="16"/>
      <c r="H37" s="8"/>
      <c r="I37" s="8"/>
      <c r="J37" s="8"/>
      <c r="K37" s="8"/>
      <c r="L37" s="4"/>
      <c r="M37" s="69"/>
      <c r="N37" s="16"/>
      <c r="O37" s="8"/>
      <c r="P37" s="8"/>
      <c r="Q37" s="8"/>
      <c r="R37" s="8"/>
      <c r="S37" s="4"/>
      <c r="T37" s="17"/>
      <c r="U37" s="16"/>
      <c r="V37" s="8"/>
      <c r="W37" s="8"/>
      <c r="X37" s="8"/>
      <c r="Y37" s="8"/>
      <c r="Z37" s="4"/>
      <c r="AA37" s="14"/>
      <c r="AB37" s="8"/>
      <c r="AC37" s="126"/>
      <c r="AD37" s="126"/>
      <c r="AE37" s="126"/>
      <c r="AF37" s="126"/>
      <c r="AG37" s="4"/>
      <c r="AH37" s="17"/>
      <c r="AI37" s="52"/>
      <c r="AJ37" s="371"/>
      <c r="AK37" s="371"/>
      <c r="AL37" s="371"/>
      <c r="AM37" s="371"/>
      <c r="AN37" s="371"/>
      <c r="AO37" s="371"/>
      <c r="AP37" s="371"/>
      <c r="AQ37" s="61"/>
    </row>
    <row r="38" spans="1:43" ht="5.25" customHeight="1" x14ac:dyDescent="0.4">
      <c r="A38" s="372"/>
      <c r="B38" s="372"/>
      <c r="C38" s="372"/>
      <c r="D38" s="374"/>
      <c r="E38" s="375"/>
      <c r="F38" s="369"/>
      <c r="G38" s="23"/>
      <c r="H38" s="12"/>
      <c r="I38" s="12"/>
      <c r="J38" s="12"/>
      <c r="K38" s="12"/>
      <c r="L38" s="5"/>
      <c r="M38" s="73"/>
      <c r="N38" s="23"/>
      <c r="O38" s="12"/>
      <c r="P38" s="12"/>
      <c r="Q38" s="12"/>
      <c r="R38" s="12"/>
      <c r="S38" s="5"/>
      <c r="T38" s="24"/>
      <c r="U38" s="23"/>
      <c r="V38" s="12"/>
      <c r="W38" s="12"/>
      <c r="X38" s="12"/>
      <c r="Y38" s="12"/>
      <c r="Z38" s="5"/>
      <c r="AA38" s="15"/>
      <c r="AB38" s="32"/>
      <c r="AC38" s="12"/>
      <c r="AD38" s="12"/>
      <c r="AE38" s="12"/>
      <c r="AF38" s="12"/>
      <c r="AG38" s="5"/>
      <c r="AH38" s="24"/>
      <c r="AI38" s="62"/>
      <c r="AJ38" s="63"/>
      <c r="AK38" s="63"/>
      <c r="AL38" s="63"/>
      <c r="AM38" s="63"/>
      <c r="AN38" s="63"/>
      <c r="AO38" s="63"/>
      <c r="AP38" s="63"/>
      <c r="AQ38" s="64"/>
    </row>
    <row r="39" spans="1:43" ht="5.25" customHeight="1" x14ac:dyDescent="0.4">
      <c r="A39" s="372"/>
      <c r="B39" s="372"/>
      <c r="C39" s="372"/>
      <c r="D39" s="374"/>
      <c r="E39" s="375"/>
      <c r="F39" s="369" t="s">
        <v>4</v>
      </c>
      <c r="G39" s="16"/>
      <c r="H39" s="8"/>
      <c r="I39" s="8"/>
      <c r="J39" s="8"/>
      <c r="K39" s="8"/>
      <c r="L39" s="4"/>
      <c r="M39" s="69"/>
      <c r="N39" s="16"/>
      <c r="O39" s="8"/>
      <c r="P39" s="8"/>
      <c r="Q39" s="8"/>
      <c r="R39" s="8"/>
      <c r="S39" s="4"/>
      <c r="T39" s="17"/>
      <c r="U39" s="16"/>
      <c r="V39" s="8"/>
      <c r="W39" s="8"/>
      <c r="X39" s="8"/>
      <c r="Y39" s="8"/>
      <c r="Z39" s="4"/>
      <c r="AA39" s="14"/>
      <c r="AB39" s="8"/>
      <c r="AC39" s="30"/>
      <c r="AD39" s="30"/>
      <c r="AE39" s="30"/>
      <c r="AF39" s="30"/>
      <c r="AG39" s="4"/>
      <c r="AH39" s="17"/>
      <c r="AI39" s="379" t="s">
        <v>50</v>
      </c>
      <c r="AJ39" s="379"/>
      <c r="AK39" s="380" t="s">
        <v>49</v>
      </c>
      <c r="AL39" s="380"/>
      <c r="AM39" s="381" t="s">
        <v>53</v>
      </c>
      <c r="AN39" s="381"/>
      <c r="AO39" s="381"/>
      <c r="AP39" s="381"/>
      <c r="AQ39" s="381"/>
    </row>
    <row r="40" spans="1:43" ht="5.25" customHeight="1" x14ac:dyDescent="0.4">
      <c r="A40" s="372"/>
      <c r="B40" s="372"/>
      <c r="C40" s="372"/>
      <c r="D40" s="374"/>
      <c r="E40" s="375"/>
      <c r="F40" s="369"/>
      <c r="G40" s="16"/>
      <c r="H40" s="8"/>
      <c r="I40" s="8"/>
      <c r="J40" s="8"/>
      <c r="K40" s="8"/>
      <c r="L40" s="4"/>
      <c r="M40" s="69"/>
      <c r="N40" s="16"/>
      <c r="O40" s="8"/>
      <c r="P40" s="8"/>
      <c r="Q40" s="8"/>
      <c r="R40" s="8"/>
      <c r="S40" s="4"/>
      <c r="T40" s="17"/>
      <c r="U40" s="16"/>
      <c r="V40" s="8"/>
      <c r="W40" s="8"/>
      <c r="X40" s="8"/>
      <c r="Y40" s="8"/>
      <c r="Z40" s="4"/>
      <c r="AA40" s="14"/>
      <c r="AB40" s="8"/>
      <c r="AC40" s="126"/>
      <c r="AD40" s="126"/>
      <c r="AE40" s="126"/>
      <c r="AF40" s="126"/>
      <c r="AG40" s="4"/>
      <c r="AH40" s="17"/>
      <c r="AI40" s="379"/>
      <c r="AJ40" s="379"/>
      <c r="AK40" s="380"/>
      <c r="AL40" s="380"/>
      <c r="AM40" s="381"/>
      <c r="AN40" s="381"/>
      <c r="AO40" s="381"/>
      <c r="AP40" s="381"/>
      <c r="AQ40" s="381"/>
    </row>
    <row r="41" spans="1:43" ht="5.25" customHeight="1" x14ac:dyDescent="0.4">
      <c r="A41" s="373"/>
      <c r="B41" s="373"/>
      <c r="C41" s="373"/>
      <c r="D41" s="376"/>
      <c r="E41" s="377"/>
      <c r="F41" s="370"/>
      <c r="G41" s="16"/>
      <c r="H41" s="8"/>
      <c r="I41" s="8"/>
      <c r="J41" s="8"/>
      <c r="K41" s="8"/>
      <c r="L41" s="4"/>
      <c r="M41" s="69"/>
      <c r="N41" s="16"/>
      <c r="O41" s="8"/>
      <c r="P41" s="8"/>
      <c r="Q41" s="8"/>
      <c r="R41" s="8"/>
      <c r="S41" s="4"/>
      <c r="T41" s="17"/>
      <c r="U41" s="16"/>
      <c r="V41" s="8"/>
      <c r="W41" s="8"/>
      <c r="X41" s="8"/>
      <c r="Y41" s="8"/>
      <c r="Z41" s="4"/>
      <c r="AA41" s="14"/>
      <c r="AB41" s="8"/>
      <c r="AC41" s="30"/>
      <c r="AD41" s="30"/>
      <c r="AE41" s="30"/>
      <c r="AF41" s="30"/>
      <c r="AG41" s="4"/>
      <c r="AH41" s="17"/>
      <c r="AI41" s="379"/>
      <c r="AJ41" s="379"/>
      <c r="AK41" s="380"/>
      <c r="AL41" s="380"/>
      <c r="AM41" s="381"/>
      <c r="AN41" s="381"/>
      <c r="AO41" s="381"/>
      <c r="AP41" s="381"/>
      <c r="AQ41" s="381"/>
    </row>
    <row r="42" spans="1:43" s="82" customFormat="1" ht="15.75" customHeight="1" x14ac:dyDescent="0.4">
      <c r="A42" s="358" t="s">
        <v>19</v>
      </c>
      <c r="B42" s="359"/>
      <c r="C42" s="359"/>
      <c r="D42" s="359"/>
      <c r="E42" s="360"/>
      <c r="F42" s="84" t="s">
        <v>3</v>
      </c>
      <c r="G42" s="130" t="s">
        <v>46</v>
      </c>
      <c r="H42" s="131" t="s">
        <v>39</v>
      </c>
      <c r="I42" s="131" t="s">
        <v>39</v>
      </c>
      <c r="J42" s="131" t="s">
        <v>39</v>
      </c>
      <c r="K42" s="131" t="s">
        <v>39</v>
      </c>
      <c r="L42" s="131" t="s">
        <v>67</v>
      </c>
      <c r="M42" s="132" t="s">
        <v>67</v>
      </c>
      <c r="N42" s="130" t="s">
        <v>39</v>
      </c>
      <c r="O42" s="131" t="s">
        <v>39</v>
      </c>
      <c r="P42" s="131" t="s">
        <v>39</v>
      </c>
      <c r="Q42" s="131" t="s">
        <v>39</v>
      </c>
      <c r="R42" s="131" t="s">
        <v>39</v>
      </c>
      <c r="S42" s="131" t="s">
        <v>67</v>
      </c>
      <c r="T42" s="131" t="s">
        <v>67</v>
      </c>
      <c r="U42" s="130" t="s">
        <v>39</v>
      </c>
      <c r="V42" s="131" t="s">
        <v>39</v>
      </c>
      <c r="W42" s="131" t="s">
        <v>39</v>
      </c>
      <c r="X42" s="131" t="s">
        <v>39</v>
      </c>
      <c r="Y42" s="131" t="s">
        <v>39</v>
      </c>
      <c r="Z42" s="131" t="s">
        <v>67</v>
      </c>
      <c r="AA42" s="133" t="s">
        <v>67</v>
      </c>
      <c r="AB42" s="134" t="s">
        <v>39</v>
      </c>
      <c r="AC42" s="131" t="s">
        <v>39</v>
      </c>
      <c r="AD42" s="131" t="s">
        <v>39</v>
      </c>
      <c r="AE42" s="131" t="s">
        <v>39</v>
      </c>
      <c r="AF42" s="131" t="s">
        <v>39</v>
      </c>
      <c r="AG42" s="131" t="s">
        <v>67</v>
      </c>
      <c r="AH42" s="133" t="s">
        <v>67</v>
      </c>
      <c r="AI42" s="364">
        <f>COUNTIF(G42:AH42,"作")</f>
        <v>20</v>
      </c>
      <c r="AJ42" s="365"/>
      <c r="AK42" s="365">
        <f>COUNTIF(G42:AH42,"○")</f>
        <v>8</v>
      </c>
      <c r="AL42" s="365"/>
      <c r="AM42" s="366">
        <f>AK42/(AI42+AK42)</f>
        <v>0.2857142857142857</v>
      </c>
      <c r="AN42" s="366"/>
      <c r="AO42" s="366"/>
      <c r="AP42" s="366"/>
      <c r="AQ42" s="366"/>
    </row>
    <row r="43" spans="1:43" s="82" customFormat="1" ht="15.75" customHeight="1" x14ac:dyDescent="0.4">
      <c r="A43" s="361"/>
      <c r="B43" s="362"/>
      <c r="C43" s="362"/>
      <c r="D43" s="362"/>
      <c r="E43" s="363"/>
      <c r="F43" s="85" t="s">
        <v>4</v>
      </c>
      <c r="G43" s="99"/>
      <c r="H43" s="100"/>
      <c r="I43" s="100"/>
      <c r="J43" s="100"/>
      <c r="K43" s="100"/>
      <c r="L43" s="100"/>
      <c r="M43" s="101"/>
      <c r="N43" s="99"/>
      <c r="O43" s="100"/>
      <c r="P43" s="100"/>
      <c r="Q43" s="100"/>
      <c r="R43" s="100"/>
      <c r="S43" s="100"/>
      <c r="T43" s="102"/>
      <c r="U43" s="96"/>
      <c r="V43" s="97"/>
      <c r="W43" s="97"/>
      <c r="X43" s="97"/>
      <c r="Y43" s="97"/>
      <c r="Z43" s="97"/>
      <c r="AA43" s="105"/>
      <c r="AB43" s="106"/>
      <c r="AC43" s="97"/>
      <c r="AD43" s="97"/>
      <c r="AE43" s="97"/>
      <c r="AF43" s="97"/>
      <c r="AG43" s="97"/>
      <c r="AH43" s="105"/>
      <c r="AI43" s="267"/>
      <c r="AJ43" s="367"/>
      <c r="AK43" s="367"/>
      <c r="AL43" s="367"/>
      <c r="AM43" s="368"/>
      <c r="AN43" s="368"/>
      <c r="AO43" s="368"/>
      <c r="AP43" s="368"/>
      <c r="AQ43" s="368"/>
    </row>
    <row r="44" spans="1:43" s="82" customFormat="1" ht="15.75" customHeight="1" thickBot="1" x14ac:dyDescent="0.45">
      <c r="A44" s="343" t="s">
        <v>36</v>
      </c>
      <c r="B44" s="344"/>
      <c r="C44" s="344"/>
      <c r="D44" s="344"/>
      <c r="E44" s="345"/>
      <c r="F44" s="86" t="s">
        <v>4</v>
      </c>
      <c r="G44" s="57"/>
      <c r="H44" s="58"/>
      <c r="I44" s="58"/>
      <c r="J44" s="58"/>
      <c r="K44" s="58"/>
      <c r="L44" s="58"/>
      <c r="M44" s="75"/>
      <c r="N44" s="57"/>
      <c r="O44" s="58"/>
      <c r="P44" s="58"/>
      <c r="Q44" s="58"/>
      <c r="R44" s="58"/>
      <c r="S44" s="58"/>
      <c r="T44" s="59"/>
      <c r="U44" s="57"/>
      <c r="V44" s="58"/>
      <c r="W44" s="58"/>
      <c r="X44" s="58"/>
      <c r="Y44" s="58"/>
      <c r="Z44" s="58"/>
      <c r="AA44" s="59"/>
      <c r="AB44" s="65"/>
      <c r="AC44" s="58"/>
      <c r="AD44" s="58"/>
      <c r="AE44" s="58"/>
      <c r="AF44" s="58"/>
      <c r="AG44" s="58"/>
      <c r="AH44" s="59"/>
      <c r="AI44" s="346"/>
      <c r="AJ44" s="346"/>
      <c r="AK44" s="346"/>
      <c r="AL44" s="346"/>
      <c r="AM44" s="233" t="s">
        <v>57</v>
      </c>
      <c r="AN44" s="234"/>
      <c r="AO44" s="234"/>
      <c r="AP44" s="234"/>
      <c r="AQ44" s="235"/>
    </row>
    <row r="45" spans="1:43" ht="15.75" customHeight="1" thickTop="1" x14ac:dyDescent="0.4">
      <c r="A45" s="347" t="s">
        <v>44</v>
      </c>
      <c r="B45" s="274" t="s">
        <v>37</v>
      </c>
      <c r="C45" s="275"/>
      <c r="D45" s="135" t="s">
        <v>40</v>
      </c>
      <c r="E45" s="349" t="s">
        <v>41</v>
      </c>
      <c r="F45" s="349"/>
      <c r="G45" s="136" t="s">
        <v>39</v>
      </c>
      <c r="H45" s="137" t="s">
        <v>39</v>
      </c>
      <c r="I45" s="137" t="s">
        <v>39</v>
      </c>
      <c r="J45" s="137" t="s">
        <v>39</v>
      </c>
      <c r="K45" s="137" t="s">
        <v>39</v>
      </c>
      <c r="L45" s="137" t="s">
        <v>67</v>
      </c>
      <c r="M45" s="138" t="s">
        <v>67</v>
      </c>
      <c r="N45" s="136" t="s">
        <v>46</v>
      </c>
      <c r="O45" s="137" t="s">
        <v>39</v>
      </c>
      <c r="P45" s="137" t="s">
        <v>39</v>
      </c>
      <c r="Q45" s="137" t="s">
        <v>39</v>
      </c>
      <c r="R45" s="137" t="s">
        <v>39</v>
      </c>
      <c r="S45" s="137" t="s">
        <v>67</v>
      </c>
      <c r="T45" s="139" t="s">
        <v>67</v>
      </c>
      <c r="U45" s="136" t="s">
        <v>39</v>
      </c>
      <c r="V45" s="137" t="s">
        <v>46</v>
      </c>
      <c r="W45" s="137" t="s">
        <v>46</v>
      </c>
      <c r="X45" s="137" t="s">
        <v>46</v>
      </c>
      <c r="Y45" s="137" t="s">
        <v>46</v>
      </c>
      <c r="Z45" s="137" t="s">
        <v>67</v>
      </c>
      <c r="AA45" s="139" t="s">
        <v>67</v>
      </c>
      <c r="AB45" s="140" t="s">
        <v>39</v>
      </c>
      <c r="AC45" s="137" t="s">
        <v>39</v>
      </c>
      <c r="AD45" s="137" t="s">
        <v>39</v>
      </c>
      <c r="AE45" s="137" t="s">
        <v>39</v>
      </c>
      <c r="AF45" s="137" t="s">
        <v>39</v>
      </c>
      <c r="AG45" s="137" t="s">
        <v>67</v>
      </c>
      <c r="AH45" s="141" t="s">
        <v>67</v>
      </c>
      <c r="AI45" s="350">
        <f>COUNTIF(G45:AH45,"作")+COUNTIF(G45:AH45,"▲")</f>
        <v>20</v>
      </c>
      <c r="AJ45" s="350"/>
      <c r="AK45" s="351">
        <f>COUNTIF(G45:AH45,"○")+COUNTIF(G45:AH45,"●")</f>
        <v>8</v>
      </c>
      <c r="AL45" s="351"/>
      <c r="AM45" s="236" t="s">
        <v>119</v>
      </c>
      <c r="AN45" s="237"/>
      <c r="AO45" s="237"/>
      <c r="AP45" s="237"/>
      <c r="AQ45" s="238"/>
    </row>
    <row r="46" spans="1:43" ht="15.75" customHeight="1" x14ac:dyDescent="0.4">
      <c r="A46" s="336"/>
      <c r="B46" s="276"/>
      <c r="C46" s="277"/>
      <c r="D46" s="142" t="s">
        <v>42</v>
      </c>
      <c r="E46" s="352" t="s">
        <v>43</v>
      </c>
      <c r="F46" s="352"/>
      <c r="G46" s="143" t="s">
        <v>39</v>
      </c>
      <c r="H46" s="144" t="s">
        <v>39</v>
      </c>
      <c r="I46" s="144" t="s">
        <v>39</v>
      </c>
      <c r="J46" s="144" t="s">
        <v>39</v>
      </c>
      <c r="K46" s="144" t="s">
        <v>39</v>
      </c>
      <c r="L46" s="144" t="s">
        <v>67</v>
      </c>
      <c r="M46" s="145" t="s">
        <v>67</v>
      </c>
      <c r="N46" s="143" t="s">
        <v>46</v>
      </c>
      <c r="O46" s="144" t="s">
        <v>39</v>
      </c>
      <c r="P46" s="144" t="s">
        <v>39</v>
      </c>
      <c r="Q46" s="144" t="s">
        <v>39</v>
      </c>
      <c r="R46" s="144" t="s">
        <v>39</v>
      </c>
      <c r="S46" s="137" t="s">
        <v>67</v>
      </c>
      <c r="T46" s="139" t="s">
        <v>67</v>
      </c>
      <c r="U46" s="143" t="s">
        <v>39</v>
      </c>
      <c r="V46" s="144" t="s">
        <v>46</v>
      </c>
      <c r="W46" s="144" t="s">
        <v>46</v>
      </c>
      <c r="X46" s="144" t="s">
        <v>46</v>
      </c>
      <c r="Y46" s="144" t="s">
        <v>46</v>
      </c>
      <c r="Z46" s="137" t="s">
        <v>67</v>
      </c>
      <c r="AA46" s="139" t="s">
        <v>67</v>
      </c>
      <c r="AB46" s="146" t="s">
        <v>39</v>
      </c>
      <c r="AC46" s="144" t="s">
        <v>39</v>
      </c>
      <c r="AD46" s="144" t="s">
        <v>39</v>
      </c>
      <c r="AE46" s="144" t="s">
        <v>39</v>
      </c>
      <c r="AF46" s="144" t="s">
        <v>39</v>
      </c>
      <c r="AG46" s="144" t="s">
        <v>67</v>
      </c>
      <c r="AH46" s="147" t="s">
        <v>67</v>
      </c>
      <c r="AI46" s="353">
        <f>COUNTIF(G46:AH46,"作")+COUNTIF(G46:AH46,"▲")</f>
        <v>20</v>
      </c>
      <c r="AJ46" s="353"/>
      <c r="AK46" s="354">
        <f>COUNTIF(G46:AH46,"○")+COUNTIF(G46:AH46,"●")</f>
        <v>8</v>
      </c>
      <c r="AL46" s="355"/>
      <c r="AM46" s="239"/>
      <c r="AN46" s="237"/>
      <c r="AO46" s="237"/>
      <c r="AP46" s="237"/>
      <c r="AQ46" s="238"/>
    </row>
    <row r="47" spans="1:43" ht="15.75" customHeight="1" x14ac:dyDescent="0.4">
      <c r="A47" s="348"/>
      <c r="B47" s="278"/>
      <c r="C47" s="279"/>
      <c r="D47" s="148" t="s">
        <v>54</v>
      </c>
      <c r="E47" s="356" t="s">
        <v>48</v>
      </c>
      <c r="F47" s="356"/>
      <c r="G47" s="149" t="s">
        <v>39</v>
      </c>
      <c r="H47" s="150" t="s">
        <v>39</v>
      </c>
      <c r="I47" s="150" t="s">
        <v>39</v>
      </c>
      <c r="J47" s="150" t="s">
        <v>39</v>
      </c>
      <c r="K47" s="150" t="s">
        <v>39</v>
      </c>
      <c r="L47" s="150" t="s">
        <v>67</v>
      </c>
      <c r="M47" s="151" t="s">
        <v>67</v>
      </c>
      <c r="N47" s="149" t="s">
        <v>46</v>
      </c>
      <c r="O47" s="150" t="s">
        <v>39</v>
      </c>
      <c r="P47" s="150" t="s">
        <v>39</v>
      </c>
      <c r="Q47" s="150" t="s">
        <v>39</v>
      </c>
      <c r="R47" s="150" t="s">
        <v>39</v>
      </c>
      <c r="S47" s="150" t="s">
        <v>67</v>
      </c>
      <c r="T47" s="139" t="s">
        <v>67</v>
      </c>
      <c r="U47" s="149" t="s">
        <v>39</v>
      </c>
      <c r="V47" s="150" t="s">
        <v>39</v>
      </c>
      <c r="W47" s="150" t="s">
        <v>39</v>
      </c>
      <c r="X47" s="150" t="s">
        <v>39</v>
      </c>
      <c r="Y47" s="150" t="s">
        <v>39</v>
      </c>
      <c r="Z47" s="137" t="s">
        <v>67</v>
      </c>
      <c r="AA47" s="139" t="s">
        <v>67</v>
      </c>
      <c r="AB47" s="152" t="s">
        <v>39</v>
      </c>
      <c r="AC47" s="150" t="s">
        <v>39</v>
      </c>
      <c r="AD47" s="150" t="s">
        <v>39</v>
      </c>
      <c r="AE47" s="150" t="s">
        <v>39</v>
      </c>
      <c r="AF47" s="150" t="s">
        <v>39</v>
      </c>
      <c r="AG47" s="150" t="s">
        <v>67</v>
      </c>
      <c r="AH47" s="153" t="s">
        <v>67</v>
      </c>
      <c r="AI47" s="357">
        <f>COUNTIF(G47:AH47,"作")+COUNTIF(G47:AH47,"●")</f>
        <v>20</v>
      </c>
      <c r="AJ47" s="357"/>
      <c r="AK47" s="357">
        <f>COUNTIF(G47:AH47,"○")+COUNTIF(G47:AH47,"●")</f>
        <v>8</v>
      </c>
      <c r="AL47" s="357"/>
      <c r="AM47" s="240"/>
      <c r="AN47" s="241"/>
      <c r="AO47" s="241"/>
      <c r="AP47" s="241"/>
      <c r="AQ47" s="242"/>
    </row>
    <row r="48" spans="1:43" ht="15.75" customHeight="1" x14ac:dyDescent="0.4">
      <c r="A48" s="335" t="s">
        <v>78</v>
      </c>
      <c r="B48" s="280" t="s">
        <v>100</v>
      </c>
      <c r="C48" s="281"/>
      <c r="D48" s="281"/>
      <c r="E48" s="282"/>
      <c r="F48" s="315" t="s">
        <v>56</v>
      </c>
      <c r="G48" s="337"/>
      <c r="H48" s="332"/>
      <c r="I48" s="332"/>
      <c r="J48" s="332"/>
      <c r="K48" s="332"/>
      <c r="L48" s="332"/>
      <c r="M48" s="340"/>
      <c r="N48" s="337"/>
      <c r="O48" s="332"/>
      <c r="P48" s="332"/>
      <c r="Q48" s="332"/>
      <c r="R48" s="332"/>
      <c r="S48" s="332"/>
      <c r="T48" s="312"/>
      <c r="U48" s="337"/>
      <c r="V48" s="332"/>
      <c r="W48" s="332"/>
      <c r="X48" s="332"/>
      <c r="Y48" s="332"/>
      <c r="Z48" s="332"/>
      <c r="AA48" s="312"/>
      <c r="AB48" s="329"/>
      <c r="AC48" s="332"/>
      <c r="AD48" s="332"/>
      <c r="AE48" s="332"/>
      <c r="AF48" s="332"/>
      <c r="AG48" s="332"/>
      <c r="AH48" s="312"/>
      <c r="AI48" s="315" t="s">
        <v>76</v>
      </c>
      <c r="AJ48" s="280" t="s">
        <v>77</v>
      </c>
      <c r="AK48" s="281"/>
      <c r="AL48" s="281"/>
      <c r="AM48" s="281"/>
      <c r="AN48" s="281"/>
      <c r="AO48" s="281"/>
      <c r="AP48" s="281"/>
      <c r="AQ48" s="282"/>
    </row>
    <row r="49" spans="1:43" ht="15.75" customHeight="1" x14ac:dyDescent="0.4">
      <c r="A49" s="336"/>
      <c r="B49" s="283"/>
      <c r="C49" s="284"/>
      <c r="D49" s="284"/>
      <c r="E49" s="285"/>
      <c r="F49" s="316"/>
      <c r="G49" s="338"/>
      <c r="H49" s="333"/>
      <c r="I49" s="333"/>
      <c r="J49" s="333"/>
      <c r="K49" s="333"/>
      <c r="L49" s="333"/>
      <c r="M49" s="341"/>
      <c r="N49" s="338"/>
      <c r="O49" s="333"/>
      <c r="P49" s="333"/>
      <c r="Q49" s="333"/>
      <c r="R49" s="333"/>
      <c r="S49" s="333"/>
      <c r="T49" s="313"/>
      <c r="U49" s="338"/>
      <c r="V49" s="333"/>
      <c r="W49" s="333"/>
      <c r="X49" s="333"/>
      <c r="Y49" s="333"/>
      <c r="Z49" s="333"/>
      <c r="AA49" s="313"/>
      <c r="AB49" s="330"/>
      <c r="AC49" s="333"/>
      <c r="AD49" s="333"/>
      <c r="AE49" s="333"/>
      <c r="AF49" s="333"/>
      <c r="AG49" s="333"/>
      <c r="AH49" s="313"/>
      <c r="AI49" s="316"/>
      <c r="AJ49" s="283"/>
      <c r="AK49" s="284"/>
      <c r="AL49" s="284"/>
      <c r="AM49" s="284"/>
      <c r="AN49" s="284"/>
      <c r="AO49" s="284"/>
      <c r="AP49" s="284"/>
      <c r="AQ49" s="285"/>
    </row>
    <row r="50" spans="1:43" ht="15.75" customHeight="1" x14ac:dyDescent="0.4">
      <c r="A50" s="336"/>
      <c r="B50" s="283"/>
      <c r="C50" s="284"/>
      <c r="D50" s="284"/>
      <c r="E50" s="285"/>
      <c r="F50" s="316"/>
      <c r="G50" s="338"/>
      <c r="H50" s="333"/>
      <c r="I50" s="333"/>
      <c r="J50" s="333"/>
      <c r="K50" s="333"/>
      <c r="L50" s="333"/>
      <c r="M50" s="341"/>
      <c r="N50" s="338"/>
      <c r="O50" s="333"/>
      <c r="P50" s="333"/>
      <c r="Q50" s="333"/>
      <c r="R50" s="333"/>
      <c r="S50" s="333"/>
      <c r="T50" s="313"/>
      <c r="U50" s="338"/>
      <c r="V50" s="333"/>
      <c r="W50" s="333"/>
      <c r="X50" s="333"/>
      <c r="Y50" s="333"/>
      <c r="Z50" s="333"/>
      <c r="AA50" s="313"/>
      <c r="AB50" s="330"/>
      <c r="AC50" s="333"/>
      <c r="AD50" s="333"/>
      <c r="AE50" s="333"/>
      <c r="AF50" s="333"/>
      <c r="AG50" s="333"/>
      <c r="AH50" s="313"/>
      <c r="AI50" s="316"/>
      <c r="AJ50" s="283"/>
      <c r="AK50" s="284"/>
      <c r="AL50" s="284"/>
      <c r="AM50" s="284"/>
      <c r="AN50" s="284"/>
      <c r="AO50" s="284"/>
      <c r="AP50" s="284"/>
      <c r="AQ50" s="285"/>
    </row>
    <row r="51" spans="1:43" ht="15.75" customHeight="1" x14ac:dyDescent="0.4">
      <c r="A51" s="336"/>
      <c r="B51" s="286"/>
      <c r="C51" s="287"/>
      <c r="D51" s="287"/>
      <c r="E51" s="288"/>
      <c r="F51" s="316"/>
      <c r="G51" s="339"/>
      <c r="H51" s="334"/>
      <c r="I51" s="334"/>
      <c r="J51" s="334"/>
      <c r="K51" s="334"/>
      <c r="L51" s="334"/>
      <c r="M51" s="342"/>
      <c r="N51" s="339"/>
      <c r="O51" s="334"/>
      <c r="P51" s="334"/>
      <c r="Q51" s="334"/>
      <c r="R51" s="334"/>
      <c r="S51" s="334"/>
      <c r="T51" s="314"/>
      <c r="U51" s="339"/>
      <c r="V51" s="334"/>
      <c r="W51" s="334"/>
      <c r="X51" s="334"/>
      <c r="Y51" s="334"/>
      <c r="Z51" s="334"/>
      <c r="AA51" s="314"/>
      <c r="AB51" s="331"/>
      <c r="AC51" s="334"/>
      <c r="AD51" s="334"/>
      <c r="AE51" s="334"/>
      <c r="AF51" s="334"/>
      <c r="AG51" s="334"/>
      <c r="AH51" s="314"/>
      <c r="AI51" s="317"/>
      <c r="AJ51" s="286"/>
      <c r="AK51" s="287"/>
      <c r="AL51" s="287"/>
      <c r="AM51" s="287"/>
      <c r="AN51" s="287"/>
      <c r="AO51" s="287"/>
      <c r="AP51" s="287"/>
      <c r="AQ51" s="288"/>
    </row>
    <row r="52" spans="1:43" ht="11.25" customHeight="1" x14ac:dyDescent="0.4">
      <c r="A52" s="123" t="s">
        <v>75</v>
      </c>
      <c r="B52" s="123"/>
      <c r="C52" s="79"/>
      <c r="D52" s="79"/>
      <c r="E52" s="79"/>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row>
    <row r="53" spans="1:43" ht="6.75" customHeight="1" x14ac:dyDescent="0.4">
      <c r="A53" s="121"/>
      <c r="B53" s="121"/>
      <c r="C53" s="80"/>
      <c r="D53" s="81"/>
      <c r="E53" s="81"/>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row>
    <row r="54" spans="1:43" ht="13.5" customHeight="1" x14ac:dyDescent="0.4">
      <c r="A54" s="318" t="s">
        <v>34</v>
      </c>
      <c r="B54" s="319"/>
      <c r="C54" s="320"/>
      <c r="D54" s="252" t="s">
        <v>30</v>
      </c>
      <c r="E54" s="327"/>
      <c r="F54" s="328"/>
      <c r="G54" s="307">
        <v>1</v>
      </c>
      <c r="H54" s="308"/>
      <c r="I54" s="307">
        <v>2</v>
      </c>
      <c r="J54" s="308"/>
      <c r="K54" s="307">
        <v>3</v>
      </c>
      <c r="L54" s="308"/>
      <c r="M54" s="307">
        <v>4</v>
      </c>
      <c r="N54" s="308"/>
      <c r="O54" s="307">
        <v>5</v>
      </c>
      <c r="P54" s="308"/>
      <c r="Q54" s="307">
        <v>6</v>
      </c>
      <c r="R54" s="308"/>
      <c r="S54" s="307"/>
      <c r="T54" s="308"/>
      <c r="U54" s="307"/>
      <c r="V54" s="308"/>
      <c r="W54" s="307"/>
      <c r="X54" s="308"/>
      <c r="Y54" s="307"/>
      <c r="Z54" s="308"/>
      <c r="AA54" s="252"/>
      <c r="AB54" s="253"/>
      <c r="AC54" s="252"/>
      <c r="AD54" s="253"/>
      <c r="AE54" s="252"/>
      <c r="AF54" s="253"/>
      <c r="AG54" s="252"/>
      <c r="AH54" s="253"/>
      <c r="AI54" s="233" t="s">
        <v>35</v>
      </c>
      <c r="AJ54" s="234"/>
      <c r="AK54" s="234"/>
      <c r="AL54" s="235"/>
      <c r="AM54" s="254" t="s">
        <v>96</v>
      </c>
      <c r="AN54" s="255"/>
      <c r="AO54" s="255"/>
      <c r="AP54" s="255"/>
      <c r="AQ54" s="256"/>
    </row>
    <row r="55" spans="1:43" ht="13.5" customHeight="1" x14ac:dyDescent="0.4">
      <c r="A55" s="321"/>
      <c r="B55" s="322"/>
      <c r="C55" s="323"/>
      <c r="D55" s="257" t="s">
        <v>31</v>
      </c>
      <c r="E55" s="258"/>
      <c r="F55" s="259"/>
      <c r="G55" s="260"/>
      <c r="H55" s="261"/>
      <c r="I55" s="260"/>
      <c r="J55" s="261"/>
      <c r="K55" s="260"/>
      <c r="L55" s="261"/>
      <c r="M55" s="260"/>
      <c r="N55" s="261"/>
      <c r="O55" s="260"/>
      <c r="P55" s="261"/>
      <c r="Q55" s="260"/>
      <c r="R55" s="261"/>
      <c r="S55" s="260"/>
      <c r="T55" s="261"/>
      <c r="U55" s="260"/>
      <c r="V55" s="261"/>
      <c r="W55" s="260"/>
      <c r="X55" s="261"/>
      <c r="Y55" s="260"/>
      <c r="Z55" s="261"/>
      <c r="AA55" s="228"/>
      <c r="AB55" s="229"/>
      <c r="AC55" s="228"/>
      <c r="AD55" s="229"/>
      <c r="AE55" s="228"/>
      <c r="AF55" s="229"/>
      <c r="AG55" s="228"/>
      <c r="AH55" s="229"/>
      <c r="AI55" s="309" t="s">
        <v>18</v>
      </c>
      <c r="AJ55" s="310"/>
      <c r="AK55" s="311" t="s">
        <v>60</v>
      </c>
      <c r="AL55" s="310"/>
      <c r="AM55" s="243" t="str">
        <f>IF(G55="","",AI56/(AI56+AK56))</f>
        <v/>
      </c>
      <c r="AN55" s="244"/>
      <c r="AO55" s="244"/>
      <c r="AP55" s="244"/>
      <c r="AQ55" s="245"/>
    </row>
    <row r="56" spans="1:43" ht="20.25" customHeight="1" x14ac:dyDescent="0.4">
      <c r="A56" s="324"/>
      <c r="B56" s="325"/>
      <c r="C56" s="326"/>
      <c r="D56" s="249" t="s">
        <v>32</v>
      </c>
      <c r="E56" s="250"/>
      <c r="F56" s="251"/>
      <c r="G56" s="226" t="str">
        <f>IF(G55="","",IF(G55&lt;28.5,"×","〇"))</f>
        <v/>
      </c>
      <c r="H56" s="227"/>
      <c r="I56" s="226" t="str">
        <f t="shared" ref="I56" si="0">IF(I55="","",IF(I55&lt;28.5,"×","〇"))</f>
        <v/>
      </c>
      <c r="J56" s="227"/>
      <c r="K56" s="226" t="str">
        <f t="shared" ref="K56" si="1">IF(K55="","",IF(K55&lt;28.5,"×","〇"))</f>
        <v/>
      </c>
      <c r="L56" s="227"/>
      <c r="M56" s="226" t="str">
        <f t="shared" ref="M56" si="2">IF(M55="","",IF(M55&lt;28.5,"×","〇"))</f>
        <v/>
      </c>
      <c r="N56" s="227"/>
      <c r="O56" s="226" t="str">
        <f t="shared" ref="O56" si="3">IF(O55="","",IF(O55&lt;28.5,"×","〇"))</f>
        <v/>
      </c>
      <c r="P56" s="227"/>
      <c r="Q56" s="226" t="str">
        <f t="shared" ref="Q56" si="4">IF(Q55="","",IF(Q55&lt;28.5,"×","〇"))</f>
        <v/>
      </c>
      <c r="R56" s="227"/>
      <c r="S56" s="226" t="str">
        <f t="shared" ref="S56" si="5">IF(S55="","",IF(S55&lt;28.5,"×","〇"))</f>
        <v/>
      </c>
      <c r="T56" s="227"/>
      <c r="U56" s="226" t="str">
        <f t="shared" ref="U56" si="6">IF(U55="","",IF(U55&lt;28.5,"×","〇"))</f>
        <v/>
      </c>
      <c r="V56" s="227"/>
      <c r="W56" s="226" t="str">
        <f t="shared" ref="W56:Y56" si="7">IF(W55="","",IF(W55&lt;28.5,"×","〇"))</f>
        <v/>
      </c>
      <c r="X56" s="227"/>
      <c r="Y56" s="226" t="str">
        <f t="shared" si="7"/>
        <v/>
      </c>
      <c r="Z56" s="227"/>
      <c r="AA56" s="305" t="str">
        <f t="shared" ref="AA56" si="8">IF(AA55="","",IF(AA55&lt;28.5,"×","〇"))</f>
        <v/>
      </c>
      <c r="AB56" s="306"/>
      <c r="AC56" s="305" t="str">
        <f t="shared" ref="AC56" si="9">IF(AC55="","",IF(AC55&lt;28.5,"×","〇"))</f>
        <v/>
      </c>
      <c r="AD56" s="306"/>
      <c r="AE56" s="305" t="str">
        <f t="shared" ref="AE56" si="10">IF(AE55="","",IF(AE55&lt;28.5,"×","〇"))</f>
        <v/>
      </c>
      <c r="AF56" s="306"/>
      <c r="AG56" s="305" t="str">
        <f t="shared" ref="AG56" si="11">IF(AG55="","",IF(AG55&lt;28.5,"×","〇"))</f>
        <v/>
      </c>
      <c r="AH56" s="306"/>
      <c r="AI56" s="223" t="str">
        <f>IF(G55="","",COUNTIF(G56:AH56,"〇"))</f>
        <v/>
      </c>
      <c r="AJ56" s="224"/>
      <c r="AK56" s="223" t="str">
        <f>IF(G55="","",COUNTIF(G56:AH56,"×"))</f>
        <v/>
      </c>
      <c r="AL56" s="224"/>
      <c r="AM56" s="246"/>
      <c r="AN56" s="247"/>
      <c r="AO56" s="247"/>
      <c r="AP56" s="247"/>
      <c r="AQ56" s="248"/>
    </row>
    <row r="57" spans="1:43" ht="6.75" customHeight="1" x14ac:dyDescent="0.4"/>
    <row r="58" spans="1:43" ht="15.75" customHeight="1" x14ac:dyDescent="0.4">
      <c r="A58" s="1" t="s">
        <v>51</v>
      </c>
      <c r="E58" s="87"/>
      <c r="F58" s="87"/>
      <c r="G58" s="87"/>
      <c r="H58" s="90"/>
      <c r="I58" s="89"/>
      <c r="J58" s="89"/>
      <c r="K58" s="90"/>
      <c r="L58" s="83"/>
      <c r="M58" s="83"/>
      <c r="N58" s="87"/>
      <c r="O58" s="87"/>
      <c r="P58" s="88"/>
      <c r="Y58" s="225" t="s">
        <v>29</v>
      </c>
      <c r="Z58" s="225"/>
      <c r="AA58" s="225"/>
      <c r="AB58" s="225"/>
      <c r="AC58" s="225"/>
      <c r="AD58" s="225"/>
      <c r="AE58" s="225"/>
      <c r="AF58" s="225"/>
      <c r="AG58" s="225"/>
      <c r="AH58" s="225"/>
      <c r="AI58" s="225"/>
      <c r="AJ58" s="225"/>
      <c r="AK58" s="43"/>
      <c r="AL58" s="292" t="str">
        <f>B45</f>
        <v>□□建設㈱</v>
      </c>
      <c r="AM58" s="292"/>
      <c r="AN58" s="292"/>
      <c r="AO58" s="292"/>
      <c r="AP58" s="292"/>
      <c r="AQ58" s="292"/>
    </row>
    <row r="59" spans="1:43" ht="15.75" customHeight="1" x14ac:dyDescent="0.4">
      <c r="A59" s="293" t="s">
        <v>47</v>
      </c>
      <c r="B59" s="294"/>
      <c r="C59" s="295"/>
      <c r="D59" s="302" t="s">
        <v>33</v>
      </c>
      <c r="E59" s="302"/>
      <c r="F59" s="302"/>
      <c r="G59" s="302"/>
      <c r="H59" s="303" t="s">
        <v>63</v>
      </c>
      <c r="I59" s="303"/>
      <c r="J59" s="303"/>
      <c r="K59" s="303" t="s">
        <v>64</v>
      </c>
      <c r="L59" s="303"/>
      <c r="M59" s="303"/>
      <c r="N59" s="304" t="s">
        <v>55</v>
      </c>
      <c r="O59" s="304"/>
      <c r="P59" s="304"/>
      <c r="Q59" s="304"/>
      <c r="R59" s="304"/>
      <c r="S59" s="60"/>
      <c r="Y59" s="289" t="s">
        <v>25</v>
      </c>
      <c r="Z59" s="289"/>
      <c r="AA59" s="289"/>
      <c r="AB59" s="289" t="s">
        <v>26</v>
      </c>
      <c r="AC59" s="289"/>
      <c r="AD59" s="289"/>
      <c r="AE59" s="289" t="s">
        <v>27</v>
      </c>
      <c r="AF59" s="289"/>
      <c r="AG59" s="289"/>
      <c r="AH59" s="289" t="s">
        <v>28</v>
      </c>
      <c r="AI59" s="289"/>
      <c r="AJ59" s="289"/>
      <c r="AL59" s="289" t="s">
        <v>23</v>
      </c>
      <c r="AM59" s="289"/>
      <c r="AN59" s="289"/>
      <c r="AO59" s="290" t="s">
        <v>24</v>
      </c>
      <c r="AP59" s="291"/>
      <c r="AQ59" s="291"/>
    </row>
    <row r="60" spans="1:43" ht="15.75" customHeight="1" x14ac:dyDescent="0.4">
      <c r="A60" s="296"/>
      <c r="B60" s="297"/>
      <c r="C60" s="298"/>
      <c r="D60" s="302"/>
      <c r="E60" s="302"/>
      <c r="F60" s="302"/>
      <c r="G60" s="302"/>
      <c r="H60" s="303"/>
      <c r="I60" s="303"/>
      <c r="J60" s="303"/>
      <c r="K60" s="303"/>
      <c r="L60" s="303"/>
      <c r="M60" s="303"/>
      <c r="N60" s="304"/>
      <c r="O60" s="304"/>
      <c r="P60" s="304"/>
      <c r="Q60" s="304"/>
      <c r="R60" s="304"/>
      <c r="S60" s="60"/>
      <c r="Y60" s="262"/>
      <c r="Z60" s="263"/>
      <c r="AA60" s="264"/>
      <c r="AB60" s="262"/>
      <c r="AC60" s="263"/>
      <c r="AD60" s="264"/>
      <c r="AE60" s="262"/>
      <c r="AF60" s="263"/>
      <c r="AG60" s="264"/>
      <c r="AH60" s="262"/>
      <c r="AI60" s="263"/>
      <c r="AJ60" s="264"/>
      <c r="AL60" s="262"/>
      <c r="AM60" s="263"/>
      <c r="AN60" s="264"/>
      <c r="AO60" s="262"/>
      <c r="AP60" s="263"/>
      <c r="AQ60" s="264"/>
    </row>
    <row r="61" spans="1:43" ht="15.75" customHeight="1" x14ac:dyDescent="0.4">
      <c r="A61" s="296"/>
      <c r="B61" s="297"/>
      <c r="C61" s="298"/>
      <c r="D61" s="271" t="s">
        <v>109</v>
      </c>
      <c r="E61" s="271"/>
      <c r="F61" s="271"/>
      <c r="G61" s="271"/>
      <c r="H61" s="272"/>
      <c r="I61" s="272"/>
      <c r="J61" s="272"/>
      <c r="K61" s="273"/>
      <c r="L61" s="273"/>
      <c r="M61" s="273"/>
      <c r="N61" s="262"/>
      <c r="O61" s="263"/>
      <c r="P61" s="263"/>
      <c r="Q61" s="263"/>
      <c r="R61" s="264"/>
      <c r="Y61" s="265"/>
      <c r="Z61" s="266"/>
      <c r="AA61" s="267"/>
      <c r="AB61" s="265"/>
      <c r="AC61" s="266"/>
      <c r="AD61" s="267"/>
      <c r="AE61" s="265"/>
      <c r="AF61" s="266"/>
      <c r="AG61" s="267"/>
      <c r="AH61" s="265"/>
      <c r="AI61" s="266"/>
      <c r="AJ61" s="267"/>
      <c r="AL61" s="265"/>
      <c r="AM61" s="266"/>
      <c r="AN61" s="267"/>
      <c r="AO61" s="265"/>
      <c r="AP61" s="266"/>
      <c r="AQ61" s="267"/>
    </row>
    <row r="62" spans="1:43" ht="15.75" customHeight="1" x14ac:dyDescent="0.4">
      <c r="A62" s="299"/>
      <c r="B62" s="300"/>
      <c r="C62" s="301"/>
      <c r="D62" s="271"/>
      <c r="E62" s="271"/>
      <c r="F62" s="271"/>
      <c r="G62" s="271"/>
      <c r="H62" s="272"/>
      <c r="I62" s="272"/>
      <c r="J62" s="272"/>
      <c r="K62" s="273"/>
      <c r="L62" s="273"/>
      <c r="M62" s="273"/>
      <c r="N62" s="268"/>
      <c r="O62" s="269"/>
      <c r="P62" s="269"/>
      <c r="Q62" s="269"/>
      <c r="R62" s="270"/>
      <c r="Y62" s="268"/>
      <c r="Z62" s="269"/>
      <c r="AA62" s="270"/>
      <c r="AB62" s="268"/>
      <c r="AC62" s="269"/>
      <c r="AD62" s="270"/>
      <c r="AE62" s="268"/>
      <c r="AF62" s="269"/>
      <c r="AG62" s="270"/>
      <c r="AH62" s="268"/>
      <c r="AI62" s="269"/>
      <c r="AJ62" s="270"/>
      <c r="AL62" s="268"/>
      <c r="AM62" s="269"/>
      <c r="AN62" s="270"/>
      <c r="AO62" s="268"/>
      <c r="AP62" s="269"/>
      <c r="AQ62" s="270"/>
    </row>
    <row r="66" spans="1:2" x14ac:dyDescent="0.4">
      <c r="A66" s="43"/>
      <c r="B66" s="43"/>
    </row>
  </sheetData>
  <mergeCells count="206">
    <mergeCell ref="AI3:AQ3"/>
    <mergeCell ref="A4:E4"/>
    <mergeCell ref="F4:F5"/>
    <mergeCell ref="G4:G5"/>
    <mergeCell ref="H4:H5"/>
    <mergeCell ref="I4:I5"/>
    <mergeCell ref="J4:J5"/>
    <mergeCell ref="K4:K5"/>
    <mergeCell ref="AD4:AD5"/>
    <mergeCell ref="AE4:AE5"/>
    <mergeCell ref="AF4:AF5"/>
    <mergeCell ref="AG4:AG5"/>
    <mergeCell ref="AH4:AH5"/>
    <mergeCell ref="A5:C5"/>
    <mergeCell ref="D5:E5"/>
    <mergeCell ref="X4:X5"/>
    <mergeCell ref="Y4:Y5"/>
    <mergeCell ref="Z4:Z5"/>
    <mergeCell ref="AA4:AA5"/>
    <mergeCell ref="AB4:AB5"/>
    <mergeCell ref="AC4:AC5"/>
    <mergeCell ref="R4:R5"/>
    <mergeCell ref="S4:S5"/>
    <mergeCell ref="T4:T5"/>
    <mergeCell ref="U4:U5"/>
    <mergeCell ref="V4:V5"/>
    <mergeCell ref="W4:W5"/>
    <mergeCell ref="L4:L5"/>
    <mergeCell ref="M4:M5"/>
    <mergeCell ref="N4:N5"/>
    <mergeCell ref="O4:O5"/>
    <mergeCell ref="P4:P5"/>
    <mergeCell ref="Q4:Q5"/>
    <mergeCell ref="A18:C23"/>
    <mergeCell ref="D18:E23"/>
    <mergeCell ref="F18:F20"/>
    <mergeCell ref="AJ18:AP20"/>
    <mergeCell ref="F21:F23"/>
    <mergeCell ref="AJ21:AP23"/>
    <mergeCell ref="AO7:AP9"/>
    <mergeCell ref="F9:F11"/>
    <mergeCell ref="A12:C17"/>
    <mergeCell ref="D12:E17"/>
    <mergeCell ref="F12:F14"/>
    <mergeCell ref="AI12:AP13"/>
    <mergeCell ref="F15:F17"/>
    <mergeCell ref="AJ15:AP17"/>
    <mergeCell ref="A6:C11"/>
    <mergeCell ref="D6:E11"/>
    <mergeCell ref="F6:F8"/>
    <mergeCell ref="AJ7:AJ9"/>
    <mergeCell ref="AK7:AM9"/>
    <mergeCell ref="AN7:AN9"/>
    <mergeCell ref="A24:C29"/>
    <mergeCell ref="D24:E29"/>
    <mergeCell ref="F24:F26"/>
    <mergeCell ref="AJ24:AP26"/>
    <mergeCell ref="F27:F29"/>
    <mergeCell ref="AI29:AM30"/>
    <mergeCell ref="A30:C35"/>
    <mergeCell ref="D30:E35"/>
    <mergeCell ref="F30:F32"/>
    <mergeCell ref="AJ32:AP34"/>
    <mergeCell ref="A42:E43"/>
    <mergeCell ref="AI42:AJ42"/>
    <mergeCell ref="AK42:AL42"/>
    <mergeCell ref="AM42:AQ42"/>
    <mergeCell ref="AI43:AJ43"/>
    <mergeCell ref="AK43:AL43"/>
    <mergeCell ref="AM43:AQ43"/>
    <mergeCell ref="F33:F35"/>
    <mergeCell ref="AJ35:AP37"/>
    <mergeCell ref="A36:C41"/>
    <mergeCell ref="D36:E41"/>
    <mergeCell ref="F36:F38"/>
    <mergeCell ref="F39:F41"/>
    <mergeCell ref="AI39:AJ41"/>
    <mergeCell ref="AK39:AL41"/>
    <mergeCell ref="AM39:AQ41"/>
    <mergeCell ref="A44:E44"/>
    <mergeCell ref="AI44:AJ44"/>
    <mergeCell ref="AK44:AL44"/>
    <mergeCell ref="A45:A47"/>
    <mergeCell ref="E45:F45"/>
    <mergeCell ref="AI45:AJ45"/>
    <mergeCell ref="AK45:AL45"/>
    <mergeCell ref="E46:F46"/>
    <mergeCell ref="AI46:AJ46"/>
    <mergeCell ref="AK46:AL46"/>
    <mergeCell ref="E47:F47"/>
    <mergeCell ref="AI47:AJ47"/>
    <mergeCell ref="AK47:AL47"/>
    <mergeCell ref="Y48:Y51"/>
    <mergeCell ref="Z48:Z51"/>
    <mergeCell ref="AA48:AA51"/>
    <mergeCell ref="P48:P51"/>
    <mergeCell ref="Q48:Q51"/>
    <mergeCell ref="A48:A51"/>
    <mergeCell ref="F48:F51"/>
    <mergeCell ref="G48:G51"/>
    <mergeCell ref="H48:H51"/>
    <mergeCell ref="I48:I51"/>
    <mergeCell ref="R48:R51"/>
    <mergeCell ref="S48:S51"/>
    <mergeCell ref="T48:T51"/>
    <mergeCell ref="U48:U51"/>
    <mergeCell ref="J48:J51"/>
    <mergeCell ref="K48:K51"/>
    <mergeCell ref="L48:L51"/>
    <mergeCell ref="M48:M51"/>
    <mergeCell ref="N48:N51"/>
    <mergeCell ref="O48:O51"/>
    <mergeCell ref="AI55:AJ55"/>
    <mergeCell ref="AK55:AL55"/>
    <mergeCell ref="O55:P55"/>
    <mergeCell ref="Q55:R55"/>
    <mergeCell ref="S55:T55"/>
    <mergeCell ref="AH48:AH51"/>
    <mergeCell ref="AI48:AI51"/>
    <mergeCell ref="AJ48:AQ51"/>
    <mergeCell ref="A54:C56"/>
    <mergeCell ref="D54:F54"/>
    <mergeCell ref="G54:H54"/>
    <mergeCell ref="I54:J54"/>
    <mergeCell ref="K54:L54"/>
    <mergeCell ref="M54:N54"/>
    <mergeCell ref="O54:P54"/>
    <mergeCell ref="AB48:AB51"/>
    <mergeCell ref="AC48:AC51"/>
    <mergeCell ref="AD48:AD51"/>
    <mergeCell ref="AE48:AE51"/>
    <mergeCell ref="AF48:AF51"/>
    <mergeCell ref="AG48:AG51"/>
    <mergeCell ref="V48:V51"/>
    <mergeCell ref="W48:W51"/>
    <mergeCell ref="X48:X51"/>
    <mergeCell ref="Q54:R54"/>
    <mergeCell ref="S54:T54"/>
    <mergeCell ref="U54:V54"/>
    <mergeCell ref="W54:X54"/>
    <mergeCell ref="Y54:Z54"/>
    <mergeCell ref="AA54:AB54"/>
    <mergeCell ref="AC55:AD55"/>
    <mergeCell ref="AE55:AF55"/>
    <mergeCell ref="AG55:AH55"/>
    <mergeCell ref="K59:M60"/>
    <mergeCell ref="N59:R60"/>
    <mergeCell ref="Y59:AA59"/>
    <mergeCell ref="W56:X56"/>
    <mergeCell ref="Y56:Z56"/>
    <mergeCell ref="AA56:AB56"/>
    <mergeCell ref="AC56:AD56"/>
    <mergeCell ref="AE56:AF56"/>
    <mergeCell ref="AG56:AH56"/>
    <mergeCell ref="K56:L56"/>
    <mergeCell ref="M56:N56"/>
    <mergeCell ref="O56:P56"/>
    <mergeCell ref="Q56:R56"/>
    <mergeCell ref="AO60:AQ62"/>
    <mergeCell ref="D61:G62"/>
    <mergeCell ref="H61:J62"/>
    <mergeCell ref="K61:M62"/>
    <mergeCell ref="N61:R62"/>
    <mergeCell ref="B45:C47"/>
    <mergeCell ref="B48:E51"/>
    <mergeCell ref="AB59:AD59"/>
    <mergeCell ref="AE59:AG59"/>
    <mergeCell ref="AH59:AJ59"/>
    <mergeCell ref="AL59:AN59"/>
    <mergeCell ref="AO59:AQ59"/>
    <mergeCell ref="Y60:AA62"/>
    <mergeCell ref="AB60:AD62"/>
    <mergeCell ref="AE60:AG62"/>
    <mergeCell ref="AH60:AJ62"/>
    <mergeCell ref="AL60:AN62"/>
    <mergeCell ref="U55:V55"/>
    <mergeCell ref="W55:X55"/>
    <mergeCell ref="Y55:Z55"/>
    <mergeCell ref="AL58:AQ58"/>
    <mergeCell ref="A59:C62"/>
    <mergeCell ref="D59:G60"/>
    <mergeCell ref="H59:J60"/>
    <mergeCell ref="AI56:AJ56"/>
    <mergeCell ref="AK56:AL56"/>
    <mergeCell ref="Y58:AJ58"/>
    <mergeCell ref="S56:T56"/>
    <mergeCell ref="U56:V56"/>
    <mergeCell ref="AA55:AB55"/>
    <mergeCell ref="C3:E3"/>
    <mergeCell ref="A3:B3"/>
    <mergeCell ref="AM44:AQ44"/>
    <mergeCell ref="AM45:AQ47"/>
    <mergeCell ref="AM55:AQ56"/>
    <mergeCell ref="D56:F56"/>
    <mergeCell ref="G56:H56"/>
    <mergeCell ref="I56:J56"/>
    <mergeCell ref="AC54:AD54"/>
    <mergeCell ref="AE54:AF54"/>
    <mergeCell ref="AG54:AH54"/>
    <mergeCell ref="AI54:AL54"/>
    <mergeCell ref="AM54:AQ54"/>
    <mergeCell ref="D55:F55"/>
    <mergeCell ref="G55:H55"/>
    <mergeCell ref="I55:J55"/>
    <mergeCell ref="K55:L55"/>
    <mergeCell ref="M55:N55"/>
  </mergeCells>
  <phoneticPr fontId="1"/>
  <pageMargins left="0.23622047244094491" right="0.23622047244094491" top="0.35433070866141736" bottom="0"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3458C-8A0C-4EA9-BCC1-D096909C9033}">
  <dimension ref="A1:BA66"/>
  <sheetViews>
    <sheetView view="pageBreakPreview" zoomScaleNormal="50" zoomScaleSheetLayoutView="100" workbookViewId="0">
      <selection activeCell="BA16" sqref="BA16"/>
    </sheetView>
  </sheetViews>
  <sheetFormatPr defaultColWidth="9" defaultRowHeight="13.5" x14ac:dyDescent="0.4"/>
  <cols>
    <col min="1" max="1" width="3.5" style="1" customWidth="1"/>
    <col min="2" max="3" width="5.625" style="1" customWidth="1"/>
    <col min="4" max="4" width="8.125" style="1" customWidth="1"/>
    <col min="5" max="5" width="3.75" style="1" customWidth="1"/>
    <col min="6" max="6" width="4.625" style="1" customWidth="1"/>
    <col min="7" max="50" width="2.25" style="1" customWidth="1"/>
    <col min="51" max="54" width="2.625" style="1" customWidth="1"/>
    <col min="55" max="16384" width="9" style="1"/>
  </cols>
  <sheetData>
    <row r="1" spans="1:50" x14ac:dyDescent="0.4">
      <c r="A1" s="1" t="s">
        <v>0</v>
      </c>
      <c r="AX1" s="35" t="s">
        <v>118</v>
      </c>
    </row>
    <row r="2" spans="1:50" ht="20.100000000000001" customHeight="1" x14ac:dyDescent="0.4">
      <c r="A2" s="53" t="s">
        <v>52</v>
      </c>
      <c r="B2" s="53"/>
      <c r="F2" s="158" t="s">
        <v>93</v>
      </c>
    </row>
    <row r="3" spans="1:50" ht="14.25" customHeight="1" x14ac:dyDescent="0.4">
      <c r="A3" s="456" t="s">
        <v>95</v>
      </c>
      <c r="B3" s="457"/>
      <c r="C3" s="456" t="s">
        <v>112</v>
      </c>
      <c r="D3" s="458"/>
      <c r="E3" s="457"/>
      <c r="F3" s="208" t="s">
        <v>16</v>
      </c>
      <c r="G3" s="46">
        <v>30</v>
      </c>
      <c r="H3" s="46">
        <v>31</v>
      </c>
      <c r="I3" s="46">
        <v>1</v>
      </c>
      <c r="J3" s="46">
        <v>2</v>
      </c>
      <c r="K3" s="46">
        <v>3</v>
      </c>
      <c r="L3" s="47">
        <v>4</v>
      </c>
      <c r="M3" s="210">
        <v>5</v>
      </c>
      <c r="N3" s="49">
        <v>6</v>
      </c>
      <c r="O3" s="46">
        <v>7</v>
      </c>
      <c r="P3" s="46">
        <v>8</v>
      </c>
      <c r="Q3" s="46">
        <v>9</v>
      </c>
      <c r="R3" s="46">
        <v>10</v>
      </c>
      <c r="S3" s="47">
        <v>11</v>
      </c>
      <c r="T3" s="48">
        <v>12</v>
      </c>
      <c r="U3" s="45">
        <v>13</v>
      </c>
      <c r="V3" s="46">
        <v>14</v>
      </c>
      <c r="W3" s="46">
        <v>15</v>
      </c>
      <c r="X3" s="46">
        <v>16</v>
      </c>
      <c r="Y3" s="46">
        <v>17</v>
      </c>
      <c r="Z3" s="47">
        <v>18</v>
      </c>
      <c r="AA3" s="210">
        <v>19</v>
      </c>
      <c r="AB3" s="49">
        <v>20</v>
      </c>
      <c r="AC3" s="46">
        <v>21</v>
      </c>
      <c r="AD3" s="46">
        <v>22</v>
      </c>
      <c r="AE3" s="46">
        <v>23</v>
      </c>
      <c r="AF3" s="46">
        <v>24</v>
      </c>
      <c r="AG3" s="47">
        <v>25</v>
      </c>
      <c r="AH3" s="48">
        <v>26</v>
      </c>
      <c r="AI3" s="187">
        <v>27</v>
      </c>
      <c r="AJ3" s="188">
        <v>28</v>
      </c>
      <c r="AK3" s="188">
        <v>29</v>
      </c>
      <c r="AL3" s="188">
        <v>30</v>
      </c>
      <c r="AM3" s="188">
        <v>31</v>
      </c>
      <c r="AN3" s="189">
        <v>1</v>
      </c>
      <c r="AO3" s="190">
        <v>2</v>
      </c>
      <c r="AP3" s="405" t="s">
        <v>57</v>
      </c>
      <c r="AQ3" s="406"/>
      <c r="AR3" s="406"/>
      <c r="AS3" s="406"/>
      <c r="AT3" s="406"/>
      <c r="AU3" s="406"/>
      <c r="AV3" s="406"/>
      <c r="AW3" s="406"/>
      <c r="AX3" s="407"/>
    </row>
    <row r="4" spans="1:50" ht="9" customHeight="1" x14ac:dyDescent="0.4">
      <c r="A4" s="408" t="s">
        <v>1</v>
      </c>
      <c r="B4" s="409"/>
      <c r="C4" s="409"/>
      <c r="D4" s="409"/>
      <c r="E4" s="410"/>
      <c r="F4" s="411" t="s">
        <v>17</v>
      </c>
      <c r="G4" s="413" t="s">
        <v>6</v>
      </c>
      <c r="H4" s="399" t="s">
        <v>8</v>
      </c>
      <c r="I4" s="399" t="s">
        <v>9</v>
      </c>
      <c r="J4" s="399" t="s">
        <v>10</v>
      </c>
      <c r="K4" s="399" t="s">
        <v>11</v>
      </c>
      <c r="L4" s="401" t="s">
        <v>12</v>
      </c>
      <c r="M4" s="454" t="s">
        <v>13</v>
      </c>
      <c r="N4" s="398" t="s">
        <v>5</v>
      </c>
      <c r="O4" s="399" t="s">
        <v>7</v>
      </c>
      <c r="P4" s="399" t="s">
        <v>9</v>
      </c>
      <c r="Q4" s="399" t="s">
        <v>10</v>
      </c>
      <c r="R4" s="399" t="s">
        <v>105</v>
      </c>
      <c r="S4" s="401" t="s">
        <v>12</v>
      </c>
      <c r="T4" s="403" t="s">
        <v>13</v>
      </c>
      <c r="U4" s="450" t="s">
        <v>5</v>
      </c>
      <c r="V4" s="452" t="s">
        <v>7</v>
      </c>
      <c r="W4" s="452" t="s">
        <v>9</v>
      </c>
      <c r="X4" s="399" t="s">
        <v>10</v>
      </c>
      <c r="Y4" s="399" t="s">
        <v>11</v>
      </c>
      <c r="Z4" s="401" t="s">
        <v>12</v>
      </c>
      <c r="AA4" s="459" t="s">
        <v>13</v>
      </c>
      <c r="AB4" s="398" t="s">
        <v>5</v>
      </c>
      <c r="AC4" s="399" t="s">
        <v>7</v>
      </c>
      <c r="AD4" s="413" t="s">
        <v>9</v>
      </c>
      <c r="AE4" s="399" t="s">
        <v>10</v>
      </c>
      <c r="AF4" s="399" t="s">
        <v>11</v>
      </c>
      <c r="AG4" s="401" t="s">
        <v>12</v>
      </c>
      <c r="AH4" s="403" t="s">
        <v>13</v>
      </c>
      <c r="AI4" s="413" t="s">
        <v>5</v>
      </c>
      <c r="AJ4" s="399" t="s">
        <v>7</v>
      </c>
      <c r="AK4" s="413" t="s">
        <v>9</v>
      </c>
      <c r="AL4" s="399" t="s">
        <v>10</v>
      </c>
      <c r="AM4" s="399" t="s">
        <v>11</v>
      </c>
      <c r="AN4" s="401" t="s">
        <v>12</v>
      </c>
      <c r="AO4" s="403" t="s">
        <v>13</v>
      </c>
      <c r="AP4" s="51"/>
      <c r="AQ4" s="77"/>
      <c r="AR4" s="77"/>
      <c r="AS4" s="77"/>
      <c r="AT4" s="77"/>
      <c r="AU4" s="77"/>
      <c r="AV4" s="77"/>
      <c r="AW4" s="77"/>
      <c r="AX4" s="78"/>
    </row>
    <row r="5" spans="1:50" ht="12" customHeight="1" x14ac:dyDescent="0.4">
      <c r="A5" s="415" t="s">
        <v>14</v>
      </c>
      <c r="B5" s="416"/>
      <c r="C5" s="417"/>
      <c r="D5" s="418" t="s">
        <v>15</v>
      </c>
      <c r="E5" s="419"/>
      <c r="F5" s="412"/>
      <c r="G5" s="414"/>
      <c r="H5" s="400"/>
      <c r="I5" s="400"/>
      <c r="J5" s="400"/>
      <c r="K5" s="400"/>
      <c r="L5" s="402"/>
      <c r="M5" s="455"/>
      <c r="N5" s="305"/>
      <c r="O5" s="400"/>
      <c r="P5" s="400"/>
      <c r="Q5" s="400"/>
      <c r="R5" s="400"/>
      <c r="S5" s="402"/>
      <c r="T5" s="404"/>
      <c r="U5" s="451"/>
      <c r="V5" s="453"/>
      <c r="W5" s="453"/>
      <c r="X5" s="400"/>
      <c r="Y5" s="400"/>
      <c r="Z5" s="402"/>
      <c r="AA5" s="460"/>
      <c r="AB5" s="305"/>
      <c r="AC5" s="400"/>
      <c r="AD5" s="414"/>
      <c r="AE5" s="400"/>
      <c r="AF5" s="400"/>
      <c r="AG5" s="402"/>
      <c r="AH5" s="404"/>
      <c r="AI5" s="437"/>
      <c r="AJ5" s="400"/>
      <c r="AK5" s="414"/>
      <c r="AL5" s="400"/>
      <c r="AM5" s="400"/>
      <c r="AN5" s="402"/>
      <c r="AO5" s="404"/>
      <c r="AP5" s="191" t="s">
        <v>62</v>
      </c>
      <c r="AQ5" s="192"/>
      <c r="AX5" s="61"/>
    </row>
    <row r="6" spans="1:50" ht="5.25" customHeight="1" x14ac:dyDescent="0.4">
      <c r="A6" s="391" t="s">
        <v>91</v>
      </c>
      <c r="B6" s="391"/>
      <c r="C6" s="391"/>
      <c r="D6" s="392" t="s">
        <v>90</v>
      </c>
      <c r="E6" s="393"/>
      <c r="F6" s="378" t="s">
        <v>3</v>
      </c>
      <c r="G6" s="21"/>
      <c r="H6" s="11"/>
      <c r="I6" s="11"/>
      <c r="J6" s="11"/>
      <c r="K6" s="11"/>
      <c r="L6" s="7"/>
      <c r="M6" s="66"/>
      <c r="N6" s="21"/>
      <c r="O6" s="34"/>
      <c r="P6" s="11"/>
      <c r="Q6" s="11"/>
      <c r="R6" s="11"/>
      <c r="S6" s="76"/>
      <c r="T6" s="26"/>
      <c r="U6" s="170"/>
      <c r="V6" s="160"/>
      <c r="W6" s="160"/>
      <c r="X6" s="11"/>
      <c r="Y6" s="34"/>
      <c r="Z6" s="7"/>
      <c r="AA6" s="66"/>
      <c r="AB6" s="16"/>
      <c r="AC6" s="30"/>
      <c r="AD6" s="30"/>
      <c r="AE6" s="30"/>
      <c r="AF6" s="30"/>
      <c r="AG6" s="7"/>
      <c r="AH6" s="22"/>
      <c r="AI6" s="8"/>
      <c r="AJ6" s="30"/>
      <c r="AK6" s="30"/>
      <c r="AL6" s="30"/>
      <c r="AM6" s="30"/>
      <c r="AN6" s="7"/>
      <c r="AO6" s="22"/>
      <c r="AP6" s="51"/>
      <c r="AX6" s="78"/>
    </row>
    <row r="7" spans="1:50" ht="5.25" customHeight="1" x14ac:dyDescent="0.4">
      <c r="A7" s="391"/>
      <c r="B7" s="391"/>
      <c r="C7" s="391"/>
      <c r="D7" s="392"/>
      <c r="E7" s="393"/>
      <c r="F7" s="369"/>
      <c r="G7" s="125"/>
      <c r="H7" s="127"/>
      <c r="I7" s="127"/>
      <c r="J7" s="127"/>
      <c r="K7" s="127"/>
      <c r="L7" s="4"/>
      <c r="M7" s="67"/>
      <c r="N7" s="125"/>
      <c r="O7" s="126"/>
      <c r="P7" s="8"/>
      <c r="Q7" s="8"/>
      <c r="R7" s="8"/>
      <c r="S7" s="28"/>
      <c r="T7" s="14"/>
      <c r="U7" s="162"/>
      <c r="V7" s="162"/>
      <c r="W7" s="163"/>
      <c r="X7" s="127"/>
      <c r="Y7" s="126"/>
      <c r="Z7" s="4"/>
      <c r="AA7" s="67"/>
      <c r="AB7" s="16"/>
      <c r="AC7" s="30"/>
      <c r="AD7" s="30"/>
      <c r="AE7" s="30"/>
      <c r="AF7" s="30"/>
      <c r="AG7" s="4"/>
      <c r="AH7" s="17"/>
      <c r="AI7" s="8"/>
      <c r="AJ7" s="30"/>
      <c r="AK7" s="30"/>
      <c r="AL7" s="30"/>
      <c r="AM7" s="30"/>
      <c r="AN7" s="4"/>
      <c r="AO7" s="17"/>
      <c r="AP7" s="51"/>
      <c r="AQ7" s="396"/>
      <c r="AR7" s="388" t="s">
        <v>3</v>
      </c>
      <c r="AS7" s="388"/>
      <c r="AT7" s="388"/>
      <c r="AU7" s="449"/>
      <c r="AV7" s="388" t="s">
        <v>65</v>
      </c>
      <c r="AW7" s="388"/>
      <c r="AX7" s="78"/>
    </row>
    <row r="8" spans="1:50" ht="5.25" customHeight="1" x14ac:dyDescent="0.4">
      <c r="A8" s="391"/>
      <c r="B8" s="391"/>
      <c r="C8" s="391"/>
      <c r="D8" s="392"/>
      <c r="E8" s="393"/>
      <c r="F8" s="369"/>
      <c r="G8" s="23"/>
      <c r="H8" s="12"/>
      <c r="I8" s="12"/>
      <c r="J8" s="12"/>
      <c r="K8" s="12"/>
      <c r="L8" s="5"/>
      <c r="M8" s="68"/>
      <c r="N8" s="23"/>
      <c r="O8" s="12"/>
      <c r="P8" s="32"/>
      <c r="Q8" s="32"/>
      <c r="R8" s="32"/>
      <c r="S8" s="29"/>
      <c r="T8" s="15"/>
      <c r="U8" s="166"/>
      <c r="V8" s="165"/>
      <c r="W8" s="166"/>
      <c r="X8" s="32"/>
      <c r="Y8" s="12"/>
      <c r="Z8" s="5"/>
      <c r="AA8" s="68"/>
      <c r="AB8" s="23"/>
      <c r="AC8" s="12"/>
      <c r="AD8" s="12"/>
      <c r="AE8" s="12"/>
      <c r="AF8" s="12"/>
      <c r="AG8" s="5"/>
      <c r="AH8" s="24"/>
      <c r="AI8" s="32"/>
      <c r="AJ8" s="12"/>
      <c r="AK8" s="12"/>
      <c r="AL8" s="12"/>
      <c r="AM8" s="12"/>
      <c r="AN8" s="5"/>
      <c r="AO8" s="24"/>
      <c r="AP8" s="51"/>
      <c r="AQ8" s="396"/>
      <c r="AR8" s="388"/>
      <c r="AS8" s="388"/>
      <c r="AT8" s="388"/>
      <c r="AU8" s="449"/>
      <c r="AV8" s="388"/>
      <c r="AW8" s="388"/>
      <c r="AX8" s="78"/>
    </row>
    <row r="9" spans="1:50" ht="5.25" customHeight="1" x14ac:dyDescent="0.4">
      <c r="A9" s="391"/>
      <c r="B9" s="391"/>
      <c r="C9" s="391"/>
      <c r="D9" s="392"/>
      <c r="E9" s="393"/>
      <c r="F9" s="369" t="s">
        <v>4</v>
      </c>
      <c r="G9" s="16"/>
      <c r="H9" s="8"/>
      <c r="I9" s="8"/>
      <c r="J9" s="8"/>
      <c r="K9" s="8"/>
      <c r="L9" s="4"/>
      <c r="M9" s="69"/>
      <c r="N9" s="25"/>
      <c r="O9" s="13"/>
      <c r="P9" s="13"/>
      <c r="Q9" s="13"/>
      <c r="R9" s="13"/>
      <c r="S9" s="3"/>
      <c r="T9" s="14"/>
      <c r="U9" s="162"/>
      <c r="V9" s="163"/>
      <c r="W9" s="162"/>
      <c r="X9" s="8"/>
      <c r="Y9" s="8"/>
      <c r="Z9" s="4"/>
      <c r="AA9" s="67"/>
      <c r="AB9" s="16"/>
      <c r="AC9" s="30"/>
      <c r="AD9" s="30"/>
      <c r="AE9" s="30"/>
      <c r="AF9" s="30"/>
      <c r="AG9" s="4"/>
      <c r="AH9" s="17"/>
      <c r="AI9" s="8"/>
      <c r="AJ9" s="30"/>
      <c r="AK9" s="30"/>
      <c r="AL9" s="30"/>
      <c r="AM9" s="30"/>
      <c r="AN9" s="4"/>
      <c r="AO9" s="17"/>
      <c r="AP9" s="51"/>
      <c r="AQ9" s="396"/>
      <c r="AR9" s="388"/>
      <c r="AS9" s="388"/>
      <c r="AT9" s="388"/>
      <c r="AU9" s="449"/>
      <c r="AV9" s="388"/>
      <c r="AW9" s="388"/>
      <c r="AX9" s="78"/>
    </row>
    <row r="10" spans="1:50" ht="5.25" customHeight="1" x14ac:dyDescent="0.4">
      <c r="A10" s="391"/>
      <c r="B10" s="391"/>
      <c r="C10" s="391"/>
      <c r="D10" s="392"/>
      <c r="E10" s="393"/>
      <c r="F10" s="369"/>
      <c r="G10" s="125"/>
      <c r="H10" s="127"/>
      <c r="I10" s="127"/>
      <c r="J10" s="127"/>
      <c r="K10" s="127"/>
      <c r="L10" s="4"/>
      <c r="M10" s="69"/>
      <c r="N10" s="16"/>
      <c r="O10" s="30"/>
      <c r="P10" s="30"/>
      <c r="Q10" s="30"/>
      <c r="R10" s="30"/>
      <c r="S10" s="4"/>
      <c r="T10" s="14"/>
      <c r="U10" s="162"/>
      <c r="V10" s="163"/>
      <c r="W10" s="162"/>
      <c r="X10" s="8"/>
      <c r="Y10" s="8"/>
      <c r="Z10" s="4"/>
      <c r="AA10" s="67"/>
      <c r="AB10" s="16"/>
      <c r="AC10" s="30"/>
      <c r="AD10" s="30"/>
      <c r="AE10" s="30"/>
      <c r="AF10" s="30"/>
      <c r="AG10" s="4"/>
      <c r="AH10" s="17"/>
      <c r="AI10" s="8"/>
      <c r="AJ10" s="30"/>
      <c r="AK10" s="30"/>
      <c r="AL10" s="30"/>
      <c r="AM10" s="30"/>
      <c r="AN10" s="4"/>
      <c r="AO10" s="17"/>
      <c r="AP10" s="51"/>
      <c r="AX10" s="78"/>
    </row>
    <row r="11" spans="1:50" ht="5.25" customHeight="1" x14ac:dyDescent="0.4">
      <c r="A11" s="391"/>
      <c r="B11" s="391"/>
      <c r="C11" s="391"/>
      <c r="D11" s="394"/>
      <c r="E11" s="395"/>
      <c r="F11" s="370"/>
      <c r="G11" s="19"/>
      <c r="H11" s="10"/>
      <c r="I11" s="10"/>
      <c r="J11" s="10"/>
      <c r="K11" s="10"/>
      <c r="L11" s="6"/>
      <c r="M11" s="70"/>
      <c r="N11" s="19"/>
      <c r="O11" s="31"/>
      <c r="P11" s="31"/>
      <c r="Q11" s="31"/>
      <c r="R11" s="31"/>
      <c r="S11" s="6"/>
      <c r="T11" s="27"/>
      <c r="U11" s="169"/>
      <c r="V11" s="168"/>
      <c r="W11" s="169"/>
      <c r="X11" s="10"/>
      <c r="Y11" s="10"/>
      <c r="Z11" s="6"/>
      <c r="AA11" s="209"/>
      <c r="AB11" s="19"/>
      <c r="AC11" s="31"/>
      <c r="AD11" s="31"/>
      <c r="AE11" s="31"/>
      <c r="AF11" s="31"/>
      <c r="AG11" s="6"/>
      <c r="AH11" s="20"/>
      <c r="AI11" s="10"/>
      <c r="AJ11" s="31"/>
      <c r="AK11" s="31"/>
      <c r="AL11" s="31"/>
      <c r="AM11" s="31"/>
      <c r="AN11" s="6"/>
      <c r="AO11" s="20"/>
      <c r="AP11" s="51"/>
      <c r="AQ11" s="77"/>
      <c r="AR11" s="77"/>
      <c r="AS11" s="77"/>
      <c r="AT11" s="77"/>
      <c r="AU11" s="77"/>
      <c r="AV11" s="77"/>
      <c r="AW11" s="77"/>
      <c r="AX11" s="78"/>
    </row>
    <row r="12" spans="1:50" ht="5.25" customHeight="1" x14ac:dyDescent="0.4">
      <c r="A12" s="372" t="s">
        <v>2</v>
      </c>
      <c r="B12" s="372"/>
      <c r="C12" s="372"/>
      <c r="D12" s="374" t="s">
        <v>83</v>
      </c>
      <c r="E12" s="375"/>
      <c r="F12" s="378" t="s">
        <v>3</v>
      </c>
      <c r="G12" s="128"/>
      <c r="H12" s="129"/>
      <c r="I12" s="11"/>
      <c r="J12" s="11"/>
      <c r="K12" s="11"/>
      <c r="L12" s="7"/>
      <c r="M12" s="71"/>
      <c r="N12" s="21"/>
      <c r="O12" s="11"/>
      <c r="P12" s="11"/>
      <c r="Q12" s="11"/>
      <c r="R12" s="11"/>
      <c r="S12" s="7"/>
      <c r="T12" s="22"/>
      <c r="U12" s="170"/>
      <c r="V12" s="170"/>
      <c r="W12" s="170"/>
      <c r="X12" s="11"/>
      <c r="Y12" s="11"/>
      <c r="Z12" s="7"/>
      <c r="AA12" s="66"/>
      <c r="AB12" s="21"/>
      <c r="AC12" s="34"/>
      <c r="AD12" s="34"/>
      <c r="AE12" s="34"/>
      <c r="AF12" s="34"/>
      <c r="AG12" s="7"/>
      <c r="AH12" s="22"/>
      <c r="AI12" s="214"/>
      <c r="AJ12" s="215"/>
      <c r="AK12" s="215"/>
      <c r="AL12" s="215"/>
      <c r="AM12" s="215"/>
      <c r="AN12" s="216"/>
      <c r="AO12" s="217"/>
      <c r="AP12" s="447" t="s">
        <v>80</v>
      </c>
      <c r="AQ12" s="448"/>
      <c r="AR12" s="448"/>
      <c r="AS12" s="448"/>
      <c r="AT12" s="448"/>
      <c r="AU12" s="448"/>
      <c r="AV12" s="448"/>
      <c r="AW12" s="448"/>
      <c r="AX12" s="78"/>
    </row>
    <row r="13" spans="1:50" ht="5.25" customHeight="1" x14ac:dyDescent="0.4">
      <c r="A13" s="372"/>
      <c r="B13" s="372"/>
      <c r="C13" s="372"/>
      <c r="D13" s="374"/>
      <c r="E13" s="375"/>
      <c r="F13" s="369"/>
      <c r="G13" s="36"/>
      <c r="H13" s="37"/>
      <c r="I13" s="37"/>
      <c r="J13" s="37"/>
      <c r="K13" s="37"/>
      <c r="L13" s="38"/>
      <c r="M13" s="72"/>
      <c r="N13" s="36"/>
      <c r="O13" s="37"/>
      <c r="P13" s="37"/>
      <c r="Q13" s="37"/>
      <c r="R13" s="37"/>
      <c r="S13" s="38"/>
      <c r="T13" s="39"/>
      <c r="U13" s="162"/>
      <c r="V13" s="162"/>
      <c r="W13" s="162"/>
      <c r="X13" s="37"/>
      <c r="Y13" s="37"/>
      <c r="Z13" s="38"/>
      <c r="AA13" s="183"/>
      <c r="AB13" s="36"/>
      <c r="AC13" s="38"/>
      <c r="AD13" s="38"/>
      <c r="AE13" s="38"/>
      <c r="AF13" s="38"/>
      <c r="AG13" s="38"/>
      <c r="AH13" s="39"/>
      <c r="AI13" s="218"/>
      <c r="AJ13" s="219"/>
      <c r="AK13" s="219"/>
      <c r="AL13" s="219"/>
      <c r="AM13" s="219"/>
      <c r="AN13" s="219"/>
      <c r="AO13" s="220"/>
      <c r="AP13" s="447"/>
      <c r="AQ13" s="448"/>
      <c r="AR13" s="448"/>
      <c r="AS13" s="448"/>
      <c r="AT13" s="448"/>
      <c r="AU13" s="448"/>
      <c r="AV13" s="448"/>
      <c r="AW13" s="448"/>
      <c r="AX13" s="78"/>
    </row>
    <row r="14" spans="1:50" ht="5.25" customHeight="1" x14ac:dyDescent="0.4">
      <c r="A14" s="372"/>
      <c r="B14" s="372"/>
      <c r="C14" s="372"/>
      <c r="D14" s="374"/>
      <c r="E14" s="375"/>
      <c r="F14" s="369"/>
      <c r="G14" s="23"/>
      <c r="H14" s="12"/>
      <c r="I14" s="12"/>
      <c r="J14" s="12"/>
      <c r="K14" s="12"/>
      <c r="L14" s="5"/>
      <c r="M14" s="73"/>
      <c r="N14" s="23"/>
      <c r="O14" s="12"/>
      <c r="P14" s="12"/>
      <c r="Q14" s="12"/>
      <c r="R14" s="12"/>
      <c r="S14" s="5"/>
      <c r="T14" s="24"/>
      <c r="U14" s="166"/>
      <c r="V14" s="165"/>
      <c r="W14" s="165"/>
      <c r="X14" s="12"/>
      <c r="Y14" s="12"/>
      <c r="Z14" s="5"/>
      <c r="AA14" s="68"/>
      <c r="AB14" s="23"/>
      <c r="AC14" s="12"/>
      <c r="AD14" s="12"/>
      <c r="AE14" s="12"/>
      <c r="AF14" s="12"/>
      <c r="AG14" s="5"/>
      <c r="AH14" s="24"/>
      <c r="AI14" s="32"/>
      <c r="AJ14" s="12"/>
      <c r="AK14" s="12"/>
      <c r="AL14" s="12"/>
      <c r="AM14" s="12"/>
      <c r="AN14" s="5"/>
      <c r="AO14" s="24"/>
      <c r="AP14" s="119"/>
      <c r="AQ14" s="120"/>
      <c r="AR14" s="120"/>
      <c r="AS14" s="120"/>
      <c r="AT14" s="120"/>
      <c r="AU14" s="120"/>
      <c r="AV14" s="120"/>
      <c r="AW14" s="120"/>
      <c r="AX14" s="78"/>
    </row>
    <row r="15" spans="1:50" ht="5.25" customHeight="1" x14ac:dyDescent="0.4">
      <c r="A15" s="372"/>
      <c r="B15" s="372"/>
      <c r="C15" s="372"/>
      <c r="D15" s="374"/>
      <c r="E15" s="375"/>
      <c r="F15" s="369" t="s">
        <v>4</v>
      </c>
      <c r="G15" s="16"/>
      <c r="H15" s="8"/>
      <c r="I15" s="8"/>
      <c r="J15" s="8"/>
      <c r="K15" s="8"/>
      <c r="L15" s="4"/>
      <c r="M15" s="69"/>
      <c r="N15" s="16"/>
      <c r="O15" s="8"/>
      <c r="P15" s="8"/>
      <c r="Q15" s="8"/>
      <c r="R15" s="8"/>
      <c r="S15" s="4"/>
      <c r="T15" s="17"/>
      <c r="U15" s="162"/>
      <c r="V15" s="162"/>
      <c r="W15" s="162"/>
      <c r="X15" s="8"/>
      <c r="Y15" s="8"/>
      <c r="Z15" s="4"/>
      <c r="AA15" s="67"/>
      <c r="AB15" s="16"/>
      <c r="AC15" s="30"/>
      <c r="AD15" s="30"/>
      <c r="AE15" s="30"/>
      <c r="AF15" s="30"/>
      <c r="AG15" s="4"/>
      <c r="AH15" s="17"/>
      <c r="AI15" s="8"/>
      <c r="AJ15" s="30"/>
      <c r="AK15" s="30"/>
      <c r="AL15" s="30"/>
      <c r="AM15" s="30"/>
      <c r="AN15" s="4"/>
      <c r="AO15" s="17"/>
      <c r="AP15" s="51"/>
      <c r="AQ15" s="386" t="s">
        <v>70</v>
      </c>
      <c r="AR15" s="386"/>
      <c r="AS15" s="386"/>
      <c r="AT15" s="386"/>
      <c r="AU15" s="386"/>
      <c r="AV15" s="386"/>
      <c r="AW15" s="386"/>
      <c r="AX15" s="78"/>
    </row>
    <row r="16" spans="1:50" ht="5.25" customHeight="1" x14ac:dyDescent="0.4">
      <c r="A16" s="372"/>
      <c r="B16" s="372"/>
      <c r="C16" s="372"/>
      <c r="D16" s="374"/>
      <c r="E16" s="375"/>
      <c r="F16" s="369"/>
      <c r="G16" s="125"/>
      <c r="H16" s="127"/>
      <c r="I16" s="127"/>
      <c r="J16" s="127"/>
      <c r="K16" s="127"/>
      <c r="L16" s="4"/>
      <c r="M16" s="69"/>
      <c r="N16" s="125"/>
      <c r="O16" s="127"/>
      <c r="P16" s="127"/>
      <c r="Q16" s="127"/>
      <c r="R16" s="127"/>
      <c r="S16" s="4"/>
      <c r="T16" s="17"/>
      <c r="U16" s="162"/>
      <c r="V16" s="162"/>
      <c r="W16" s="162"/>
      <c r="X16" s="127"/>
      <c r="Y16" s="127"/>
      <c r="Z16" s="4"/>
      <c r="AA16" s="67"/>
      <c r="AB16" s="125"/>
      <c r="AC16" s="126"/>
      <c r="AD16" s="126"/>
      <c r="AE16" s="126"/>
      <c r="AF16" s="126"/>
      <c r="AG16" s="4"/>
      <c r="AH16" s="17"/>
      <c r="AI16" s="127"/>
      <c r="AJ16" s="126"/>
      <c r="AK16" s="126"/>
      <c r="AL16" s="126"/>
      <c r="AM16" s="126"/>
      <c r="AN16" s="4"/>
      <c r="AO16" s="17"/>
      <c r="AP16" s="51"/>
      <c r="AQ16" s="386"/>
      <c r="AR16" s="386"/>
      <c r="AS16" s="386"/>
      <c r="AT16" s="386"/>
      <c r="AU16" s="386"/>
      <c r="AV16" s="386"/>
      <c r="AW16" s="386"/>
      <c r="AX16" s="78"/>
    </row>
    <row r="17" spans="1:50" ht="5.25" customHeight="1" x14ac:dyDescent="0.4">
      <c r="A17" s="372"/>
      <c r="B17" s="372"/>
      <c r="C17" s="372"/>
      <c r="D17" s="376"/>
      <c r="E17" s="377"/>
      <c r="F17" s="382"/>
      <c r="G17" s="19"/>
      <c r="H17" s="10"/>
      <c r="I17" s="10"/>
      <c r="J17" s="10"/>
      <c r="K17" s="10"/>
      <c r="L17" s="6"/>
      <c r="M17" s="70"/>
      <c r="N17" s="19"/>
      <c r="O17" s="10"/>
      <c r="P17" s="10"/>
      <c r="Q17" s="10"/>
      <c r="R17" s="10"/>
      <c r="S17" s="6"/>
      <c r="T17" s="20"/>
      <c r="U17" s="169"/>
      <c r="V17" s="169"/>
      <c r="W17" s="169"/>
      <c r="X17" s="10"/>
      <c r="Y17" s="10"/>
      <c r="Z17" s="6"/>
      <c r="AA17" s="209"/>
      <c r="AB17" s="19"/>
      <c r="AC17" s="31"/>
      <c r="AD17" s="31"/>
      <c r="AE17" s="31"/>
      <c r="AF17" s="31"/>
      <c r="AG17" s="6"/>
      <c r="AH17" s="20"/>
      <c r="AI17" s="10"/>
      <c r="AJ17" s="31"/>
      <c r="AK17" s="31"/>
      <c r="AL17" s="31"/>
      <c r="AM17" s="31"/>
      <c r="AN17" s="6"/>
      <c r="AO17" s="20"/>
      <c r="AP17" s="51"/>
      <c r="AQ17" s="386"/>
      <c r="AR17" s="386"/>
      <c r="AS17" s="386"/>
      <c r="AT17" s="386"/>
      <c r="AU17" s="386"/>
      <c r="AV17" s="386"/>
      <c r="AW17" s="386"/>
      <c r="AX17" s="78"/>
    </row>
    <row r="18" spans="1:50" ht="5.25" customHeight="1" x14ac:dyDescent="0.4">
      <c r="A18" s="372" t="s">
        <v>84</v>
      </c>
      <c r="B18" s="372"/>
      <c r="C18" s="372"/>
      <c r="D18" s="374" t="s">
        <v>85</v>
      </c>
      <c r="E18" s="375"/>
      <c r="F18" s="385" t="s">
        <v>3</v>
      </c>
      <c r="G18" s="21"/>
      <c r="H18" s="11"/>
      <c r="I18" s="11"/>
      <c r="J18" s="11"/>
      <c r="K18" s="11"/>
      <c r="L18" s="7"/>
      <c r="M18" s="71"/>
      <c r="N18" s="21"/>
      <c r="O18" s="11"/>
      <c r="P18" s="11"/>
      <c r="Q18" s="11"/>
      <c r="R18" s="11"/>
      <c r="S18" s="7"/>
      <c r="T18" s="22"/>
      <c r="U18" s="170"/>
      <c r="V18" s="170"/>
      <c r="W18" s="170"/>
      <c r="X18" s="11"/>
      <c r="Y18" s="11"/>
      <c r="Z18" s="7"/>
      <c r="AA18" s="66"/>
      <c r="AB18" s="21"/>
      <c r="AC18" s="34"/>
      <c r="AD18" s="34"/>
      <c r="AE18" s="34"/>
      <c r="AF18" s="34"/>
      <c r="AG18" s="7"/>
      <c r="AH18" s="22"/>
      <c r="AI18" s="11"/>
      <c r="AJ18" s="34"/>
      <c r="AK18" s="34"/>
      <c r="AL18" s="34"/>
      <c r="AM18" s="34"/>
      <c r="AN18" s="7"/>
      <c r="AO18" s="22"/>
      <c r="AP18" s="51"/>
      <c r="AQ18" s="371" t="s">
        <v>68</v>
      </c>
      <c r="AR18" s="371"/>
      <c r="AS18" s="371"/>
      <c r="AT18" s="371"/>
      <c r="AU18" s="371"/>
      <c r="AV18" s="371"/>
      <c r="AW18" s="371"/>
      <c r="AX18" s="78"/>
    </row>
    <row r="19" spans="1:50" ht="5.25" customHeight="1" x14ac:dyDescent="0.4">
      <c r="A19" s="372"/>
      <c r="B19" s="372"/>
      <c r="C19" s="372"/>
      <c r="D19" s="374"/>
      <c r="E19" s="375"/>
      <c r="F19" s="369"/>
      <c r="G19" s="125"/>
      <c r="H19" s="127"/>
      <c r="I19" s="127"/>
      <c r="J19" s="127"/>
      <c r="K19" s="127"/>
      <c r="L19" s="4"/>
      <c r="M19" s="69"/>
      <c r="N19" s="125"/>
      <c r="O19" s="127"/>
      <c r="P19" s="127"/>
      <c r="Q19" s="127"/>
      <c r="R19" s="127"/>
      <c r="S19" s="4"/>
      <c r="T19" s="17"/>
      <c r="U19" s="162"/>
      <c r="V19" s="162"/>
      <c r="W19" s="162"/>
      <c r="X19" s="8"/>
      <c r="Y19" s="8"/>
      <c r="Z19" s="4"/>
      <c r="AA19" s="67"/>
      <c r="AB19" s="125"/>
      <c r="AC19" s="126"/>
      <c r="AD19" s="126"/>
      <c r="AE19" s="126"/>
      <c r="AF19" s="126"/>
      <c r="AG19" s="4"/>
      <c r="AH19" s="17"/>
      <c r="AI19" s="127"/>
      <c r="AJ19" s="126"/>
      <c r="AK19" s="126"/>
      <c r="AL19" s="126"/>
      <c r="AM19" s="126"/>
      <c r="AN19" s="4"/>
      <c r="AO19" s="17"/>
      <c r="AP19" s="52"/>
      <c r="AQ19" s="371"/>
      <c r="AR19" s="371"/>
      <c r="AS19" s="371"/>
      <c r="AT19" s="371"/>
      <c r="AU19" s="371"/>
      <c r="AV19" s="371"/>
      <c r="AW19" s="371"/>
      <c r="AX19" s="61"/>
    </row>
    <row r="20" spans="1:50" ht="5.25" customHeight="1" x14ac:dyDescent="0.4">
      <c r="A20" s="372"/>
      <c r="B20" s="372"/>
      <c r="C20" s="372"/>
      <c r="D20" s="374"/>
      <c r="E20" s="375"/>
      <c r="F20" s="369"/>
      <c r="G20" s="194"/>
      <c r="H20" s="195"/>
      <c r="I20" s="195"/>
      <c r="J20" s="195"/>
      <c r="K20" s="195"/>
      <c r="L20" s="5"/>
      <c r="M20" s="73"/>
      <c r="N20" s="194"/>
      <c r="O20" s="195"/>
      <c r="P20" s="195"/>
      <c r="Q20" s="195"/>
      <c r="R20" s="195"/>
      <c r="S20" s="5"/>
      <c r="T20" s="24"/>
      <c r="U20" s="166"/>
      <c r="V20" s="165"/>
      <c r="W20" s="165"/>
      <c r="X20" s="12"/>
      <c r="Y20" s="12"/>
      <c r="Z20" s="5"/>
      <c r="AA20" s="68"/>
      <c r="AB20" s="23"/>
      <c r="AC20" s="12"/>
      <c r="AD20" s="12"/>
      <c r="AE20" s="12"/>
      <c r="AF20" s="12"/>
      <c r="AG20" s="5"/>
      <c r="AH20" s="24"/>
      <c r="AI20" s="32"/>
      <c r="AJ20" s="12"/>
      <c r="AK20" s="12"/>
      <c r="AL20" s="12"/>
      <c r="AM20" s="12"/>
      <c r="AN20" s="5"/>
      <c r="AO20" s="24"/>
      <c r="AP20" s="52"/>
      <c r="AQ20" s="371"/>
      <c r="AR20" s="371"/>
      <c r="AS20" s="371"/>
      <c r="AT20" s="371"/>
      <c r="AU20" s="371"/>
      <c r="AV20" s="371"/>
      <c r="AW20" s="371"/>
      <c r="AX20" s="61"/>
    </row>
    <row r="21" spans="1:50" ht="5.25" customHeight="1" x14ac:dyDescent="0.4">
      <c r="A21" s="372"/>
      <c r="B21" s="372"/>
      <c r="C21" s="372"/>
      <c r="D21" s="374"/>
      <c r="E21" s="375"/>
      <c r="F21" s="369" t="s">
        <v>4</v>
      </c>
      <c r="G21" s="125"/>
      <c r="H21" s="127"/>
      <c r="I21" s="127"/>
      <c r="J21" s="127"/>
      <c r="K21" s="127"/>
      <c r="L21" s="4"/>
      <c r="M21" s="69"/>
      <c r="N21" s="125"/>
      <c r="O21" s="127"/>
      <c r="P21" s="127"/>
      <c r="Q21" s="127"/>
      <c r="R21" s="127"/>
      <c r="S21" s="4"/>
      <c r="T21" s="17"/>
      <c r="U21" s="162"/>
      <c r="V21" s="162"/>
      <c r="W21" s="162"/>
      <c r="X21" s="8"/>
      <c r="Y21" s="8"/>
      <c r="Z21" s="4"/>
      <c r="AA21" s="67"/>
      <c r="AB21" s="16"/>
      <c r="AC21" s="30"/>
      <c r="AD21" s="30"/>
      <c r="AE21" s="30"/>
      <c r="AF21" s="30"/>
      <c r="AG21" s="4"/>
      <c r="AH21" s="17"/>
      <c r="AI21" s="8"/>
      <c r="AJ21" s="30"/>
      <c r="AK21" s="30"/>
      <c r="AL21" s="30"/>
      <c r="AM21" s="30"/>
      <c r="AN21" s="4"/>
      <c r="AO21" s="17"/>
      <c r="AP21" s="52"/>
      <c r="AQ21" s="387" t="s">
        <v>71</v>
      </c>
      <c r="AR21" s="387"/>
      <c r="AS21" s="387"/>
      <c r="AT21" s="387"/>
      <c r="AU21" s="387"/>
      <c r="AV21" s="387"/>
      <c r="AW21" s="387"/>
      <c r="AX21" s="61"/>
    </row>
    <row r="22" spans="1:50" ht="5.25" customHeight="1" x14ac:dyDescent="0.4">
      <c r="A22" s="372"/>
      <c r="B22" s="372"/>
      <c r="C22" s="372"/>
      <c r="D22" s="374"/>
      <c r="E22" s="375"/>
      <c r="F22" s="369"/>
      <c r="G22" s="125"/>
      <c r="H22" s="127"/>
      <c r="I22" s="127"/>
      <c r="J22" s="127"/>
      <c r="K22" s="127"/>
      <c r="L22" s="4"/>
      <c r="M22" s="69"/>
      <c r="N22" s="125"/>
      <c r="O22" s="127"/>
      <c r="P22" s="127"/>
      <c r="Q22" s="127"/>
      <c r="R22" s="127"/>
      <c r="S22" s="4"/>
      <c r="T22" s="17"/>
      <c r="U22" s="162"/>
      <c r="V22" s="162"/>
      <c r="W22" s="162"/>
      <c r="X22" s="8"/>
      <c r="Y22" s="8"/>
      <c r="Z22" s="4"/>
      <c r="AA22" s="67"/>
      <c r="AB22" s="16"/>
      <c r="AC22" s="30"/>
      <c r="AD22" s="30"/>
      <c r="AE22" s="30"/>
      <c r="AF22" s="30"/>
      <c r="AG22" s="4"/>
      <c r="AH22" s="17"/>
      <c r="AI22" s="8"/>
      <c r="AJ22" s="30"/>
      <c r="AK22" s="30"/>
      <c r="AL22" s="30"/>
      <c r="AM22" s="30"/>
      <c r="AN22" s="4"/>
      <c r="AO22" s="17"/>
      <c r="AP22" s="52"/>
      <c r="AQ22" s="387"/>
      <c r="AR22" s="387"/>
      <c r="AS22" s="387"/>
      <c r="AT22" s="387"/>
      <c r="AU22" s="387"/>
      <c r="AV22" s="387"/>
      <c r="AW22" s="387"/>
      <c r="AX22" s="61"/>
    </row>
    <row r="23" spans="1:50" ht="5.25" customHeight="1" x14ac:dyDescent="0.4">
      <c r="A23" s="372"/>
      <c r="B23" s="372"/>
      <c r="C23" s="372"/>
      <c r="D23" s="376"/>
      <c r="E23" s="377"/>
      <c r="F23" s="370"/>
      <c r="G23" s="19"/>
      <c r="H23" s="10"/>
      <c r="I23" s="10"/>
      <c r="J23" s="10"/>
      <c r="K23" s="10"/>
      <c r="L23" s="6"/>
      <c r="M23" s="70"/>
      <c r="N23" s="203"/>
      <c r="O23" s="197"/>
      <c r="P23" s="197"/>
      <c r="Q23" s="197"/>
      <c r="R23" s="197"/>
      <c r="S23" s="6"/>
      <c r="T23" s="20"/>
      <c r="U23" s="169"/>
      <c r="V23" s="169"/>
      <c r="W23" s="169"/>
      <c r="X23" s="10"/>
      <c r="Y23" s="10"/>
      <c r="Z23" s="6"/>
      <c r="AA23" s="209"/>
      <c r="AB23" s="19"/>
      <c r="AC23" s="31"/>
      <c r="AD23" s="31"/>
      <c r="AE23" s="31"/>
      <c r="AF23" s="31"/>
      <c r="AG23" s="6"/>
      <c r="AH23" s="20"/>
      <c r="AI23" s="10"/>
      <c r="AJ23" s="31"/>
      <c r="AK23" s="31"/>
      <c r="AL23" s="31"/>
      <c r="AM23" s="31"/>
      <c r="AN23" s="6"/>
      <c r="AO23" s="20"/>
      <c r="AP23" s="52"/>
      <c r="AQ23" s="387"/>
      <c r="AR23" s="387"/>
      <c r="AS23" s="387"/>
      <c r="AT23" s="387"/>
      <c r="AU23" s="387"/>
      <c r="AV23" s="387"/>
      <c r="AW23" s="387"/>
      <c r="AX23" s="61"/>
    </row>
    <row r="24" spans="1:50" ht="5.25" customHeight="1" x14ac:dyDescent="0.4">
      <c r="A24" s="372" t="s">
        <v>86</v>
      </c>
      <c r="B24" s="372"/>
      <c r="C24" s="372"/>
      <c r="D24" s="374" t="s">
        <v>87</v>
      </c>
      <c r="E24" s="375"/>
      <c r="F24" s="378" t="s">
        <v>3</v>
      </c>
      <c r="G24" s="21"/>
      <c r="H24" s="11"/>
      <c r="I24" s="11"/>
      <c r="J24" s="11"/>
      <c r="K24" s="11"/>
      <c r="L24" s="7"/>
      <c r="M24" s="71"/>
      <c r="N24" s="21"/>
      <c r="O24" s="11"/>
      <c r="P24" s="11"/>
      <c r="Q24" s="11"/>
      <c r="R24" s="11"/>
      <c r="S24" s="7"/>
      <c r="T24" s="22"/>
      <c r="U24" s="170"/>
      <c r="V24" s="170"/>
      <c r="W24" s="170"/>
      <c r="X24" s="11"/>
      <c r="Y24" s="11"/>
      <c r="Z24" s="7"/>
      <c r="AA24" s="66"/>
      <c r="AB24" s="21"/>
      <c r="AC24" s="34"/>
      <c r="AD24" s="34"/>
      <c r="AE24" s="34"/>
      <c r="AF24" s="34"/>
      <c r="AG24" s="7"/>
      <c r="AH24" s="22"/>
      <c r="AI24" s="11"/>
      <c r="AJ24" s="34"/>
      <c r="AK24" s="34"/>
      <c r="AL24" s="34"/>
      <c r="AM24" s="34"/>
      <c r="AN24" s="7"/>
      <c r="AO24" s="22"/>
      <c r="AP24" s="52"/>
      <c r="AQ24" s="371" t="s">
        <v>74</v>
      </c>
      <c r="AR24" s="371"/>
      <c r="AS24" s="371"/>
      <c r="AT24" s="371"/>
      <c r="AU24" s="371"/>
      <c r="AV24" s="371"/>
      <c r="AW24" s="371"/>
      <c r="AX24" s="61"/>
    </row>
    <row r="25" spans="1:50" ht="5.25" customHeight="1" x14ac:dyDescent="0.4">
      <c r="A25" s="372"/>
      <c r="B25" s="372"/>
      <c r="C25" s="372"/>
      <c r="D25" s="374"/>
      <c r="E25" s="375"/>
      <c r="F25" s="369"/>
      <c r="G25" s="16"/>
      <c r="H25" s="8"/>
      <c r="I25" s="8"/>
      <c r="J25" s="8"/>
      <c r="K25" s="8"/>
      <c r="L25" s="4"/>
      <c r="M25" s="69"/>
      <c r="N25" s="16"/>
      <c r="O25" s="127"/>
      <c r="P25" s="127"/>
      <c r="Q25" s="127"/>
      <c r="R25" s="127"/>
      <c r="S25" s="4"/>
      <c r="T25" s="17"/>
      <c r="U25" s="162"/>
      <c r="V25" s="162"/>
      <c r="W25" s="162"/>
      <c r="X25" s="37"/>
      <c r="Y25" s="37"/>
      <c r="Z25" s="4"/>
      <c r="AA25" s="67"/>
      <c r="AB25" s="36"/>
      <c r="AC25" s="38"/>
      <c r="AD25" s="38"/>
      <c r="AE25" s="38"/>
      <c r="AF25" s="38"/>
      <c r="AG25" s="4"/>
      <c r="AH25" s="17"/>
      <c r="AI25" s="37"/>
      <c r="AJ25" s="38"/>
      <c r="AK25" s="38"/>
      <c r="AL25" s="38"/>
      <c r="AM25" s="38"/>
      <c r="AN25" s="4"/>
      <c r="AO25" s="17"/>
      <c r="AP25" s="52"/>
      <c r="AQ25" s="371"/>
      <c r="AR25" s="371"/>
      <c r="AS25" s="371"/>
      <c r="AT25" s="371"/>
      <c r="AU25" s="371"/>
      <c r="AV25" s="371"/>
      <c r="AW25" s="371"/>
      <c r="AX25" s="61"/>
    </row>
    <row r="26" spans="1:50" ht="5.25" customHeight="1" x14ac:dyDescent="0.4">
      <c r="A26" s="372"/>
      <c r="B26" s="372"/>
      <c r="C26" s="372"/>
      <c r="D26" s="374"/>
      <c r="E26" s="375"/>
      <c r="F26" s="369"/>
      <c r="G26" s="23"/>
      <c r="H26" s="12"/>
      <c r="I26" s="12"/>
      <c r="J26" s="12"/>
      <c r="K26" s="12"/>
      <c r="L26" s="5"/>
      <c r="M26" s="73"/>
      <c r="N26" s="23"/>
      <c r="O26" s="12"/>
      <c r="P26" s="12"/>
      <c r="Q26" s="12"/>
      <c r="R26" s="12"/>
      <c r="S26" s="5"/>
      <c r="T26" s="24"/>
      <c r="U26" s="166"/>
      <c r="V26" s="165"/>
      <c r="W26" s="165"/>
      <c r="X26" s="12"/>
      <c r="Y26" s="12"/>
      <c r="Z26" s="5"/>
      <c r="AA26" s="68"/>
      <c r="AB26" s="23"/>
      <c r="AC26" s="12"/>
      <c r="AD26" s="12"/>
      <c r="AE26" s="12"/>
      <c r="AF26" s="12"/>
      <c r="AG26" s="5"/>
      <c r="AH26" s="24"/>
      <c r="AI26" s="32"/>
      <c r="AJ26" s="12"/>
      <c r="AK26" s="12"/>
      <c r="AL26" s="12"/>
      <c r="AM26" s="12"/>
      <c r="AN26" s="5"/>
      <c r="AO26" s="24"/>
      <c r="AP26" s="52"/>
      <c r="AQ26" s="371"/>
      <c r="AR26" s="371"/>
      <c r="AS26" s="371"/>
      <c r="AT26" s="371"/>
      <c r="AU26" s="371"/>
      <c r="AV26" s="371"/>
      <c r="AW26" s="371"/>
      <c r="AX26" s="61"/>
    </row>
    <row r="27" spans="1:50" ht="5.25" customHeight="1" x14ac:dyDescent="0.4">
      <c r="A27" s="372"/>
      <c r="B27" s="372"/>
      <c r="C27" s="372"/>
      <c r="D27" s="374"/>
      <c r="E27" s="375"/>
      <c r="F27" s="369" t="s">
        <v>4</v>
      </c>
      <c r="G27" s="16"/>
      <c r="H27" s="8"/>
      <c r="I27" s="8"/>
      <c r="J27" s="8"/>
      <c r="K27" s="8"/>
      <c r="L27" s="4"/>
      <c r="M27" s="69"/>
      <c r="N27" s="16"/>
      <c r="O27" s="8"/>
      <c r="P27" s="8"/>
      <c r="Q27" s="8"/>
      <c r="R27" s="8"/>
      <c r="S27" s="4"/>
      <c r="T27" s="17"/>
      <c r="U27" s="162"/>
      <c r="V27" s="162"/>
      <c r="W27" s="162"/>
      <c r="X27" s="8"/>
      <c r="Y27" s="8"/>
      <c r="Z27" s="4"/>
      <c r="AA27" s="67"/>
      <c r="AB27" s="16"/>
      <c r="AC27" s="30"/>
      <c r="AD27" s="30"/>
      <c r="AE27" s="30"/>
      <c r="AF27" s="30"/>
      <c r="AG27" s="4"/>
      <c r="AH27" s="17"/>
      <c r="AI27" s="8"/>
      <c r="AJ27" s="30"/>
      <c r="AK27" s="30"/>
      <c r="AL27" s="30"/>
      <c r="AM27" s="30"/>
      <c r="AN27" s="4"/>
      <c r="AO27" s="17"/>
      <c r="AP27" s="52"/>
      <c r="AX27" s="61"/>
    </row>
    <row r="28" spans="1:50" ht="5.25" customHeight="1" x14ac:dyDescent="0.4">
      <c r="A28" s="372"/>
      <c r="B28" s="372"/>
      <c r="C28" s="372"/>
      <c r="D28" s="374"/>
      <c r="E28" s="375"/>
      <c r="F28" s="369"/>
      <c r="G28" s="16"/>
      <c r="H28" s="8"/>
      <c r="I28" s="8"/>
      <c r="J28" s="8"/>
      <c r="K28" s="8"/>
      <c r="L28" s="4"/>
      <c r="M28" s="69"/>
      <c r="N28" s="16"/>
      <c r="O28" s="127"/>
      <c r="P28" s="127"/>
      <c r="Q28" s="127"/>
      <c r="R28" s="127"/>
      <c r="S28" s="4"/>
      <c r="T28" s="17"/>
      <c r="U28" s="162"/>
      <c r="V28" s="162"/>
      <c r="W28" s="162"/>
      <c r="X28" s="8"/>
      <c r="Y28" s="8"/>
      <c r="Z28" s="4"/>
      <c r="AA28" s="67"/>
      <c r="AB28" s="16"/>
      <c r="AC28" s="30"/>
      <c r="AD28" s="30"/>
      <c r="AE28" s="30"/>
      <c r="AF28" s="30"/>
      <c r="AG28" s="4"/>
      <c r="AH28" s="17"/>
      <c r="AI28" s="8"/>
      <c r="AJ28" s="30"/>
      <c r="AK28" s="30"/>
      <c r="AL28" s="30"/>
      <c r="AM28" s="30"/>
      <c r="AN28" s="4"/>
      <c r="AO28" s="17"/>
      <c r="AP28" s="52"/>
      <c r="AX28" s="61"/>
    </row>
    <row r="29" spans="1:50" ht="5.25" customHeight="1" x14ac:dyDescent="0.4">
      <c r="A29" s="372"/>
      <c r="B29" s="372"/>
      <c r="C29" s="372"/>
      <c r="D29" s="376"/>
      <c r="E29" s="377"/>
      <c r="F29" s="382"/>
      <c r="G29" s="19"/>
      <c r="H29" s="10"/>
      <c r="I29" s="10"/>
      <c r="J29" s="10"/>
      <c r="K29" s="10"/>
      <c r="L29" s="6"/>
      <c r="M29" s="70"/>
      <c r="N29" s="19"/>
      <c r="O29" s="10"/>
      <c r="P29" s="10"/>
      <c r="Q29" s="10"/>
      <c r="R29" s="10"/>
      <c r="S29" s="6"/>
      <c r="T29" s="20"/>
      <c r="U29" s="169"/>
      <c r="V29" s="169"/>
      <c r="W29" s="169"/>
      <c r="X29" s="10"/>
      <c r="Y29" s="10"/>
      <c r="Z29" s="6"/>
      <c r="AA29" s="209"/>
      <c r="AB29" s="19"/>
      <c r="AC29" s="31"/>
      <c r="AD29" s="31"/>
      <c r="AE29" s="31"/>
      <c r="AF29" s="31"/>
      <c r="AG29" s="6"/>
      <c r="AH29" s="20"/>
      <c r="AI29" s="221"/>
      <c r="AJ29" s="222"/>
      <c r="AK29" s="222"/>
      <c r="AL29" s="222"/>
      <c r="AM29" s="222"/>
      <c r="AN29" s="6"/>
      <c r="AO29" s="20"/>
      <c r="AP29" s="383" t="s">
        <v>72</v>
      </c>
      <c r="AQ29" s="384"/>
      <c r="AR29" s="384"/>
      <c r="AS29" s="384"/>
      <c r="AT29" s="384"/>
      <c r="AX29" s="61"/>
    </row>
    <row r="30" spans="1:50" ht="5.25" customHeight="1" x14ac:dyDescent="0.4">
      <c r="A30" s="372" t="s">
        <v>81</v>
      </c>
      <c r="B30" s="372"/>
      <c r="C30" s="372"/>
      <c r="D30" s="374" t="s">
        <v>88</v>
      </c>
      <c r="E30" s="375"/>
      <c r="F30" s="385" t="s">
        <v>3</v>
      </c>
      <c r="G30" s="21"/>
      <c r="H30" s="11"/>
      <c r="I30" s="11"/>
      <c r="J30" s="11"/>
      <c r="K30" s="11"/>
      <c r="L30" s="7"/>
      <c r="M30" s="71"/>
      <c r="N30" s="21"/>
      <c r="O30" s="11"/>
      <c r="P30" s="11"/>
      <c r="Q30" s="11"/>
      <c r="R30" s="11"/>
      <c r="S30" s="7"/>
      <c r="T30" s="22"/>
      <c r="U30" s="170"/>
      <c r="V30" s="170"/>
      <c r="W30" s="170"/>
      <c r="X30" s="11"/>
      <c r="Y30" s="11"/>
      <c r="Z30" s="7"/>
      <c r="AA30" s="66"/>
      <c r="AB30" s="21"/>
      <c r="AC30" s="34"/>
      <c r="AD30" s="34"/>
      <c r="AE30" s="34"/>
      <c r="AF30" s="34"/>
      <c r="AG30" s="7"/>
      <c r="AH30" s="22"/>
      <c r="AI30" s="214"/>
      <c r="AJ30" s="215"/>
      <c r="AK30" s="215"/>
      <c r="AL30" s="215"/>
      <c r="AM30" s="215"/>
      <c r="AN30" s="7"/>
      <c r="AO30" s="22"/>
      <c r="AP30" s="383"/>
      <c r="AQ30" s="384"/>
      <c r="AR30" s="384"/>
      <c r="AS30" s="384"/>
      <c r="AT30" s="384"/>
      <c r="AX30" s="61"/>
    </row>
    <row r="31" spans="1:50" ht="5.25" customHeight="1" x14ac:dyDescent="0.4">
      <c r="A31" s="372"/>
      <c r="B31" s="372"/>
      <c r="C31" s="372"/>
      <c r="D31" s="374"/>
      <c r="E31" s="375"/>
      <c r="F31" s="369"/>
      <c r="G31" s="36"/>
      <c r="H31" s="37"/>
      <c r="I31" s="37"/>
      <c r="J31" s="37"/>
      <c r="K31" s="37"/>
      <c r="L31" s="4"/>
      <c r="M31" s="69"/>
      <c r="N31" s="36"/>
      <c r="O31" s="37"/>
      <c r="P31" s="37"/>
      <c r="Q31" s="37"/>
      <c r="R31" s="37"/>
      <c r="S31" s="4"/>
      <c r="T31" s="17"/>
      <c r="U31" s="162"/>
      <c r="V31" s="162"/>
      <c r="W31" s="162"/>
      <c r="X31" s="127"/>
      <c r="Y31" s="127"/>
      <c r="Z31" s="4"/>
      <c r="AA31" s="67"/>
      <c r="AB31" s="125"/>
      <c r="AC31" s="30"/>
      <c r="AD31" s="30"/>
      <c r="AE31" s="30"/>
      <c r="AF31" s="30"/>
      <c r="AG31" s="4"/>
      <c r="AH31" s="17"/>
      <c r="AI31" s="127"/>
      <c r="AJ31" s="30"/>
      <c r="AK31" s="30"/>
      <c r="AL31" s="30"/>
      <c r="AM31" s="30"/>
      <c r="AN31" s="4"/>
      <c r="AO31" s="17"/>
      <c r="AP31" s="52"/>
      <c r="AX31" s="61"/>
    </row>
    <row r="32" spans="1:50" ht="5.25" customHeight="1" x14ac:dyDescent="0.4">
      <c r="A32" s="372"/>
      <c r="B32" s="372"/>
      <c r="C32" s="372"/>
      <c r="D32" s="374"/>
      <c r="E32" s="375"/>
      <c r="F32" s="369"/>
      <c r="G32" s="23"/>
      <c r="H32" s="12"/>
      <c r="I32" s="12"/>
      <c r="J32" s="12"/>
      <c r="K32" s="12"/>
      <c r="L32" s="5"/>
      <c r="M32" s="73"/>
      <c r="N32" s="23"/>
      <c r="O32" s="12"/>
      <c r="P32" s="12"/>
      <c r="Q32" s="12"/>
      <c r="R32" s="12"/>
      <c r="S32" s="5"/>
      <c r="T32" s="24"/>
      <c r="U32" s="166"/>
      <c r="V32" s="165"/>
      <c r="W32" s="165"/>
      <c r="X32" s="12"/>
      <c r="Y32" s="12"/>
      <c r="Z32" s="5"/>
      <c r="AA32" s="68"/>
      <c r="AB32" s="23"/>
      <c r="AC32" s="12"/>
      <c r="AD32" s="12"/>
      <c r="AE32" s="12"/>
      <c r="AF32" s="12"/>
      <c r="AG32" s="5"/>
      <c r="AH32" s="24"/>
      <c r="AI32" s="32"/>
      <c r="AJ32" s="12"/>
      <c r="AK32" s="12"/>
      <c r="AL32" s="12"/>
      <c r="AM32" s="12"/>
      <c r="AN32" s="5"/>
      <c r="AO32" s="24"/>
      <c r="AP32" s="52"/>
      <c r="AQ32" s="386" t="s">
        <v>73</v>
      </c>
      <c r="AR32" s="386"/>
      <c r="AS32" s="386"/>
      <c r="AT32" s="386"/>
      <c r="AU32" s="386"/>
      <c r="AV32" s="386"/>
      <c r="AW32" s="386"/>
      <c r="AX32" s="61"/>
    </row>
    <row r="33" spans="1:50" ht="5.25" customHeight="1" x14ac:dyDescent="0.4">
      <c r="A33" s="372"/>
      <c r="B33" s="372"/>
      <c r="C33" s="372"/>
      <c r="D33" s="374"/>
      <c r="E33" s="375"/>
      <c r="F33" s="369" t="s">
        <v>4</v>
      </c>
      <c r="G33" s="16"/>
      <c r="H33" s="8"/>
      <c r="I33" s="8"/>
      <c r="J33" s="8"/>
      <c r="K33" s="8"/>
      <c r="L33" s="4"/>
      <c r="M33" s="69"/>
      <c r="N33" s="16"/>
      <c r="O33" s="8"/>
      <c r="P33" s="8"/>
      <c r="Q33" s="8"/>
      <c r="R33" s="8"/>
      <c r="S33" s="4"/>
      <c r="T33" s="17"/>
      <c r="U33" s="162"/>
      <c r="V33" s="162"/>
      <c r="W33" s="162"/>
      <c r="X33" s="8"/>
      <c r="Y33" s="8"/>
      <c r="Z33" s="4"/>
      <c r="AA33" s="67"/>
      <c r="AB33" s="16"/>
      <c r="AC33" s="30"/>
      <c r="AD33" s="30"/>
      <c r="AE33" s="30"/>
      <c r="AF33" s="30"/>
      <c r="AG33" s="4"/>
      <c r="AH33" s="17"/>
      <c r="AI33" s="8"/>
      <c r="AJ33" s="30"/>
      <c r="AK33" s="30"/>
      <c r="AL33" s="30"/>
      <c r="AM33" s="30"/>
      <c r="AN33" s="4"/>
      <c r="AO33" s="17"/>
      <c r="AP33" s="52"/>
      <c r="AQ33" s="386"/>
      <c r="AR33" s="386"/>
      <c r="AS33" s="386"/>
      <c r="AT33" s="386"/>
      <c r="AU33" s="386"/>
      <c r="AV33" s="386"/>
      <c r="AW33" s="386"/>
      <c r="AX33" s="61"/>
    </row>
    <row r="34" spans="1:50" ht="5.25" customHeight="1" x14ac:dyDescent="0.4">
      <c r="A34" s="372"/>
      <c r="B34" s="372"/>
      <c r="C34" s="372"/>
      <c r="D34" s="374"/>
      <c r="E34" s="375"/>
      <c r="F34" s="369"/>
      <c r="G34" s="16"/>
      <c r="H34" s="8"/>
      <c r="I34" s="8"/>
      <c r="J34" s="8"/>
      <c r="K34" s="8"/>
      <c r="L34" s="4"/>
      <c r="M34" s="69"/>
      <c r="N34" s="16"/>
      <c r="O34" s="8"/>
      <c r="P34" s="8"/>
      <c r="Q34" s="8"/>
      <c r="R34" s="8"/>
      <c r="S34" s="4"/>
      <c r="T34" s="17"/>
      <c r="U34" s="162"/>
      <c r="V34" s="162"/>
      <c r="W34" s="162"/>
      <c r="X34" s="127"/>
      <c r="Y34" s="127"/>
      <c r="Z34" s="4"/>
      <c r="AA34" s="67"/>
      <c r="AB34" s="125"/>
      <c r="AC34" s="30"/>
      <c r="AD34" s="30"/>
      <c r="AE34" s="30"/>
      <c r="AF34" s="30"/>
      <c r="AG34" s="4"/>
      <c r="AH34" s="17"/>
      <c r="AI34" s="127"/>
      <c r="AJ34" s="30"/>
      <c r="AK34" s="30"/>
      <c r="AL34" s="30"/>
      <c r="AM34" s="30"/>
      <c r="AN34" s="4"/>
      <c r="AO34" s="17"/>
      <c r="AP34" s="52"/>
      <c r="AQ34" s="386"/>
      <c r="AR34" s="386"/>
      <c r="AS34" s="386"/>
      <c r="AT34" s="386"/>
      <c r="AU34" s="386"/>
      <c r="AV34" s="386"/>
      <c r="AW34" s="386"/>
      <c r="AX34" s="61"/>
    </row>
    <row r="35" spans="1:50" ht="5.25" customHeight="1" x14ac:dyDescent="0.4">
      <c r="A35" s="372"/>
      <c r="B35" s="372"/>
      <c r="C35" s="372"/>
      <c r="D35" s="376"/>
      <c r="E35" s="377"/>
      <c r="F35" s="370"/>
      <c r="G35" s="19"/>
      <c r="H35" s="10"/>
      <c r="I35" s="10"/>
      <c r="J35" s="10"/>
      <c r="K35" s="10"/>
      <c r="L35" s="6"/>
      <c r="M35" s="70"/>
      <c r="N35" s="19"/>
      <c r="O35" s="10"/>
      <c r="P35" s="10"/>
      <c r="Q35" s="10"/>
      <c r="R35" s="10"/>
      <c r="S35" s="6"/>
      <c r="T35" s="20"/>
      <c r="U35" s="169"/>
      <c r="V35" s="169"/>
      <c r="W35" s="169"/>
      <c r="X35" s="10"/>
      <c r="Y35" s="10"/>
      <c r="Z35" s="6"/>
      <c r="AA35" s="209"/>
      <c r="AB35" s="19"/>
      <c r="AC35" s="31"/>
      <c r="AD35" s="31"/>
      <c r="AE35" s="31"/>
      <c r="AF35" s="31"/>
      <c r="AG35" s="6"/>
      <c r="AH35" s="20"/>
      <c r="AI35" s="10"/>
      <c r="AJ35" s="31"/>
      <c r="AK35" s="31"/>
      <c r="AL35" s="31"/>
      <c r="AM35" s="31"/>
      <c r="AN35" s="6"/>
      <c r="AO35" s="20"/>
      <c r="AP35" s="52"/>
      <c r="AQ35" s="371" t="s">
        <v>66</v>
      </c>
      <c r="AR35" s="371"/>
      <c r="AS35" s="371"/>
      <c r="AT35" s="371"/>
      <c r="AU35" s="371"/>
      <c r="AV35" s="371"/>
      <c r="AW35" s="371"/>
      <c r="AX35" s="61"/>
    </row>
    <row r="36" spans="1:50" ht="5.25" customHeight="1" x14ac:dyDescent="0.4">
      <c r="A36" s="372" t="s">
        <v>82</v>
      </c>
      <c r="B36" s="372"/>
      <c r="C36" s="372"/>
      <c r="D36" s="374" t="s">
        <v>89</v>
      </c>
      <c r="E36" s="375"/>
      <c r="F36" s="378" t="s">
        <v>3</v>
      </c>
      <c r="G36" s="21"/>
      <c r="H36" s="11"/>
      <c r="I36" s="11"/>
      <c r="J36" s="11"/>
      <c r="K36" s="11"/>
      <c r="L36" s="7"/>
      <c r="M36" s="71"/>
      <c r="N36" s="21"/>
      <c r="O36" s="11"/>
      <c r="P36" s="11"/>
      <c r="Q36" s="11"/>
      <c r="R36" s="11"/>
      <c r="S36" s="7"/>
      <c r="T36" s="22"/>
      <c r="U36" s="170"/>
      <c r="V36" s="170"/>
      <c r="W36" s="170"/>
      <c r="X36" s="11"/>
      <c r="Y36" s="11"/>
      <c r="Z36" s="7"/>
      <c r="AA36" s="66"/>
      <c r="AB36" s="21"/>
      <c r="AC36" s="34"/>
      <c r="AD36" s="34"/>
      <c r="AE36" s="34"/>
      <c r="AF36" s="34"/>
      <c r="AG36" s="7"/>
      <c r="AH36" s="22"/>
      <c r="AI36" s="11"/>
      <c r="AJ36" s="34"/>
      <c r="AK36" s="34"/>
      <c r="AL36" s="34"/>
      <c r="AM36" s="34"/>
      <c r="AN36" s="7"/>
      <c r="AO36" s="22"/>
      <c r="AP36" s="52"/>
      <c r="AQ36" s="371"/>
      <c r="AR36" s="371"/>
      <c r="AS36" s="371"/>
      <c r="AT36" s="371"/>
      <c r="AU36" s="371"/>
      <c r="AV36" s="371"/>
      <c r="AW36" s="371"/>
      <c r="AX36" s="61"/>
    </row>
    <row r="37" spans="1:50" ht="5.25" customHeight="1" x14ac:dyDescent="0.4">
      <c r="A37" s="372"/>
      <c r="B37" s="372"/>
      <c r="C37" s="372"/>
      <c r="D37" s="374"/>
      <c r="E37" s="375"/>
      <c r="F37" s="369"/>
      <c r="G37" s="16"/>
      <c r="H37" s="8"/>
      <c r="I37" s="8"/>
      <c r="J37" s="8"/>
      <c r="K37" s="8"/>
      <c r="L37" s="4"/>
      <c r="M37" s="69"/>
      <c r="N37" s="16"/>
      <c r="O37" s="8"/>
      <c r="P37" s="8"/>
      <c r="Q37" s="8"/>
      <c r="R37" s="8"/>
      <c r="S37" s="4"/>
      <c r="T37" s="17"/>
      <c r="U37" s="162"/>
      <c r="V37" s="162"/>
      <c r="W37" s="162"/>
      <c r="X37" s="8"/>
      <c r="Y37" s="8"/>
      <c r="Z37" s="4"/>
      <c r="AA37" s="67"/>
      <c r="AB37" s="16"/>
      <c r="AC37" s="126"/>
      <c r="AD37" s="126"/>
      <c r="AE37" s="126"/>
      <c r="AF37" s="126"/>
      <c r="AG37" s="4"/>
      <c r="AH37" s="17"/>
      <c r="AI37" s="8"/>
      <c r="AJ37" s="126"/>
      <c r="AK37" s="126"/>
      <c r="AL37" s="126"/>
      <c r="AM37" s="126"/>
      <c r="AN37" s="4"/>
      <c r="AO37" s="17"/>
      <c r="AP37" s="52"/>
      <c r="AQ37" s="371"/>
      <c r="AR37" s="371"/>
      <c r="AS37" s="371"/>
      <c r="AT37" s="371"/>
      <c r="AU37" s="371"/>
      <c r="AV37" s="371"/>
      <c r="AW37" s="371"/>
      <c r="AX37" s="61"/>
    </row>
    <row r="38" spans="1:50" ht="5.25" customHeight="1" x14ac:dyDescent="0.4">
      <c r="A38" s="372"/>
      <c r="B38" s="372"/>
      <c r="C38" s="372"/>
      <c r="D38" s="374"/>
      <c r="E38" s="375"/>
      <c r="F38" s="369"/>
      <c r="G38" s="23"/>
      <c r="H38" s="12"/>
      <c r="I38" s="12"/>
      <c r="J38" s="12"/>
      <c r="K38" s="12"/>
      <c r="L38" s="5"/>
      <c r="M38" s="73"/>
      <c r="N38" s="23"/>
      <c r="O38" s="12"/>
      <c r="P38" s="12"/>
      <c r="Q38" s="12"/>
      <c r="R38" s="12"/>
      <c r="S38" s="5"/>
      <c r="T38" s="24"/>
      <c r="U38" s="166"/>
      <c r="V38" s="165"/>
      <c r="W38" s="165"/>
      <c r="X38" s="12"/>
      <c r="Y38" s="12"/>
      <c r="Z38" s="5"/>
      <c r="AA38" s="68"/>
      <c r="AB38" s="23"/>
      <c r="AC38" s="12"/>
      <c r="AD38" s="12"/>
      <c r="AE38" s="12"/>
      <c r="AF38" s="12"/>
      <c r="AG38" s="5"/>
      <c r="AH38" s="24"/>
      <c r="AI38" s="32"/>
      <c r="AJ38" s="12"/>
      <c r="AK38" s="12"/>
      <c r="AL38" s="12"/>
      <c r="AM38" s="12"/>
      <c r="AN38" s="5"/>
      <c r="AO38" s="24"/>
      <c r="AP38" s="62"/>
      <c r="AQ38" s="63"/>
      <c r="AR38" s="63"/>
      <c r="AS38" s="63"/>
      <c r="AT38" s="63"/>
      <c r="AU38" s="63"/>
      <c r="AV38" s="63"/>
      <c r="AW38" s="63"/>
      <c r="AX38" s="64"/>
    </row>
    <row r="39" spans="1:50" ht="5.25" customHeight="1" x14ac:dyDescent="0.4">
      <c r="A39" s="372"/>
      <c r="B39" s="372"/>
      <c r="C39" s="372"/>
      <c r="D39" s="374"/>
      <c r="E39" s="375"/>
      <c r="F39" s="369" t="s">
        <v>4</v>
      </c>
      <c r="G39" s="16"/>
      <c r="H39" s="8"/>
      <c r="I39" s="8"/>
      <c r="J39" s="8"/>
      <c r="K39" s="8"/>
      <c r="L39" s="4"/>
      <c r="M39" s="69"/>
      <c r="N39" s="16"/>
      <c r="O39" s="8"/>
      <c r="P39" s="8"/>
      <c r="Q39" s="8"/>
      <c r="R39" s="8"/>
      <c r="S39" s="4"/>
      <c r="T39" s="17"/>
      <c r="U39" s="162"/>
      <c r="V39" s="162"/>
      <c r="W39" s="162"/>
      <c r="X39" s="8"/>
      <c r="Y39" s="8"/>
      <c r="Z39" s="4"/>
      <c r="AA39" s="67"/>
      <c r="AB39" s="16"/>
      <c r="AC39" s="30"/>
      <c r="AD39" s="30"/>
      <c r="AE39" s="30"/>
      <c r="AF39" s="30"/>
      <c r="AG39" s="4"/>
      <c r="AH39" s="17"/>
      <c r="AI39" s="8"/>
      <c r="AJ39" s="30"/>
      <c r="AK39" s="30"/>
      <c r="AL39" s="30"/>
      <c r="AM39" s="30"/>
      <c r="AN39" s="4"/>
      <c r="AO39" s="17"/>
      <c r="AP39" s="379" t="s">
        <v>50</v>
      </c>
      <c r="AQ39" s="379"/>
      <c r="AR39" s="379" t="s">
        <v>49</v>
      </c>
      <c r="AS39" s="379"/>
      <c r="AT39" s="381" t="s">
        <v>53</v>
      </c>
      <c r="AU39" s="381"/>
      <c r="AV39" s="381"/>
      <c r="AW39" s="381"/>
      <c r="AX39" s="381"/>
    </row>
    <row r="40" spans="1:50" ht="5.25" customHeight="1" x14ac:dyDescent="0.4">
      <c r="A40" s="372"/>
      <c r="B40" s="372"/>
      <c r="C40" s="372"/>
      <c r="D40" s="374"/>
      <c r="E40" s="375"/>
      <c r="F40" s="369"/>
      <c r="G40" s="16"/>
      <c r="H40" s="8"/>
      <c r="I40" s="8"/>
      <c r="J40" s="8"/>
      <c r="K40" s="8"/>
      <c r="L40" s="4"/>
      <c r="M40" s="69"/>
      <c r="N40" s="16"/>
      <c r="O40" s="8"/>
      <c r="P40" s="8"/>
      <c r="Q40" s="8"/>
      <c r="R40" s="8"/>
      <c r="S40" s="4"/>
      <c r="T40" s="17"/>
      <c r="U40" s="162"/>
      <c r="V40" s="162"/>
      <c r="W40" s="162"/>
      <c r="X40" s="8"/>
      <c r="Y40" s="8"/>
      <c r="Z40" s="4"/>
      <c r="AA40" s="67"/>
      <c r="AB40" s="16"/>
      <c r="AC40" s="126"/>
      <c r="AD40" s="126"/>
      <c r="AE40" s="126"/>
      <c r="AF40" s="126"/>
      <c r="AG40" s="4"/>
      <c r="AH40" s="17"/>
      <c r="AI40" s="8"/>
      <c r="AJ40" s="126"/>
      <c r="AK40" s="126"/>
      <c r="AL40" s="126"/>
      <c r="AM40" s="126"/>
      <c r="AN40" s="4"/>
      <c r="AO40" s="17"/>
      <c r="AP40" s="379"/>
      <c r="AQ40" s="379"/>
      <c r="AR40" s="379"/>
      <c r="AS40" s="379"/>
      <c r="AT40" s="381"/>
      <c r="AU40" s="381"/>
      <c r="AV40" s="381"/>
      <c r="AW40" s="381"/>
      <c r="AX40" s="381"/>
    </row>
    <row r="41" spans="1:50" ht="5.25" customHeight="1" x14ac:dyDescent="0.4">
      <c r="A41" s="373"/>
      <c r="B41" s="373"/>
      <c r="C41" s="373"/>
      <c r="D41" s="376"/>
      <c r="E41" s="377"/>
      <c r="F41" s="370"/>
      <c r="G41" s="16"/>
      <c r="H41" s="8"/>
      <c r="I41" s="8"/>
      <c r="J41" s="8"/>
      <c r="K41" s="8"/>
      <c r="L41" s="4"/>
      <c r="M41" s="69"/>
      <c r="N41" s="19"/>
      <c r="O41" s="10"/>
      <c r="P41" s="10"/>
      <c r="Q41" s="10"/>
      <c r="R41" s="10"/>
      <c r="S41" s="6"/>
      <c r="T41" s="20"/>
      <c r="U41" s="162"/>
      <c r="V41" s="162"/>
      <c r="W41" s="162"/>
      <c r="X41" s="8"/>
      <c r="Y41" s="8"/>
      <c r="Z41" s="4"/>
      <c r="AA41" s="67"/>
      <c r="AB41" s="19"/>
      <c r="AC41" s="31"/>
      <c r="AD41" s="31"/>
      <c r="AE41" s="31"/>
      <c r="AF41" s="31"/>
      <c r="AG41" s="6"/>
      <c r="AH41" s="20"/>
      <c r="AI41" s="8"/>
      <c r="AJ41" s="30"/>
      <c r="AK41" s="30"/>
      <c r="AL41" s="30"/>
      <c r="AM41" s="30"/>
      <c r="AN41" s="4"/>
      <c r="AO41" s="17"/>
      <c r="AP41" s="379"/>
      <c r="AQ41" s="379"/>
      <c r="AR41" s="379"/>
      <c r="AS41" s="379"/>
      <c r="AT41" s="381"/>
      <c r="AU41" s="381"/>
      <c r="AV41" s="381"/>
      <c r="AW41" s="381"/>
      <c r="AX41" s="381"/>
    </row>
    <row r="42" spans="1:50" s="82" customFormat="1" ht="15.75" customHeight="1" x14ac:dyDescent="0.4">
      <c r="A42" s="358" t="s">
        <v>19</v>
      </c>
      <c r="B42" s="359"/>
      <c r="C42" s="359"/>
      <c r="D42" s="359"/>
      <c r="E42" s="360"/>
      <c r="F42" s="84" t="s">
        <v>3</v>
      </c>
      <c r="G42" s="130" t="s">
        <v>46</v>
      </c>
      <c r="H42" s="131" t="s">
        <v>39</v>
      </c>
      <c r="I42" s="131" t="s">
        <v>39</v>
      </c>
      <c r="J42" s="131" t="s">
        <v>39</v>
      </c>
      <c r="K42" s="131" t="s">
        <v>39</v>
      </c>
      <c r="L42" s="131" t="s">
        <v>67</v>
      </c>
      <c r="M42" s="132" t="s">
        <v>67</v>
      </c>
      <c r="N42" s="130" t="s">
        <v>39</v>
      </c>
      <c r="O42" s="131" t="s">
        <v>39</v>
      </c>
      <c r="P42" s="131" t="s">
        <v>39</v>
      </c>
      <c r="Q42" s="131" t="s">
        <v>39</v>
      </c>
      <c r="R42" s="131" t="s">
        <v>39</v>
      </c>
      <c r="S42" s="131" t="s">
        <v>67</v>
      </c>
      <c r="T42" s="131" t="s">
        <v>67</v>
      </c>
      <c r="U42" s="171"/>
      <c r="V42" s="172"/>
      <c r="W42" s="172"/>
      <c r="X42" s="172"/>
      <c r="Y42" s="172"/>
      <c r="Z42" s="172"/>
      <c r="AA42" s="185"/>
      <c r="AB42" s="134" t="s">
        <v>39</v>
      </c>
      <c r="AC42" s="131" t="s">
        <v>39</v>
      </c>
      <c r="AD42" s="131" t="s">
        <v>39</v>
      </c>
      <c r="AE42" s="131" t="s">
        <v>39</v>
      </c>
      <c r="AF42" s="131" t="s">
        <v>39</v>
      </c>
      <c r="AG42" s="131" t="s">
        <v>67</v>
      </c>
      <c r="AH42" s="133" t="s">
        <v>67</v>
      </c>
      <c r="AI42" s="134" t="s">
        <v>39</v>
      </c>
      <c r="AJ42" s="131" t="s">
        <v>39</v>
      </c>
      <c r="AK42" s="131" t="s">
        <v>39</v>
      </c>
      <c r="AL42" s="131" t="s">
        <v>39</v>
      </c>
      <c r="AM42" s="131" t="s">
        <v>39</v>
      </c>
      <c r="AN42" s="131" t="s">
        <v>67</v>
      </c>
      <c r="AO42" s="133" t="s">
        <v>67</v>
      </c>
      <c r="AP42" s="364">
        <f>COUNTIF(AB42:AO42,"作")+COUNTIF(G42:T42,"作")</f>
        <v>20</v>
      </c>
      <c r="AQ42" s="365"/>
      <c r="AR42" s="365">
        <f>COUNTIF(AB42:AO42,"○")+COUNTIF(G42:T42,"○")</f>
        <v>8</v>
      </c>
      <c r="AS42" s="365"/>
      <c r="AT42" s="366">
        <f>AR42/(AP42+AR42)</f>
        <v>0.2857142857142857</v>
      </c>
      <c r="AU42" s="366"/>
      <c r="AV42" s="366"/>
      <c r="AW42" s="366"/>
      <c r="AX42" s="366"/>
    </row>
    <row r="43" spans="1:50" s="82" customFormat="1" ht="15.75" customHeight="1" x14ac:dyDescent="0.4">
      <c r="A43" s="361"/>
      <c r="B43" s="362"/>
      <c r="C43" s="362"/>
      <c r="D43" s="362"/>
      <c r="E43" s="363"/>
      <c r="F43" s="85" t="s">
        <v>4</v>
      </c>
      <c r="G43" s="99"/>
      <c r="H43" s="100"/>
      <c r="I43" s="100"/>
      <c r="J43" s="100"/>
      <c r="K43" s="100"/>
      <c r="L43" s="100"/>
      <c r="M43" s="101"/>
      <c r="N43" s="99"/>
      <c r="O43" s="100"/>
      <c r="P43" s="100"/>
      <c r="Q43" s="100"/>
      <c r="R43" s="100"/>
      <c r="S43" s="100"/>
      <c r="T43" s="102"/>
      <c r="U43" s="173"/>
      <c r="V43" s="174"/>
      <c r="W43" s="174"/>
      <c r="X43" s="174"/>
      <c r="Y43" s="174"/>
      <c r="Z43" s="174"/>
      <c r="AA43" s="186"/>
      <c r="AB43" s="106"/>
      <c r="AC43" s="97"/>
      <c r="AD43" s="97"/>
      <c r="AE43" s="97"/>
      <c r="AF43" s="97"/>
      <c r="AG43" s="97"/>
      <c r="AH43" s="105"/>
      <c r="AI43" s="106"/>
      <c r="AJ43" s="97"/>
      <c r="AK43" s="97"/>
      <c r="AL43" s="97"/>
      <c r="AM43" s="97"/>
      <c r="AN43" s="97"/>
      <c r="AO43" s="105"/>
      <c r="AP43" s="267"/>
      <c r="AQ43" s="367"/>
      <c r="AR43" s="367"/>
      <c r="AS43" s="367"/>
      <c r="AT43" s="368"/>
      <c r="AU43" s="368"/>
      <c r="AV43" s="368"/>
      <c r="AW43" s="368"/>
      <c r="AX43" s="368"/>
    </row>
    <row r="44" spans="1:50" s="82" customFormat="1" ht="15.75" customHeight="1" thickBot="1" x14ac:dyDescent="0.45">
      <c r="A44" s="343" t="s">
        <v>36</v>
      </c>
      <c r="B44" s="344"/>
      <c r="C44" s="344"/>
      <c r="D44" s="344"/>
      <c r="E44" s="345"/>
      <c r="F44" s="86" t="s">
        <v>4</v>
      </c>
      <c r="G44" s="57"/>
      <c r="H44" s="58"/>
      <c r="I44" s="58"/>
      <c r="J44" s="58"/>
      <c r="K44" s="58"/>
      <c r="L44" s="58"/>
      <c r="M44" s="75"/>
      <c r="N44" s="57"/>
      <c r="O44" s="58"/>
      <c r="P44" s="58"/>
      <c r="Q44" s="58"/>
      <c r="R44" s="58"/>
      <c r="S44" s="58"/>
      <c r="T44" s="59"/>
      <c r="U44" s="175"/>
      <c r="V44" s="176"/>
      <c r="W44" s="176"/>
      <c r="X44" s="58"/>
      <c r="Y44" s="58"/>
      <c r="Z44" s="58"/>
      <c r="AA44" s="59"/>
      <c r="AB44" s="65"/>
      <c r="AC44" s="58"/>
      <c r="AD44" s="58"/>
      <c r="AE44" s="58"/>
      <c r="AF44" s="58"/>
      <c r="AG44" s="58"/>
      <c r="AH44" s="59"/>
      <c r="AI44" s="65"/>
      <c r="AJ44" s="58"/>
      <c r="AK44" s="58"/>
      <c r="AL44" s="58"/>
      <c r="AM44" s="58"/>
      <c r="AN44" s="58"/>
      <c r="AO44" s="59"/>
      <c r="AP44" s="346"/>
      <c r="AQ44" s="346"/>
      <c r="AR44" s="346"/>
      <c r="AS44" s="346"/>
      <c r="AT44" s="233" t="s">
        <v>57</v>
      </c>
      <c r="AU44" s="234"/>
      <c r="AV44" s="234"/>
      <c r="AW44" s="234"/>
      <c r="AX44" s="235"/>
    </row>
    <row r="45" spans="1:50" ht="15.75" customHeight="1" thickTop="1" x14ac:dyDescent="0.4">
      <c r="A45" s="347" t="s">
        <v>44</v>
      </c>
      <c r="B45" s="274" t="s">
        <v>37</v>
      </c>
      <c r="C45" s="275"/>
      <c r="D45" s="135" t="s">
        <v>40</v>
      </c>
      <c r="E45" s="349" t="s">
        <v>41</v>
      </c>
      <c r="F45" s="349"/>
      <c r="G45" s="136" t="s">
        <v>39</v>
      </c>
      <c r="H45" s="137" t="s">
        <v>39</v>
      </c>
      <c r="I45" s="137" t="s">
        <v>39</v>
      </c>
      <c r="J45" s="137" t="s">
        <v>39</v>
      </c>
      <c r="K45" s="137" t="s">
        <v>39</v>
      </c>
      <c r="L45" s="137" t="s">
        <v>67</v>
      </c>
      <c r="M45" s="138" t="s">
        <v>67</v>
      </c>
      <c r="N45" s="136" t="s">
        <v>46</v>
      </c>
      <c r="O45" s="137" t="s">
        <v>39</v>
      </c>
      <c r="P45" s="137" t="s">
        <v>39</v>
      </c>
      <c r="Q45" s="137" t="s">
        <v>39</v>
      </c>
      <c r="R45" s="137" t="s">
        <v>39</v>
      </c>
      <c r="S45" s="137" t="s">
        <v>67</v>
      </c>
      <c r="T45" s="139" t="s">
        <v>67</v>
      </c>
      <c r="U45" s="177"/>
      <c r="V45" s="178"/>
      <c r="W45" s="178"/>
      <c r="X45" s="137" t="s">
        <v>46</v>
      </c>
      <c r="Y45" s="137" t="s">
        <v>46</v>
      </c>
      <c r="Z45" s="137" t="s">
        <v>67</v>
      </c>
      <c r="AA45" s="139" t="s">
        <v>67</v>
      </c>
      <c r="AB45" s="140" t="s">
        <v>39</v>
      </c>
      <c r="AC45" s="137" t="s">
        <v>39</v>
      </c>
      <c r="AD45" s="137" t="s">
        <v>39</v>
      </c>
      <c r="AE45" s="137" t="s">
        <v>39</v>
      </c>
      <c r="AF45" s="137" t="s">
        <v>39</v>
      </c>
      <c r="AG45" s="137" t="s">
        <v>67</v>
      </c>
      <c r="AH45" s="141" t="s">
        <v>67</v>
      </c>
      <c r="AI45" s="140" t="s">
        <v>39</v>
      </c>
      <c r="AJ45" s="137" t="s">
        <v>39</v>
      </c>
      <c r="AK45" s="137" t="s">
        <v>39</v>
      </c>
      <c r="AL45" s="137" t="s">
        <v>39</v>
      </c>
      <c r="AM45" s="137" t="s">
        <v>39</v>
      </c>
      <c r="AN45" s="137" t="s">
        <v>67</v>
      </c>
      <c r="AO45" s="141" t="s">
        <v>67</v>
      </c>
      <c r="AP45" s="350">
        <f>COUNTIF(G45:AO45,"作")+COUNTIF(G45:AO45,"▲")</f>
        <v>22</v>
      </c>
      <c r="AQ45" s="350"/>
      <c r="AR45" s="351">
        <f>COUNTIF(H45:AP45,"○")+COUNTIF(G45:AO45,"●")</f>
        <v>10</v>
      </c>
      <c r="AS45" s="351"/>
      <c r="AT45" s="236" t="s">
        <v>119</v>
      </c>
      <c r="AU45" s="237"/>
      <c r="AV45" s="237"/>
      <c r="AW45" s="237"/>
      <c r="AX45" s="238"/>
    </row>
    <row r="46" spans="1:50" ht="15.75" customHeight="1" x14ac:dyDescent="0.4">
      <c r="A46" s="336"/>
      <c r="B46" s="276"/>
      <c r="C46" s="277"/>
      <c r="D46" s="142" t="s">
        <v>42</v>
      </c>
      <c r="E46" s="352" t="s">
        <v>43</v>
      </c>
      <c r="F46" s="352"/>
      <c r="G46" s="143" t="s">
        <v>39</v>
      </c>
      <c r="H46" s="144" t="s">
        <v>39</v>
      </c>
      <c r="I46" s="144" t="s">
        <v>39</v>
      </c>
      <c r="J46" s="144" t="s">
        <v>39</v>
      </c>
      <c r="K46" s="144" t="s">
        <v>39</v>
      </c>
      <c r="L46" s="144" t="s">
        <v>67</v>
      </c>
      <c r="M46" s="145" t="s">
        <v>67</v>
      </c>
      <c r="N46" s="143" t="s">
        <v>46</v>
      </c>
      <c r="O46" s="144" t="s">
        <v>39</v>
      </c>
      <c r="P46" s="144" t="s">
        <v>39</v>
      </c>
      <c r="Q46" s="144" t="s">
        <v>39</v>
      </c>
      <c r="R46" s="144" t="s">
        <v>39</v>
      </c>
      <c r="S46" s="137" t="s">
        <v>67</v>
      </c>
      <c r="T46" s="139" t="s">
        <v>67</v>
      </c>
      <c r="U46" s="179"/>
      <c r="V46" s="180"/>
      <c r="W46" s="180"/>
      <c r="X46" s="144" t="s">
        <v>46</v>
      </c>
      <c r="Y46" s="144" t="s">
        <v>46</v>
      </c>
      <c r="Z46" s="137" t="s">
        <v>67</v>
      </c>
      <c r="AA46" s="139" t="s">
        <v>67</v>
      </c>
      <c r="AB46" s="146" t="s">
        <v>39</v>
      </c>
      <c r="AC46" s="144" t="s">
        <v>39</v>
      </c>
      <c r="AD46" s="144" t="s">
        <v>39</v>
      </c>
      <c r="AE46" s="144" t="s">
        <v>39</v>
      </c>
      <c r="AF46" s="144" t="s">
        <v>39</v>
      </c>
      <c r="AG46" s="144" t="s">
        <v>67</v>
      </c>
      <c r="AH46" s="147" t="s">
        <v>67</v>
      </c>
      <c r="AI46" s="146" t="s">
        <v>39</v>
      </c>
      <c r="AJ46" s="144" t="s">
        <v>39</v>
      </c>
      <c r="AK46" s="144" t="s">
        <v>39</v>
      </c>
      <c r="AL46" s="144" t="s">
        <v>39</v>
      </c>
      <c r="AM46" s="144" t="s">
        <v>39</v>
      </c>
      <c r="AN46" s="144" t="s">
        <v>67</v>
      </c>
      <c r="AO46" s="147" t="s">
        <v>67</v>
      </c>
      <c r="AP46" s="353">
        <f>COUNTIF(G46:AO46,"作")+COUNTIF(G46:AO46,"▲")</f>
        <v>22</v>
      </c>
      <c r="AQ46" s="353"/>
      <c r="AR46" s="354">
        <f>COUNTIF(G46:AO46,"○")+COUNTIF(G46:AH46,"●")</f>
        <v>10</v>
      </c>
      <c r="AS46" s="355"/>
      <c r="AT46" s="239"/>
      <c r="AU46" s="237"/>
      <c r="AV46" s="237"/>
      <c r="AW46" s="237"/>
      <c r="AX46" s="238"/>
    </row>
    <row r="47" spans="1:50" ht="15.75" customHeight="1" x14ac:dyDescent="0.4">
      <c r="A47" s="348"/>
      <c r="B47" s="278"/>
      <c r="C47" s="279"/>
      <c r="D47" s="148" t="s">
        <v>54</v>
      </c>
      <c r="E47" s="356" t="s">
        <v>48</v>
      </c>
      <c r="F47" s="356"/>
      <c r="G47" s="149" t="s">
        <v>39</v>
      </c>
      <c r="H47" s="150" t="s">
        <v>39</v>
      </c>
      <c r="I47" s="150" t="s">
        <v>39</v>
      </c>
      <c r="J47" s="150" t="s">
        <v>39</v>
      </c>
      <c r="K47" s="150" t="s">
        <v>39</v>
      </c>
      <c r="L47" s="150" t="s">
        <v>67</v>
      </c>
      <c r="M47" s="151" t="s">
        <v>67</v>
      </c>
      <c r="N47" s="149" t="s">
        <v>46</v>
      </c>
      <c r="O47" s="150" t="s">
        <v>39</v>
      </c>
      <c r="P47" s="150" t="s">
        <v>39</v>
      </c>
      <c r="Q47" s="150" t="s">
        <v>39</v>
      </c>
      <c r="R47" s="150" t="s">
        <v>39</v>
      </c>
      <c r="S47" s="150" t="s">
        <v>67</v>
      </c>
      <c r="T47" s="139" t="s">
        <v>67</v>
      </c>
      <c r="U47" s="181"/>
      <c r="V47" s="182"/>
      <c r="W47" s="182"/>
      <c r="X47" s="150" t="s">
        <v>39</v>
      </c>
      <c r="Y47" s="150" t="s">
        <v>39</v>
      </c>
      <c r="Z47" s="137" t="s">
        <v>67</v>
      </c>
      <c r="AA47" s="139" t="s">
        <v>67</v>
      </c>
      <c r="AB47" s="152" t="s">
        <v>39</v>
      </c>
      <c r="AC47" s="150" t="s">
        <v>39</v>
      </c>
      <c r="AD47" s="150" t="s">
        <v>39</v>
      </c>
      <c r="AE47" s="150" t="s">
        <v>39</v>
      </c>
      <c r="AF47" s="150" t="s">
        <v>39</v>
      </c>
      <c r="AG47" s="150" t="s">
        <v>67</v>
      </c>
      <c r="AH47" s="153" t="s">
        <v>67</v>
      </c>
      <c r="AI47" s="152" t="s">
        <v>39</v>
      </c>
      <c r="AJ47" s="150" t="s">
        <v>39</v>
      </c>
      <c r="AK47" s="150" t="s">
        <v>39</v>
      </c>
      <c r="AL47" s="150" t="s">
        <v>39</v>
      </c>
      <c r="AM47" s="150" t="s">
        <v>39</v>
      </c>
      <c r="AN47" s="150" t="s">
        <v>67</v>
      </c>
      <c r="AO47" s="153" t="s">
        <v>67</v>
      </c>
      <c r="AP47" s="357">
        <f>COUNTIF(G47:AO47,"作")+COUNTIF(G47:AO47,"●")</f>
        <v>22</v>
      </c>
      <c r="AQ47" s="357"/>
      <c r="AR47" s="357">
        <f>COUNTIF(G47:AO47,"○")+COUNTIF(G47:AO47,"●")</f>
        <v>10</v>
      </c>
      <c r="AS47" s="357"/>
      <c r="AT47" s="240"/>
      <c r="AU47" s="241"/>
      <c r="AV47" s="241"/>
      <c r="AW47" s="241"/>
      <c r="AX47" s="242"/>
    </row>
    <row r="48" spans="1:50" ht="15.75" customHeight="1" x14ac:dyDescent="0.4">
      <c r="A48" s="335" t="s">
        <v>78</v>
      </c>
      <c r="B48" s="280" t="s">
        <v>79</v>
      </c>
      <c r="C48" s="281"/>
      <c r="D48" s="281"/>
      <c r="E48" s="282"/>
      <c r="F48" s="315" t="s">
        <v>56</v>
      </c>
      <c r="G48" s="337"/>
      <c r="H48" s="332"/>
      <c r="I48" s="332"/>
      <c r="J48" s="332"/>
      <c r="K48" s="332"/>
      <c r="L48" s="332"/>
      <c r="M48" s="340"/>
      <c r="N48" s="337"/>
      <c r="O48" s="332"/>
      <c r="P48" s="332"/>
      <c r="Q48" s="332"/>
      <c r="R48" s="332"/>
      <c r="S48" s="332"/>
      <c r="T48" s="312"/>
      <c r="U48" s="444" t="s">
        <v>94</v>
      </c>
      <c r="V48" s="441" t="s">
        <v>94</v>
      </c>
      <c r="W48" s="441" t="s">
        <v>94</v>
      </c>
      <c r="X48" s="332"/>
      <c r="Y48" s="332"/>
      <c r="Z48" s="332"/>
      <c r="AA48" s="312"/>
      <c r="AB48" s="329"/>
      <c r="AC48" s="332"/>
      <c r="AD48" s="332"/>
      <c r="AE48" s="332"/>
      <c r="AF48" s="332"/>
      <c r="AG48" s="332"/>
      <c r="AH48" s="312"/>
      <c r="AI48" s="337"/>
      <c r="AJ48" s="332"/>
      <c r="AK48" s="332"/>
      <c r="AL48" s="332"/>
      <c r="AM48" s="332"/>
      <c r="AN48" s="332"/>
      <c r="AO48" s="312"/>
      <c r="AP48" s="315" t="s">
        <v>76</v>
      </c>
      <c r="AQ48" s="280" t="s">
        <v>77</v>
      </c>
      <c r="AR48" s="281"/>
      <c r="AS48" s="281"/>
      <c r="AT48" s="281"/>
      <c r="AU48" s="281"/>
      <c r="AV48" s="281"/>
      <c r="AW48" s="281"/>
      <c r="AX48" s="282"/>
    </row>
    <row r="49" spans="1:53" ht="15.75" customHeight="1" x14ac:dyDescent="0.4">
      <c r="A49" s="336"/>
      <c r="B49" s="283"/>
      <c r="C49" s="284"/>
      <c r="D49" s="284"/>
      <c r="E49" s="285"/>
      <c r="F49" s="316"/>
      <c r="G49" s="338"/>
      <c r="H49" s="333"/>
      <c r="I49" s="333"/>
      <c r="J49" s="333"/>
      <c r="K49" s="333"/>
      <c r="L49" s="333"/>
      <c r="M49" s="341"/>
      <c r="N49" s="338"/>
      <c r="O49" s="333"/>
      <c r="P49" s="333"/>
      <c r="Q49" s="333"/>
      <c r="R49" s="333"/>
      <c r="S49" s="333"/>
      <c r="T49" s="313"/>
      <c r="U49" s="445"/>
      <c r="V49" s="442"/>
      <c r="W49" s="442"/>
      <c r="X49" s="333"/>
      <c r="Y49" s="333"/>
      <c r="Z49" s="333"/>
      <c r="AA49" s="313"/>
      <c r="AB49" s="330"/>
      <c r="AC49" s="333"/>
      <c r="AD49" s="333"/>
      <c r="AE49" s="333"/>
      <c r="AF49" s="333"/>
      <c r="AG49" s="333"/>
      <c r="AH49" s="313"/>
      <c r="AI49" s="338"/>
      <c r="AJ49" s="333"/>
      <c r="AK49" s="333"/>
      <c r="AL49" s="333"/>
      <c r="AM49" s="333"/>
      <c r="AN49" s="333"/>
      <c r="AO49" s="313"/>
      <c r="AP49" s="316"/>
      <c r="AQ49" s="283"/>
      <c r="AR49" s="284"/>
      <c r="AS49" s="284"/>
      <c r="AT49" s="284"/>
      <c r="AU49" s="284"/>
      <c r="AV49" s="284"/>
      <c r="AW49" s="284"/>
      <c r="AX49" s="285"/>
    </row>
    <row r="50" spans="1:53" ht="15.75" customHeight="1" x14ac:dyDescent="0.4">
      <c r="A50" s="336"/>
      <c r="B50" s="283"/>
      <c r="C50" s="284"/>
      <c r="D50" s="284"/>
      <c r="E50" s="285"/>
      <c r="F50" s="316"/>
      <c r="G50" s="338"/>
      <c r="H50" s="333"/>
      <c r="I50" s="333"/>
      <c r="J50" s="333"/>
      <c r="K50" s="333"/>
      <c r="L50" s="333"/>
      <c r="M50" s="341"/>
      <c r="N50" s="338"/>
      <c r="O50" s="333"/>
      <c r="P50" s="333"/>
      <c r="Q50" s="333"/>
      <c r="R50" s="333"/>
      <c r="S50" s="333"/>
      <c r="T50" s="313"/>
      <c r="U50" s="445"/>
      <c r="V50" s="442"/>
      <c r="W50" s="442"/>
      <c r="X50" s="333"/>
      <c r="Y50" s="333"/>
      <c r="Z50" s="333"/>
      <c r="AA50" s="313"/>
      <c r="AB50" s="330"/>
      <c r="AC50" s="333"/>
      <c r="AD50" s="333"/>
      <c r="AE50" s="333"/>
      <c r="AF50" s="333"/>
      <c r="AG50" s="333"/>
      <c r="AH50" s="313"/>
      <c r="AI50" s="338"/>
      <c r="AJ50" s="333"/>
      <c r="AK50" s="333"/>
      <c r="AL50" s="333"/>
      <c r="AM50" s="333"/>
      <c r="AN50" s="333"/>
      <c r="AO50" s="313"/>
      <c r="AP50" s="316"/>
      <c r="AQ50" s="283"/>
      <c r="AR50" s="284"/>
      <c r="AS50" s="284"/>
      <c r="AT50" s="284"/>
      <c r="AU50" s="284"/>
      <c r="AV50" s="284"/>
      <c r="AW50" s="284"/>
      <c r="AX50" s="285"/>
    </row>
    <row r="51" spans="1:53" ht="15.75" customHeight="1" x14ac:dyDescent="0.4">
      <c r="A51" s="336"/>
      <c r="B51" s="286"/>
      <c r="C51" s="287"/>
      <c r="D51" s="287"/>
      <c r="E51" s="288"/>
      <c r="F51" s="316"/>
      <c r="G51" s="339"/>
      <c r="H51" s="334"/>
      <c r="I51" s="334"/>
      <c r="J51" s="334"/>
      <c r="K51" s="334"/>
      <c r="L51" s="334"/>
      <c r="M51" s="342"/>
      <c r="N51" s="339"/>
      <c r="O51" s="334"/>
      <c r="P51" s="334"/>
      <c r="Q51" s="334"/>
      <c r="R51" s="334"/>
      <c r="S51" s="334"/>
      <c r="T51" s="314"/>
      <c r="U51" s="446"/>
      <c r="V51" s="443"/>
      <c r="W51" s="443"/>
      <c r="X51" s="334"/>
      <c r="Y51" s="334"/>
      <c r="Z51" s="334"/>
      <c r="AA51" s="314"/>
      <c r="AB51" s="331"/>
      <c r="AC51" s="334"/>
      <c r="AD51" s="334"/>
      <c r="AE51" s="334"/>
      <c r="AF51" s="334"/>
      <c r="AG51" s="334"/>
      <c r="AH51" s="314"/>
      <c r="AI51" s="431"/>
      <c r="AJ51" s="432"/>
      <c r="AK51" s="432"/>
      <c r="AL51" s="432"/>
      <c r="AM51" s="432"/>
      <c r="AN51" s="432"/>
      <c r="AO51" s="433"/>
      <c r="AP51" s="317"/>
      <c r="AQ51" s="286"/>
      <c r="AR51" s="287"/>
      <c r="AS51" s="287"/>
      <c r="AT51" s="287"/>
      <c r="AU51" s="287"/>
      <c r="AV51" s="287"/>
      <c r="AW51" s="287"/>
      <c r="AX51" s="288"/>
    </row>
    <row r="52" spans="1:53" ht="11.25" customHeight="1" x14ac:dyDescent="0.4">
      <c r="A52" s="123" t="s">
        <v>75</v>
      </c>
      <c r="B52" s="123"/>
      <c r="C52" s="79"/>
      <c r="D52" s="79"/>
      <c r="E52" s="79"/>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84"/>
      <c r="AJ52" s="184"/>
      <c r="AK52" s="184"/>
      <c r="AL52" s="184"/>
      <c r="AM52" s="184"/>
      <c r="AN52" s="184"/>
      <c r="AO52" s="184"/>
      <c r="AZ52" s="50"/>
      <c r="BA52" s="50"/>
    </row>
    <row r="53" spans="1:53" ht="11.25" customHeight="1" x14ac:dyDescent="0.4">
      <c r="A53" s="121"/>
      <c r="B53" s="121"/>
      <c r="C53" s="80"/>
      <c r="D53" s="81"/>
      <c r="E53" s="81"/>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84"/>
      <c r="AH53" s="184"/>
      <c r="AI53" s="184"/>
      <c r="AJ53" s="184"/>
      <c r="AK53" s="184"/>
      <c r="AL53" s="184"/>
      <c r="AM53" s="184"/>
      <c r="AN53" s="184"/>
      <c r="AO53" s="184"/>
      <c r="AZ53" s="50"/>
      <c r="BA53" s="50"/>
    </row>
    <row r="54" spans="1:53" ht="13.5" customHeight="1" x14ac:dyDescent="0.4">
      <c r="A54" s="318" t="s">
        <v>34</v>
      </c>
      <c r="B54" s="319"/>
      <c r="C54" s="320"/>
      <c r="D54" s="252" t="s">
        <v>30</v>
      </c>
      <c r="E54" s="327"/>
      <c r="F54" s="328"/>
      <c r="G54" s="307">
        <v>1</v>
      </c>
      <c r="H54" s="308"/>
      <c r="I54" s="307">
        <v>2</v>
      </c>
      <c r="J54" s="308"/>
      <c r="K54" s="307">
        <v>3</v>
      </c>
      <c r="L54" s="308"/>
      <c r="M54" s="307">
        <v>4</v>
      </c>
      <c r="N54" s="308"/>
      <c r="O54" s="307">
        <v>5</v>
      </c>
      <c r="P54" s="308"/>
      <c r="Q54" s="307">
        <v>6</v>
      </c>
      <c r="R54" s="308"/>
      <c r="S54" s="307"/>
      <c r="T54" s="308"/>
      <c r="U54" s="307"/>
      <c r="V54" s="308"/>
      <c r="W54" s="307"/>
      <c r="X54" s="308"/>
      <c r="Y54" s="307"/>
      <c r="Z54" s="308"/>
      <c r="AA54" s="252"/>
      <c r="AB54" s="253"/>
      <c r="AC54" s="252"/>
      <c r="AD54" s="253"/>
      <c r="AE54" s="252"/>
      <c r="AF54" s="253"/>
      <c r="AG54" s="302"/>
      <c r="AH54" s="302"/>
      <c r="AI54" s="302"/>
      <c r="AJ54" s="302"/>
      <c r="AK54" s="302"/>
      <c r="AL54" s="302"/>
      <c r="AM54" s="302"/>
      <c r="AN54" s="302"/>
      <c r="AO54" s="302"/>
      <c r="AP54" s="233" t="s">
        <v>35</v>
      </c>
      <c r="AQ54" s="234"/>
      <c r="AR54" s="234"/>
      <c r="AS54" s="235"/>
      <c r="AT54" s="254" t="s">
        <v>96</v>
      </c>
      <c r="AU54" s="255"/>
      <c r="AV54" s="255"/>
      <c r="AW54" s="255"/>
      <c r="AX54" s="256"/>
      <c r="AZ54" s="50"/>
      <c r="BA54" s="50"/>
    </row>
    <row r="55" spans="1:53" ht="13.5" customHeight="1" x14ac:dyDescent="0.4">
      <c r="A55" s="321"/>
      <c r="B55" s="322"/>
      <c r="C55" s="323"/>
      <c r="D55" s="257" t="s">
        <v>31</v>
      </c>
      <c r="E55" s="258"/>
      <c r="F55" s="259"/>
      <c r="G55" s="260">
        <v>28.57</v>
      </c>
      <c r="H55" s="261"/>
      <c r="I55" s="260">
        <v>28.57</v>
      </c>
      <c r="J55" s="261"/>
      <c r="K55" s="260"/>
      <c r="L55" s="261"/>
      <c r="M55" s="260"/>
      <c r="N55" s="261"/>
      <c r="O55" s="260"/>
      <c r="P55" s="261"/>
      <c r="Q55" s="260"/>
      <c r="R55" s="261"/>
      <c r="S55" s="260"/>
      <c r="T55" s="261"/>
      <c r="U55" s="260"/>
      <c r="V55" s="261"/>
      <c r="W55" s="260"/>
      <c r="X55" s="261"/>
      <c r="Y55" s="260"/>
      <c r="Z55" s="261"/>
      <c r="AA55" s="228"/>
      <c r="AB55" s="229"/>
      <c r="AC55" s="228"/>
      <c r="AD55" s="229"/>
      <c r="AE55" s="228"/>
      <c r="AF55" s="229"/>
      <c r="AG55" s="228"/>
      <c r="AH55" s="229"/>
      <c r="AI55" s="228"/>
      <c r="AJ55" s="229"/>
      <c r="AK55" s="228"/>
      <c r="AL55" s="229"/>
      <c r="AM55" s="426"/>
      <c r="AN55" s="427"/>
      <c r="AO55" s="428"/>
      <c r="AP55" s="309" t="s">
        <v>18</v>
      </c>
      <c r="AQ55" s="310"/>
      <c r="AR55" s="311" t="s">
        <v>60</v>
      </c>
      <c r="AS55" s="310"/>
      <c r="AT55" s="243">
        <f>IF(G55="","",AP56/(AP56+AR56))</f>
        <v>1</v>
      </c>
      <c r="AU55" s="244"/>
      <c r="AV55" s="244"/>
      <c r="AW55" s="244"/>
      <c r="AX55" s="245"/>
      <c r="AZ55" s="50"/>
      <c r="BA55" s="50"/>
    </row>
    <row r="56" spans="1:53" ht="20.25" customHeight="1" x14ac:dyDescent="0.4">
      <c r="A56" s="324"/>
      <c r="B56" s="325"/>
      <c r="C56" s="326"/>
      <c r="D56" s="249" t="s">
        <v>32</v>
      </c>
      <c r="E56" s="250"/>
      <c r="F56" s="251"/>
      <c r="G56" s="226" t="str">
        <f t="shared" ref="G56:I56" si="0">IF(G55="","",IF(G55&lt;28.5,"×","〇"))</f>
        <v>〇</v>
      </c>
      <c r="H56" s="227"/>
      <c r="I56" s="226" t="str">
        <f t="shared" si="0"/>
        <v>〇</v>
      </c>
      <c r="J56" s="227"/>
      <c r="K56" s="226" t="str">
        <f t="shared" ref="K56" si="1">IF(K55="","",IF(K55&lt;28.5,"×","〇"))</f>
        <v/>
      </c>
      <c r="L56" s="227"/>
      <c r="M56" s="226" t="str">
        <f t="shared" ref="M56" si="2">IF(M55="","",IF(M55&lt;28.5,"×","〇"))</f>
        <v/>
      </c>
      <c r="N56" s="227"/>
      <c r="O56" s="226" t="str">
        <f t="shared" ref="O56" si="3">IF(O55="","",IF(O55&lt;28.5,"×","〇"))</f>
        <v/>
      </c>
      <c r="P56" s="227"/>
      <c r="Q56" s="226" t="str">
        <f t="shared" ref="Q56" si="4">IF(Q55="","",IF(Q55&lt;28.5,"×","〇"))</f>
        <v/>
      </c>
      <c r="R56" s="227"/>
      <c r="S56" s="226" t="str">
        <f t="shared" ref="S56" si="5">IF(S55="","",IF(S55&lt;28.5,"×","〇"))</f>
        <v/>
      </c>
      <c r="T56" s="227"/>
      <c r="U56" s="226" t="str">
        <f t="shared" ref="U56" si="6">IF(U55="","",IF(U55&lt;28.5,"×","〇"))</f>
        <v/>
      </c>
      <c r="V56" s="227"/>
      <c r="W56" s="226" t="str">
        <f t="shared" ref="W56:Y56" si="7">IF(W55="","",IF(W55&lt;28.5,"×","〇"))</f>
        <v/>
      </c>
      <c r="X56" s="227"/>
      <c r="Y56" s="226" t="str">
        <f t="shared" si="7"/>
        <v/>
      </c>
      <c r="Z56" s="227"/>
      <c r="AA56" s="305" t="str">
        <f t="shared" ref="AA56" si="8">IF(AA55="","",IF(AA55&lt;28.5,"×","〇"))</f>
        <v/>
      </c>
      <c r="AB56" s="306"/>
      <c r="AC56" s="305" t="str">
        <f t="shared" ref="AC56" si="9">IF(AC55="","",IF(AC55&lt;28.5,"×","〇"))</f>
        <v/>
      </c>
      <c r="AD56" s="306"/>
      <c r="AE56" s="305" t="str">
        <f t="shared" ref="AE56" si="10">IF(AE55="","",IF(AE55&lt;28.5,"×","〇"))</f>
        <v/>
      </c>
      <c r="AF56" s="306"/>
      <c r="AG56" s="305" t="str">
        <f t="shared" ref="AG56" si="11">IF(AG55="","",IF(AG55&lt;28.5,"×","〇"))</f>
        <v/>
      </c>
      <c r="AH56" s="306"/>
      <c r="AI56" s="305" t="str">
        <f t="shared" ref="AI56:AM56" si="12">IF(AI55="","",IF(AI55&lt;28.5,"×","〇"))</f>
        <v/>
      </c>
      <c r="AJ56" s="306"/>
      <c r="AK56" s="305" t="str">
        <f t="shared" ref="AK56" si="13">IF(AK55="","",IF(AK55&lt;28.5,"×","〇"))</f>
        <v/>
      </c>
      <c r="AL56" s="306"/>
      <c r="AM56" s="268" t="str">
        <f t="shared" si="12"/>
        <v/>
      </c>
      <c r="AN56" s="269"/>
      <c r="AO56" s="270"/>
      <c r="AP56" s="223">
        <f>IF(G55="","",COUNTIF(G56:AH56,"〇"))</f>
        <v>2</v>
      </c>
      <c r="AQ56" s="224"/>
      <c r="AR56" s="223">
        <f>IF(G55="","",COUNTIF(G56:AH56,"×"))</f>
        <v>0</v>
      </c>
      <c r="AS56" s="224"/>
      <c r="AT56" s="246"/>
      <c r="AU56" s="247"/>
      <c r="AV56" s="247"/>
      <c r="AW56" s="247"/>
      <c r="AX56" s="248"/>
      <c r="AZ56" s="50"/>
      <c r="BA56" s="50"/>
    </row>
    <row r="57" spans="1:53" ht="11.25" customHeight="1" x14ac:dyDescent="0.4"/>
    <row r="58" spans="1:53" ht="15.75" customHeight="1" x14ac:dyDescent="0.4">
      <c r="A58" s="1" t="s">
        <v>51</v>
      </c>
      <c r="E58" s="87"/>
      <c r="F58" s="87"/>
      <c r="G58" s="87"/>
      <c r="H58" s="90"/>
      <c r="I58" s="89"/>
      <c r="J58" s="89"/>
      <c r="K58" s="90"/>
      <c r="L58" s="83"/>
      <c r="M58" s="83"/>
      <c r="N58" s="87"/>
      <c r="O58" s="87"/>
      <c r="P58" s="88"/>
      <c r="AF58" s="434" t="s">
        <v>29</v>
      </c>
      <c r="AG58" s="435"/>
      <c r="AH58" s="435"/>
      <c r="AI58" s="435"/>
      <c r="AJ58" s="435"/>
      <c r="AK58" s="435"/>
      <c r="AL58" s="435"/>
      <c r="AM58" s="435"/>
      <c r="AN58" s="435"/>
      <c r="AO58" s="435"/>
      <c r="AP58" s="435"/>
      <c r="AQ58" s="436"/>
      <c r="AR58" s="43"/>
      <c r="AS58" s="292" t="str">
        <f>B45</f>
        <v>□□建設㈱</v>
      </c>
      <c r="AT58" s="292"/>
      <c r="AU58" s="292"/>
      <c r="AV58" s="292"/>
      <c r="AW58" s="292"/>
      <c r="AX58" s="292"/>
    </row>
    <row r="59" spans="1:53" ht="13.5" customHeight="1" x14ac:dyDescent="0.4">
      <c r="A59" s="293" t="s">
        <v>47</v>
      </c>
      <c r="B59" s="294"/>
      <c r="C59" s="295"/>
      <c r="D59" s="438" t="s">
        <v>33</v>
      </c>
      <c r="E59" s="438"/>
      <c r="F59" s="438"/>
      <c r="G59" s="438"/>
      <c r="H59" s="439" t="s">
        <v>63</v>
      </c>
      <c r="I59" s="439"/>
      <c r="J59" s="439"/>
      <c r="K59" s="439" t="s">
        <v>64</v>
      </c>
      <c r="L59" s="439"/>
      <c r="M59" s="439"/>
      <c r="N59" s="440" t="s">
        <v>55</v>
      </c>
      <c r="O59" s="440"/>
      <c r="P59" s="440"/>
      <c r="Q59" s="440"/>
      <c r="R59" s="440"/>
      <c r="S59" s="60"/>
      <c r="AF59" s="291" t="s">
        <v>25</v>
      </c>
      <c r="AG59" s="291"/>
      <c r="AH59" s="291"/>
      <c r="AI59" s="291" t="s">
        <v>26</v>
      </c>
      <c r="AJ59" s="291"/>
      <c r="AK59" s="291"/>
      <c r="AL59" s="291" t="s">
        <v>27</v>
      </c>
      <c r="AM59" s="291"/>
      <c r="AN59" s="291"/>
      <c r="AO59" s="423" t="s">
        <v>28</v>
      </c>
      <c r="AP59" s="424"/>
      <c r="AQ59" s="425"/>
      <c r="AS59" s="291" t="s">
        <v>23</v>
      </c>
      <c r="AT59" s="291"/>
      <c r="AU59" s="291"/>
      <c r="AV59" s="429" t="s">
        <v>24</v>
      </c>
      <c r="AW59" s="430"/>
      <c r="AX59" s="430"/>
    </row>
    <row r="60" spans="1:53" ht="13.5" customHeight="1" x14ac:dyDescent="0.4">
      <c r="A60" s="296"/>
      <c r="B60" s="297"/>
      <c r="C60" s="298"/>
      <c r="D60" s="438"/>
      <c r="E60" s="438"/>
      <c r="F60" s="438"/>
      <c r="G60" s="438"/>
      <c r="H60" s="439"/>
      <c r="I60" s="439"/>
      <c r="J60" s="439"/>
      <c r="K60" s="439"/>
      <c r="L60" s="439"/>
      <c r="M60" s="439"/>
      <c r="N60" s="440"/>
      <c r="O60" s="440"/>
      <c r="P60" s="440"/>
      <c r="Q60" s="440"/>
      <c r="R60" s="440"/>
      <c r="S60" s="60"/>
      <c r="AF60" s="262"/>
      <c r="AG60" s="263"/>
      <c r="AH60" s="264"/>
      <c r="AI60" s="262"/>
      <c r="AJ60" s="263"/>
      <c r="AK60" s="264"/>
      <c r="AL60" s="262"/>
      <c r="AM60" s="263"/>
      <c r="AN60" s="264"/>
      <c r="AO60" s="262"/>
      <c r="AP60" s="263"/>
      <c r="AQ60" s="264"/>
      <c r="AS60" s="262"/>
      <c r="AT60" s="263"/>
      <c r="AU60" s="264"/>
      <c r="AV60" s="262"/>
      <c r="AW60" s="263"/>
      <c r="AX60" s="264"/>
    </row>
    <row r="61" spans="1:53" ht="13.5" customHeight="1" x14ac:dyDescent="0.4">
      <c r="A61" s="296"/>
      <c r="B61" s="297"/>
      <c r="C61" s="298"/>
      <c r="D61" s="271" t="s">
        <v>116</v>
      </c>
      <c r="E61" s="271"/>
      <c r="F61" s="271"/>
      <c r="G61" s="271"/>
      <c r="H61" s="272"/>
      <c r="I61" s="272"/>
      <c r="J61" s="272"/>
      <c r="K61" s="273"/>
      <c r="L61" s="273"/>
      <c r="M61" s="273"/>
      <c r="N61" s="262"/>
      <c r="O61" s="263"/>
      <c r="P61" s="263"/>
      <c r="Q61" s="263"/>
      <c r="R61" s="264"/>
      <c r="AF61" s="265"/>
      <c r="AG61" s="266"/>
      <c r="AH61" s="267"/>
      <c r="AI61" s="265"/>
      <c r="AJ61" s="266"/>
      <c r="AK61" s="267"/>
      <c r="AL61" s="265"/>
      <c r="AM61" s="266"/>
      <c r="AN61" s="267"/>
      <c r="AO61" s="265"/>
      <c r="AP61" s="422"/>
      <c r="AQ61" s="267"/>
      <c r="AS61" s="265"/>
      <c r="AT61" s="266"/>
      <c r="AU61" s="267"/>
      <c r="AV61" s="265"/>
      <c r="AW61" s="266"/>
      <c r="AX61" s="267"/>
    </row>
    <row r="62" spans="1:53" ht="13.5" customHeight="1" x14ac:dyDescent="0.4">
      <c r="A62" s="299"/>
      <c r="B62" s="300"/>
      <c r="C62" s="301"/>
      <c r="D62" s="271"/>
      <c r="E62" s="271"/>
      <c r="F62" s="271"/>
      <c r="G62" s="271"/>
      <c r="H62" s="272"/>
      <c r="I62" s="272"/>
      <c r="J62" s="272"/>
      <c r="K62" s="273"/>
      <c r="L62" s="273"/>
      <c r="M62" s="273"/>
      <c r="N62" s="268"/>
      <c r="O62" s="269"/>
      <c r="P62" s="269"/>
      <c r="Q62" s="269"/>
      <c r="R62" s="270"/>
      <c r="AF62" s="268"/>
      <c r="AG62" s="269"/>
      <c r="AH62" s="270"/>
      <c r="AI62" s="268"/>
      <c r="AJ62" s="269"/>
      <c r="AK62" s="270"/>
      <c r="AL62" s="268"/>
      <c r="AM62" s="269"/>
      <c r="AN62" s="270"/>
      <c r="AO62" s="268"/>
      <c r="AP62" s="269"/>
      <c r="AQ62" s="270"/>
      <c r="AS62" s="268"/>
      <c r="AT62" s="269"/>
      <c r="AU62" s="270"/>
      <c r="AV62" s="268"/>
      <c r="AW62" s="269"/>
      <c r="AX62" s="270"/>
    </row>
    <row r="63" spans="1:53" x14ac:dyDescent="0.4">
      <c r="AL63" s="50"/>
      <c r="AM63" s="50"/>
      <c r="AN63" s="50"/>
      <c r="AO63" s="50"/>
      <c r="AP63" s="50"/>
      <c r="AQ63" s="50"/>
    </row>
    <row r="66" spans="1:2" x14ac:dyDescent="0.4">
      <c r="A66" s="43"/>
      <c r="B66" s="43"/>
    </row>
  </sheetData>
  <mergeCells count="229">
    <mergeCell ref="A3:B3"/>
    <mergeCell ref="C3:E3"/>
    <mergeCell ref="AP3:AX3"/>
    <mergeCell ref="A4:E4"/>
    <mergeCell ref="F4:F5"/>
    <mergeCell ref="G4:G5"/>
    <mergeCell ref="H4:H5"/>
    <mergeCell ref="I4:I5"/>
    <mergeCell ref="J4:J5"/>
    <mergeCell ref="K4:K5"/>
    <mergeCell ref="AD4:AD5"/>
    <mergeCell ref="AE4:AE5"/>
    <mergeCell ref="AF4:AF5"/>
    <mergeCell ref="AG4:AG5"/>
    <mergeCell ref="AH4:AH5"/>
    <mergeCell ref="A5:C5"/>
    <mergeCell ref="D5:E5"/>
    <mergeCell ref="X4:X5"/>
    <mergeCell ref="Y4:Y5"/>
    <mergeCell ref="Z4:Z5"/>
    <mergeCell ref="AA4:AA5"/>
    <mergeCell ref="AB4:AB5"/>
    <mergeCell ref="AC4:AC5"/>
    <mergeCell ref="R4:R5"/>
    <mergeCell ref="S4:S5"/>
    <mergeCell ref="T4:T5"/>
    <mergeCell ref="U4:U5"/>
    <mergeCell ref="V4:V5"/>
    <mergeCell ref="W4:W5"/>
    <mergeCell ref="L4:L5"/>
    <mergeCell ref="M4:M5"/>
    <mergeCell ref="N4:N5"/>
    <mergeCell ref="O4:O5"/>
    <mergeCell ref="P4:P5"/>
    <mergeCell ref="Q4:Q5"/>
    <mergeCell ref="A18:C23"/>
    <mergeCell ref="D18:E23"/>
    <mergeCell ref="F18:F20"/>
    <mergeCell ref="AQ18:AW20"/>
    <mergeCell ref="F21:F23"/>
    <mergeCell ref="AQ21:AW23"/>
    <mergeCell ref="AV7:AW9"/>
    <mergeCell ref="F9:F11"/>
    <mergeCell ref="A12:C17"/>
    <mergeCell ref="D12:E17"/>
    <mergeCell ref="F12:F14"/>
    <mergeCell ref="AP12:AW13"/>
    <mergeCell ref="F15:F17"/>
    <mergeCell ref="AQ15:AW17"/>
    <mergeCell ref="A6:C11"/>
    <mergeCell ref="D6:E11"/>
    <mergeCell ref="F6:F8"/>
    <mergeCell ref="AQ7:AQ9"/>
    <mergeCell ref="AR7:AT9"/>
    <mergeCell ref="AU7:AU9"/>
    <mergeCell ref="A24:C29"/>
    <mergeCell ref="D24:E29"/>
    <mergeCell ref="F24:F26"/>
    <mergeCell ref="AQ24:AW26"/>
    <mergeCell ref="F27:F29"/>
    <mergeCell ref="AP29:AT30"/>
    <mergeCell ref="A30:C35"/>
    <mergeCell ref="D30:E35"/>
    <mergeCell ref="F30:F32"/>
    <mergeCell ref="AQ32:AW34"/>
    <mergeCell ref="A42:E43"/>
    <mergeCell ref="AP42:AQ42"/>
    <mergeCell ref="AR42:AS42"/>
    <mergeCell ref="AT42:AX42"/>
    <mergeCell ref="AP43:AQ43"/>
    <mergeCell ref="AR43:AS43"/>
    <mergeCell ref="AT43:AX43"/>
    <mergeCell ref="F33:F35"/>
    <mergeCell ref="AQ35:AW37"/>
    <mergeCell ref="A36:C41"/>
    <mergeCell ref="D36:E41"/>
    <mergeCell ref="F36:F38"/>
    <mergeCell ref="F39:F41"/>
    <mergeCell ref="AP39:AQ41"/>
    <mergeCell ref="AR39:AS41"/>
    <mergeCell ref="AT39:AX41"/>
    <mergeCell ref="A44:E44"/>
    <mergeCell ref="AP44:AQ44"/>
    <mergeCell ref="AR44:AS44"/>
    <mergeCell ref="A45:A47"/>
    <mergeCell ref="B45:C47"/>
    <mergeCell ref="E45:F45"/>
    <mergeCell ref="AP45:AQ45"/>
    <mergeCell ref="AR45:AS45"/>
    <mergeCell ref="E46:F46"/>
    <mergeCell ref="AP46:AQ46"/>
    <mergeCell ref="AR46:AS46"/>
    <mergeCell ref="E47:F47"/>
    <mergeCell ref="AP47:AQ47"/>
    <mergeCell ref="AR47:AS47"/>
    <mergeCell ref="A48:A51"/>
    <mergeCell ref="B48:E51"/>
    <mergeCell ref="F48:F51"/>
    <mergeCell ref="G48:G51"/>
    <mergeCell ref="H48:H51"/>
    <mergeCell ref="I48:I51"/>
    <mergeCell ref="R48:R51"/>
    <mergeCell ref="S48:S51"/>
    <mergeCell ref="T48:T51"/>
    <mergeCell ref="U48:U51"/>
    <mergeCell ref="J48:J51"/>
    <mergeCell ref="K48:K51"/>
    <mergeCell ref="L48:L51"/>
    <mergeCell ref="M48:M51"/>
    <mergeCell ref="N48:N51"/>
    <mergeCell ref="O48:O51"/>
    <mergeCell ref="AH48:AH51"/>
    <mergeCell ref="AP48:AP51"/>
    <mergeCell ref="AA54:AB54"/>
    <mergeCell ref="AQ48:AX51"/>
    <mergeCell ref="A54:C56"/>
    <mergeCell ref="D54:F54"/>
    <mergeCell ref="G54:H54"/>
    <mergeCell ref="I54:J54"/>
    <mergeCell ref="K54:L54"/>
    <mergeCell ref="M54:N54"/>
    <mergeCell ref="O54:P54"/>
    <mergeCell ref="AB48:AB51"/>
    <mergeCell ref="AC48:AC51"/>
    <mergeCell ref="AD48:AD51"/>
    <mergeCell ref="AE48:AE51"/>
    <mergeCell ref="AF48:AF51"/>
    <mergeCell ref="AG48:AG51"/>
    <mergeCell ref="V48:V51"/>
    <mergeCell ref="W48:W51"/>
    <mergeCell ref="X48:X51"/>
    <mergeCell ref="Y48:Y51"/>
    <mergeCell ref="Z48:Z51"/>
    <mergeCell ref="AA48:AA51"/>
    <mergeCell ref="P48:P51"/>
    <mergeCell ref="Q48:Q51"/>
    <mergeCell ref="AC54:AD54"/>
    <mergeCell ref="D55:F55"/>
    <mergeCell ref="G55:H55"/>
    <mergeCell ref="I55:J55"/>
    <mergeCell ref="K55:L55"/>
    <mergeCell ref="M55:N55"/>
    <mergeCell ref="Q54:R54"/>
    <mergeCell ref="S54:T54"/>
    <mergeCell ref="U54:V54"/>
    <mergeCell ref="W54:X54"/>
    <mergeCell ref="A59:C62"/>
    <mergeCell ref="D59:G60"/>
    <mergeCell ref="H59:J60"/>
    <mergeCell ref="K59:M60"/>
    <mergeCell ref="N59:R60"/>
    <mergeCell ref="AF59:AH59"/>
    <mergeCell ref="W56:X56"/>
    <mergeCell ref="Y56:Z56"/>
    <mergeCell ref="AA56:AB56"/>
    <mergeCell ref="AC56:AD56"/>
    <mergeCell ref="AE56:AF56"/>
    <mergeCell ref="AG56:AH56"/>
    <mergeCell ref="D56:F56"/>
    <mergeCell ref="G56:H56"/>
    <mergeCell ref="I56:J56"/>
    <mergeCell ref="K56:L56"/>
    <mergeCell ref="M56:N56"/>
    <mergeCell ref="O56:P56"/>
    <mergeCell ref="Q56:R56"/>
    <mergeCell ref="S56:T56"/>
    <mergeCell ref="U56:V56"/>
    <mergeCell ref="D61:G62"/>
    <mergeCell ref="H61:J62"/>
    <mergeCell ref="K61:M62"/>
    <mergeCell ref="N61:R62"/>
    <mergeCell ref="AI4:AI5"/>
    <mergeCell ref="AJ4:AJ5"/>
    <mergeCell ref="AK4:AK5"/>
    <mergeCell ref="AL4:AL5"/>
    <mergeCell ref="AM4:AM5"/>
    <mergeCell ref="AI59:AK59"/>
    <mergeCell ref="AL59:AN59"/>
    <mergeCell ref="AF60:AH62"/>
    <mergeCell ref="AI60:AK62"/>
    <mergeCell ref="AL60:AN62"/>
    <mergeCell ref="AA55:AB55"/>
    <mergeCell ref="AC55:AD55"/>
    <mergeCell ref="AE55:AF55"/>
    <mergeCell ref="AG55:AH55"/>
    <mergeCell ref="O55:P55"/>
    <mergeCell ref="Q55:R55"/>
    <mergeCell ref="S55:T55"/>
    <mergeCell ref="U55:V55"/>
    <mergeCell ref="W55:X55"/>
    <mergeCell ref="Y55:Z55"/>
    <mergeCell ref="AN4:AN5"/>
    <mergeCell ref="AG54:AH54"/>
    <mergeCell ref="Y54:Z54"/>
    <mergeCell ref="AO4:AO5"/>
    <mergeCell ref="AI48:AI51"/>
    <mergeCell ref="AJ48:AJ51"/>
    <mergeCell ref="AK48:AK51"/>
    <mergeCell ref="AL48:AL51"/>
    <mergeCell ref="AM48:AM51"/>
    <mergeCell ref="AN48:AN51"/>
    <mergeCell ref="AO48:AO51"/>
    <mergeCell ref="AF58:AQ58"/>
    <mergeCell ref="AP54:AS54"/>
    <mergeCell ref="AE54:AF54"/>
    <mergeCell ref="AO60:AQ62"/>
    <mergeCell ref="AO59:AQ59"/>
    <mergeCell ref="AT44:AX44"/>
    <mergeCell ref="AT45:AX47"/>
    <mergeCell ref="AI56:AJ56"/>
    <mergeCell ref="AK56:AL56"/>
    <mergeCell ref="AM54:AO54"/>
    <mergeCell ref="AM55:AO55"/>
    <mergeCell ref="AM56:AO56"/>
    <mergeCell ref="AI54:AJ54"/>
    <mergeCell ref="AK54:AL54"/>
    <mergeCell ref="AI55:AJ55"/>
    <mergeCell ref="AK55:AL55"/>
    <mergeCell ref="AV60:AX62"/>
    <mergeCell ref="AS59:AU59"/>
    <mergeCell ref="AV59:AX59"/>
    <mergeCell ref="AS60:AU62"/>
    <mergeCell ref="AP56:AQ56"/>
    <mergeCell ref="AR56:AS56"/>
    <mergeCell ref="AS58:AX58"/>
    <mergeCell ref="AT55:AX56"/>
    <mergeCell ref="AP55:AQ55"/>
    <mergeCell ref="AR55:AS55"/>
    <mergeCell ref="AT54:AX54"/>
  </mergeCells>
  <phoneticPr fontId="1"/>
  <pageMargins left="0.23622047244094491" right="0.23622047244094491" top="0.35433070866141736" bottom="0"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0A3CA-600A-415C-BF60-E5A2524229F4}">
  <sheetPr codeName="Sheet1"/>
  <dimension ref="A1:AY86"/>
  <sheetViews>
    <sheetView view="pageBreakPreview" zoomScaleNormal="50" zoomScaleSheetLayoutView="100" workbookViewId="0">
      <selection activeCell="BA16" sqref="BA16"/>
    </sheetView>
  </sheetViews>
  <sheetFormatPr defaultColWidth="9" defaultRowHeight="13.5" x14ac:dyDescent="0.4"/>
  <cols>
    <col min="1" max="1" width="4.125" style="1" customWidth="1"/>
    <col min="2" max="3" width="6.375" style="1" customWidth="1"/>
    <col min="4" max="4" width="8.75" style="1" customWidth="1"/>
    <col min="5" max="5" width="3.75" style="1" customWidth="1"/>
    <col min="6" max="6" width="4.875" style="1" customWidth="1"/>
    <col min="7" max="47" width="2.625" style="1" customWidth="1"/>
    <col min="48" max="16384" width="9" style="1"/>
  </cols>
  <sheetData>
    <row r="1" spans="1:43" x14ac:dyDescent="0.4">
      <c r="A1" s="1" t="s">
        <v>0</v>
      </c>
      <c r="AQ1" s="35" t="s">
        <v>22</v>
      </c>
    </row>
    <row r="2" spans="1:43" ht="20.100000000000001" customHeight="1" x14ac:dyDescent="0.4">
      <c r="A2" s="53" t="s">
        <v>97</v>
      </c>
      <c r="B2" s="53"/>
      <c r="F2" s="158" t="s">
        <v>93</v>
      </c>
    </row>
    <row r="3" spans="1:43" ht="14.25" customHeight="1" x14ac:dyDescent="0.4">
      <c r="A3" s="456" t="s">
        <v>92</v>
      </c>
      <c r="B3" s="457"/>
      <c r="C3" s="456" t="s">
        <v>110</v>
      </c>
      <c r="D3" s="458"/>
      <c r="E3" s="457"/>
      <c r="F3" s="44" t="s">
        <v>16</v>
      </c>
      <c r="G3" s="45">
        <v>5</v>
      </c>
      <c r="H3" s="46">
        <v>6</v>
      </c>
      <c r="I3" s="45">
        <v>7</v>
      </c>
      <c r="J3" s="46">
        <v>8</v>
      </c>
      <c r="K3" s="45">
        <v>9</v>
      </c>
      <c r="L3" s="47">
        <v>10</v>
      </c>
      <c r="M3" s="205">
        <v>11</v>
      </c>
      <c r="N3" s="49">
        <v>12</v>
      </c>
      <c r="O3" s="46">
        <v>13</v>
      </c>
      <c r="P3" s="45">
        <v>14</v>
      </c>
      <c r="Q3" s="204">
        <v>15</v>
      </c>
      <c r="R3" s="46">
        <v>16</v>
      </c>
      <c r="S3" s="47">
        <v>17</v>
      </c>
      <c r="T3" s="47">
        <v>18</v>
      </c>
      <c r="U3" s="49">
        <v>19</v>
      </c>
      <c r="V3" s="46">
        <v>20</v>
      </c>
      <c r="W3" s="45">
        <v>21</v>
      </c>
      <c r="X3" s="204">
        <v>22</v>
      </c>
      <c r="Y3" s="46">
        <v>23</v>
      </c>
      <c r="Z3" s="47">
        <v>24</v>
      </c>
      <c r="AA3" s="47">
        <v>25</v>
      </c>
      <c r="AB3" s="49">
        <v>26</v>
      </c>
      <c r="AC3" s="46">
        <v>27</v>
      </c>
      <c r="AD3" s="45">
        <v>28</v>
      </c>
      <c r="AE3" s="204">
        <v>29</v>
      </c>
      <c r="AF3" s="46">
        <v>30</v>
      </c>
      <c r="AG3" s="47">
        <v>31</v>
      </c>
      <c r="AH3" s="47">
        <v>1</v>
      </c>
      <c r="AI3" s="405" t="s">
        <v>57</v>
      </c>
      <c r="AJ3" s="406"/>
      <c r="AK3" s="406"/>
      <c r="AL3" s="406"/>
      <c r="AM3" s="406"/>
      <c r="AN3" s="406"/>
      <c r="AO3" s="406"/>
      <c r="AP3" s="406"/>
      <c r="AQ3" s="407"/>
    </row>
    <row r="4" spans="1:43" ht="9" customHeight="1" x14ac:dyDescent="0.4">
      <c r="A4" s="408" t="s">
        <v>1</v>
      </c>
      <c r="B4" s="409"/>
      <c r="C4" s="409"/>
      <c r="D4" s="409"/>
      <c r="E4" s="410"/>
      <c r="F4" s="411" t="s">
        <v>17</v>
      </c>
      <c r="G4" s="413" t="s">
        <v>6</v>
      </c>
      <c r="H4" s="399" t="s">
        <v>8</v>
      </c>
      <c r="I4" s="399" t="s">
        <v>9</v>
      </c>
      <c r="J4" s="399" t="s">
        <v>10</v>
      </c>
      <c r="K4" s="399" t="s">
        <v>11</v>
      </c>
      <c r="L4" s="401" t="s">
        <v>12</v>
      </c>
      <c r="M4" s="403" t="s">
        <v>13</v>
      </c>
      <c r="N4" s="398" t="s">
        <v>5</v>
      </c>
      <c r="O4" s="399" t="s">
        <v>7</v>
      </c>
      <c r="P4" s="399" t="s">
        <v>9</v>
      </c>
      <c r="Q4" s="399" t="s">
        <v>10</v>
      </c>
      <c r="R4" s="399" t="s">
        <v>11</v>
      </c>
      <c r="S4" s="401" t="s">
        <v>12</v>
      </c>
      <c r="T4" s="403" t="s">
        <v>13</v>
      </c>
      <c r="U4" s="398" t="s">
        <v>5</v>
      </c>
      <c r="V4" s="399" t="s">
        <v>7</v>
      </c>
      <c r="W4" s="399" t="s">
        <v>9</v>
      </c>
      <c r="X4" s="399" t="s">
        <v>10</v>
      </c>
      <c r="Y4" s="399" t="s">
        <v>11</v>
      </c>
      <c r="Z4" s="401" t="s">
        <v>12</v>
      </c>
      <c r="AA4" s="420" t="s">
        <v>13</v>
      </c>
      <c r="AB4" s="398" t="s">
        <v>5</v>
      </c>
      <c r="AC4" s="399" t="s">
        <v>7</v>
      </c>
      <c r="AD4" s="413" t="s">
        <v>9</v>
      </c>
      <c r="AE4" s="399" t="s">
        <v>10</v>
      </c>
      <c r="AF4" s="399" t="s">
        <v>11</v>
      </c>
      <c r="AG4" s="401" t="s">
        <v>12</v>
      </c>
      <c r="AH4" s="403" t="s">
        <v>13</v>
      </c>
      <c r="AI4" s="51"/>
      <c r="AJ4" s="77"/>
      <c r="AK4" s="77"/>
      <c r="AL4" s="77"/>
      <c r="AM4" s="77"/>
      <c r="AN4" s="77"/>
      <c r="AO4" s="77"/>
      <c r="AP4" s="77"/>
      <c r="AQ4" s="78"/>
    </row>
    <row r="5" spans="1:43" ht="12" customHeight="1" x14ac:dyDescent="0.4">
      <c r="A5" s="415" t="s">
        <v>14</v>
      </c>
      <c r="B5" s="416"/>
      <c r="C5" s="417"/>
      <c r="D5" s="418" t="s">
        <v>15</v>
      </c>
      <c r="E5" s="419"/>
      <c r="F5" s="412"/>
      <c r="G5" s="414"/>
      <c r="H5" s="400"/>
      <c r="I5" s="400"/>
      <c r="J5" s="400"/>
      <c r="K5" s="400"/>
      <c r="L5" s="402"/>
      <c r="M5" s="404"/>
      <c r="N5" s="305"/>
      <c r="O5" s="400"/>
      <c r="P5" s="400"/>
      <c r="Q5" s="400"/>
      <c r="R5" s="400"/>
      <c r="S5" s="402"/>
      <c r="T5" s="404"/>
      <c r="U5" s="305"/>
      <c r="V5" s="400"/>
      <c r="W5" s="400"/>
      <c r="X5" s="400"/>
      <c r="Y5" s="400"/>
      <c r="Z5" s="402"/>
      <c r="AA5" s="421"/>
      <c r="AB5" s="305"/>
      <c r="AC5" s="400"/>
      <c r="AD5" s="414"/>
      <c r="AE5" s="400"/>
      <c r="AF5" s="400"/>
      <c r="AG5" s="402"/>
      <c r="AH5" s="404"/>
      <c r="AI5" s="213" t="s">
        <v>62</v>
      </c>
      <c r="AJ5" s="192"/>
      <c r="AQ5" s="61"/>
    </row>
    <row r="6" spans="1:43" ht="5.25" customHeight="1" x14ac:dyDescent="0.4">
      <c r="A6" s="391" t="s">
        <v>91</v>
      </c>
      <c r="B6" s="391"/>
      <c r="C6" s="391"/>
      <c r="D6" s="392" t="s">
        <v>90</v>
      </c>
      <c r="E6" s="393"/>
      <c r="F6" s="378" t="s">
        <v>3</v>
      </c>
      <c r="G6" s="21"/>
      <c r="H6" s="11"/>
      <c r="I6" s="11"/>
      <c r="J6" s="11"/>
      <c r="K6" s="11"/>
      <c r="L6" s="7"/>
      <c r="M6" s="66"/>
      <c r="N6" s="21"/>
      <c r="O6" s="34"/>
      <c r="P6" s="11"/>
      <c r="Q6" s="11"/>
      <c r="R6" s="11"/>
      <c r="S6" s="76"/>
      <c r="T6" s="26"/>
      <c r="U6" s="21"/>
      <c r="V6" s="34"/>
      <c r="W6" s="34"/>
      <c r="X6" s="11"/>
      <c r="Y6" s="34"/>
      <c r="Z6" s="7"/>
      <c r="AA6" s="26"/>
      <c r="AB6" s="8"/>
      <c r="AC6" s="30"/>
      <c r="AD6" s="30"/>
      <c r="AE6" s="30"/>
      <c r="AF6" s="30"/>
      <c r="AG6" s="7"/>
      <c r="AH6" s="22"/>
      <c r="AI6" s="51"/>
      <c r="AQ6" s="78"/>
    </row>
    <row r="7" spans="1:43" ht="5.25" customHeight="1" x14ac:dyDescent="0.4">
      <c r="A7" s="391"/>
      <c r="B7" s="391"/>
      <c r="C7" s="391"/>
      <c r="D7" s="392"/>
      <c r="E7" s="393"/>
      <c r="F7" s="369"/>
      <c r="G7" s="36"/>
      <c r="H7" s="37"/>
      <c r="I7" s="37"/>
      <c r="J7" s="37"/>
      <c r="K7" s="37"/>
      <c r="L7" s="4"/>
      <c r="M7" s="67"/>
      <c r="N7" s="125"/>
      <c r="O7" s="126"/>
      <c r="P7" s="8"/>
      <c r="Q7" s="8"/>
      <c r="R7" s="8"/>
      <c r="S7" s="28"/>
      <c r="T7" s="14"/>
      <c r="U7" s="36"/>
      <c r="V7" s="127"/>
      <c r="W7" s="126"/>
      <c r="X7" s="37"/>
      <c r="Y7" s="38"/>
      <c r="Z7" s="4"/>
      <c r="AA7" s="14"/>
      <c r="AB7" s="8"/>
      <c r="AC7" s="30"/>
      <c r="AD7" s="30"/>
      <c r="AE7" s="30"/>
      <c r="AF7" s="30"/>
      <c r="AG7" s="4"/>
      <c r="AH7" s="17"/>
      <c r="AI7" s="51"/>
      <c r="AJ7" s="396"/>
      <c r="AK7" s="388" t="s">
        <v>3</v>
      </c>
      <c r="AL7" s="388"/>
      <c r="AM7" s="388"/>
      <c r="AN7" s="449"/>
      <c r="AO7" s="388" t="s">
        <v>65</v>
      </c>
      <c r="AP7" s="388"/>
      <c r="AQ7" s="78"/>
    </row>
    <row r="8" spans="1:43" ht="5.25" customHeight="1" x14ac:dyDescent="0.4">
      <c r="A8" s="391"/>
      <c r="B8" s="391"/>
      <c r="C8" s="391"/>
      <c r="D8" s="392"/>
      <c r="E8" s="393"/>
      <c r="F8" s="369"/>
      <c r="G8" s="23"/>
      <c r="H8" s="12"/>
      <c r="I8" s="12"/>
      <c r="J8" s="12"/>
      <c r="K8" s="12"/>
      <c r="L8" s="5"/>
      <c r="M8" s="68"/>
      <c r="N8" s="23"/>
      <c r="O8" s="12"/>
      <c r="P8" s="32"/>
      <c r="Q8" s="32"/>
      <c r="R8" s="32"/>
      <c r="S8" s="29"/>
      <c r="T8" s="15"/>
      <c r="U8" s="23"/>
      <c r="V8" s="12"/>
      <c r="W8" s="32"/>
      <c r="X8" s="32"/>
      <c r="Y8" s="12"/>
      <c r="Z8" s="5"/>
      <c r="AA8" s="15"/>
      <c r="AB8" s="32"/>
      <c r="AC8" s="12"/>
      <c r="AD8" s="12"/>
      <c r="AE8" s="12"/>
      <c r="AF8" s="12"/>
      <c r="AG8" s="5"/>
      <c r="AH8" s="24"/>
      <c r="AI8" s="51"/>
      <c r="AJ8" s="396"/>
      <c r="AK8" s="388"/>
      <c r="AL8" s="388"/>
      <c r="AM8" s="388"/>
      <c r="AN8" s="449"/>
      <c r="AO8" s="388"/>
      <c r="AP8" s="388"/>
      <c r="AQ8" s="78"/>
    </row>
    <row r="9" spans="1:43" ht="5.25" customHeight="1" x14ac:dyDescent="0.4">
      <c r="A9" s="391"/>
      <c r="B9" s="391"/>
      <c r="C9" s="391"/>
      <c r="D9" s="392"/>
      <c r="E9" s="393"/>
      <c r="F9" s="369" t="s">
        <v>4</v>
      </c>
      <c r="G9" s="16"/>
      <c r="H9" s="8"/>
      <c r="I9" s="8"/>
      <c r="J9" s="8"/>
      <c r="K9" s="8"/>
      <c r="L9" s="4"/>
      <c r="M9" s="69"/>
      <c r="N9" s="25"/>
      <c r="O9" s="13"/>
      <c r="P9" s="13"/>
      <c r="Q9" s="13"/>
      <c r="R9" s="13"/>
      <c r="S9" s="3"/>
      <c r="T9" s="14"/>
      <c r="U9" s="16"/>
      <c r="V9" s="30"/>
      <c r="W9" s="8"/>
      <c r="X9" s="8"/>
      <c r="Y9" s="8"/>
      <c r="Z9" s="4"/>
      <c r="AA9" s="14"/>
      <c r="AB9" s="8"/>
      <c r="AC9" s="30"/>
      <c r="AD9" s="30"/>
      <c r="AE9" s="30"/>
      <c r="AF9" s="30"/>
      <c r="AG9" s="4"/>
      <c r="AH9" s="17"/>
      <c r="AI9" s="51"/>
      <c r="AJ9" s="396"/>
      <c r="AK9" s="388"/>
      <c r="AL9" s="388"/>
      <c r="AM9" s="388"/>
      <c r="AN9" s="449"/>
      <c r="AO9" s="388"/>
      <c r="AP9" s="388"/>
      <c r="AQ9" s="78"/>
    </row>
    <row r="10" spans="1:43" ht="5.25" customHeight="1" x14ac:dyDescent="0.4">
      <c r="A10" s="391"/>
      <c r="B10" s="391"/>
      <c r="C10" s="391"/>
      <c r="D10" s="392"/>
      <c r="E10" s="393"/>
      <c r="F10" s="369"/>
      <c r="G10" s="200"/>
      <c r="H10" s="202"/>
      <c r="I10" s="202"/>
      <c r="J10" s="202"/>
      <c r="K10" s="202"/>
      <c r="L10" s="33"/>
      <c r="M10" s="69"/>
      <c r="N10" s="16"/>
      <c r="O10" s="30"/>
      <c r="P10" s="30"/>
      <c r="Q10" s="30"/>
      <c r="R10" s="30"/>
      <c r="S10" s="4"/>
      <c r="T10" s="14"/>
      <c r="U10" s="18"/>
      <c r="V10" s="126"/>
      <c r="W10" s="127"/>
      <c r="X10" s="9"/>
      <c r="Y10" s="9"/>
      <c r="Z10" s="4"/>
      <c r="AA10" s="14"/>
      <c r="AB10" s="8"/>
      <c r="AC10" s="30"/>
      <c r="AD10" s="30"/>
      <c r="AE10" s="30"/>
      <c r="AF10" s="30"/>
      <c r="AG10" s="4"/>
      <c r="AH10" s="17"/>
      <c r="AI10" s="51"/>
      <c r="AQ10" s="78"/>
    </row>
    <row r="11" spans="1:43" ht="5.25" customHeight="1" x14ac:dyDescent="0.4">
      <c r="A11" s="391"/>
      <c r="B11" s="391"/>
      <c r="C11" s="391"/>
      <c r="D11" s="394"/>
      <c r="E11" s="395"/>
      <c r="F11" s="370"/>
      <c r="G11" s="19"/>
      <c r="H11" s="10"/>
      <c r="I11" s="10"/>
      <c r="J11" s="10"/>
      <c r="K11" s="10"/>
      <c r="L11" s="6"/>
      <c r="M11" s="70"/>
      <c r="N11" s="19"/>
      <c r="O11" s="31"/>
      <c r="P11" s="31"/>
      <c r="Q11" s="31"/>
      <c r="R11" s="31"/>
      <c r="S11" s="6"/>
      <c r="T11" s="27"/>
      <c r="U11" s="19"/>
      <c r="V11" s="31"/>
      <c r="W11" s="10"/>
      <c r="X11" s="10"/>
      <c r="Y11" s="10"/>
      <c r="Z11" s="6"/>
      <c r="AA11" s="27"/>
      <c r="AB11" s="10"/>
      <c r="AC11" s="31"/>
      <c r="AD11" s="31"/>
      <c r="AE11" s="31"/>
      <c r="AF11" s="31"/>
      <c r="AG11" s="6"/>
      <c r="AH11" s="20"/>
      <c r="AI11" s="51"/>
      <c r="AJ11" s="77"/>
      <c r="AK11" s="77"/>
      <c r="AL11" s="77"/>
      <c r="AM11" s="77"/>
      <c r="AN11" s="77"/>
      <c r="AO11" s="77"/>
      <c r="AP11" s="77"/>
      <c r="AQ11" s="78"/>
    </row>
    <row r="12" spans="1:43" ht="5.25" customHeight="1" x14ac:dyDescent="0.4">
      <c r="A12" s="372" t="s">
        <v>2</v>
      </c>
      <c r="B12" s="372"/>
      <c r="C12" s="372"/>
      <c r="D12" s="374" t="s">
        <v>83</v>
      </c>
      <c r="E12" s="375"/>
      <c r="F12" s="378" t="s">
        <v>3</v>
      </c>
      <c r="G12" s="128"/>
      <c r="H12" s="129"/>
      <c r="I12" s="11"/>
      <c r="J12" s="11"/>
      <c r="K12" s="11"/>
      <c r="L12" s="7"/>
      <c r="M12" s="71"/>
      <c r="N12" s="21"/>
      <c r="O12" s="11"/>
      <c r="P12" s="11"/>
      <c r="Q12" s="11"/>
      <c r="R12" s="11"/>
      <c r="S12" s="7"/>
      <c r="T12" s="22"/>
      <c r="U12" s="21"/>
      <c r="V12" s="11"/>
      <c r="W12" s="11"/>
      <c r="X12" s="11"/>
      <c r="Y12" s="11"/>
      <c r="Z12" s="7"/>
      <c r="AA12" s="26"/>
      <c r="AB12" s="11"/>
      <c r="AC12" s="34"/>
      <c r="AD12" s="34"/>
      <c r="AE12" s="34"/>
      <c r="AF12" s="34"/>
      <c r="AG12" s="7"/>
      <c r="AH12" s="22"/>
      <c r="AI12" s="447" t="s">
        <v>80</v>
      </c>
      <c r="AJ12" s="461"/>
      <c r="AK12" s="461"/>
      <c r="AL12" s="461"/>
      <c r="AM12" s="461"/>
      <c r="AN12" s="461"/>
      <c r="AO12" s="461"/>
      <c r="AP12" s="461"/>
      <c r="AQ12" s="78"/>
    </row>
    <row r="13" spans="1:43" ht="5.25" customHeight="1" x14ac:dyDescent="0.4">
      <c r="A13" s="372"/>
      <c r="B13" s="372"/>
      <c r="C13" s="372"/>
      <c r="D13" s="374"/>
      <c r="E13" s="375"/>
      <c r="F13" s="369"/>
      <c r="G13" s="125"/>
      <c r="H13" s="127"/>
      <c r="I13" s="37"/>
      <c r="J13" s="37"/>
      <c r="K13" s="37"/>
      <c r="L13" s="38"/>
      <c r="M13" s="72"/>
      <c r="N13" s="36"/>
      <c r="O13" s="37"/>
      <c r="P13" s="37"/>
      <c r="Q13" s="37"/>
      <c r="R13" s="37"/>
      <c r="S13" s="38"/>
      <c r="T13" s="39"/>
      <c r="U13" s="36"/>
      <c r="V13" s="37"/>
      <c r="W13" s="37"/>
      <c r="X13" s="37"/>
      <c r="Y13" s="37"/>
      <c r="Z13" s="38"/>
      <c r="AA13" s="40"/>
      <c r="AB13" s="37"/>
      <c r="AC13" s="38"/>
      <c r="AD13" s="38"/>
      <c r="AE13" s="38"/>
      <c r="AF13" s="38"/>
      <c r="AG13" s="38"/>
      <c r="AH13" s="39"/>
      <c r="AI13" s="447"/>
      <c r="AJ13" s="461"/>
      <c r="AK13" s="461"/>
      <c r="AL13" s="461"/>
      <c r="AM13" s="461"/>
      <c r="AN13" s="461"/>
      <c r="AO13" s="461"/>
      <c r="AP13" s="461"/>
      <c r="AQ13" s="78"/>
    </row>
    <row r="14" spans="1:43" ht="5.25" customHeight="1" x14ac:dyDescent="0.4">
      <c r="A14" s="372"/>
      <c r="B14" s="372"/>
      <c r="C14" s="372"/>
      <c r="D14" s="374"/>
      <c r="E14" s="375"/>
      <c r="F14" s="369"/>
      <c r="G14" s="23"/>
      <c r="H14" s="12"/>
      <c r="I14" s="12"/>
      <c r="J14" s="12"/>
      <c r="K14" s="12"/>
      <c r="L14" s="5"/>
      <c r="M14" s="73"/>
      <c r="N14" s="23"/>
      <c r="O14" s="12"/>
      <c r="P14" s="12"/>
      <c r="Q14" s="12"/>
      <c r="R14" s="12"/>
      <c r="S14" s="5"/>
      <c r="T14" s="24"/>
      <c r="U14" s="23"/>
      <c r="V14" s="12"/>
      <c r="W14" s="12"/>
      <c r="X14" s="12"/>
      <c r="Y14" s="12"/>
      <c r="Z14" s="5"/>
      <c r="AA14" s="15"/>
      <c r="AB14" s="32"/>
      <c r="AC14" s="12"/>
      <c r="AD14" s="12"/>
      <c r="AE14" s="12"/>
      <c r="AF14" s="12"/>
      <c r="AG14" s="5"/>
      <c r="AH14" s="24"/>
      <c r="AI14" s="119"/>
      <c r="AJ14" s="120"/>
      <c r="AK14" s="120"/>
      <c r="AL14" s="120"/>
      <c r="AM14" s="120"/>
      <c r="AN14" s="120"/>
      <c r="AO14" s="120"/>
      <c r="AP14" s="120"/>
      <c r="AQ14" s="78"/>
    </row>
    <row r="15" spans="1:43" ht="5.25" customHeight="1" x14ac:dyDescent="0.4">
      <c r="A15" s="372"/>
      <c r="B15" s="372"/>
      <c r="C15" s="372"/>
      <c r="D15" s="374"/>
      <c r="E15" s="375"/>
      <c r="F15" s="369" t="s">
        <v>4</v>
      </c>
      <c r="G15" s="16"/>
      <c r="H15" s="8"/>
      <c r="I15" s="8"/>
      <c r="J15" s="8"/>
      <c r="K15" s="8"/>
      <c r="L15" s="4"/>
      <c r="M15" s="69"/>
      <c r="N15" s="16"/>
      <c r="O15" s="8"/>
      <c r="P15" s="8"/>
      <c r="Q15" s="8"/>
      <c r="R15" s="8"/>
      <c r="S15" s="4"/>
      <c r="T15" s="17"/>
      <c r="U15" s="16"/>
      <c r="V15" s="8"/>
      <c r="W15" s="8"/>
      <c r="X15" s="8"/>
      <c r="Y15" s="8"/>
      <c r="Z15" s="4"/>
      <c r="AA15" s="14"/>
      <c r="AB15" s="8"/>
      <c r="AC15" s="30"/>
      <c r="AD15" s="30"/>
      <c r="AE15" s="30"/>
      <c r="AF15" s="30"/>
      <c r="AG15" s="4"/>
      <c r="AH15" s="17"/>
      <c r="AI15" s="51"/>
      <c r="AJ15" s="386" t="s">
        <v>70</v>
      </c>
      <c r="AK15" s="386"/>
      <c r="AL15" s="386"/>
      <c r="AM15" s="386"/>
      <c r="AN15" s="386"/>
      <c r="AO15" s="386"/>
      <c r="AP15" s="386"/>
      <c r="AQ15" s="78"/>
    </row>
    <row r="16" spans="1:43" ht="5.25" customHeight="1" x14ac:dyDescent="0.4">
      <c r="A16" s="372"/>
      <c r="B16" s="372"/>
      <c r="C16" s="372"/>
      <c r="D16" s="374"/>
      <c r="E16" s="375"/>
      <c r="F16" s="369"/>
      <c r="G16" s="125"/>
      <c r="H16" s="127"/>
      <c r="I16" s="9"/>
      <c r="J16" s="9"/>
      <c r="K16" s="9"/>
      <c r="L16" s="33"/>
      <c r="M16" s="74"/>
      <c r="N16" s="18"/>
      <c r="O16" s="9"/>
      <c r="P16" s="9"/>
      <c r="Q16" s="9"/>
      <c r="R16" s="9"/>
      <c r="S16" s="33"/>
      <c r="T16" s="41"/>
      <c r="U16" s="18"/>
      <c r="V16" s="9"/>
      <c r="W16" s="9"/>
      <c r="X16" s="9"/>
      <c r="Y16" s="9"/>
      <c r="Z16" s="33"/>
      <c r="AA16" s="42"/>
      <c r="AB16" s="9"/>
      <c r="AC16" s="33"/>
      <c r="AD16" s="33"/>
      <c r="AE16" s="33"/>
      <c r="AF16" s="33"/>
      <c r="AG16" s="33"/>
      <c r="AH16" s="41"/>
      <c r="AI16" s="51"/>
      <c r="AJ16" s="386"/>
      <c r="AK16" s="386"/>
      <c r="AL16" s="386"/>
      <c r="AM16" s="386"/>
      <c r="AN16" s="386"/>
      <c r="AO16" s="386"/>
      <c r="AP16" s="386"/>
      <c r="AQ16" s="78"/>
    </row>
    <row r="17" spans="1:43" ht="5.25" customHeight="1" x14ac:dyDescent="0.4">
      <c r="A17" s="372"/>
      <c r="B17" s="372"/>
      <c r="C17" s="372"/>
      <c r="D17" s="376"/>
      <c r="E17" s="377"/>
      <c r="F17" s="382"/>
      <c r="G17" s="19"/>
      <c r="H17" s="10"/>
      <c r="I17" s="10"/>
      <c r="J17" s="10"/>
      <c r="K17" s="10"/>
      <c r="L17" s="6"/>
      <c r="M17" s="70"/>
      <c r="N17" s="19"/>
      <c r="O17" s="10"/>
      <c r="P17" s="10"/>
      <c r="Q17" s="10"/>
      <c r="R17" s="10"/>
      <c r="S17" s="6"/>
      <c r="T17" s="20"/>
      <c r="U17" s="19"/>
      <c r="V17" s="10"/>
      <c r="W17" s="10"/>
      <c r="X17" s="10"/>
      <c r="Y17" s="10"/>
      <c r="Z17" s="6"/>
      <c r="AA17" s="27"/>
      <c r="AB17" s="10"/>
      <c r="AC17" s="31"/>
      <c r="AD17" s="31"/>
      <c r="AE17" s="31"/>
      <c r="AF17" s="31"/>
      <c r="AG17" s="6"/>
      <c r="AH17" s="20"/>
      <c r="AI17" s="51"/>
      <c r="AJ17" s="386"/>
      <c r="AK17" s="386"/>
      <c r="AL17" s="386"/>
      <c r="AM17" s="386"/>
      <c r="AN17" s="386"/>
      <c r="AO17" s="386"/>
      <c r="AP17" s="386"/>
      <c r="AQ17" s="78"/>
    </row>
    <row r="18" spans="1:43" ht="5.25" customHeight="1" x14ac:dyDescent="0.4">
      <c r="A18" s="372" t="s">
        <v>84</v>
      </c>
      <c r="B18" s="372"/>
      <c r="C18" s="372"/>
      <c r="D18" s="374" t="s">
        <v>85</v>
      </c>
      <c r="E18" s="375"/>
      <c r="F18" s="385" t="s">
        <v>3</v>
      </c>
      <c r="G18" s="21"/>
      <c r="H18" s="11"/>
      <c r="I18" s="11"/>
      <c r="J18" s="11"/>
      <c r="K18" s="11"/>
      <c r="L18" s="7"/>
      <c r="M18" s="71"/>
      <c r="N18" s="21"/>
      <c r="O18" s="11"/>
      <c r="P18" s="11"/>
      <c r="Q18" s="11"/>
      <c r="R18" s="11"/>
      <c r="S18" s="7"/>
      <c r="T18" s="22"/>
      <c r="U18" s="21"/>
      <c r="V18" s="11"/>
      <c r="W18" s="11"/>
      <c r="X18" s="11"/>
      <c r="Y18" s="11"/>
      <c r="Z18" s="7"/>
      <c r="AA18" s="26"/>
      <c r="AB18" s="11"/>
      <c r="AC18" s="34"/>
      <c r="AD18" s="34"/>
      <c r="AE18" s="34"/>
      <c r="AF18" s="34"/>
      <c r="AG18" s="7"/>
      <c r="AH18" s="22"/>
      <c r="AI18" s="51"/>
      <c r="AJ18" s="371" t="s">
        <v>68</v>
      </c>
      <c r="AK18" s="371"/>
      <c r="AL18" s="371"/>
      <c r="AM18" s="371"/>
      <c r="AN18" s="371"/>
      <c r="AO18" s="371"/>
      <c r="AP18" s="371"/>
      <c r="AQ18" s="78"/>
    </row>
    <row r="19" spans="1:43" ht="5.25" customHeight="1" x14ac:dyDescent="0.4">
      <c r="A19" s="372"/>
      <c r="B19" s="372"/>
      <c r="C19" s="372"/>
      <c r="D19" s="374"/>
      <c r="E19" s="375"/>
      <c r="F19" s="369"/>
      <c r="G19" s="16"/>
      <c r="H19" s="8"/>
      <c r="I19" s="8"/>
      <c r="J19" s="8"/>
      <c r="K19" s="8"/>
      <c r="L19" s="4"/>
      <c r="M19" s="69"/>
      <c r="N19" s="36"/>
      <c r="O19" s="37"/>
      <c r="P19" s="37"/>
      <c r="Q19" s="37"/>
      <c r="R19" s="37"/>
      <c r="S19" s="4"/>
      <c r="T19" s="17"/>
      <c r="U19" s="36"/>
      <c r="V19" s="37"/>
      <c r="W19" s="37"/>
      <c r="X19" s="8"/>
      <c r="Y19" s="8"/>
      <c r="Z19" s="4"/>
      <c r="AA19" s="14"/>
      <c r="AB19" s="127"/>
      <c r="AC19" s="126"/>
      <c r="AD19" s="126"/>
      <c r="AE19" s="126"/>
      <c r="AF19" s="126"/>
      <c r="AG19" s="4"/>
      <c r="AH19" s="17"/>
      <c r="AI19" s="52"/>
      <c r="AJ19" s="371"/>
      <c r="AK19" s="371"/>
      <c r="AL19" s="371"/>
      <c r="AM19" s="371"/>
      <c r="AN19" s="371"/>
      <c r="AO19" s="371"/>
      <c r="AP19" s="371"/>
      <c r="AQ19" s="61"/>
    </row>
    <row r="20" spans="1:43" ht="5.25" customHeight="1" x14ac:dyDescent="0.4">
      <c r="A20" s="372"/>
      <c r="B20" s="372"/>
      <c r="C20" s="372"/>
      <c r="D20" s="374"/>
      <c r="E20" s="375"/>
      <c r="F20" s="369"/>
      <c r="G20" s="23"/>
      <c r="H20" s="12"/>
      <c r="I20" s="12"/>
      <c r="J20" s="12"/>
      <c r="K20" s="12"/>
      <c r="L20" s="5"/>
      <c r="M20" s="73"/>
      <c r="N20" s="23"/>
      <c r="O20" s="12"/>
      <c r="P20" s="12"/>
      <c r="Q20" s="12"/>
      <c r="R20" s="12"/>
      <c r="S20" s="5"/>
      <c r="T20" s="24"/>
      <c r="U20" s="23"/>
      <c r="V20" s="12"/>
      <c r="W20" s="12"/>
      <c r="X20" s="12"/>
      <c r="Y20" s="12"/>
      <c r="Z20" s="5"/>
      <c r="AA20" s="15"/>
      <c r="AB20" s="32"/>
      <c r="AC20" s="12"/>
      <c r="AD20" s="12"/>
      <c r="AE20" s="12"/>
      <c r="AF20" s="12"/>
      <c r="AG20" s="5"/>
      <c r="AH20" s="24"/>
      <c r="AI20" s="52"/>
      <c r="AJ20" s="371"/>
      <c r="AK20" s="371"/>
      <c r="AL20" s="371"/>
      <c r="AM20" s="371"/>
      <c r="AN20" s="371"/>
      <c r="AO20" s="371"/>
      <c r="AP20" s="371"/>
      <c r="AQ20" s="61"/>
    </row>
    <row r="21" spans="1:43" ht="5.25" customHeight="1" x14ac:dyDescent="0.4">
      <c r="A21" s="372"/>
      <c r="B21" s="372"/>
      <c r="C21" s="372"/>
      <c r="D21" s="374"/>
      <c r="E21" s="375"/>
      <c r="F21" s="369" t="s">
        <v>4</v>
      </c>
      <c r="G21" s="16"/>
      <c r="H21" s="8"/>
      <c r="I21" s="8"/>
      <c r="J21" s="8"/>
      <c r="K21" s="8"/>
      <c r="L21" s="4"/>
      <c r="M21" s="69"/>
      <c r="N21" s="16"/>
      <c r="O21" s="8"/>
      <c r="P21" s="8"/>
      <c r="Q21" s="8"/>
      <c r="R21" s="8"/>
      <c r="S21" s="4"/>
      <c r="T21" s="17"/>
      <c r="U21" s="16"/>
      <c r="V21" s="8"/>
      <c r="W21" s="8"/>
      <c r="X21" s="8"/>
      <c r="Y21" s="8"/>
      <c r="Z21" s="4"/>
      <c r="AA21" s="14"/>
      <c r="AB21" s="8"/>
      <c r="AC21" s="30"/>
      <c r="AD21" s="30"/>
      <c r="AE21" s="30"/>
      <c r="AF21" s="30"/>
      <c r="AG21" s="4"/>
      <c r="AH21" s="17"/>
      <c r="AI21" s="52"/>
      <c r="AJ21" s="387" t="s">
        <v>71</v>
      </c>
      <c r="AK21" s="387"/>
      <c r="AL21" s="387"/>
      <c r="AM21" s="387"/>
      <c r="AN21" s="387"/>
      <c r="AO21" s="387"/>
      <c r="AP21" s="387"/>
      <c r="AQ21" s="61"/>
    </row>
    <row r="22" spans="1:43" ht="5.25" customHeight="1" x14ac:dyDescent="0.4">
      <c r="A22" s="372"/>
      <c r="B22" s="372"/>
      <c r="C22" s="372"/>
      <c r="D22" s="374"/>
      <c r="E22" s="375"/>
      <c r="F22" s="369"/>
      <c r="G22" s="16"/>
      <c r="H22" s="8"/>
      <c r="I22" s="8"/>
      <c r="J22" s="8"/>
      <c r="K22" s="8"/>
      <c r="L22" s="4"/>
      <c r="M22" s="69"/>
      <c r="N22" s="18"/>
      <c r="O22" s="9"/>
      <c r="P22" s="9"/>
      <c r="Q22" s="9"/>
      <c r="R22" s="9"/>
      <c r="S22" s="4"/>
      <c r="T22" s="17"/>
      <c r="U22" s="18"/>
      <c r="V22" s="9"/>
      <c r="W22" s="9"/>
      <c r="X22" s="8"/>
      <c r="Y22" s="8"/>
      <c r="Z22" s="4"/>
      <c r="AA22" s="14"/>
      <c r="AB22" s="8"/>
      <c r="AC22" s="30"/>
      <c r="AD22" s="30"/>
      <c r="AE22" s="30"/>
      <c r="AF22" s="30"/>
      <c r="AG22" s="4"/>
      <c r="AH22" s="17"/>
      <c r="AI22" s="52"/>
      <c r="AJ22" s="387"/>
      <c r="AK22" s="387"/>
      <c r="AL22" s="387"/>
      <c r="AM22" s="387"/>
      <c r="AN22" s="387"/>
      <c r="AO22" s="387"/>
      <c r="AP22" s="387"/>
      <c r="AQ22" s="61"/>
    </row>
    <row r="23" spans="1:43" ht="5.25" customHeight="1" x14ac:dyDescent="0.4">
      <c r="A23" s="372"/>
      <c r="B23" s="372"/>
      <c r="C23" s="372"/>
      <c r="D23" s="376"/>
      <c r="E23" s="377"/>
      <c r="F23" s="370"/>
      <c r="G23" s="19"/>
      <c r="H23" s="10"/>
      <c r="I23" s="10"/>
      <c r="J23" s="10"/>
      <c r="K23" s="10"/>
      <c r="L23" s="6"/>
      <c r="M23" s="70"/>
      <c r="N23" s="19"/>
      <c r="O23" s="10"/>
      <c r="P23" s="10"/>
      <c r="Q23" s="10"/>
      <c r="R23" s="10"/>
      <c r="S23" s="6"/>
      <c r="T23" s="20"/>
      <c r="U23" s="19"/>
      <c r="V23" s="10"/>
      <c r="W23" s="10"/>
      <c r="X23" s="10"/>
      <c r="Y23" s="10"/>
      <c r="Z23" s="6"/>
      <c r="AA23" s="27"/>
      <c r="AB23" s="10"/>
      <c r="AC23" s="31"/>
      <c r="AD23" s="31"/>
      <c r="AE23" s="31"/>
      <c r="AF23" s="31"/>
      <c r="AG23" s="6"/>
      <c r="AH23" s="20"/>
      <c r="AI23" s="52"/>
      <c r="AJ23" s="387"/>
      <c r="AK23" s="387"/>
      <c r="AL23" s="387"/>
      <c r="AM23" s="387"/>
      <c r="AN23" s="387"/>
      <c r="AO23" s="387"/>
      <c r="AP23" s="387"/>
      <c r="AQ23" s="61"/>
    </row>
    <row r="24" spans="1:43" ht="5.25" customHeight="1" x14ac:dyDescent="0.4">
      <c r="A24" s="372" t="s">
        <v>86</v>
      </c>
      <c r="B24" s="372"/>
      <c r="C24" s="372"/>
      <c r="D24" s="374" t="s">
        <v>87</v>
      </c>
      <c r="E24" s="375"/>
      <c r="F24" s="378" t="s">
        <v>3</v>
      </c>
      <c r="G24" s="21"/>
      <c r="H24" s="11"/>
      <c r="I24" s="11"/>
      <c r="J24" s="11"/>
      <c r="K24" s="11"/>
      <c r="L24" s="7"/>
      <c r="M24" s="71"/>
      <c r="N24" s="21"/>
      <c r="O24" s="11"/>
      <c r="P24" s="11"/>
      <c r="Q24" s="11"/>
      <c r="R24" s="11"/>
      <c r="S24" s="7"/>
      <c r="T24" s="22"/>
      <c r="U24" s="21"/>
      <c r="V24" s="11"/>
      <c r="W24" s="11"/>
      <c r="X24" s="11"/>
      <c r="Y24" s="11"/>
      <c r="Z24" s="7"/>
      <c r="AA24" s="26"/>
      <c r="AB24" s="11"/>
      <c r="AC24" s="34"/>
      <c r="AD24" s="34"/>
      <c r="AE24" s="34"/>
      <c r="AF24" s="34"/>
      <c r="AG24" s="7"/>
      <c r="AH24" s="22"/>
      <c r="AI24" s="52"/>
      <c r="AJ24" s="371" t="s">
        <v>74</v>
      </c>
      <c r="AK24" s="371"/>
      <c r="AL24" s="371"/>
      <c r="AM24" s="371"/>
      <c r="AN24" s="371"/>
      <c r="AO24" s="371"/>
      <c r="AP24" s="371"/>
      <c r="AQ24" s="61"/>
    </row>
    <row r="25" spans="1:43" ht="5.25" customHeight="1" x14ac:dyDescent="0.4">
      <c r="A25" s="372"/>
      <c r="B25" s="372"/>
      <c r="C25" s="372"/>
      <c r="D25" s="374"/>
      <c r="E25" s="375"/>
      <c r="F25" s="369"/>
      <c r="G25" s="16"/>
      <c r="H25" s="8"/>
      <c r="I25" s="8"/>
      <c r="J25" s="8"/>
      <c r="K25" s="8"/>
      <c r="L25" s="4"/>
      <c r="M25" s="69"/>
      <c r="N25" s="16"/>
      <c r="O25" s="127"/>
      <c r="P25" s="127"/>
      <c r="Q25" s="127"/>
      <c r="R25" s="127"/>
      <c r="S25" s="4"/>
      <c r="T25" s="17"/>
      <c r="U25" s="16"/>
      <c r="V25" s="8"/>
      <c r="W25" s="8"/>
      <c r="X25" s="37"/>
      <c r="Y25" s="37"/>
      <c r="Z25" s="4"/>
      <c r="AA25" s="14"/>
      <c r="AB25" s="37"/>
      <c r="AC25" s="38"/>
      <c r="AD25" s="38"/>
      <c r="AE25" s="38"/>
      <c r="AF25" s="38"/>
      <c r="AG25" s="4"/>
      <c r="AH25" s="17"/>
      <c r="AI25" s="52"/>
      <c r="AJ25" s="371"/>
      <c r="AK25" s="371"/>
      <c r="AL25" s="371"/>
      <c r="AM25" s="371"/>
      <c r="AN25" s="371"/>
      <c r="AO25" s="371"/>
      <c r="AP25" s="371"/>
      <c r="AQ25" s="61"/>
    </row>
    <row r="26" spans="1:43" ht="5.25" customHeight="1" x14ac:dyDescent="0.4">
      <c r="A26" s="372"/>
      <c r="B26" s="372"/>
      <c r="C26" s="372"/>
      <c r="D26" s="374"/>
      <c r="E26" s="375"/>
      <c r="F26" s="369"/>
      <c r="G26" s="23"/>
      <c r="H26" s="12"/>
      <c r="I26" s="12"/>
      <c r="J26" s="12"/>
      <c r="K26" s="12"/>
      <c r="L26" s="5"/>
      <c r="M26" s="73"/>
      <c r="N26" s="23"/>
      <c r="O26" s="12"/>
      <c r="P26" s="12"/>
      <c r="Q26" s="12"/>
      <c r="R26" s="12"/>
      <c r="S26" s="5"/>
      <c r="T26" s="24"/>
      <c r="U26" s="23"/>
      <c r="V26" s="12"/>
      <c r="W26" s="12"/>
      <c r="X26" s="12"/>
      <c r="Y26" s="12"/>
      <c r="Z26" s="5"/>
      <c r="AA26" s="15"/>
      <c r="AB26" s="32"/>
      <c r="AC26" s="12"/>
      <c r="AD26" s="12"/>
      <c r="AE26" s="12"/>
      <c r="AF26" s="12"/>
      <c r="AG26" s="5"/>
      <c r="AH26" s="24"/>
      <c r="AI26" s="52"/>
      <c r="AJ26" s="371"/>
      <c r="AK26" s="371"/>
      <c r="AL26" s="371"/>
      <c r="AM26" s="371"/>
      <c r="AN26" s="371"/>
      <c r="AO26" s="371"/>
      <c r="AP26" s="371"/>
      <c r="AQ26" s="61"/>
    </row>
    <row r="27" spans="1:43" ht="5.25" customHeight="1" x14ac:dyDescent="0.4">
      <c r="A27" s="372"/>
      <c r="B27" s="372"/>
      <c r="C27" s="372"/>
      <c r="D27" s="374"/>
      <c r="E27" s="375"/>
      <c r="F27" s="369" t="s">
        <v>4</v>
      </c>
      <c r="G27" s="16"/>
      <c r="H27" s="8"/>
      <c r="I27" s="8"/>
      <c r="J27" s="8"/>
      <c r="K27" s="8"/>
      <c r="L27" s="4"/>
      <c r="M27" s="69"/>
      <c r="N27" s="16"/>
      <c r="O27" s="8"/>
      <c r="P27" s="8"/>
      <c r="Q27" s="8"/>
      <c r="R27" s="8"/>
      <c r="S27" s="4"/>
      <c r="T27" s="17"/>
      <c r="U27" s="16"/>
      <c r="V27" s="8"/>
      <c r="W27" s="8"/>
      <c r="X27" s="8"/>
      <c r="Y27" s="8"/>
      <c r="Z27" s="4"/>
      <c r="AA27" s="14"/>
      <c r="AB27" s="8"/>
      <c r="AC27" s="30"/>
      <c r="AD27" s="30"/>
      <c r="AE27" s="30"/>
      <c r="AF27" s="30"/>
      <c r="AG27" s="4"/>
      <c r="AH27" s="17"/>
      <c r="AI27" s="52"/>
      <c r="AQ27" s="61"/>
    </row>
    <row r="28" spans="1:43" ht="5.25" customHeight="1" x14ac:dyDescent="0.4">
      <c r="A28" s="372"/>
      <c r="B28" s="372"/>
      <c r="C28" s="372"/>
      <c r="D28" s="374"/>
      <c r="E28" s="375"/>
      <c r="F28" s="369"/>
      <c r="G28" s="16"/>
      <c r="H28" s="8"/>
      <c r="I28" s="8"/>
      <c r="J28" s="8"/>
      <c r="K28" s="8"/>
      <c r="L28" s="4"/>
      <c r="M28" s="69"/>
      <c r="N28" s="16"/>
      <c r="O28" s="127"/>
      <c r="P28" s="127"/>
      <c r="Q28" s="127"/>
      <c r="R28" s="127"/>
      <c r="S28" s="4"/>
      <c r="T28" s="17"/>
      <c r="U28" s="125"/>
      <c r="V28" s="8"/>
      <c r="W28" s="8"/>
      <c r="X28" s="9"/>
      <c r="Y28" s="9"/>
      <c r="Z28" s="4"/>
      <c r="AA28" s="14"/>
      <c r="AB28" s="9"/>
      <c r="AC28" s="33"/>
      <c r="AD28" s="33"/>
      <c r="AE28" s="33"/>
      <c r="AF28" s="33"/>
      <c r="AG28" s="4"/>
      <c r="AH28" s="17"/>
      <c r="AI28" s="52"/>
      <c r="AQ28" s="61"/>
    </row>
    <row r="29" spans="1:43" ht="5.25" customHeight="1" x14ac:dyDescent="0.4">
      <c r="A29" s="372"/>
      <c r="B29" s="372"/>
      <c r="C29" s="372"/>
      <c r="D29" s="376"/>
      <c r="E29" s="377"/>
      <c r="F29" s="382"/>
      <c r="G29" s="19"/>
      <c r="H29" s="10"/>
      <c r="I29" s="10"/>
      <c r="J29" s="10"/>
      <c r="K29" s="10"/>
      <c r="L29" s="6"/>
      <c r="M29" s="70"/>
      <c r="N29" s="19"/>
      <c r="O29" s="10"/>
      <c r="P29" s="10"/>
      <c r="Q29" s="10"/>
      <c r="R29" s="10"/>
      <c r="S29" s="6"/>
      <c r="T29" s="20"/>
      <c r="U29" s="19"/>
      <c r="V29" s="10"/>
      <c r="W29" s="10"/>
      <c r="X29" s="10"/>
      <c r="Y29" s="10"/>
      <c r="Z29" s="6"/>
      <c r="AA29" s="27"/>
      <c r="AB29" s="10"/>
      <c r="AC29" s="31"/>
      <c r="AD29" s="31"/>
      <c r="AE29" s="31"/>
      <c r="AF29" s="31"/>
      <c r="AG29" s="6"/>
      <c r="AH29" s="20"/>
      <c r="AI29" s="475" t="s">
        <v>72</v>
      </c>
      <c r="AJ29" s="476"/>
      <c r="AK29" s="476"/>
      <c r="AL29" s="476"/>
      <c r="AM29" s="476"/>
      <c r="AQ29" s="61"/>
    </row>
    <row r="30" spans="1:43" ht="5.25" customHeight="1" x14ac:dyDescent="0.4">
      <c r="A30" s="372" t="s">
        <v>81</v>
      </c>
      <c r="B30" s="372"/>
      <c r="C30" s="372"/>
      <c r="D30" s="374" t="s">
        <v>88</v>
      </c>
      <c r="E30" s="375"/>
      <c r="F30" s="385" t="s">
        <v>3</v>
      </c>
      <c r="G30" s="21"/>
      <c r="H30" s="11"/>
      <c r="I30" s="11"/>
      <c r="J30" s="11"/>
      <c r="K30" s="11"/>
      <c r="L30" s="7"/>
      <c r="M30" s="71"/>
      <c r="N30" s="21"/>
      <c r="O30" s="11"/>
      <c r="P30" s="11"/>
      <c r="Q30" s="11"/>
      <c r="R30" s="11"/>
      <c r="S30" s="7"/>
      <c r="T30" s="22"/>
      <c r="U30" s="21"/>
      <c r="V30" s="11"/>
      <c r="W30" s="11"/>
      <c r="X30" s="11"/>
      <c r="Y30" s="11"/>
      <c r="Z30" s="7"/>
      <c r="AA30" s="26"/>
      <c r="AB30" s="11"/>
      <c r="AC30" s="34"/>
      <c r="AD30" s="34"/>
      <c r="AE30" s="34"/>
      <c r="AF30" s="34"/>
      <c r="AG30" s="7"/>
      <c r="AH30" s="22"/>
      <c r="AI30" s="475"/>
      <c r="AJ30" s="476"/>
      <c r="AK30" s="476"/>
      <c r="AL30" s="476"/>
      <c r="AM30" s="476"/>
      <c r="AQ30" s="61"/>
    </row>
    <row r="31" spans="1:43" ht="5.25" customHeight="1" x14ac:dyDescent="0.4">
      <c r="A31" s="372"/>
      <c r="B31" s="372"/>
      <c r="C31" s="372"/>
      <c r="D31" s="374"/>
      <c r="E31" s="375"/>
      <c r="F31" s="369"/>
      <c r="G31" s="16"/>
      <c r="H31" s="8"/>
      <c r="I31" s="8"/>
      <c r="J31" s="8"/>
      <c r="K31" s="8"/>
      <c r="L31" s="4"/>
      <c r="M31" s="69"/>
      <c r="N31" s="16"/>
      <c r="O31" s="8"/>
      <c r="P31" s="8"/>
      <c r="Q31" s="8"/>
      <c r="R31" s="8"/>
      <c r="S31" s="4"/>
      <c r="T31" s="17"/>
      <c r="U31" s="16"/>
      <c r="V31" s="8"/>
      <c r="W31" s="8"/>
      <c r="X31" s="127"/>
      <c r="Y31" s="127"/>
      <c r="Z31" s="4"/>
      <c r="AA31" s="14"/>
      <c r="AB31" s="127"/>
      <c r="AC31" s="30"/>
      <c r="AD31" s="30"/>
      <c r="AE31" s="30"/>
      <c r="AF31" s="30"/>
      <c r="AG31" s="4"/>
      <c r="AH31" s="17"/>
      <c r="AI31" s="52"/>
      <c r="AQ31" s="61"/>
    </row>
    <row r="32" spans="1:43" ht="5.25" customHeight="1" x14ac:dyDescent="0.4">
      <c r="A32" s="372"/>
      <c r="B32" s="372"/>
      <c r="C32" s="372"/>
      <c r="D32" s="374"/>
      <c r="E32" s="375"/>
      <c r="F32" s="369"/>
      <c r="G32" s="23"/>
      <c r="H32" s="12"/>
      <c r="I32" s="12"/>
      <c r="J32" s="12"/>
      <c r="K32" s="12"/>
      <c r="L32" s="5"/>
      <c r="M32" s="73"/>
      <c r="N32" s="23"/>
      <c r="O32" s="12"/>
      <c r="P32" s="12"/>
      <c r="Q32" s="12"/>
      <c r="R32" s="12"/>
      <c r="S32" s="5"/>
      <c r="T32" s="24"/>
      <c r="U32" s="23"/>
      <c r="V32" s="12"/>
      <c r="W32" s="12"/>
      <c r="X32" s="12"/>
      <c r="Y32" s="12"/>
      <c r="Z32" s="5"/>
      <c r="AA32" s="15"/>
      <c r="AB32" s="32"/>
      <c r="AC32" s="12"/>
      <c r="AD32" s="12"/>
      <c r="AE32" s="12"/>
      <c r="AF32" s="12"/>
      <c r="AG32" s="5"/>
      <c r="AH32" s="24"/>
      <c r="AI32" s="52"/>
      <c r="AJ32" s="386" t="s">
        <v>73</v>
      </c>
      <c r="AK32" s="386"/>
      <c r="AL32" s="386"/>
      <c r="AM32" s="386"/>
      <c r="AN32" s="386"/>
      <c r="AO32" s="386"/>
      <c r="AP32" s="386"/>
      <c r="AQ32" s="61"/>
    </row>
    <row r="33" spans="1:43" ht="5.25" customHeight="1" x14ac:dyDescent="0.4">
      <c r="A33" s="372"/>
      <c r="B33" s="372"/>
      <c r="C33" s="372"/>
      <c r="D33" s="374"/>
      <c r="E33" s="375"/>
      <c r="F33" s="369" t="s">
        <v>4</v>
      </c>
      <c r="G33" s="16"/>
      <c r="H33" s="8"/>
      <c r="I33" s="8"/>
      <c r="J33" s="8"/>
      <c r="K33" s="8"/>
      <c r="L33" s="4"/>
      <c r="M33" s="69"/>
      <c r="N33" s="16"/>
      <c r="O33" s="8"/>
      <c r="P33" s="8"/>
      <c r="Q33" s="8"/>
      <c r="R33" s="8"/>
      <c r="S33" s="4"/>
      <c r="T33" s="17"/>
      <c r="U33" s="16"/>
      <c r="V33" s="8"/>
      <c r="W33" s="8"/>
      <c r="X33" s="8"/>
      <c r="Y33" s="8"/>
      <c r="Z33" s="4"/>
      <c r="AA33" s="14"/>
      <c r="AB33" s="8"/>
      <c r="AC33" s="30"/>
      <c r="AD33" s="30"/>
      <c r="AE33" s="30"/>
      <c r="AF33" s="30"/>
      <c r="AG33" s="4"/>
      <c r="AH33" s="17"/>
      <c r="AI33" s="52"/>
      <c r="AJ33" s="386"/>
      <c r="AK33" s="386"/>
      <c r="AL33" s="386"/>
      <c r="AM33" s="386"/>
      <c r="AN33" s="386"/>
      <c r="AO33" s="386"/>
      <c r="AP33" s="386"/>
      <c r="AQ33" s="61"/>
    </row>
    <row r="34" spans="1:43" ht="5.25" customHeight="1" x14ac:dyDescent="0.4">
      <c r="A34" s="372"/>
      <c r="B34" s="372"/>
      <c r="C34" s="372"/>
      <c r="D34" s="374"/>
      <c r="E34" s="375"/>
      <c r="F34" s="369"/>
      <c r="G34" s="16"/>
      <c r="H34" s="8"/>
      <c r="I34" s="8"/>
      <c r="J34" s="8"/>
      <c r="K34" s="8"/>
      <c r="L34" s="4"/>
      <c r="M34" s="69"/>
      <c r="N34" s="16"/>
      <c r="O34" s="8"/>
      <c r="P34" s="8"/>
      <c r="Q34" s="8"/>
      <c r="R34" s="8"/>
      <c r="S34" s="4"/>
      <c r="T34" s="17"/>
      <c r="U34" s="16"/>
      <c r="V34" s="8"/>
      <c r="W34" s="8"/>
      <c r="X34" s="127"/>
      <c r="Y34" s="127"/>
      <c r="Z34" s="4"/>
      <c r="AA34" s="14"/>
      <c r="AB34" s="127"/>
      <c r="AC34" s="30"/>
      <c r="AD34" s="30"/>
      <c r="AE34" s="30"/>
      <c r="AF34" s="30"/>
      <c r="AG34" s="4"/>
      <c r="AH34" s="17"/>
      <c r="AI34" s="52"/>
      <c r="AJ34" s="386"/>
      <c r="AK34" s="386"/>
      <c r="AL34" s="386"/>
      <c r="AM34" s="386"/>
      <c r="AN34" s="386"/>
      <c r="AO34" s="386"/>
      <c r="AP34" s="386"/>
      <c r="AQ34" s="61"/>
    </row>
    <row r="35" spans="1:43" ht="5.25" customHeight="1" x14ac:dyDescent="0.4">
      <c r="A35" s="372"/>
      <c r="B35" s="372"/>
      <c r="C35" s="372"/>
      <c r="D35" s="376"/>
      <c r="E35" s="377"/>
      <c r="F35" s="370"/>
      <c r="G35" s="19"/>
      <c r="H35" s="10"/>
      <c r="I35" s="10"/>
      <c r="J35" s="10"/>
      <c r="K35" s="10"/>
      <c r="L35" s="6"/>
      <c r="M35" s="70"/>
      <c r="N35" s="19"/>
      <c r="O35" s="10"/>
      <c r="P35" s="10"/>
      <c r="Q35" s="10"/>
      <c r="R35" s="10"/>
      <c r="S35" s="6"/>
      <c r="T35" s="20"/>
      <c r="U35" s="19"/>
      <c r="V35" s="10"/>
      <c r="W35" s="10"/>
      <c r="X35" s="10"/>
      <c r="Y35" s="10"/>
      <c r="Z35" s="6"/>
      <c r="AA35" s="27"/>
      <c r="AB35" s="10"/>
      <c r="AC35" s="31"/>
      <c r="AD35" s="31"/>
      <c r="AE35" s="31"/>
      <c r="AF35" s="31"/>
      <c r="AG35" s="6"/>
      <c r="AH35" s="20"/>
      <c r="AI35" s="52"/>
      <c r="AJ35" s="371" t="s">
        <v>66</v>
      </c>
      <c r="AK35" s="371"/>
      <c r="AL35" s="371"/>
      <c r="AM35" s="371"/>
      <c r="AN35" s="371"/>
      <c r="AO35" s="371"/>
      <c r="AP35" s="371"/>
      <c r="AQ35" s="61"/>
    </row>
    <row r="36" spans="1:43" ht="5.25" customHeight="1" x14ac:dyDescent="0.4">
      <c r="A36" s="372" t="s">
        <v>82</v>
      </c>
      <c r="B36" s="372"/>
      <c r="C36" s="372"/>
      <c r="D36" s="374" t="s">
        <v>89</v>
      </c>
      <c r="E36" s="375"/>
      <c r="F36" s="378" t="s">
        <v>3</v>
      </c>
      <c r="G36" s="21"/>
      <c r="H36" s="11"/>
      <c r="I36" s="11"/>
      <c r="J36" s="11"/>
      <c r="K36" s="11"/>
      <c r="L36" s="7"/>
      <c r="M36" s="71"/>
      <c r="N36" s="21"/>
      <c r="O36" s="11"/>
      <c r="P36" s="11"/>
      <c r="Q36" s="11"/>
      <c r="R36" s="11"/>
      <c r="S36" s="7"/>
      <c r="T36" s="22"/>
      <c r="U36" s="21"/>
      <c r="V36" s="11"/>
      <c r="W36" s="11"/>
      <c r="X36" s="11"/>
      <c r="Y36" s="11"/>
      <c r="Z36" s="7"/>
      <c r="AA36" s="26"/>
      <c r="AB36" s="11"/>
      <c r="AC36" s="34"/>
      <c r="AD36" s="34"/>
      <c r="AE36" s="34"/>
      <c r="AF36" s="34"/>
      <c r="AG36" s="7"/>
      <c r="AH36" s="22"/>
      <c r="AI36" s="52"/>
      <c r="AJ36" s="371"/>
      <c r="AK36" s="371"/>
      <c r="AL36" s="371"/>
      <c r="AM36" s="371"/>
      <c r="AN36" s="371"/>
      <c r="AO36" s="371"/>
      <c r="AP36" s="371"/>
      <c r="AQ36" s="61"/>
    </row>
    <row r="37" spans="1:43" ht="5.25" customHeight="1" x14ac:dyDescent="0.4">
      <c r="A37" s="372"/>
      <c r="B37" s="372"/>
      <c r="C37" s="372"/>
      <c r="D37" s="374"/>
      <c r="E37" s="375"/>
      <c r="F37" s="369"/>
      <c r="G37" s="16"/>
      <c r="H37" s="8"/>
      <c r="I37" s="8"/>
      <c r="J37" s="8"/>
      <c r="K37" s="8"/>
      <c r="L37" s="4"/>
      <c r="M37" s="69"/>
      <c r="N37" s="16"/>
      <c r="O37" s="8"/>
      <c r="P37" s="8"/>
      <c r="Q37" s="8"/>
      <c r="R37" s="8"/>
      <c r="S37" s="4"/>
      <c r="T37" s="17"/>
      <c r="U37" s="16"/>
      <c r="V37" s="8"/>
      <c r="W37" s="8"/>
      <c r="X37" s="8"/>
      <c r="Y37" s="8"/>
      <c r="Z37" s="4"/>
      <c r="AA37" s="14"/>
      <c r="AB37" s="8"/>
      <c r="AC37" s="126"/>
      <c r="AD37" s="126"/>
      <c r="AE37" s="126"/>
      <c r="AF37" s="126"/>
      <c r="AG37" s="4"/>
      <c r="AH37" s="17"/>
      <c r="AI37" s="52"/>
      <c r="AJ37" s="371"/>
      <c r="AK37" s="371"/>
      <c r="AL37" s="371"/>
      <c r="AM37" s="371"/>
      <c r="AN37" s="371"/>
      <c r="AO37" s="371"/>
      <c r="AP37" s="371"/>
      <c r="AQ37" s="61"/>
    </row>
    <row r="38" spans="1:43" ht="5.25" customHeight="1" x14ac:dyDescent="0.4">
      <c r="A38" s="372"/>
      <c r="B38" s="372"/>
      <c r="C38" s="372"/>
      <c r="D38" s="374"/>
      <c r="E38" s="375"/>
      <c r="F38" s="369"/>
      <c r="G38" s="23"/>
      <c r="H38" s="12"/>
      <c r="I38" s="12"/>
      <c r="J38" s="12"/>
      <c r="K38" s="12"/>
      <c r="L38" s="5"/>
      <c r="M38" s="73"/>
      <c r="N38" s="23"/>
      <c r="O38" s="12"/>
      <c r="P38" s="12"/>
      <c r="Q38" s="12"/>
      <c r="R38" s="12"/>
      <c r="S38" s="5"/>
      <c r="T38" s="24"/>
      <c r="U38" s="23"/>
      <c r="V38" s="12"/>
      <c r="W38" s="12"/>
      <c r="X38" s="12"/>
      <c r="Y38" s="12"/>
      <c r="Z38" s="5"/>
      <c r="AA38" s="15"/>
      <c r="AB38" s="32"/>
      <c r="AC38" s="12"/>
      <c r="AD38" s="12"/>
      <c r="AE38" s="12"/>
      <c r="AF38" s="12"/>
      <c r="AG38" s="5"/>
      <c r="AH38" s="24"/>
      <c r="AI38" s="62"/>
      <c r="AJ38" s="63"/>
      <c r="AK38" s="63"/>
      <c r="AL38" s="63"/>
      <c r="AM38" s="63"/>
      <c r="AN38" s="63"/>
      <c r="AO38" s="63"/>
      <c r="AP38" s="63"/>
      <c r="AQ38" s="64"/>
    </row>
    <row r="39" spans="1:43" ht="5.25" customHeight="1" x14ac:dyDescent="0.4">
      <c r="A39" s="372"/>
      <c r="B39" s="372"/>
      <c r="C39" s="372"/>
      <c r="D39" s="374"/>
      <c r="E39" s="375"/>
      <c r="F39" s="369" t="s">
        <v>4</v>
      </c>
      <c r="G39" s="16"/>
      <c r="H39" s="8"/>
      <c r="I39" s="8"/>
      <c r="J39" s="8"/>
      <c r="K39" s="8"/>
      <c r="L39" s="4"/>
      <c r="M39" s="69"/>
      <c r="N39" s="16"/>
      <c r="O39" s="8"/>
      <c r="P39" s="8"/>
      <c r="Q39" s="8"/>
      <c r="R39" s="8"/>
      <c r="S39" s="4"/>
      <c r="T39" s="17"/>
      <c r="U39" s="16"/>
      <c r="V39" s="8"/>
      <c r="W39" s="8"/>
      <c r="X39" s="8"/>
      <c r="Y39" s="8"/>
      <c r="Z39" s="4"/>
      <c r="AA39" s="14"/>
      <c r="AB39" s="8"/>
      <c r="AC39" s="30"/>
      <c r="AD39" s="30"/>
      <c r="AE39" s="30"/>
      <c r="AF39" s="30"/>
      <c r="AG39" s="4"/>
      <c r="AH39" s="17"/>
      <c r="AI39" s="379" t="s">
        <v>50</v>
      </c>
      <c r="AJ39" s="379"/>
      <c r="AK39" s="380" t="s">
        <v>49</v>
      </c>
      <c r="AL39" s="380"/>
      <c r="AM39" s="381" t="s">
        <v>53</v>
      </c>
      <c r="AN39" s="381"/>
      <c r="AO39" s="381"/>
      <c r="AP39" s="381"/>
      <c r="AQ39" s="381"/>
    </row>
    <row r="40" spans="1:43" ht="5.25" customHeight="1" x14ac:dyDescent="0.4">
      <c r="A40" s="372"/>
      <c r="B40" s="372"/>
      <c r="C40" s="372"/>
      <c r="D40" s="374"/>
      <c r="E40" s="375"/>
      <c r="F40" s="369"/>
      <c r="G40" s="16"/>
      <c r="H40" s="8"/>
      <c r="I40" s="8"/>
      <c r="J40" s="8"/>
      <c r="K40" s="8"/>
      <c r="L40" s="4"/>
      <c r="M40" s="69"/>
      <c r="N40" s="16"/>
      <c r="O40" s="8"/>
      <c r="P40" s="8"/>
      <c r="Q40" s="8"/>
      <c r="R40" s="8"/>
      <c r="S40" s="4"/>
      <c r="T40" s="17"/>
      <c r="U40" s="16"/>
      <c r="V40" s="8"/>
      <c r="W40" s="8"/>
      <c r="X40" s="8"/>
      <c r="Y40" s="8"/>
      <c r="Z40" s="4"/>
      <c r="AA40" s="14"/>
      <c r="AB40" s="8"/>
      <c r="AC40" s="126"/>
      <c r="AD40" s="126"/>
      <c r="AE40" s="126"/>
      <c r="AF40" s="126"/>
      <c r="AG40" s="4"/>
      <c r="AH40" s="17"/>
      <c r="AI40" s="379"/>
      <c r="AJ40" s="379"/>
      <c r="AK40" s="380"/>
      <c r="AL40" s="380"/>
      <c r="AM40" s="381"/>
      <c r="AN40" s="381"/>
      <c r="AO40" s="381"/>
      <c r="AP40" s="381"/>
      <c r="AQ40" s="381"/>
    </row>
    <row r="41" spans="1:43" ht="5.25" customHeight="1" x14ac:dyDescent="0.4">
      <c r="A41" s="373"/>
      <c r="B41" s="373"/>
      <c r="C41" s="373"/>
      <c r="D41" s="376"/>
      <c r="E41" s="377"/>
      <c r="F41" s="370"/>
      <c r="G41" s="16"/>
      <c r="H41" s="8"/>
      <c r="I41" s="8"/>
      <c r="J41" s="8"/>
      <c r="K41" s="8"/>
      <c r="L41" s="4"/>
      <c r="M41" s="69"/>
      <c r="N41" s="16"/>
      <c r="O41" s="8"/>
      <c r="P41" s="8"/>
      <c r="Q41" s="8"/>
      <c r="R41" s="8"/>
      <c r="S41" s="4"/>
      <c r="T41" s="17"/>
      <c r="U41" s="16"/>
      <c r="V41" s="8"/>
      <c r="W41" s="8"/>
      <c r="X41" s="8"/>
      <c r="Y41" s="8"/>
      <c r="Z41" s="4"/>
      <c r="AA41" s="14"/>
      <c r="AB41" s="8"/>
      <c r="AC41" s="30"/>
      <c r="AD41" s="30"/>
      <c r="AE41" s="30"/>
      <c r="AF41" s="30"/>
      <c r="AG41" s="4"/>
      <c r="AH41" s="17"/>
      <c r="AI41" s="379"/>
      <c r="AJ41" s="379"/>
      <c r="AK41" s="380"/>
      <c r="AL41" s="380"/>
      <c r="AM41" s="381"/>
      <c r="AN41" s="381"/>
      <c r="AO41" s="381"/>
      <c r="AP41" s="381"/>
      <c r="AQ41" s="381"/>
    </row>
    <row r="42" spans="1:43" s="2" customFormat="1" ht="15.75" customHeight="1" x14ac:dyDescent="0.4">
      <c r="A42" s="358" t="s">
        <v>19</v>
      </c>
      <c r="B42" s="359"/>
      <c r="C42" s="359"/>
      <c r="D42" s="359"/>
      <c r="E42" s="360"/>
      <c r="F42" s="84" t="s">
        <v>3</v>
      </c>
      <c r="G42" s="94" t="s">
        <v>46</v>
      </c>
      <c r="H42" s="95" t="s">
        <v>39</v>
      </c>
      <c r="I42" s="95" t="s">
        <v>39</v>
      </c>
      <c r="J42" s="95" t="s">
        <v>39</v>
      </c>
      <c r="K42" s="95" t="s">
        <v>39</v>
      </c>
      <c r="L42" s="95" t="s">
        <v>67</v>
      </c>
      <c r="M42" s="98" t="s">
        <v>67</v>
      </c>
      <c r="N42" s="94" t="s">
        <v>39</v>
      </c>
      <c r="O42" s="95" t="s">
        <v>39</v>
      </c>
      <c r="P42" s="95" t="s">
        <v>39</v>
      </c>
      <c r="Q42" s="95" t="s">
        <v>39</v>
      </c>
      <c r="R42" s="95" t="s">
        <v>39</v>
      </c>
      <c r="S42" s="95" t="s">
        <v>67</v>
      </c>
      <c r="T42" s="95" t="s">
        <v>67</v>
      </c>
      <c r="U42" s="94" t="s">
        <v>39</v>
      </c>
      <c r="V42" s="95" t="s">
        <v>39</v>
      </c>
      <c r="W42" s="95" t="s">
        <v>39</v>
      </c>
      <c r="X42" s="95" t="s">
        <v>39</v>
      </c>
      <c r="Y42" s="95" t="s">
        <v>39</v>
      </c>
      <c r="Z42" s="95" t="s">
        <v>67</v>
      </c>
      <c r="AA42" s="103" t="s">
        <v>67</v>
      </c>
      <c r="AB42" s="104" t="s">
        <v>39</v>
      </c>
      <c r="AC42" s="95" t="s">
        <v>39</v>
      </c>
      <c r="AD42" s="95" t="s">
        <v>39</v>
      </c>
      <c r="AE42" s="95" t="s">
        <v>39</v>
      </c>
      <c r="AF42" s="95" t="s">
        <v>39</v>
      </c>
      <c r="AG42" s="95" t="s">
        <v>67</v>
      </c>
      <c r="AH42" s="103" t="s">
        <v>67</v>
      </c>
      <c r="AI42" s="428">
        <f>COUNTIF(G42:AH42,"作")</f>
        <v>20</v>
      </c>
      <c r="AJ42" s="496"/>
      <c r="AK42" s="496">
        <f>COUNTIF(G42:AH42,"○")</f>
        <v>8</v>
      </c>
      <c r="AL42" s="496"/>
      <c r="AM42" s="485">
        <f>AK42/(AI42+AK42)</f>
        <v>0.2857142857142857</v>
      </c>
      <c r="AN42" s="485"/>
      <c r="AO42" s="485"/>
      <c r="AP42" s="485"/>
      <c r="AQ42" s="485"/>
    </row>
    <row r="43" spans="1:43" s="2" customFormat="1" ht="15.75" customHeight="1" x14ac:dyDescent="0.4">
      <c r="A43" s="361"/>
      <c r="B43" s="362"/>
      <c r="C43" s="362"/>
      <c r="D43" s="362"/>
      <c r="E43" s="363"/>
      <c r="F43" s="85" t="s">
        <v>4</v>
      </c>
      <c r="G43" s="99" t="s">
        <v>20</v>
      </c>
      <c r="H43" s="100" t="s">
        <v>39</v>
      </c>
      <c r="I43" s="100" t="s">
        <v>39</v>
      </c>
      <c r="J43" s="100" t="s">
        <v>39</v>
      </c>
      <c r="K43" s="100" t="s">
        <v>39</v>
      </c>
      <c r="L43" s="100" t="s">
        <v>21</v>
      </c>
      <c r="M43" s="101" t="s">
        <v>67</v>
      </c>
      <c r="N43" s="99" t="s">
        <v>46</v>
      </c>
      <c r="O43" s="100" t="s">
        <v>46</v>
      </c>
      <c r="P43" s="100" t="s">
        <v>46</v>
      </c>
      <c r="Q43" s="100" t="s">
        <v>46</v>
      </c>
      <c r="R43" s="100" t="s">
        <v>46</v>
      </c>
      <c r="S43" s="100" t="s">
        <v>67</v>
      </c>
      <c r="T43" s="102" t="s">
        <v>67</v>
      </c>
      <c r="U43" s="96" t="s">
        <v>69</v>
      </c>
      <c r="V43" s="97" t="s">
        <v>39</v>
      </c>
      <c r="W43" s="97" t="s">
        <v>39</v>
      </c>
      <c r="X43" s="97" t="s">
        <v>39</v>
      </c>
      <c r="Y43" s="97" t="s">
        <v>39</v>
      </c>
      <c r="Z43" s="97" t="s">
        <v>67</v>
      </c>
      <c r="AA43" s="105" t="s">
        <v>67</v>
      </c>
      <c r="AB43" s="106" t="s">
        <v>39</v>
      </c>
      <c r="AC43" s="97" t="s">
        <v>39</v>
      </c>
      <c r="AD43" s="97" t="s">
        <v>39</v>
      </c>
      <c r="AE43" s="97" t="s">
        <v>39</v>
      </c>
      <c r="AF43" s="97" t="s">
        <v>39</v>
      </c>
      <c r="AG43" s="97" t="s">
        <v>67</v>
      </c>
      <c r="AH43" s="105" t="s">
        <v>67</v>
      </c>
      <c r="AI43" s="267">
        <f>COUNTIF(G43:AH43,"作")+COUNTIF(G43:AH43,"●")</f>
        <v>20</v>
      </c>
      <c r="AJ43" s="367"/>
      <c r="AK43" s="367">
        <f>COUNTIF(G43:AH43,"○")+COUNTIF(G43:AH43,"▲")</f>
        <v>8</v>
      </c>
      <c r="AL43" s="367"/>
      <c r="AM43" s="368">
        <f>AK43/(AI43+AK43)</f>
        <v>0.2857142857142857</v>
      </c>
      <c r="AN43" s="368"/>
      <c r="AO43" s="368"/>
      <c r="AP43" s="368"/>
      <c r="AQ43" s="368"/>
    </row>
    <row r="44" spans="1:43" s="2" customFormat="1" ht="15.75" customHeight="1" thickBot="1" x14ac:dyDescent="0.45">
      <c r="A44" s="343" t="s">
        <v>36</v>
      </c>
      <c r="B44" s="344"/>
      <c r="C44" s="344"/>
      <c r="D44" s="344"/>
      <c r="E44" s="345"/>
      <c r="F44" s="86" t="s">
        <v>4</v>
      </c>
      <c r="G44" s="57" t="s">
        <v>38</v>
      </c>
      <c r="H44" s="58" t="s">
        <v>39</v>
      </c>
      <c r="I44" s="58" t="s">
        <v>46</v>
      </c>
      <c r="J44" s="58" t="s">
        <v>39</v>
      </c>
      <c r="K44" s="58" t="s">
        <v>39</v>
      </c>
      <c r="L44" s="58" t="s">
        <v>39</v>
      </c>
      <c r="M44" s="75" t="s">
        <v>45</v>
      </c>
      <c r="N44" s="57" t="s">
        <v>46</v>
      </c>
      <c r="O44" s="58" t="s">
        <v>46</v>
      </c>
      <c r="P44" s="58" t="s">
        <v>46</v>
      </c>
      <c r="Q44" s="58" t="s">
        <v>46</v>
      </c>
      <c r="R44" s="58" t="s">
        <v>46</v>
      </c>
      <c r="S44" s="58" t="s">
        <v>38</v>
      </c>
      <c r="T44" s="59" t="s">
        <v>38</v>
      </c>
      <c r="U44" s="57" t="s">
        <v>46</v>
      </c>
      <c r="V44" s="58" t="s">
        <v>46</v>
      </c>
      <c r="W44" s="58" t="s">
        <v>46</v>
      </c>
      <c r="X44" s="58" t="s">
        <v>46</v>
      </c>
      <c r="Y44" s="58" t="s">
        <v>46</v>
      </c>
      <c r="Z44" s="58" t="s">
        <v>38</v>
      </c>
      <c r="AA44" s="59" t="s">
        <v>38</v>
      </c>
      <c r="AB44" s="65" t="s">
        <v>46</v>
      </c>
      <c r="AC44" s="58" t="s">
        <v>46</v>
      </c>
      <c r="AD44" s="58" t="s">
        <v>46</v>
      </c>
      <c r="AE44" s="58" t="s">
        <v>46</v>
      </c>
      <c r="AF44" s="58" t="s">
        <v>46</v>
      </c>
      <c r="AG44" s="58" t="s">
        <v>38</v>
      </c>
      <c r="AH44" s="59" t="s">
        <v>38</v>
      </c>
      <c r="AI44" s="346">
        <f>COUNTIF(G44:AH44,"作")</f>
        <v>20</v>
      </c>
      <c r="AJ44" s="346"/>
      <c r="AK44" s="346">
        <f>COUNTIF(G44:AH44,"休")</f>
        <v>8</v>
      </c>
      <c r="AL44" s="346"/>
      <c r="AM44" s="233" t="s">
        <v>57</v>
      </c>
      <c r="AN44" s="234"/>
      <c r="AO44" s="234"/>
      <c r="AP44" s="234"/>
      <c r="AQ44" s="235"/>
    </row>
    <row r="45" spans="1:43" ht="15.75" customHeight="1" thickTop="1" x14ac:dyDescent="0.4">
      <c r="A45" s="347" t="s">
        <v>44</v>
      </c>
      <c r="B45" s="462" t="s">
        <v>37</v>
      </c>
      <c r="C45" s="463"/>
      <c r="D45" s="54" t="s">
        <v>40</v>
      </c>
      <c r="E45" s="507" t="s">
        <v>41</v>
      </c>
      <c r="F45" s="507"/>
      <c r="G45" s="107" t="s">
        <v>20</v>
      </c>
      <c r="H45" s="108" t="s">
        <v>39</v>
      </c>
      <c r="I45" s="108" t="s">
        <v>39</v>
      </c>
      <c r="J45" s="108" t="s">
        <v>39</v>
      </c>
      <c r="K45" s="108" t="s">
        <v>39</v>
      </c>
      <c r="L45" s="108" t="s">
        <v>21</v>
      </c>
      <c r="M45" s="109" t="s">
        <v>67</v>
      </c>
      <c r="N45" s="107" t="s">
        <v>46</v>
      </c>
      <c r="O45" s="108" t="s">
        <v>39</v>
      </c>
      <c r="P45" s="108" t="s">
        <v>39</v>
      </c>
      <c r="Q45" s="108" t="s">
        <v>39</v>
      </c>
      <c r="R45" s="108" t="s">
        <v>39</v>
      </c>
      <c r="S45" s="108" t="s">
        <v>67</v>
      </c>
      <c r="T45" s="110" t="s">
        <v>67</v>
      </c>
      <c r="U45" s="136" t="s">
        <v>39</v>
      </c>
      <c r="V45" s="137" t="s">
        <v>46</v>
      </c>
      <c r="W45" s="137" t="s">
        <v>46</v>
      </c>
      <c r="X45" s="137" t="s">
        <v>46</v>
      </c>
      <c r="Y45" s="137" t="s">
        <v>46</v>
      </c>
      <c r="Z45" s="137" t="s">
        <v>67</v>
      </c>
      <c r="AA45" s="139" t="s">
        <v>67</v>
      </c>
      <c r="AB45" s="140" t="s">
        <v>39</v>
      </c>
      <c r="AC45" s="137" t="s">
        <v>39</v>
      </c>
      <c r="AD45" s="137" t="s">
        <v>39</v>
      </c>
      <c r="AE45" s="137" t="s">
        <v>39</v>
      </c>
      <c r="AF45" s="137" t="s">
        <v>39</v>
      </c>
      <c r="AG45" s="137" t="s">
        <v>67</v>
      </c>
      <c r="AH45" s="141" t="s">
        <v>67</v>
      </c>
      <c r="AI45" s="367">
        <f>COUNTIF(G45:AH45,"作")+COUNTIF(G45:AH45,"▲")</f>
        <v>20</v>
      </c>
      <c r="AJ45" s="367"/>
      <c r="AK45" s="477">
        <f>COUNTIF(G45:AH45,"○")+COUNTIF(G45:AH45,"●")</f>
        <v>8</v>
      </c>
      <c r="AL45" s="477"/>
      <c r="AM45" s="236" t="s">
        <v>119</v>
      </c>
      <c r="AN45" s="237"/>
      <c r="AO45" s="237"/>
      <c r="AP45" s="237"/>
      <c r="AQ45" s="238"/>
    </row>
    <row r="46" spans="1:43" ht="15.75" customHeight="1" x14ac:dyDescent="0.4">
      <c r="A46" s="336"/>
      <c r="B46" s="265"/>
      <c r="C46" s="464"/>
      <c r="D46" s="55" t="s">
        <v>42</v>
      </c>
      <c r="E46" s="508" t="s">
        <v>43</v>
      </c>
      <c r="F46" s="508"/>
      <c r="G46" s="113" t="s">
        <v>20</v>
      </c>
      <c r="H46" s="114" t="s">
        <v>39</v>
      </c>
      <c r="I46" s="114" t="s">
        <v>39</v>
      </c>
      <c r="J46" s="114" t="s">
        <v>39</v>
      </c>
      <c r="K46" s="114" t="s">
        <v>39</v>
      </c>
      <c r="L46" s="114" t="s">
        <v>21</v>
      </c>
      <c r="M46" s="115" t="s">
        <v>67</v>
      </c>
      <c r="N46" s="113" t="s">
        <v>46</v>
      </c>
      <c r="O46" s="114" t="s">
        <v>39</v>
      </c>
      <c r="P46" s="114" t="s">
        <v>39</v>
      </c>
      <c r="Q46" s="114" t="s">
        <v>39</v>
      </c>
      <c r="R46" s="114" t="s">
        <v>39</v>
      </c>
      <c r="S46" s="114" t="s">
        <v>67</v>
      </c>
      <c r="T46" s="116" t="s">
        <v>67</v>
      </c>
      <c r="U46" s="143" t="s">
        <v>39</v>
      </c>
      <c r="V46" s="144" t="s">
        <v>46</v>
      </c>
      <c r="W46" s="144" t="s">
        <v>46</v>
      </c>
      <c r="X46" s="144" t="s">
        <v>46</v>
      </c>
      <c r="Y46" s="144" t="s">
        <v>46</v>
      </c>
      <c r="Z46" s="137" t="s">
        <v>67</v>
      </c>
      <c r="AA46" s="139" t="s">
        <v>67</v>
      </c>
      <c r="AB46" s="146" t="s">
        <v>39</v>
      </c>
      <c r="AC46" s="144" t="s">
        <v>39</v>
      </c>
      <c r="AD46" s="144" t="s">
        <v>39</v>
      </c>
      <c r="AE46" s="144" t="s">
        <v>39</v>
      </c>
      <c r="AF46" s="144" t="s">
        <v>39</v>
      </c>
      <c r="AG46" s="144" t="s">
        <v>67</v>
      </c>
      <c r="AH46" s="147" t="s">
        <v>67</v>
      </c>
      <c r="AI46" s="489">
        <f>COUNTIF(G46:AH46,"作")+COUNTIF(G46:AH46,"▲")</f>
        <v>20</v>
      </c>
      <c r="AJ46" s="489"/>
      <c r="AK46" s="367">
        <f>COUNTIF(G46:AH46,"○")+COUNTIF(G46:AH46,"●")</f>
        <v>8</v>
      </c>
      <c r="AL46" s="367"/>
      <c r="AM46" s="239"/>
      <c r="AN46" s="237"/>
      <c r="AO46" s="237"/>
      <c r="AP46" s="237"/>
      <c r="AQ46" s="238"/>
    </row>
    <row r="47" spans="1:43" ht="15.75" customHeight="1" x14ac:dyDescent="0.4">
      <c r="A47" s="348"/>
      <c r="B47" s="268"/>
      <c r="C47" s="465"/>
      <c r="D47" s="56" t="s">
        <v>54</v>
      </c>
      <c r="E47" s="509" t="s">
        <v>48</v>
      </c>
      <c r="F47" s="509"/>
      <c r="G47" s="99" t="s">
        <v>20</v>
      </c>
      <c r="H47" s="100" t="s">
        <v>39</v>
      </c>
      <c r="I47" s="100" t="s">
        <v>39</v>
      </c>
      <c r="J47" s="100" t="s">
        <v>39</v>
      </c>
      <c r="K47" s="100" t="s">
        <v>39</v>
      </c>
      <c r="L47" s="100" t="s">
        <v>21</v>
      </c>
      <c r="M47" s="101" t="s">
        <v>67</v>
      </c>
      <c r="N47" s="99" t="s">
        <v>46</v>
      </c>
      <c r="O47" s="100" t="s">
        <v>39</v>
      </c>
      <c r="P47" s="100" t="s">
        <v>39</v>
      </c>
      <c r="Q47" s="100" t="s">
        <v>39</v>
      </c>
      <c r="R47" s="100" t="s">
        <v>39</v>
      </c>
      <c r="S47" s="100" t="s">
        <v>67</v>
      </c>
      <c r="T47" s="102" t="s">
        <v>67</v>
      </c>
      <c r="U47" s="149" t="s">
        <v>39</v>
      </c>
      <c r="V47" s="150" t="s">
        <v>39</v>
      </c>
      <c r="W47" s="150" t="s">
        <v>39</v>
      </c>
      <c r="X47" s="150" t="s">
        <v>39</v>
      </c>
      <c r="Y47" s="150" t="s">
        <v>39</v>
      </c>
      <c r="Z47" s="137" t="s">
        <v>67</v>
      </c>
      <c r="AA47" s="139" t="s">
        <v>67</v>
      </c>
      <c r="AB47" s="152" t="s">
        <v>39</v>
      </c>
      <c r="AC47" s="150" t="s">
        <v>39</v>
      </c>
      <c r="AD47" s="150" t="s">
        <v>39</v>
      </c>
      <c r="AE47" s="150" t="s">
        <v>39</v>
      </c>
      <c r="AF47" s="150" t="s">
        <v>39</v>
      </c>
      <c r="AG47" s="150" t="s">
        <v>67</v>
      </c>
      <c r="AH47" s="153" t="s">
        <v>67</v>
      </c>
      <c r="AI47" s="478">
        <f>COUNTIF(G47:AH47,"作")+COUNTIF(G47:AH47,"▲")</f>
        <v>20</v>
      </c>
      <c r="AJ47" s="478"/>
      <c r="AK47" s="478">
        <f>COUNTIF(G47:AH47,"○")+COUNTIF(G47:AH47,"●")</f>
        <v>8</v>
      </c>
      <c r="AL47" s="478"/>
      <c r="AM47" s="240"/>
      <c r="AN47" s="241"/>
      <c r="AO47" s="241"/>
      <c r="AP47" s="241"/>
      <c r="AQ47" s="242"/>
    </row>
    <row r="48" spans="1:43" ht="15.75" customHeight="1" x14ac:dyDescent="0.4">
      <c r="A48" s="335" t="s">
        <v>78</v>
      </c>
      <c r="B48" s="466" t="s">
        <v>100</v>
      </c>
      <c r="C48" s="467"/>
      <c r="D48" s="467"/>
      <c r="E48" s="468"/>
      <c r="F48" s="315" t="s">
        <v>56</v>
      </c>
      <c r="G48" s="486" t="s">
        <v>58</v>
      </c>
      <c r="H48" s="479" t="s">
        <v>98</v>
      </c>
      <c r="I48" s="479"/>
      <c r="J48" s="498" t="s">
        <v>99</v>
      </c>
      <c r="K48" s="479"/>
      <c r="L48" s="479" t="s">
        <v>59</v>
      </c>
      <c r="M48" s="493"/>
      <c r="N48" s="486"/>
      <c r="O48" s="479"/>
      <c r="P48" s="479"/>
      <c r="Q48" s="479"/>
      <c r="R48" s="479"/>
      <c r="S48" s="479"/>
      <c r="T48" s="482"/>
      <c r="U48" s="486"/>
      <c r="V48" s="479"/>
      <c r="W48" s="479"/>
      <c r="X48" s="479"/>
      <c r="Y48" s="479"/>
      <c r="Z48" s="479"/>
      <c r="AA48" s="482"/>
      <c r="AB48" s="490"/>
      <c r="AC48" s="479"/>
      <c r="AD48" s="479"/>
      <c r="AE48" s="479"/>
      <c r="AF48" s="479"/>
      <c r="AG48" s="479"/>
      <c r="AH48" s="482"/>
      <c r="AI48" s="315" t="s">
        <v>76</v>
      </c>
      <c r="AJ48" s="280" t="s">
        <v>77</v>
      </c>
      <c r="AK48" s="281"/>
      <c r="AL48" s="281"/>
      <c r="AM48" s="281"/>
      <c r="AN48" s="281"/>
      <c r="AO48" s="281"/>
      <c r="AP48" s="281"/>
      <c r="AQ48" s="282"/>
    </row>
    <row r="49" spans="1:51" ht="15.75" customHeight="1" x14ac:dyDescent="0.4">
      <c r="A49" s="336"/>
      <c r="B49" s="469"/>
      <c r="C49" s="470"/>
      <c r="D49" s="470"/>
      <c r="E49" s="471"/>
      <c r="F49" s="316"/>
      <c r="G49" s="487"/>
      <c r="H49" s="480"/>
      <c r="I49" s="480"/>
      <c r="J49" s="499"/>
      <c r="K49" s="480"/>
      <c r="L49" s="480"/>
      <c r="M49" s="494"/>
      <c r="N49" s="487"/>
      <c r="O49" s="480"/>
      <c r="P49" s="480"/>
      <c r="Q49" s="480"/>
      <c r="R49" s="480"/>
      <c r="S49" s="480"/>
      <c r="T49" s="483"/>
      <c r="U49" s="487"/>
      <c r="V49" s="480"/>
      <c r="W49" s="480"/>
      <c r="X49" s="480"/>
      <c r="Y49" s="480"/>
      <c r="Z49" s="480"/>
      <c r="AA49" s="483"/>
      <c r="AB49" s="491"/>
      <c r="AC49" s="480"/>
      <c r="AD49" s="480"/>
      <c r="AE49" s="480"/>
      <c r="AF49" s="480"/>
      <c r="AG49" s="480"/>
      <c r="AH49" s="483"/>
      <c r="AI49" s="316"/>
      <c r="AJ49" s="283"/>
      <c r="AK49" s="284"/>
      <c r="AL49" s="284"/>
      <c r="AM49" s="284"/>
      <c r="AN49" s="284"/>
      <c r="AO49" s="284"/>
      <c r="AP49" s="284"/>
      <c r="AQ49" s="285"/>
    </row>
    <row r="50" spans="1:51" ht="15.75" customHeight="1" x14ac:dyDescent="0.4">
      <c r="A50" s="336"/>
      <c r="B50" s="469"/>
      <c r="C50" s="470"/>
      <c r="D50" s="470"/>
      <c r="E50" s="471"/>
      <c r="F50" s="316"/>
      <c r="G50" s="487"/>
      <c r="H50" s="480"/>
      <c r="I50" s="480"/>
      <c r="J50" s="499"/>
      <c r="K50" s="480"/>
      <c r="L50" s="480"/>
      <c r="M50" s="494"/>
      <c r="N50" s="487"/>
      <c r="O50" s="480"/>
      <c r="P50" s="480"/>
      <c r="Q50" s="480"/>
      <c r="R50" s="480"/>
      <c r="S50" s="480"/>
      <c r="T50" s="483"/>
      <c r="U50" s="487"/>
      <c r="V50" s="480"/>
      <c r="W50" s="480"/>
      <c r="X50" s="480"/>
      <c r="Y50" s="480"/>
      <c r="Z50" s="480"/>
      <c r="AA50" s="483"/>
      <c r="AB50" s="491"/>
      <c r="AC50" s="480"/>
      <c r="AD50" s="480"/>
      <c r="AE50" s="480"/>
      <c r="AF50" s="480"/>
      <c r="AG50" s="480"/>
      <c r="AH50" s="483"/>
      <c r="AI50" s="316"/>
      <c r="AJ50" s="283"/>
      <c r="AK50" s="284"/>
      <c r="AL50" s="284"/>
      <c r="AM50" s="284"/>
      <c r="AN50" s="284"/>
      <c r="AO50" s="284"/>
      <c r="AP50" s="284"/>
      <c r="AQ50" s="285"/>
    </row>
    <row r="51" spans="1:51" ht="15.75" customHeight="1" x14ac:dyDescent="0.4">
      <c r="A51" s="336"/>
      <c r="B51" s="472"/>
      <c r="C51" s="473"/>
      <c r="D51" s="473"/>
      <c r="E51" s="474"/>
      <c r="F51" s="316"/>
      <c r="G51" s="488"/>
      <c r="H51" s="481"/>
      <c r="I51" s="481"/>
      <c r="J51" s="500"/>
      <c r="K51" s="481"/>
      <c r="L51" s="481"/>
      <c r="M51" s="495"/>
      <c r="N51" s="488"/>
      <c r="O51" s="481"/>
      <c r="P51" s="481"/>
      <c r="Q51" s="481"/>
      <c r="R51" s="481"/>
      <c r="S51" s="481"/>
      <c r="T51" s="484"/>
      <c r="U51" s="488"/>
      <c r="V51" s="481"/>
      <c r="W51" s="481"/>
      <c r="X51" s="481"/>
      <c r="Y51" s="481"/>
      <c r="Z51" s="481"/>
      <c r="AA51" s="484"/>
      <c r="AB51" s="492"/>
      <c r="AC51" s="481"/>
      <c r="AD51" s="481"/>
      <c r="AE51" s="481"/>
      <c r="AF51" s="481"/>
      <c r="AG51" s="481"/>
      <c r="AH51" s="484"/>
      <c r="AI51" s="317"/>
      <c r="AJ51" s="286"/>
      <c r="AK51" s="287"/>
      <c r="AL51" s="287"/>
      <c r="AM51" s="287"/>
      <c r="AN51" s="287"/>
      <c r="AO51" s="287"/>
      <c r="AP51" s="287"/>
      <c r="AQ51" s="288"/>
    </row>
    <row r="52" spans="1:51" ht="11.25" customHeight="1" x14ac:dyDescent="0.4">
      <c r="A52" s="123" t="s">
        <v>75</v>
      </c>
      <c r="B52" s="123"/>
      <c r="C52" s="79"/>
      <c r="D52" s="79"/>
      <c r="E52" s="79"/>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row>
    <row r="53" spans="1:51" ht="6" customHeight="1" x14ac:dyDescent="0.4">
      <c r="A53" s="121"/>
      <c r="B53" s="121"/>
      <c r="C53" s="80"/>
      <c r="D53" s="81"/>
      <c r="E53" s="81"/>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row>
    <row r="54" spans="1:51" ht="13.5" customHeight="1" x14ac:dyDescent="0.4">
      <c r="A54" s="318" t="s">
        <v>34</v>
      </c>
      <c r="B54" s="319"/>
      <c r="C54" s="320"/>
      <c r="D54" s="252" t="s">
        <v>30</v>
      </c>
      <c r="E54" s="327"/>
      <c r="F54" s="328"/>
      <c r="G54" s="307">
        <v>1</v>
      </c>
      <c r="H54" s="308"/>
      <c r="I54" s="307"/>
      <c r="J54" s="308"/>
      <c r="K54" s="307"/>
      <c r="L54" s="308"/>
      <c r="M54" s="307"/>
      <c r="N54" s="308"/>
      <c r="O54" s="307"/>
      <c r="P54" s="308"/>
      <c r="Q54" s="307"/>
      <c r="R54" s="308"/>
      <c r="S54" s="307"/>
      <c r="T54" s="308"/>
      <c r="U54" s="307"/>
      <c r="V54" s="308"/>
      <c r="W54" s="307"/>
      <c r="X54" s="308"/>
      <c r="Y54" s="307"/>
      <c r="Z54" s="308"/>
      <c r="AA54" s="252"/>
      <c r="AB54" s="253"/>
      <c r="AC54" s="252"/>
      <c r="AD54" s="253"/>
      <c r="AE54" s="252"/>
      <c r="AF54" s="253"/>
      <c r="AG54" s="252"/>
      <c r="AH54" s="253"/>
      <c r="AI54" s="233" t="s">
        <v>35</v>
      </c>
      <c r="AJ54" s="234"/>
      <c r="AK54" s="234"/>
      <c r="AL54" s="235"/>
      <c r="AM54" s="254" t="s">
        <v>96</v>
      </c>
      <c r="AN54" s="255"/>
      <c r="AO54" s="255"/>
      <c r="AP54" s="255"/>
      <c r="AQ54" s="256"/>
    </row>
    <row r="55" spans="1:51" ht="13.5" customHeight="1" x14ac:dyDescent="0.4">
      <c r="A55" s="321"/>
      <c r="B55" s="322"/>
      <c r="C55" s="323"/>
      <c r="D55" s="257" t="s">
        <v>31</v>
      </c>
      <c r="E55" s="258"/>
      <c r="F55" s="259"/>
      <c r="G55" s="260">
        <v>28.57</v>
      </c>
      <c r="H55" s="261"/>
      <c r="I55" s="260"/>
      <c r="J55" s="261"/>
      <c r="K55" s="260"/>
      <c r="L55" s="261"/>
      <c r="M55" s="260"/>
      <c r="N55" s="261"/>
      <c r="O55" s="260"/>
      <c r="P55" s="261"/>
      <c r="Q55" s="260"/>
      <c r="R55" s="261"/>
      <c r="S55" s="260"/>
      <c r="T55" s="261"/>
      <c r="U55" s="260"/>
      <c r="V55" s="261"/>
      <c r="W55" s="260"/>
      <c r="X55" s="261"/>
      <c r="Y55" s="260"/>
      <c r="Z55" s="261"/>
      <c r="AA55" s="228"/>
      <c r="AB55" s="229"/>
      <c r="AC55" s="228"/>
      <c r="AD55" s="229"/>
      <c r="AE55" s="228"/>
      <c r="AF55" s="229"/>
      <c r="AG55" s="228"/>
      <c r="AH55" s="229"/>
      <c r="AI55" s="309" t="s">
        <v>18</v>
      </c>
      <c r="AJ55" s="310"/>
      <c r="AK55" s="311" t="s">
        <v>60</v>
      </c>
      <c r="AL55" s="310"/>
      <c r="AM55" s="501">
        <f>AI56/(AI56+AK56)</f>
        <v>1</v>
      </c>
      <c r="AN55" s="502"/>
      <c r="AO55" s="502"/>
      <c r="AP55" s="502"/>
      <c r="AQ55" s="503"/>
    </row>
    <row r="56" spans="1:51" ht="20.25" customHeight="1" x14ac:dyDescent="0.4">
      <c r="A56" s="324"/>
      <c r="B56" s="325"/>
      <c r="C56" s="326"/>
      <c r="D56" s="249" t="s">
        <v>32</v>
      </c>
      <c r="E56" s="250"/>
      <c r="F56" s="251"/>
      <c r="G56" s="226" t="str">
        <f>IF(G55="","",IF(G55&lt;28.5,"×","〇"))</f>
        <v>〇</v>
      </c>
      <c r="H56" s="227"/>
      <c r="I56" s="226"/>
      <c r="J56" s="227"/>
      <c r="K56" s="226"/>
      <c r="L56" s="227"/>
      <c r="M56" s="226"/>
      <c r="N56" s="227"/>
      <c r="O56" s="226"/>
      <c r="P56" s="227"/>
      <c r="Q56" s="226"/>
      <c r="R56" s="227"/>
      <c r="S56" s="226"/>
      <c r="T56" s="227"/>
      <c r="U56" s="226"/>
      <c r="V56" s="227"/>
      <c r="W56" s="226"/>
      <c r="X56" s="227"/>
      <c r="Y56" s="226"/>
      <c r="Z56" s="227"/>
      <c r="AA56" s="305" t="str">
        <f t="shared" ref="AA56" si="0">IF(AA55="","",IF(AA55&lt;28.5,"×","〇"))</f>
        <v/>
      </c>
      <c r="AB56" s="306"/>
      <c r="AC56" s="305" t="str">
        <f t="shared" ref="AC56" si="1">IF(AC55="","",IF(AC55&lt;28.5,"×","〇"))</f>
        <v/>
      </c>
      <c r="AD56" s="306"/>
      <c r="AE56" s="305" t="str">
        <f t="shared" ref="AE56" si="2">IF(AE55="","",IF(AE55&lt;28.5,"×","〇"))</f>
        <v/>
      </c>
      <c r="AF56" s="306"/>
      <c r="AG56" s="305" t="str">
        <f t="shared" ref="AG56" si="3">IF(AG55="","",IF(AG55&lt;28.5,"×","〇"))</f>
        <v/>
      </c>
      <c r="AH56" s="306"/>
      <c r="AI56" s="223">
        <f>COUNTIF(G56:AH56,"〇")</f>
        <v>1</v>
      </c>
      <c r="AJ56" s="224"/>
      <c r="AK56" s="223">
        <f>COUNTIF(G56:AH56,"×")</f>
        <v>0</v>
      </c>
      <c r="AL56" s="224"/>
      <c r="AM56" s="504"/>
      <c r="AN56" s="505"/>
      <c r="AO56" s="505"/>
      <c r="AP56" s="505"/>
      <c r="AQ56" s="506"/>
    </row>
    <row r="57" spans="1:51" ht="6" customHeight="1" x14ac:dyDescent="0.4"/>
    <row r="58" spans="1:51" ht="15.75" customHeight="1" x14ac:dyDescent="0.4">
      <c r="A58" s="1" t="s">
        <v>51</v>
      </c>
      <c r="E58" s="87"/>
      <c r="F58" s="87"/>
      <c r="G58" s="87"/>
      <c r="H58" s="90"/>
      <c r="I58" s="89"/>
      <c r="J58" s="89"/>
      <c r="K58" s="90"/>
      <c r="L58" s="83"/>
      <c r="M58" s="83"/>
      <c r="N58" s="87"/>
      <c r="O58" s="87"/>
      <c r="P58" s="88"/>
      <c r="Y58" s="225" t="s">
        <v>29</v>
      </c>
      <c r="Z58" s="225"/>
      <c r="AA58" s="225"/>
      <c r="AB58" s="225"/>
      <c r="AC58" s="225"/>
      <c r="AD58" s="225"/>
      <c r="AE58" s="225"/>
      <c r="AF58" s="225"/>
      <c r="AG58" s="225"/>
      <c r="AH58" s="225"/>
      <c r="AI58" s="225"/>
      <c r="AJ58" s="225"/>
      <c r="AK58" s="43"/>
      <c r="AL58" s="497" t="str">
        <f>B45</f>
        <v>□□建設㈱</v>
      </c>
      <c r="AM58" s="497"/>
      <c r="AN58" s="497"/>
      <c r="AO58" s="497"/>
      <c r="AP58" s="497"/>
      <c r="AQ58" s="497"/>
    </row>
    <row r="59" spans="1:51" ht="15.75" customHeight="1" x14ac:dyDescent="0.4">
      <c r="A59" s="293" t="s">
        <v>47</v>
      </c>
      <c r="B59" s="294"/>
      <c r="C59" s="295"/>
      <c r="D59" s="302" t="s">
        <v>33</v>
      </c>
      <c r="E59" s="302"/>
      <c r="F59" s="302"/>
      <c r="G59" s="302"/>
      <c r="H59" s="303" t="s">
        <v>63</v>
      </c>
      <c r="I59" s="303"/>
      <c r="J59" s="303"/>
      <c r="K59" s="303" t="s">
        <v>64</v>
      </c>
      <c r="L59" s="303"/>
      <c r="M59" s="303"/>
      <c r="N59" s="304" t="s">
        <v>55</v>
      </c>
      <c r="O59" s="304"/>
      <c r="P59" s="304"/>
      <c r="Q59" s="304"/>
      <c r="R59" s="304"/>
      <c r="S59" s="60"/>
      <c r="Y59" s="289" t="s">
        <v>25</v>
      </c>
      <c r="Z59" s="289"/>
      <c r="AA59" s="289"/>
      <c r="AB59" s="289" t="s">
        <v>26</v>
      </c>
      <c r="AC59" s="289"/>
      <c r="AD59" s="289"/>
      <c r="AE59" s="289" t="s">
        <v>27</v>
      </c>
      <c r="AF59" s="289"/>
      <c r="AG59" s="289"/>
      <c r="AH59" s="289" t="s">
        <v>28</v>
      </c>
      <c r="AI59" s="289"/>
      <c r="AJ59" s="289"/>
      <c r="AL59" s="289" t="s">
        <v>23</v>
      </c>
      <c r="AM59" s="289"/>
      <c r="AN59" s="289"/>
      <c r="AO59" s="290" t="s">
        <v>24</v>
      </c>
      <c r="AP59" s="291"/>
      <c r="AQ59" s="291"/>
    </row>
    <row r="60" spans="1:51" ht="15.75" customHeight="1" x14ac:dyDescent="0.4">
      <c r="A60" s="296"/>
      <c r="B60" s="297"/>
      <c r="C60" s="298"/>
      <c r="D60" s="302"/>
      <c r="E60" s="302"/>
      <c r="F60" s="302"/>
      <c r="G60" s="302"/>
      <c r="H60" s="303"/>
      <c r="I60" s="303"/>
      <c r="J60" s="303"/>
      <c r="K60" s="303"/>
      <c r="L60" s="303"/>
      <c r="M60" s="303"/>
      <c r="N60" s="304"/>
      <c r="O60" s="304"/>
      <c r="P60" s="304"/>
      <c r="Q60" s="304"/>
      <c r="R60" s="304"/>
      <c r="S60" s="60"/>
      <c r="Y60" s="262"/>
      <c r="Z60" s="263"/>
      <c r="AA60" s="264"/>
      <c r="AB60" s="262"/>
      <c r="AC60" s="263"/>
      <c r="AD60" s="264"/>
      <c r="AE60" s="262"/>
      <c r="AF60" s="263"/>
      <c r="AG60" s="264"/>
      <c r="AH60" s="262"/>
      <c r="AI60" s="263"/>
      <c r="AJ60" s="264"/>
      <c r="AL60" s="262"/>
      <c r="AM60" s="263"/>
      <c r="AN60" s="264"/>
      <c r="AO60" s="262"/>
      <c r="AP60" s="263"/>
      <c r="AQ60" s="264"/>
    </row>
    <row r="61" spans="1:51" ht="15.75" customHeight="1" x14ac:dyDescent="0.4">
      <c r="A61" s="296"/>
      <c r="B61" s="297"/>
      <c r="C61" s="298"/>
      <c r="D61" s="273" t="s">
        <v>111</v>
      </c>
      <c r="E61" s="273"/>
      <c r="F61" s="273"/>
      <c r="G61" s="273"/>
      <c r="H61" s="272"/>
      <c r="I61" s="272"/>
      <c r="J61" s="272"/>
      <c r="K61" s="273"/>
      <c r="L61" s="273"/>
      <c r="M61" s="273"/>
      <c r="N61" s="262"/>
      <c r="O61" s="263"/>
      <c r="P61" s="263"/>
      <c r="Q61" s="263"/>
      <c r="R61" s="264"/>
      <c r="Y61" s="265"/>
      <c r="Z61" s="266"/>
      <c r="AA61" s="267"/>
      <c r="AB61" s="265"/>
      <c r="AC61" s="266"/>
      <c r="AD61" s="267"/>
      <c r="AE61" s="265"/>
      <c r="AF61" s="266"/>
      <c r="AG61" s="267"/>
      <c r="AH61" s="265"/>
      <c r="AI61" s="266"/>
      <c r="AJ61" s="267"/>
      <c r="AL61" s="265"/>
      <c r="AM61" s="266"/>
      <c r="AN61" s="267"/>
      <c r="AO61" s="265"/>
      <c r="AP61" s="266"/>
      <c r="AQ61" s="267"/>
    </row>
    <row r="62" spans="1:51" ht="15.75" customHeight="1" x14ac:dyDescent="0.4">
      <c r="A62" s="299"/>
      <c r="B62" s="300"/>
      <c r="C62" s="301"/>
      <c r="D62" s="273"/>
      <c r="E62" s="273"/>
      <c r="F62" s="273"/>
      <c r="G62" s="273"/>
      <c r="H62" s="272"/>
      <c r="I62" s="272"/>
      <c r="J62" s="272"/>
      <c r="K62" s="273"/>
      <c r="L62" s="273"/>
      <c r="M62" s="273"/>
      <c r="N62" s="268"/>
      <c r="O62" s="269"/>
      <c r="P62" s="269"/>
      <c r="Q62" s="269"/>
      <c r="R62" s="270"/>
      <c r="Y62" s="268"/>
      <c r="Z62" s="269"/>
      <c r="AA62" s="270"/>
      <c r="AB62" s="268"/>
      <c r="AC62" s="269"/>
      <c r="AD62" s="270"/>
      <c r="AE62" s="268"/>
      <c r="AF62" s="269"/>
      <c r="AG62" s="270"/>
      <c r="AH62" s="268"/>
      <c r="AI62" s="269"/>
      <c r="AJ62" s="270"/>
      <c r="AL62" s="268"/>
      <c r="AM62" s="269"/>
      <c r="AN62" s="270"/>
      <c r="AO62" s="268"/>
      <c r="AP62" s="269"/>
      <c r="AQ62" s="270"/>
    </row>
    <row r="64" spans="1:51" x14ac:dyDescent="0.4">
      <c r="D64" s="50"/>
      <c r="E64" s="5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50"/>
      <c r="AY64" s="50"/>
    </row>
    <row r="65" spans="1:51" x14ac:dyDescent="0.4">
      <c r="D65" s="50"/>
      <c r="E65" s="5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50"/>
      <c r="AY65" s="50"/>
    </row>
    <row r="66" spans="1:51" x14ac:dyDescent="0.4">
      <c r="A66" s="43"/>
      <c r="B66" s="43"/>
      <c r="D66" s="50"/>
      <c r="E66" s="50"/>
      <c r="F66" s="90"/>
      <c r="G66" s="211"/>
      <c r="H66" s="211"/>
      <c r="I66" s="211"/>
      <c r="J66" s="211"/>
      <c r="K66" s="211"/>
      <c r="L66" s="211"/>
      <c r="M66" s="211"/>
      <c r="N66" s="211"/>
      <c r="O66" s="211"/>
      <c r="P66" s="211"/>
      <c r="Q66" s="211"/>
      <c r="R66" s="211"/>
      <c r="S66" s="211"/>
      <c r="T66" s="211"/>
      <c r="U66" s="211"/>
      <c r="V66" s="211"/>
      <c r="W66" s="211"/>
      <c r="X66" s="211"/>
      <c r="Y66" s="211"/>
      <c r="Z66" s="211"/>
      <c r="AA66" s="211"/>
      <c r="AB66" s="211"/>
      <c r="AC66" s="211"/>
      <c r="AD66" s="211"/>
      <c r="AE66" s="211"/>
      <c r="AF66" s="211"/>
      <c r="AG66" s="211"/>
      <c r="AH66" s="211"/>
      <c r="AI66" s="90"/>
      <c r="AJ66" s="90"/>
      <c r="AK66" s="90"/>
      <c r="AL66" s="90"/>
      <c r="AM66" s="90"/>
      <c r="AN66" s="90"/>
      <c r="AO66" s="90"/>
      <c r="AP66" s="90"/>
      <c r="AQ66" s="90"/>
      <c r="AR66" s="90"/>
      <c r="AS66" s="90"/>
      <c r="AT66" s="90"/>
      <c r="AU66" s="90"/>
      <c r="AV66" s="90"/>
      <c r="AW66" s="90"/>
      <c r="AX66" s="50"/>
      <c r="AY66" s="50"/>
    </row>
    <row r="67" spans="1:51" x14ac:dyDescent="0.4">
      <c r="D67" s="50"/>
      <c r="E67" s="5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50"/>
      <c r="AY67" s="50"/>
    </row>
    <row r="68" spans="1:51" x14ac:dyDescent="0.4">
      <c r="D68" s="50"/>
      <c r="E68" s="5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50"/>
      <c r="AY68" s="50"/>
    </row>
    <row r="69" spans="1:51" x14ac:dyDescent="0.4">
      <c r="D69" s="50"/>
      <c r="E69" s="5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50"/>
      <c r="AY69" s="50"/>
    </row>
    <row r="70" spans="1:51" x14ac:dyDescent="0.4">
      <c r="D70" s="50"/>
      <c r="E70" s="5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50"/>
      <c r="AY70" s="50"/>
    </row>
    <row r="71" spans="1:51" x14ac:dyDescent="0.4">
      <c r="D71" s="50"/>
      <c r="E71" s="5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50"/>
      <c r="AY71" s="50"/>
    </row>
    <row r="72" spans="1:51" x14ac:dyDescent="0.4">
      <c r="D72" s="50"/>
      <c r="E72" s="5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50"/>
      <c r="AY72" s="50"/>
    </row>
    <row r="73" spans="1:51" x14ac:dyDescent="0.4">
      <c r="D73" s="50"/>
      <c r="E73" s="5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50"/>
      <c r="AY73" s="50"/>
    </row>
    <row r="74" spans="1:51" x14ac:dyDescent="0.4">
      <c r="D74" s="50"/>
      <c r="E74" s="5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50"/>
      <c r="AY74" s="50"/>
    </row>
    <row r="75" spans="1:51" x14ac:dyDescent="0.4">
      <c r="D75" s="50"/>
      <c r="E75" s="5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50"/>
      <c r="AY75" s="50"/>
    </row>
    <row r="76" spans="1:51" x14ac:dyDescent="0.4">
      <c r="D76" s="50"/>
      <c r="E76" s="5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50"/>
      <c r="AY76" s="50"/>
    </row>
    <row r="77" spans="1:51" x14ac:dyDescent="0.4">
      <c r="D77" s="50"/>
      <c r="E77" s="5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50"/>
      <c r="AY77" s="50"/>
    </row>
    <row r="78" spans="1:51" x14ac:dyDescent="0.4">
      <c r="D78" s="50"/>
      <c r="E78" s="5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50"/>
      <c r="AY78" s="50"/>
    </row>
    <row r="79" spans="1:51" x14ac:dyDescent="0.4">
      <c r="D79" s="50"/>
      <c r="E79" s="5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50"/>
      <c r="AY79" s="50"/>
    </row>
    <row r="80" spans="1:51" x14ac:dyDescent="0.4">
      <c r="D80" s="50"/>
      <c r="E80" s="5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50"/>
      <c r="AY80" s="50"/>
    </row>
    <row r="81" spans="4:51" x14ac:dyDescent="0.4">
      <c r="D81" s="50"/>
      <c r="E81" s="5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50"/>
      <c r="AY81" s="50"/>
    </row>
    <row r="82" spans="4:51" x14ac:dyDescent="0.4">
      <c r="D82" s="50"/>
      <c r="E82" s="5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50"/>
      <c r="AY82" s="50"/>
    </row>
    <row r="83" spans="4:51" x14ac:dyDescent="0.4">
      <c r="D83" s="50"/>
      <c r="E83" s="5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50"/>
      <c r="AY83" s="50"/>
    </row>
    <row r="84" spans="4:51" x14ac:dyDescent="0.4">
      <c r="D84" s="50"/>
      <c r="E84" s="5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c r="AW84" s="90"/>
      <c r="AX84" s="50"/>
      <c r="AY84" s="50"/>
    </row>
    <row r="85" spans="4:51" x14ac:dyDescent="0.4">
      <c r="D85" s="50"/>
      <c r="E85" s="5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c r="AX85" s="50"/>
      <c r="AY85" s="50"/>
    </row>
    <row r="86" spans="4:51" x14ac:dyDescent="0.4">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88"/>
      <c r="AO86" s="88"/>
      <c r="AP86" s="88"/>
      <c r="AQ86" s="88"/>
      <c r="AR86" s="88"/>
      <c r="AS86" s="88"/>
      <c r="AT86" s="88"/>
      <c r="AU86" s="88"/>
      <c r="AV86" s="88"/>
      <c r="AW86" s="88"/>
    </row>
  </sheetData>
  <mergeCells count="206">
    <mergeCell ref="AJ18:AP20"/>
    <mergeCell ref="AJ21:AP23"/>
    <mergeCell ref="D59:G60"/>
    <mergeCell ref="H59:J60"/>
    <mergeCell ref="K59:M60"/>
    <mergeCell ref="D61:G62"/>
    <mergeCell ref="H61:J62"/>
    <mergeCell ref="K61:M62"/>
    <mergeCell ref="N59:R60"/>
    <mergeCell ref="D24:E29"/>
    <mergeCell ref="D30:E35"/>
    <mergeCell ref="D36:E41"/>
    <mergeCell ref="AA56:AB56"/>
    <mergeCell ref="AC56:AD56"/>
    <mergeCell ref="AE56:AF56"/>
    <mergeCell ref="AG56:AH56"/>
    <mergeCell ref="AA55:AB55"/>
    <mergeCell ref="AC55:AD55"/>
    <mergeCell ref="AE55:AF55"/>
    <mergeCell ref="AG55:AH55"/>
    <mergeCell ref="AG54:AH54"/>
    <mergeCell ref="Q55:R55"/>
    <mergeCell ref="AO60:AQ62"/>
    <mergeCell ref="AL60:AN62"/>
    <mergeCell ref="A59:C62"/>
    <mergeCell ref="N61:R62"/>
    <mergeCell ref="AI3:AQ3"/>
    <mergeCell ref="AJ7:AJ9"/>
    <mergeCell ref="AK7:AM9"/>
    <mergeCell ref="AN7:AN9"/>
    <mergeCell ref="AO7:AP9"/>
    <mergeCell ref="A48:A51"/>
    <mergeCell ref="AI54:AL54"/>
    <mergeCell ref="AK55:AL55"/>
    <mergeCell ref="AI55:AJ55"/>
    <mergeCell ref="AK56:AL56"/>
    <mergeCell ref="AI56:AJ56"/>
    <mergeCell ref="AM54:AQ54"/>
    <mergeCell ref="AM55:AQ56"/>
    <mergeCell ref="E45:F45"/>
    <mergeCell ref="E46:F46"/>
    <mergeCell ref="E47:F47"/>
    <mergeCell ref="A42:E43"/>
    <mergeCell ref="A44:E44"/>
    <mergeCell ref="D6:E11"/>
    <mergeCell ref="D12:E17"/>
    <mergeCell ref="D18:E23"/>
    <mergeCell ref="AJ15:AP17"/>
    <mergeCell ref="A6:C11"/>
    <mergeCell ref="A12:C17"/>
    <mergeCell ref="A18:C23"/>
    <mergeCell ref="A24:C29"/>
    <mergeCell ref="A30:C35"/>
    <mergeCell ref="A54:C56"/>
    <mergeCell ref="W56:X56"/>
    <mergeCell ref="Y56:Z56"/>
    <mergeCell ref="D54:F54"/>
    <mergeCell ref="D55:F55"/>
    <mergeCell ref="G56:H56"/>
    <mergeCell ref="I56:J56"/>
    <mergeCell ref="K56:L56"/>
    <mergeCell ref="M56:N56"/>
    <mergeCell ref="Y55:Z55"/>
    <mergeCell ref="D56:F56"/>
    <mergeCell ref="O56:P56"/>
    <mergeCell ref="Q56:R56"/>
    <mergeCell ref="G55:H55"/>
    <mergeCell ref="I55:J55"/>
    <mergeCell ref="K55:L55"/>
    <mergeCell ref="M55:N55"/>
    <mergeCell ref="O55:P55"/>
    <mergeCell ref="A36:C41"/>
    <mergeCell ref="AI39:AJ41"/>
    <mergeCell ref="AK39:AL41"/>
    <mergeCell ref="AL59:AN59"/>
    <mergeCell ref="AO59:AQ59"/>
    <mergeCell ref="AH59:AJ59"/>
    <mergeCell ref="Y59:AA59"/>
    <mergeCell ref="AB59:AD59"/>
    <mergeCell ref="A45:A47"/>
    <mergeCell ref="AI42:AJ42"/>
    <mergeCell ref="AI43:AJ43"/>
    <mergeCell ref="AK42:AL42"/>
    <mergeCell ref="AK43:AL43"/>
    <mergeCell ref="AE59:AG59"/>
    <mergeCell ref="Y58:AJ58"/>
    <mergeCell ref="AL58:AQ58"/>
    <mergeCell ref="G54:H54"/>
    <mergeCell ref="I54:J54"/>
    <mergeCell ref="K54:L54"/>
    <mergeCell ref="M54:N54"/>
    <mergeCell ref="AI44:AJ44"/>
    <mergeCell ref="S55:T55"/>
    <mergeCell ref="I48:I51"/>
    <mergeCell ref="J48:J51"/>
    <mergeCell ref="K48:K51"/>
    <mergeCell ref="AD4:AD5"/>
    <mergeCell ref="AE4:AE5"/>
    <mergeCell ref="AF4:AF5"/>
    <mergeCell ref="AG4:AG5"/>
    <mergeCell ref="AH4:AH5"/>
    <mergeCell ref="A5:C5"/>
    <mergeCell ref="F4:F5"/>
    <mergeCell ref="A4:E4"/>
    <mergeCell ref="D5:E5"/>
    <mergeCell ref="X4:X5"/>
    <mergeCell ref="Y4:Y5"/>
    <mergeCell ref="Z4:Z5"/>
    <mergeCell ref="AA4:AA5"/>
    <mergeCell ref="AB4:AB5"/>
    <mergeCell ref="AC4:AC5"/>
    <mergeCell ref="R4:R5"/>
    <mergeCell ref="S4:S5"/>
    <mergeCell ref="T4:T5"/>
    <mergeCell ref="U4:U5"/>
    <mergeCell ref="V4:V5"/>
    <mergeCell ref="W4:W5"/>
    <mergeCell ref="L4:L5"/>
    <mergeCell ref="M4:M5"/>
    <mergeCell ref="N4:N5"/>
    <mergeCell ref="O4:O5"/>
    <mergeCell ref="P4:P5"/>
    <mergeCell ref="Q4:Q5"/>
    <mergeCell ref="G4:G5"/>
    <mergeCell ref="H4:H5"/>
    <mergeCell ref="I4:I5"/>
    <mergeCell ref="J4:J5"/>
    <mergeCell ref="K4:K5"/>
    <mergeCell ref="F39:F41"/>
    <mergeCell ref="F24:F26"/>
    <mergeCell ref="F27:F29"/>
    <mergeCell ref="F30:F32"/>
    <mergeCell ref="F33:F35"/>
    <mergeCell ref="F36:F38"/>
    <mergeCell ref="F6:F8"/>
    <mergeCell ref="F9:F11"/>
    <mergeCell ref="F12:F14"/>
    <mergeCell ref="F15:F17"/>
    <mergeCell ref="F18:F20"/>
    <mergeCell ref="F21:F23"/>
    <mergeCell ref="G48:G51"/>
    <mergeCell ref="H48:H51"/>
    <mergeCell ref="L48:L51"/>
    <mergeCell ref="AH60:AJ62"/>
    <mergeCell ref="Y60:AA62"/>
    <mergeCell ref="AB60:AD62"/>
    <mergeCell ref="AE60:AG62"/>
    <mergeCell ref="O54:P54"/>
    <mergeCell ref="Q54:R54"/>
    <mergeCell ref="S54:T54"/>
    <mergeCell ref="S56:T56"/>
    <mergeCell ref="U56:V56"/>
    <mergeCell ref="U55:V55"/>
    <mergeCell ref="W55:X55"/>
    <mergeCell ref="U54:V54"/>
    <mergeCell ref="W54:X54"/>
    <mergeCell ref="Y54:Z54"/>
    <mergeCell ref="AA54:AB54"/>
    <mergeCell ref="AC54:AD54"/>
    <mergeCell ref="AE54:AF54"/>
    <mergeCell ref="AJ48:AQ51"/>
    <mergeCell ref="M48:M51"/>
    <mergeCell ref="N48:N51"/>
    <mergeCell ref="O48:O51"/>
    <mergeCell ref="P48:P51"/>
    <mergeCell ref="Q48:Q51"/>
    <mergeCell ref="R48:R51"/>
    <mergeCell ref="S48:S51"/>
    <mergeCell ref="T48:T51"/>
    <mergeCell ref="U48:U51"/>
    <mergeCell ref="AI45:AJ45"/>
    <mergeCell ref="AI46:AJ46"/>
    <mergeCell ref="AI47:AJ47"/>
    <mergeCell ref="V48:V51"/>
    <mergeCell ref="W48:W51"/>
    <mergeCell ref="X48:X51"/>
    <mergeCell ref="Y48:Y51"/>
    <mergeCell ref="Z48:Z51"/>
    <mergeCell ref="AA48:AA51"/>
    <mergeCell ref="AB48:AB51"/>
    <mergeCell ref="AC48:AC51"/>
    <mergeCell ref="AD48:AD51"/>
    <mergeCell ref="AI12:AP13"/>
    <mergeCell ref="AM44:AQ44"/>
    <mergeCell ref="AM45:AQ47"/>
    <mergeCell ref="A3:B3"/>
    <mergeCell ref="C3:E3"/>
    <mergeCell ref="B45:C47"/>
    <mergeCell ref="B48:E51"/>
    <mergeCell ref="AJ24:AP26"/>
    <mergeCell ref="AI29:AM30"/>
    <mergeCell ref="AJ35:AP37"/>
    <mergeCell ref="AI48:AI51"/>
    <mergeCell ref="AJ32:AP34"/>
    <mergeCell ref="AK45:AL45"/>
    <mergeCell ref="AK46:AL46"/>
    <mergeCell ref="AK47:AL47"/>
    <mergeCell ref="AE48:AE51"/>
    <mergeCell ref="AF48:AF51"/>
    <mergeCell ref="AG48:AG51"/>
    <mergeCell ref="AH48:AH51"/>
    <mergeCell ref="AK44:AL44"/>
    <mergeCell ref="AM39:AQ41"/>
    <mergeCell ref="AM42:AQ42"/>
    <mergeCell ref="AM43:AQ43"/>
    <mergeCell ref="F48:F51"/>
  </mergeCells>
  <phoneticPr fontId="1"/>
  <pageMargins left="0.23622047244094491" right="0.23622047244094491" top="0.35433070866141736" bottom="0"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9E18E-0944-4109-8321-E3B245587627}">
  <dimension ref="A1:BD66"/>
  <sheetViews>
    <sheetView view="pageBreakPreview" zoomScaleNormal="50" zoomScaleSheetLayoutView="100" workbookViewId="0">
      <selection activeCell="BA16" sqref="BA16"/>
    </sheetView>
  </sheetViews>
  <sheetFormatPr defaultColWidth="9" defaultRowHeight="13.5" x14ac:dyDescent="0.4"/>
  <cols>
    <col min="1" max="1" width="3.5" style="1" customWidth="1"/>
    <col min="2" max="3" width="5.625" style="1" customWidth="1"/>
    <col min="4" max="4" width="8.125" style="1" customWidth="1"/>
    <col min="5" max="5" width="3.75" style="1" customWidth="1"/>
    <col min="6" max="6" width="4.625" style="1" customWidth="1"/>
    <col min="7" max="50" width="2.25" style="1" customWidth="1"/>
    <col min="51" max="54" width="2.625" style="1" customWidth="1"/>
    <col min="55" max="16384" width="9" style="1"/>
  </cols>
  <sheetData>
    <row r="1" spans="1:50" x14ac:dyDescent="0.4">
      <c r="A1" s="1" t="s">
        <v>0</v>
      </c>
      <c r="AX1" s="35" t="s">
        <v>22</v>
      </c>
    </row>
    <row r="2" spans="1:50" ht="20.100000000000001" customHeight="1" x14ac:dyDescent="0.4">
      <c r="A2" s="53" t="s">
        <v>97</v>
      </c>
      <c r="B2" s="53"/>
      <c r="F2" s="158" t="s">
        <v>93</v>
      </c>
    </row>
    <row r="3" spans="1:50" ht="14.25" customHeight="1" x14ac:dyDescent="0.4">
      <c r="A3" s="456" t="s">
        <v>95</v>
      </c>
      <c r="B3" s="457"/>
      <c r="C3" s="456" t="s">
        <v>112</v>
      </c>
      <c r="D3" s="458"/>
      <c r="E3" s="457"/>
      <c r="F3" s="208" t="s">
        <v>16</v>
      </c>
      <c r="G3" s="46">
        <v>30</v>
      </c>
      <c r="H3" s="46">
        <v>31</v>
      </c>
      <c r="I3" s="46">
        <v>1</v>
      </c>
      <c r="J3" s="46">
        <v>2</v>
      </c>
      <c r="K3" s="46">
        <v>3</v>
      </c>
      <c r="L3" s="47">
        <v>4</v>
      </c>
      <c r="M3" s="210">
        <v>5</v>
      </c>
      <c r="N3" s="49">
        <v>6</v>
      </c>
      <c r="O3" s="46">
        <v>7</v>
      </c>
      <c r="P3" s="46">
        <v>8</v>
      </c>
      <c r="Q3" s="46">
        <v>9</v>
      </c>
      <c r="R3" s="46">
        <v>10</v>
      </c>
      <c r="S3" s="47">
        <v>11</v>
      </c>
      <c r="T3" s="48">
        <v>12</v>
      </c>
      <c r="U3" s="45">
        <v>13</v>
      </c>
      <c r="V3" s="46">
        <v>14</v>
      </c>
      <c r="W3" s="46">
        <v>15</v>
      </c>
      <c r="X3" s="46">
        <v>16</v>
      </c>
      <c r="Y3" s="46">
        <v>17</v>
      </c>
      <c r="Z3" s="47">
        <v>18</v>
      </c>
      <c r="AA3" s="210">
        <v>19</v>
      </c>
      <c r="AB3" s="49">
        <v>20</v>
      </c>
      <c r="AC3" s="46">
        <v>21</v>
      </c>
      <c r="AD3" s="46">
        <v>22</v>
      </c>
      <c r="AE3" s="46">
        <v>23</v>
      </c>
      <c r="AF3" s="46">
        <v>24</v>
      </c>
      <c r="AG3" s="47">
        <v>25</v>
      </c>
      <c r="AH3" s="48">
        <v>26</v>
      </c>
      <c r="AI3" s="187">
        <v>27</v>
      </c>
      <c r="AJ3" s="188">
        <v>28</v>
      </c>
      <c r="AK3" s="188">
        <v>29</v>
      </c>
      <c r="AL3" s="188">
        <v>30</v>
      </c>
      <c r="AM3" s="188">
        <v>31</v>
      </c>
      <c r="AN3" s="189">
        <v>1</v>
      </c>
      <c r="AO3" s="190">
        <v>2</v>
      </c>
      <c r="AP3" s="405" t="s">
        <v>57</v>
      </c>
      <c r="AQ3" s="406"/>
      <c r="AR3" s="406"/>
      <c r="AS3" s="406"/>
      <c r="AT3" s="406"/>
      <c r="AU3" s="406"/>
      <c r="AV3" s="406"/>
      <c r="AW3" s="406"/>
      <c r="AX3" s="407"/>
    </row>
    <row r="4" spans="1:50" ht="9" customHeight="1" x14ac:dyDescent="0.4">
      <c r="A4" s="408" t="s">
        <v>1</v>
      </c>
      <c r="B4" s="409"/>
      <c r="C4" s="409"/>
      <c r="D4" s="409"/>
      <c r="E4" s="410"/>
      <c r="F4" s="411" t="s">
        <v>17</v>
      </c>
      <c r="G4" s="413" t="s">
        <v>6</v>
      </c>
      <c r="H4" s="399" t="s">
        <v>8</v>
      </c>
      <c r="I4" s="399" t="s">
        <v>9</v>
      </c>
      <c r="J4" s="399" t="s">
        <v>10</v>
      </c>
      <c r="K4" s="399" t="s">
        <v>11</v>
      </c>
      <c r="L4" s="401" t="s">
        <v>12</v>
      </c>
      <c r="M4" s="403" t="s">
        <v>13</v>
      </c>
      <c r="N4" s="398" t="s">
        <v>5</v>
      </c>
      <c r="O4" s="399" t="s">
        <v>7</v>
      </c>
      <c r="P4" s="399" t="s">
        <v>9</v>
      </c>
      <c r="Q4" s="399" t="s">
        <v>10</v>
      </c>
      <c r="R4" s="399" t="s">
        <v>105</v>
      </c>
      <c r="S4" s="401" t="s">
        <v>12</v>
      </c>
      <c r="T4" s="403" t="s">
        <v>13</v>
      </c>
      <c r="U4" s="518" t="s">
        <v>5</v>
      </c>
      <c r="V4" s="452" t="s">
        <v>7</v>
      </c>
      <c r="W4" s="452" t="s">
        <v>9</v>
      </c>
      <c r="X4" s="399" t="s">
        <v>10</v>
      </c>
      <c r="Y4" s="399" t="s">
        <v>11</v>
      </c>
      <c r="Z4" s="401" t="s">
        <v>12</v>
      </c>
      <c r="AA4" s="420" t="s">
        <v>13</v>
      </c>
      <c r="AB4" s="398" t="s">
        <v>5</v>
      </c>
      <c r="AC4" s="399" t="s">
        <v>7</v>
      </c>
      <c r="AD4" s="413" t="s">
        <v>9</v>
      </c>
      <c r="AE4" s="399" t="s">
        <v>10</v>
      </c>
      <c r="AF4" s="399" t="s">
        <v>11</v>
      </c>
      <c r="AG4" s="401" t="s">
        <v>12</v>
      </c>
      <c r="AH4" s="403" t="s">
        <v>13</v>
      </c>
      <c r="AI4" s="398" t="s">
        <v>5</v>
      </c>
      <c r="AJ4" s="399" t="s">
        <v>7</v>
      </c>
      <c r="AK4" s="413" t="s">
        <v>9</v>
      </c>
      <c r="AL4" s="399" t="s">
        <v>10</v>
      </c>
      <c r="AM4" s="399" t="s">
        <v>11</v>
      </c>
      <c r="AN4" s="401" t="s">
        <v>12</v>
      </c>
      <c r="AO4" s="403" t="s">
        <v>13</v>
      </c>
      <c r="AP4" s="51"/>
      <c r="AQ4" s="77"/>
      <c r="AR4" s="77"/>
      <c r="AS4" s="77"/>
      <c r="AT4" s="77"/>
      <c r="AU4" s="77"/>
      <c r="AV4" s="77"/>
      <c r="AW4" s="77"/>
      <c r="AX4" s="78"/>
    </row>
    <row r="5" spans="1:50" ht="12" customHeight="1" x14ac:dyDescent="0.4">
      <c r="A5" s="415" t="s">
        <v>14</v>
      </c>
      <c r="B5" s="416"/>
      <c r="C5" s="417"/>
      <c r="D5" s="418" t="s">
        <v>15</v>
      </c>
      <c r="E5" s="419"/>
      <c r="F5" s="412"/>
      <c r="G5" s="414"/>
      <c r="H5" s="400"/>
      <c r="I5" s="400"/>
      <c r="J5" s="400"/>
      <c r="K5" s="400"/>
      <c r="L5" s="402"/>
      <c r="M5" s="404"/>
      <c r="N5" s="305"/>
      <c r="O5" s="400"/>
      <c r="P5" s="400"/>
      <c r="Q5" s="400"/>
      <c r="R5" s="400"/>
      <c r="S5" s="402"/>
      <c r="T5" s="404"/>
      <c r="U5" s="519"/>
      <c r="V5" s="453"/>
      <c r="W5" s="453"/>
      <c r="X5" s="400"/>
      <c r="Y5" s="400"/>
      <c r="Z5" s="402"/>
      <c r="AA5" s="421"/>
      <c r="AB5" s="305"/>
      <c r="AC5" s="400"/>
      <c r="AD5" s="414"/>
      <c r="AE5" s="400"/>
      <c r="AF5" s="400"/>
      <c r="AG5" s="402"/>
      <c r="AH5" s="404"/>
      <c r="AI5" s="517"/>
      <c r="AJ5" s="400"/>
      <c r="AK5" s="414"/>
      <c r="AL5" s="400"/>
      <c r="AM5" s="400"/>
      <c r="AN5" s="402"/>
      <c r="AO5" s="404"/>
      <c r="AP5" s="191" t="s">
        <v>62</v>
      </c>
      <c r="AX5" s="61"/>
    </row>
    <row r="6" spans="1:50" ht="5.25" customHeight="1" x14ac:dyDescent="0.4">
      <c r="A6" s="391" t="s">
        <v>91</v>
      </c>
      <c r="B6" s="391"/>
      <c r="C6" s="391"/>
      <c r="D6" s="392" t="s">
        <v>90</v>
      </c>
      <c r="E6" s="393"/>
      <c r="F6" s="378" t="s">
        <v>3</v>
      </c>
      <c r="G6" s="21"/>
      <c r="H6" s="11"/>
      <c r="I6" s="11"/>
      <c r="J6" s="11"/>
      <c r="K6" s="11"/>
      <c r="L6" s="7"/>
      <c r="M6" s="66"/>
      <c r="N6" s="21"/>
      <c r="O6" s="34"/>
      <c r="P6" s="11"/>
      <c r="Q6" s="11"/>
      <c r="R6" s="11"/>
      <c r="S6" s="76"/>
      <c r="T6" s="26"/>
      <c r="U6" s="159"/>
      <c r="V6" s="160"/>
      <c r="W6" s="160"/>
      <c r="X6" s="11"/>
      <c r="Y6" s="34"/>
      <c r="Z6" s="7"/>
      <c r="AA6" s="26"/>
      <c r="AB6" s="8"/>
      <c r="AC6" s="30"/>
      <c r="AD6" s="30"/>
      <c r="AE6" s="30"/>
      <c r="AF6" s="30"/>
      <c r="AG6" s="7"/>
      <c r="AH6" s="22"/>
      <c r="AI6" s="8"/>
      <c r="AJ6" s="30"/>
      <c r="AK6" s="30"/>
      <c r="AL6" s="30"/>
      <c r="AM6" s="30"/>
      <c r="AN6" s="7"/>
      <c r="AO6" s="22"/>
      <c r="AP6" s="51"/>
      <c r="AX6" s="78"/>
    </row>
    <row r="7" spans="1:50" ht="5.25" customHeight="1" x14ac:dyDescent="0.4">
      <c r="A7" s="391"/>
      <c r="B7" s="391"/>
      <c r="C7" s="391"/>
      <c r="D7" s="392"/>
      <c r="E7" s="393"/>
      <c r="F7" s="369"/>
      <c r="G7" s="125"/>
      <c r="H7" s="127"/>
      <c r="I7" s="127"/>
      <c r="J7" s="127"/>
      <c r="K7" s="127"/>
      <c r="L7" s="4"/>
      <c r="M7" s="67"/>
      <c r="N7" s="125"/>
      <c r="O7" s="126"/>
      <c r="P7" s="8"/>
      <c r="Q7" s="8"/>
      <c r="R7" s="8"/>
      <c r="S7" s="28"/>
      <c r="T7" s="14"/>
      <c r="U7" s="161"/>
      <c r="V7" s="162"/>
      <c r="W7" s="163"/>
      <c r="X7" s="127"/>
      <c r="Y7" s="126"/>
      <c r="Z7" s="4"/>
      <c r="AA7" s="14"/>
      <c r="AB7" s="8"/>
      <c r="AC7" s="30"/>
      <c r="AD7" s="30"/>
      <c r="AE7" s="30"/>
      <c r="AF7" s="30"/>
      <c r="AG7" s="4"/>
      <c r="AH7" s="17"/>
      <c r="AI7" s="8"/>
      <c r="AJ7" s="30"/>
      <c r="AK7" s="30"/>
      <c r="AL7" s="30"/>
      <c r="AM7" s="30"/>
      <c r="AN7" s="4"/>
      <c r="AO7" s="17"/>
      <c r="AP7" s="51"/>
      <c r="AQ7" s="396"/>
      <c r="AR7" s="388" t="s">
        <v>3</v>
      </c>
      <c r="AS7" s="388"/>
      <c r="AT7" s="388"/>
      <c r="AU7" s="449"/>
      <c r="AV7" s="388" t="s">
        <v>65</v>
      </c>
      <c r="AW7" s="388"/>
      <c r="AX7" s="78"/>
    </row>
    <row r="8" spans="1:50" ht="5.25" customHeight="1" x14ac:dyDescent="0.4">
      <c r="A8" s="391"/>
      <c r="B8" s="391"/>
      <c r="C8" s="391"/>
      <c r="D8" s="392"/>
      <c r="E8" s="393"/>
      <c r="F8" s="369"/>
      <c r="G8" s="23"/>
      <c r="H8" s="12"/>
      <c r="I8" s="12"/>
      <c r="J8" s="12"/>
      <c r="K8" s="12"/>
      <c r="L8" s="5"/>
      <c r="M8" s="68"/>
      <c r="N8" s="23"/>
      <c r="O8" s="12"/>
      <c r="P8" s="32"/>
      <c r="Q8" s="32"/>
      <c r="R8" s="32"/>
      <c r="S8" s="29"/>
      <c r="T8" s="15"/>
      <c r="U8" s="164"/>
      <c r="V8" s="165"/>
      <c r="W8" s="166"/>
      <c r="X8" s="32"/>
      <c r="Y8" s="12"/>
      <c r="Z8" s="5"/>
      <c r="AA8" s="15"/>
      <c r="AB8" s="32"/>
      <c r="AC8" s="12"/>
      <c r="AD8" s="12"/>
      <c r="AE8" s="12"/>
      <c r="AF8" s="12"/>
      <c r="AG8" s="5"/>
      <c r="AH8" s="24"/>
      <c r="AI8" s="32"/>
      <c r="AJ8" s="12"/>
      <c r="AK8" s="12"/>
      <c r="AL8" s="12"/>
      <c r="AM8" s="12"/>
      <c r="AN8" s="5"/>
      <c r="AO8" s="24"/>
      <c r="AP8" s="51"/>
      <c r="AQ8" s="396"/>
      <c r="AR8" s="388"/>
      <c r="AS8" s="388"/>
      <c r="AT8" s="388"/>
      <c r="AU8" s="449"/>
      <c r="AV8" s="388"/>
      <c r="AW8" s="388"/>
      <c r="AX8" s="78"/>
    </row>
    <row r="9" spans="1:50" ht="5.25" customHeight="1" x14ac:dyDescent="0.4">
      <c r="A9" s="391"/>
      <c r="B9" s="391"/>
      <c r="C9" s="391"/>
      <c r="D9" s="392"/>
      <c r="E9" s="393"/>
      <c r="F9" s="369" t="s">
        <v>4</v>
      </c>
      <c r="G9" s="16"/>
      <c r="H9" s="8"/>
      <c r="I9" s="8"/>
      <c r="J9" s="8"/>
      <c r="K9" s="8"/>
      <c r="L9" s="4"/>
      <c r="M9" s="69"/>
      <c r="N9" s="25"/>
      <c r="O9" s="13"/>
      <c r="P9" s="13"/>
      <c r="Q9" s="13"/>
      <c r="R9" s="13"/>
      <c r="S9" s="3"/>
      <c r="T9" s="14"/>
      <c r="U9" s="161"/>
      <c r="V9" s="163"/>
      <c r="W9" s="162"/>
      <c r="X9" s="8"/>
      <c r="Y9" s="8"/>
      <c r="Z9" s="4"/>
      <c r="AA9" s="14"/>
      <c r="AB9" s="8"/>
      <c r="AC9" s="30"/>
      <c r="AD9" s="30"/>
      <c r="AE9" s="30"/>
      <c r="AF9" s="30"/>
      <c r="AG9" s="4"/>
      <c r="AH9" s="17"/>
      <c r="AI9" s="8"/>
      <c r="AJ9" s="30"/>
      <c r="AK9" s="30"/>
      <c r="AL9" s="30"/>
      <c r="AM9" s="30"/>
      <c r="AN9" s="4"/>
      <c r="AO9" s="17"/>
      <c r="AP9" s="51"/>
      <c r="AQ9" s="396"/>
      <c r="AR9" s="388"/>
      <c r="AS9" s="388"/>
      <c r="AT9" s="388"/>
      <c r="AU9" s="449"/>
      <c r="AV9" s="388"/>
      <c r="AW9" s="388"/>
      <c r="AX9" s="78"/>
    </row>
    <row r="10" spans="1:50" ht="5.25" customHeight="1" x14ac:dyDescent="0.4">
      <c r="A10" s="391"/>
      <c r="B10" s="391"/>
      <c r="C10" s="391"/>
      <c r="D10" s="392"/>
      <c r="E10" s="393"/>
      <c r="F10" s="369"/>
      <c r="G10" s="125"/>
      <c r="H10" s="127"/>
      <c r="I10" s="127"/>
      <c r="J10" s="127"/>
      <c r="K10" s="127"/>
      <c r="L10" s="4"/>
      <c r="M10" s="69"/>
      <c r="N10" s="16"/>
      <c r="O10" s="30"/>
      <c r="P10" s="30"/>
      <c r="Q10" s="30"/>
      <c r="R10" s="30"/>
      <c r="S10" s="4"/>
      <c r="T10" s="14"/>
      <c r="U10" s="161"/>
      <c r="V10" s="163"/>
      <c r="W10" s="162"/>
      <c r="X10" s="8"/>
      <c r="Y10" s="8"/>
      <c r="Z10" s="4"/>
      <c r="AA10" s="14"/>
      <c r="AB10" s="8"/>
      <c r="AC10" s="30"/>
      <c r="AD10" s="30"/>
      <c r="AE10" s="30"/>
      <c r="AF10" s="30"/>
      <c r="AG10" s="4"/>
      <c r="AH10" s="17"/>
      <c r="AI10" s="8"/>
      <c r="AJ10" s="30"/>
      <c r="AK10" s="30"/>
      <c r="AL10" s="30"/>
      <c r="AM10" s="30"/>
      <c r="AN10" s="4"/>
      <c r="AO10" s="17"/>
      <c r="AP10" s="51"/>
      <c r="AX10" s="78"/>
    </row>
    <row r="11" spans="1:50" ht="5.25" customHeight="1" x14ac:dyDescent="0.4">
      <c r="A11" s="391"/>
      <c r="B11" s="391"/>
      <c r="C11" s="391"/>
      <c r="D11" s="394"/>
      <c r="E11" s="395"/>
      <c r="F11" s="370"/>
      <c r="G11" s="19"/>
      <c r="H11" s="10"/>
      <c r="I11" s="10"/>
      <c r="J11" s="10"/>
      <c r="K11" s="10"/>
      <c r="L11" s="6"/>
      <c r="M11" s="70"/>
      <c r="N11" s="19"/>
      <c r="O11" s="31"/>
      <c r="P11" s="31"/>
      <c r="Q11" s="31"/>
      <c r="R11" s="31"/>
      <c r="S11" s="6"/>
      <c r="T11" s="27"/>
      <c r="U11" s="167"/>
      <c r="V11" s="168"/>
      <c r="W11" s="169"/>
      <c r="X11" s="10"/>
      <c r="Y11" s="10"/>
      <c r="Z11" s="6"/>
      <c r="AA11" s="27"/>
      <c r="AB11" s="10"/>
      <c r="AC11" s="31"/>
      <c r="AD11" s="31"/>
      <c r="AE11" s="31"/>
      <c r="AF11" s="31"/>
      <c r="AG11" s="6"/>
      <c r="AH11" s="20"/>
      <c r="AI11" s="10"/>
      <c r="AJ11" s="31"/>
      <c r="AK11" s="31"/>
      <c r="AL11" s="31"/>
      <c r="AM11" s="31"/>
      <c r="AN11" s="6"/>
      <c r="AO11" s="20"/>
      <c r="AP11" s="51"/>
      <c r="AQ11" s="77"/>
      <c r="AR11" s="77"/>
      <c r="AS11" s="77"/>
      <c r="AT11" s="77"/>
      <c r="AU11" s="77"/>
      <c r="AV11" s="77"/>
      <c r="AW11" s="77"/>
      <c r="AX11" s="78"/>
    </row>
    <row r="12" spans="1:50" ht="5.25" customHeight="1" x14ac:dyDescent="0.4">
      <c r="A12" s="372" t="s">
        <v>2</v>
      </c>
      <c r="B12" s="372"/>
      <c r="C12" s="372"/>
      <c r="D12" s="374" t="s">
        <v>83</v>
      </c>
      <c r="E12" s="375"/>
      <c r="F12" s="378" t="s">
        <v>3</v>
      </c>
      <c r="G12" s="128"/>
      <c r="H12" s="129"/>
      <c r="I12" s="11"/>
      <c r="J12" s="11"/>
      <c r="K12" s="11"/>
      <c r="L12" s="7"/>
      <c r="M12" s="71"/>
      <c r="N12" s="21"/>
      <c r="O12" s="11"/>
      <c r="P12" s="11"/>
      <c r="Q12" s="11"/>
      <c r="R12" s="11"/>
      <c r="S12" s="7"/>
      <c r="T12" s="22"/>
      <c r="U12" s="159"/>
      <c r="V12" s="170"/>
      <c r="W12" s="170"/>
      <c r="X12" s="11"/>
      <c r="Y12" s="11"/>
      <c r="Z12" s="7"/>
      <c r="AA12" s="26"/>
      <c r="AB12" s="11"/>
      <c r="AC12" s="34"/>
      <c r="AD12" s="34"/>
      <c r="AE12" s="34"/>
      <c r="AF12" s="34"/>
      <c r="AG12" s="7"/>
      <c r="AH12" s="22"/>
      <c r="AI12" s="214"/>
      <c r="AJ12" s="215"/>
      <c r="AK12" s="215"/>
      <c r="AL12" s="215"/>
      <c r="AM12" s="215"/>
      <c r="AN12" s="216"/>
      <c r="AO12" s="217"/>
      <c r="AP12" s="447" t="s">
        <v>80</v>
      </c>
      <c r="AQ12" s="448"/>
      <c r="AR12" s="448"/>
      <c r="AS12" s="448"/>
      <c r="AT12" s="448"/>
      <c r="AU12" s="448"/>
      <c r="AV12" s="448"/>
      <c r="AW12" s="448"/>
      <c r="AX12" s="78"/>
    </row>
    <row r="13" spans="1:50" ht="5.25" customHeight="1" x14ac:dyDescent="0.4">
      <c r="A13" s="372"/>
      <c r="B13" s="372"/>
      <c r="C13" s="372"/>
      <c r="D13" s="374"/>
      <c r="E13" s="375"/>
      <c r="F13" s="369"/>
      <c r="G13" s="36"/>
      <c r="H13" s="37"/>
      <c r="I13" s="37"/>
      <c r="J13" s="37"/>
      <c r="K13" s="37"/>
      <c r="L13" s="38"/>
      <c r="M13" s="72"/>
      <c r="N13" s="36"/>
      <c r="O13" s="37"/>
      <c r="P13" s="37"/>
      <c r="Q13" s="37"/>
      <c r="R13" s="37"/>
      <c r="S13" s="38"/>
      <c r="T13" s="39"/>
      <c r="U13" s="161"/>
      <c r="V13" s="162"/>
      <c r="W13" s="162"/>
      <c r="X13" s="37"/>
      <c r="Y13" s="37"/>
      <c r="Z13" s="38"/>
      <c r="AA13" s="40"/>
      <c r="AB13" s="37"/>
      <c r="AC13" s="38"/>
      <c r="AD13" s="38"/>
      <c r="AE13" s="38"/>
      <c r="AF13" s="38"/>
      <c r="AG13" s="38"/>
      <c r="AH13" s="39"/>
      <c r="AI13" s="218"/>
      <c r="AJ13" s="219"/>
      <c r="AK13" s="219"/>
      <c r="AL13" s="219"/>
      <c r="AM13" s="219"/>
      <c r="AN13" s="219"/>
      <c r="AO13" s="220"/>
      <c r="AP13" s="447"/>
      <c r="AQ13" s="448"/>
      <c r="AR13" s="448"/>
      <c r="AS13" s="448"/>
      <c r="AT13" s="448"/>
      <c r="AU13" s="448"/>
      <c r="AV13" s="448"/>
      <c r="AW13" s="448"/>
      <c r="AX13" s="78"/>
    </row>
    <row r="14" spans="1:50" ht="5.25" customHeight="1" x14ac:dyDescent="0.4">
      <c r="A14" s="372"/>
      <c r="B14" s="372"/>
      <c r="C14" s="372"/>
      <c r="D14" s="374"/>
      <c r="E14" s="375"/>
      <c r="F14" s="369"/>
      <c r="G14" s="23"/>
      <c r="H14" s="12"/>
      <c r="I14" s="12"/>
      <c r="J14" s="12"/>
      <c r="K14" s="12"/>
      <c r="L14" s="5"/>
      <c r="M14" s="73"/>
      <c r="N14" s="23"/>
      <c r="O14" s="12"/>
      <c r="P14" s="12"/>
      <c r="Q14" s="12"/>
      <c r="R14" s="12"/>
      <c r="S14" s="5"/>
      <c r="T14" s="24"/>
      <c r="U14" s="164"/>
      <c r="V14" s="165"/>
      <c r="W14" s="165"/>
      <c r="X14" s="12"/>
      <c r="Y14" s="12"/>
      <c r="Z14" s="5"/>
      <c r="AA14" s="15"/>
      <c r="AB14" s="32"/>
      <c r="AC14" s="12"/>
      <c r="AD14" s="12"/>
      <c r="AE14" s="12"/>
      <c r="AF14" s="12"/>
      <c r="AG14" s="5"/>
      <c r="AH14" s="24"/>
      <c r="AI14" s="32"/>
      <c r="AJ14" s="12"/>
      <c r="AK14" s="12"/>
      <c r="AL14" s="12"/>
      <c r="AM14" s="12"/>
      <c r="AN14" s="5"/>
      <c r="AO14" s="24"/>
      <c r="AP14" s="119"/>
      <c r="AQ14" s="120"/>
      <c r="AR14" s="120"/>
      <c r="AS14" s="120"/>
      <c r="AT14" s="120"/>
      <c r="AU14" s="120"/>
      <c r="AV14" s="120"/>
      <c r="AW14" s="120"/>
      <c r="AX14" s="78"/>
    </row>
    <row r="15" spans="1:50" ht="5.25" customHeight="1" x14ac:dyDescent="0.4">
      <c r="A15" s="372"/>
      <c r="B15" s="372"/>
      <c r="C15" s="372"/>
      <c r="D15" s="374"/>
      <c r="E15" s="375"/>
      <c r="F15" s="369" t="s">
        <v>4</v>
      </c>
      <c r="G15" s="16"/>
      <c r="H15" s="8"/>
      <c r="I15" s="8"/>
      <c r="J15" s="8"/>
      <c r="K15" s="8"/>
      <c r="L15" s="4"/>
      <c r="M15" s="69"/>
      <c r="N15" s="16"/>
      <c r="O15" s="8"/>
      <c r="P15" s="8"/>
      <c r="Q15" s="8"/>
      <c r="R15" s="8"/>
      <c r="S15" s="4"/>
      <c r="T15" s="17"/>
      <c r="U15" s="161"/>
      <c r="V15" s="162"/>
      <c r="W15" s="162"/>
      <c r="X15" s="8"/>
      <c r="Y15" s="8"/>
      <c r="Z15" s="4"/>
      <c r="AA15" s="14"/>
      <c r="AB15" s="8"/>
      <c r="AC15" s="30"/>
      <c r="AD15" s="30"/>
      <c r="AE15" s="30"/>
      <c r="AF15" s="30"/>
      <c r="AG15" s="4"/>
      <c r="AH15" s="17"/>
      <c r="AI15" s="8"/>
      <c r="AJ15" s="30"/>
      <c r="AK15" s="30"/>
      <c r="AL15" s="30"/>
      <c r="AM15" s="30"/>
      <c r="AN15" s="4"/>
      <c r="AO15" s="17"/>
      <c r="AP15" s="51"/>
      <c r="AQ15" s="386" t="s">
        <v>70</v>
      </c>
      <c r="AR15" s="386"/>
      <c r="AS15" s="386"/>
      <c r="AT15" s="386"/>
      <c r="AU15" s="386"/>
      <c r="AV15" s="386"/>
      <c r="AW15" s="386"/>
      <c r="AX15" s="78"/>
    </row>
    <row r="16" spans="1:50" ht="5.25" customHeight="1" x14ac:dyDescent="0.4">
      <c r="A16" s="372"/>
      <c r="B16" s="372"/>
      <c r="C16" s="372"/>
      <c r="D16" s="374"/>
      <c r="E16" s="375"/>
      <c r="F16" s="369"/>
      <c r="G16" s="18"/>
      <c r="H16" s="9"/>
      <c r="I16" s="9"/>
      <c r="J16" s="9"/>
      <c r="K16" s="9"/>
      <c r="L16" s="33"/>
      <c r="M16" s="74"/>
      <c r="N16" s="18"/>
      <c r="O16" s="9"/>
      <c r="P16" s="9"/>
      <c r="Q16" s="9"/>
      <c r="R16" s="9"/>
      <c r="S16" s="33"/>
      <c r="T16" s="41"/>
      <c r="U16" s="161"/>
      <c r="V16" s="162"/>
      <c r="W16" s="162"/>
      <c r="X16" s="9"/>
      <c r="Y16" s="9"/>
      <c r="Z16" s="33"/>
      <c r="AA16" s="42"/>
      <c r="AB16" s="9"/>
      <c r="AC16" s="33"/>
      <c r="AD16" s="33"/>
      <c r="AE16" s="33"/>
      <c r="AF16" s="33"/>
      <c r="AG16" s="33"/>
      <c r="AH16" s="41"/>
      <c r="AI16" s="9"/>
      <c r="AJ16" s="33"/>
      <c r="AK16" s="33"/>
      <c r="AL16" s="33"/>
      <c r="AM16" s="33"/>
      <c r="AN16" s="33"/>
      <c r="AO16" s="41"/>
      <c r="AP16" s="51"/>
      <c r="AQ16" s="386"/>
      <c r="AR16" s="386"/>
      <c r="AS16" s="386"/>
      <c r="AT16" s="386"/>
      <c r="AU16" s="386"/>
      <c r="AV16" s="386"/>
      <c r="AW16" s="386"/>
      <c r="AX16" s="78"/>
    </row>
    <row r="17" spans="1:50" ht="5.25" customHeight="1" x14ac:dyDescent="0.4">
      <c r="A17" s="372"/>
      <c r="B17" s="372"/>
      <c r="C17" s="372"/>
      <c r="D17" s="376"/>
      <c r="E17" s="377"/>
      <c r="F17" s="382"/>
      <c r="G17" s="19"/>
      <c r="H17" s="10"/>
      <c r="I17" s="10"/>
      <c r="J17" s="10"/>
      <c r="K17" s="10"/>
      <c r="L17" s="6"/>
      <c r="M17" s="70"/>
      <c r="N17" s="19"/>
      <c r="O17" s="10"/>
      <c r="P17" s="10"/>
      <c r="Q17" s="10"/>
      <c r="R17" s="10"/>
      <c r="S17" s="6"/>
      <c r="T17" s="20"/>
      <c r="U17" s="167"/>
      <c r="V17" s="169"/>
      <c r="W17" s="169"/>
      <c r="X17" s="10"/>
      <c r="Y17" s="10"/>
      <c r="Z17" s="6"/>
      <c r="AA17" s="27"/>
      <c r="AB17" s="10"/>
      <c r="AC17" s="31"/>
      <c r="AD17" s="31"/>
      <c r="AE17" s="31"/>
      <c r="AF17" s="31"/>
      <c r="AG17" s="6"/>
      <c r="AH17" s="20"/>
      <c r="AI17" s="10"/>
      <c r="AJ17" s="31"/>
      <c r="AK17" s="31"/>
      <c r="AL17" s="31"/>
      <c r="AM17" s="31"/>
      <c r="AN17" s="6"/>
      <c r="AO17" s="20"/>
      <c r="AP17" s="51"/>
      <c r="AQ17" s="386"/>
      <c r="AR17" s="386"/>
      <c r="AS17" s="386"/>
      <c r="AT17" s="386"/>
      <c r="AU17" s="386"/>
      <c r="AV17" s="386"/>
      <c r="AW17" s="386"/>
      <c r="AX17" s="78"/>
    </row>
    <row r="18" spans="1:50" ht="5.25" customHeight="1" x14ac:dyDescent="0.4">
      <c r="A18" s="372" t="s">
        <v>84</v>
      </c>
      <c r="B18" s="372"/>
      <c r="C18" s="372"/>
      <c r="D18" s="374" t="s">
        <v>85</v>
      </c>
      <c r="E18" s="375"/>
      <c r="F18" s="385" t="s">
        <v>3</v>
      </c>
      <c r="G18" s="21"/>
      <c r="H18" s="11"/>
      <c r="I18" s="11"/>
      <c r="J18" s="11"/>
      <c r="K18" s="11"/>
      <c r="L18" s="7"/>
      <c r="M18" s="71"/>
      <c r="N18" s="21"/>
      <c r="O18" s="11"/>
      <c r="P18" s="11"/>
      <c r="Q18" s="11"/>
      <c r="R18" s="11"/>
      <c r="S18" s="7"/>
      <c r="T18" s="22"/>
      <c r="U18" s="159"/>
      <c r="V18" s="170"/>
      <c r="W18" s="170"/>
      <c r="X18" s="11"/>
      <c r="Y18" s="11"/>
      <c r="Z18" s="7"/>
      <c r="AA18" s="26"/>
      <c r="AB18" s="11"/>
      <c r="AC18" s="34"/>
      <c r="AD18" s="34"/>
      <c r="AE18" s="34"/>
      <c r="AF18" s="34"/>
      <c r="AG18" s="7"/>
      <c r="AH18" s="22"/>
      <c r="AI18" s="11"/>
      <c r="AJ18" s="34"/>
      <c r="AK18" s="34"/>
      <c r="AL18" s="34"/>
      <c r="AM18" s="34"/>
      <c r="AN18" s="7"/>
      <c r="AO18" s="22"/>
      <c r="AP18" s="51"/>
      <c r="AQ18" s="371" t="s">
        <v>68</v>
      </c>
      <c r="AR18" s="371"/>
      <c r="AS18" s="371"/>
      <c r="AT18" s="371"/>
      <c r="AU18" s="371"/>
      <c r="AV18" s="371"/>
      <c r="AW18" s="371"/>
      <c r="AX18" s="78"/>
    </row>
    <row r="19" spans="1:50" ht="5.25" customHeight="1" x14ac:dyDescent="0.4">
      <c r="A19" s="372"/>
      <c r="B19" s="372"/>
      <c r="C19" s="372"/>
      <c r="D19" s="374"/>
      <c r="E19" s="375"/>
      <c r="F19" s="369"/>
      <c r="G19" s="125"/>
      <c r="H19" s="127"/>
      <c r="I19" s="127"/>
      <c r="J19" s="127"/>
      <c r="K19" s="127"/>
      <c r="L19" s="4"/>
      <c r="M19" s="69"/>
      <c r="N19" s="125"/>
      <c r="O19" s="127"/>
      <c r="P19" s="127"/>
      <c r="Q19" s="127"/>
      <c r="R19" s="127"/>
      <c r="S19" s="4"/>
      <c r="T19" s="17"/>
      <c r="U19" s="161"/>
      <c r="V19" s="162"/>
      <c r="W19" s="162"/>
      <c r="X19" s="8"/>
      <c r="Y19" s="8"/>
      <c r="Z19" s="4"/>
      <c r="AA19" s="14"/>
      <c r="AB19" s="127"/>
      <c r="AC19" s="126"/>
      <c r="AD19" s="126"/>
      <c r="AE19" s="126"/>
      <c r="AF19" s="126"/>
      <c r="AG19" s="4"/>
      <c r="AH19" s="17"/>
      <c r="AI19" s="127"/>
      <c r="AJ19" s="126"/>
      <c r="AK19" s="126"/>
      <c r="AL19" s="126"/>
      <c r="AM19" s="126"/>
      <c r="AN19" s="4"/>
      <c r="AO19" s="17"/>
      <c r="AP19" s="52"/>
      <c r="AQ19" s="371"/>
      <c r="AR19" s="371"/>
      <c r="AS19" s="371"/>
      <c r="AT19" s="371"/>
      <c r="AU19" s="371"/>
      <c r="AV19" s="371"/>
      <c r="AW19" s="371"/>
      <c r="AX19" s="61"/>
    </row>
    <row r="20" spans="1:50" ht="5.25" customHeight="1" x14ac:dyDescent="0.4">
      <c r="A20" s="372"/>
      <c r="B20" s="372"/>
      <c r="C20" s="372"/>
      <c r="D20" s="374"/>
      <c r="E20" s="375"/>
      <c r="F20" s="369"/>
      <c r="G20" s="194"/>
      <c r="H20" s="195"/>
      <c r="I20" s="195"/>
      <c r="J20" s="195"/>
      <c r="K20" s="195"/>
      <c r="L20" s="5"/>
      <c r="M20" s="73"/>
      <c r="N20" s="194"/>
      <c r="O20" s="195"/>
      <c r="P20" s="195"/>
      <c r="Q20" s="195"/>
      <c r="R20" s="195"/>
      <c r="S20" s="5"/>
      <c r="T20" s="24"/>
      <c r="U20" s="164"/>
      <c r="V20" s="165"/>
      <c r="W20" s="165"/>
      <c r="X20" s="12"/>
      <c r="Y20" s="12"/>
      <c r="Z20" s="5"/>
      <c r="AA20" s="15"/>
      <c r="AB20" s="32"/>
      <c r="AC20" s="12"/>
      <c r="AD20" s="12"/>
      <c r="AE20" s="12"/>
      <c r="AF20" s="12"/>
      <c r="AG20" s="5"/>
      <c r="AH20" s="24"/>
      <c r="AI20" s="32"/>
      <c r="AJ20" s="12"/>
      <c r="AK20" s="12"/>
      <c r="AL20" s="12"/>
      <c r="AM20" s="12"/>
      <c r="AN20" s="5"/>
      <c r="AO20" s="24"/>
      <c r="AP20" s="52"/>
      <c r="AQ20" s="371"/>
      <c r="AR20" s="371"/>
      <c r="AS20" s="371"/>
      <c r="AT20" s="371"/>
      <c r="AU20" s="371"/>
      <c r="AV20" s="371"/>
      <c r="AW20" s="371"/>
      <c r="AX20" s="61"/>
    </row>
    <row r="21" spans="1:50" ht="5.25" customHeight="1" x14ac:dyDescent="0.4">
      <c r="A21" s="372"/>
      <c r="B21" s="372"/>
      <c r="C21" s="372"/>
      <c r="D21" s="374"/>
      <c r="E21" s="375"/>
      <c r="F21" s="369" t="s">
        <v>4</v>
      </c>
      <c r="G21" s="125"/>
      <c r="H21" s="127"/>
      <c r="I21" s="127"/>
      <c r="J21" s="127"/>
      <c r="K21" s="127"/>
      <c r="L21" s="4"/>
      <c r="M21" s="69"/>
      <c r="N21" s="125"/>
      <c r="O21" s="127"/>
      <c r="P21" s="127"/>
      <c r="Q21" s="127"/>
      <c r="R21" s="127"/>
      <c r="S21" s="4"/>
      <c r="T21" s="17"/>
      <c r="U21" s="161"/>
      <c r="V21" s="162"/>
      <c r="W21" s="162"/>
      <c r="X21" s="8"/>
      <c r="Y21" s="8"/>
      <c r="Z21" s="4"/>
      <c r="AA21" s="14"/>
      <c r="AB21" s="8"/>
      <c r="AC21" s="30"/>
      <c r="AD21" s="30"/>
      <c r="AE21" s="30"/>
      <c r="AF21" s="30"/>
      <c r="AG21" s="4"/>
      <c r="AH21" s="17"/>
      <c r="AI21" s="8"/>
      <c r="AJ21" s="30"/>
      <c r="AK21" s="30"/>
      <c r="AL21" s="30"/>
      <c r="AM21" s="30"/>
      <c r="AN21" s="4"/>
      <c r="AO21" s="17"/>
      <c r="AP21" s="52"/>
      <c r="AQ21" s="387" t="s">
        <v>71</v>
      </c>
      <c r="AR21" s="387"/>
      <c r="AS21" s="387"/>
      <c r="AT21" s="387"/>
      <c r="AU21" s="387"/>
      <c r="AV21" s="387"/>
      <c r="AW21" s="387"/>
      <c r="AX21" s="61"/>
    </row>
    <row r="22" spans="1:50" ht="5.25" customHeight="1" x14ac:dyDescent="0.4">
      <c r="A22" s="372"/>
      <c r="B22" s="372"/>
      <c r="C22" s="372"/>
      <c r="D22" s="374"/>
      <c r="E22" s="375"/>
      <c r="F22" s="369"/>
      <c r="G22" s="125"/>
      <c r="H22" s="127"/>
      <c r="I22" s="127"/>
      <c r="J22" s="127"/>
      <c r="K22" s="127"/>
      <c r="L22" s="4"/>
      <c r="M22" s="69"/>
      <c r="N22" s="125"/>
      <c r="O22" s="127"/>
      <c r="P22" s="127"/>
      <c r="Q22" s="127"/>
      <c r="R22" s="127"/>
      <c r="S22" s="4"/>
      <c r="T22" s="17"/>
      <c r="U22" s="161"/>
      <c r="V22" s="162"/>
      <c r="W22" s="162"/>
      <c r="X22" s="8"/>
      <c r="Y22" s="8"/>
      <c r="Z22" s="4"/>
      <c r="AA22" s="14"/>
      <c r="AB22" s="8"/>
      <c r="AC22" s="30"/>
      <c r="AD22" s="30"/>
      <c r="AE22" s="30"/>
      <c r="AF22" s="30"/>
      <c r="AG22" s="4"/>
      <c r="AH22" s="17"/>
      <c r="AI22" s="8"/>
      <c r="AJ22" s="30"/>
      <c r="AK22" s="30"/>
      <c r="AL22" s="30"/>
      <c r="AM22" s="30"/>
      <c r="AN22" s="4"/>
      <c r="AO22" s="17"/>
      <c r="AP22" s="52"/>
      <c r="AQ22" s="387"/>
      <c r="AR22" s="387"/>
      <c r="AS22" s="387"/>
      <c r="AT22" s="387"/>
      <c r="AU22" s="387"/>
      <c r="AV22" s="387"/>
      <c r="AW22" s="387"/>
      <c r="AX22" s="61"/>
    </row>
    <row r="23" spans="1:50" ht="5.25" customHeight="1" x14ac:dyDescent="0.4">
      <c r="A23" s="372"/>
      <c r="B23" s="372"/>
      <c r="C23" s="372"/>
      <c r="D23" s="376"/>
      <c r="E23" s="377"/>
      <c r="F23" s="370"/>
      <c r="G23" s="19"/>
      <c r="H23" s="10"/>
      <c r="I23" s="10"/>
      <c r="J23" s="10"/>
      <c r="K23" s="10"/>
      <c r="L23" s="6"/>
      <c r="M23" s="70"/>
      <c r="N23" s="203"/>
      <c r="O23" s="197"/>
      <c r="P23" s="197"/>
      <c r="Q23" s="197"/>
      <c r="R23" s="197"/>
      <c r="S23" s="6"/>
      <c r="T23" s="20"/>
      <c r="U23" s="167"/>
      <c r="V23" s="169"/>
      <c r="W23" s="169"/>
      <c r="X23" s="10"/>
      <c r="Y23" s="10"/>
      <c r="Z23" s="6"/>
      <c r="AA23" s="27"/>
      <c r="AB23" s="10"/>
      <c r="AC23" s="31"/>
      <c r="AD23" s="31"/>
      <c r="AE23" s="31"/>
      <c r="AF23" s="31"/>
      <c r="AG23" s="6"/>
      <c r="AH23" s="20"/>
      <c r="AI23" s="10"/>
      <c r="AJ23" s="31"/>
      <c r="AK23" s="31"/>
      <c r="AL23" s="31"/>
      <c r="AM23" s="31"/>
      <c r="AN23" s="6"/>
      <c r="AO23" s="20"/>
      <c r="AP23" s="52"/>
      <c r="AQ23" s="387"/>
      <c r="AR23" s="387"/>
      <c r="AS23" s="387"/>
      <c r="AT23" s="387"/>
      <c r="AU23" s="387"/>
      <c r="AV23" s="387"/>
      <c r="AW23" s="387"/>
      <c r="AX23" s="61"/>
    </row>
    <row r="24" spans="1:50" ht="5.25" customHeight="1" x14ac:dyDescent="0.4">
      <c r="A24" s="372" t="s">
        <v>86</v>
      </c>
      <c r="B24" s="372"/>
      <c r="C24" s="372"/>
      <c r="D24" s="374" t="s">
        <v>87</v>
      </c>
      <c r="E24" s="375"/>
      <c r="F24" s="378" t="s">
        <v>3</v>
      </c>
      <c r="G24" s="21"/>
      <c r="H24" s="11"/>
      <c r="I24" s="11"/>
      <c r="J24" s="11"/>
      <c r="K24" s="11"/>
      <c r="L24" s="7"/>
      <c r="M24" s="71"/>
      <c r="N24" s="21"/>
      <c r="O24" s="11"/>
      <c r="P24" s="11"/>
      <c r="Q24" s="11"/>
      <c r="R24" s="11"/>
      <c r="S24" s="7"/>
      <c r="T24" s="22"/>
      <c r="U24" s="159"/>
      <c r="V24" s="170"/>
      <c r="W24" s="170"/>
      <c r="X24" s="11"/>
      <c r="Y24" s="11"/>
      <c r="Z24" s="7"/>
      <c r="AA24" s="26"/>
      <c r="AB24" s="11"/>
      <c r="AC24" s="34"/>
      <c r="AD24" s="34"/>
      <c r="AE24" s="34"/>
      <c r="AF24" s="34"/>
      <c r="AG24" s="7"/>
      <c r="AH24" s="22"/>
      <c r="AI24" s="11"/>
      <c r="AJ24" s="34"/>
      <c r="AK24" s="34"/>
      <c r="AL24" s="34"/>
      <c r="AM24" s="34"/>
      <c r="AN24" s="7"/>
      <c r="AO24" s="22"/>
      <c r="AP24" s="52"/>
      <c r="AQ24" s="371" t="s">
        <v>74</v>
      </c>
      <c r="AR24" s="371"/>
      <c r="AS24" s="371"/>
      <c r="AT24" s="371"/>
      <c r="AU24" s="371"/>
      <c r="AV24" s="371"/>
      <c r="AW24" s="371"/>
      <c r="AX24" s="61"/>
    </row>
    <row r="25" spans="1:50" ht="5.25" customHeight="1" x14ac:dyDescent="0.4">
      <c r="A25" s="372"/>
      <c r="B25" s="372"/>
      <c r="C25" s="372"/>
      <c r="D25" s="374"/>
      <c r="E25" s="375"/>
      <c r="F25" s="369"/>
      <c r="G25" s="16"/>
      <c r="H25" s="8"/>
      <c r="I25" s="8"/>
      <c r="J25" s="8"/>
      <c r="K25" s="8"/>
      <c r="L25" s="4"/>
      <c r="M25" s="69"/>
      <c r="N25" s="16"/>
      <c r="O25" s="127"/>
      <c r="P25" s="127"/>
      <c r="Q25" s="127"/>
      <c r="R25" s="127"/>
      <c r="S25" s="4"/>
      <c r="T25" s="17"/>
      <c r="U25" s="161"/>
      <c r="V25" s="162"/>
      <c r="W25" s="162"/>
      <c r="X25" s="37"/>
      <c r="Y25" s="37"/>
      <c r="Z25" s="4"/>
      <c r="AA25" s="14"/>
      <c r="AB25" s="37"/>
      <c r="AC25" s="38"/>
      <c r="AD25" s="38"/>
      <c r="AE25" s="38"/>
      <c r="AF25" s="38"/>
      <c r="AG25" s="4"/>
      <c r="AH25" s="17"/>
      <c r="AI25" s="37"/>
      <c r="AJ25" s="38"/>
      <c r="AK25" s="38"/>
      <c r="AL25" s="38"/>
      <c r="AM25" s="38"/>
      <c r="AN25" s="4"/>
      <c r="AO25" s="17"/>
      <c r="AP25" s="52"/>
      <c r="AQ25" s="371"/>
      <c r="AR25" s="371"/>
      <c r="AS25" s="371"/>
      <c r="AT25" s="371"/>
      <c r="AU25" s="371"/>
      <c r="AV25" s="371"/>
      <c r="AW25" s="371"/>
      <c r="AX25" s="61"/>
    </row>
    <row r="26" spans="1:50" ht="5.25" customHeight="1" x14ac:dyDescent="0.4">
      <c r="A26" s="372"/>
      <c r="B26" s="372"/>
      <c r="C26" s="372"/>
      <c r="D26" s="374"/>
      <c r="E26" s="375"/>
      <c r="F26" s="369"/>
      <c r="G26" s="23"/>
      <c r="H26" s="12"/>
      <c r="I26" s="12"/>
      <c r="J26" s="12"/>
      <c r="K26" s="12"/>
      <c r="L26" s="5"/>
      <c r="M26" s="73"/>
      <c r="N26" s="23"/>
      <c r="O26" s="12"/>
      <c r="P26" s="12"/>
      <c r="Q26" s="12"/>
      <c r="R26" s="12"/>
      <c r="S26" s="5"/>
      <c r="T26" s="24"/>
      <c r="U26" s="164"/>
      <c r="V26" s="165"/>
      <c r="W26" s="165"/>
      <c r="X26" s="12"/>
      <c r="Y26" s="12"/>
      <c r="Z26" s="5"/>
      <c r="AA26" s="15"/>
      <c r="AB26" s="32"/>
      <c r="AC26" s="12"/>
      <c r="AD26" s="12"/>
      <c r="AE26" s="12"/>
      <c r="AF26" s="12"/>
      <c r="AG26" s="5"/>
      <c r="AH26" s="24"/>
      <c r="AI26" s="32"/>
      <c r="AJ26" s="12"/>
      <c r="AK26" s="12"/>
      <c r="AL26" s="12"/>
      <c r="AM26" s="12"/>
      <c r="AN26" s="5"/>
      <c r="AO26" s="24"/>
      <c r="AP26" s="52"/>
      <c r="AQ26" s="371"/>
      <c r="AR26" s="371"/>
      <c r="AS26" s="371"/>
      <c r="AT26" s="371"/>
      <c r="AU26" s="371"/>
      <c r="AV26" s="371"/>
      <c r="AW26" s="371"/>
      <c r="AX26" s="61"/>
    </row>
    <row r="27" spans="1:50" ht="5.25" customHeight="1" x14ac:dyDescent="0.4">
      <c r="A27" s="372"/>
      <c r="B27" s="372"/>
      <c r="C27" s="372"/>
      <c r="D27" s="374"/>
      <c r="E27" s="375"/>
      <c r="F27" s="369" t="s">
        <v>4</v>
      </c>
      <c r="G27" s="16"/>
      <c r="H27" s="8"/>
      <c r="I27" s="8"/>
      <c r="J27" s="8"/>
      <c r="K27" s="8"/>
      <c r="L27" s="4"/>
      <c r="M27" s="69"/>
      <c r="N27" s="16"/>
      <c r="O27" s="8"/>
      <c r="P27" s="8"/>
      <c r="Q27" s="8"/>
      <c r="R27" s="8"/>
      <c r="S27" s="4"/>
      <c r="T27" s="17"/>
      <c r="U27" s="161"/>
      <c r="V27" s="162"/>
      <c r="W27" s="162"/>
      <c r="X27" s="8"/>
      <c r="Y27" s="8"/>
      <c r="Z27" s="4"/>
      <c r="AA27" s="14"/>
      <c r="AB27" s="8"/>
      <c r="AC27" s="30"/>
      <c r="AD27" s="30"/>
      <c r="AE27" s="30"/>
      <c r="AF27" s="30"/>
      <c r="AG27" s="4"/>
      <c r="AH27" s="17"/>
      <c r="AI27" s="8"/>
      <c r="AJ27" s="30"/>
      <c r="AK27" s="30"/>
      <c r="AL27" s="30"/>
      <c r="AM27" s="30"/>
      <c r="AN27" s="4"/>
      <c r="AO27" s="17"/>
      <c r="AP27" s="52"/>
      <c r="AX27" s="61"/>
    </row>
    <row r="28" spans="1:50" ht="5.25" customHeight="1" x14ac:dyDescent="0.4">
      <c r="A28" s="372"/>
      <c r="B28" s="372"/>
      <c r="C28" s="372"/>
      <c r="D28" s="374"/>
      <c r="E28" s="375"/>
      <c r="F28" s="369"/>
      <c r="G28" s="16"/>
      <c r="H28" s="8"/>
      <c r="I28" s="8"/>
      <c r="J28" s="8"/>
      <c r="K28" s="8"/>
      <c r="L28" s="4"/>
      <c r="M28" s="69"/>
      <c r="N28" s="16"/>
      <c r="O28" s="127"/>
      <c r="P28" s="127"/>
      <c r="Q28" s="127"/>
      <c r="R28" s="127"/>
      <c r="S28" s="4"/>
      <c r="T28" s="17"/>
      <c r="U28" s="161"/>
      <c r="V28" s="162"/>
      <c r="W28" s="162"/>
      <c r="X28" s="127"/>
      <c r="Y28" s="127"/>
      <c r="Z28" s="33"/>
      <c r="AA28" s="14"/>
      <c r="AB28" s="9"/>
      <c r="AC28" s="33"/>
      <c r="AD28" s="33"/>
      <c r="AE28" s="33"/>
      <c r="AF28" s="33"/>
      <c r="AG28" s="33"/>
      <c r="AH28" s="17"/>
      <c r="AI28" s="9"/>
      <c r="AJ28" s="33"/>
      <c r="AK28" s="33"/>
      <c r="AL28" s="33"/>
      <c r="AM28" s="33"/>
      <c r="AN28" s="4"/>
      <c r="AO28" s="17"/>
      <c r="AP28" s="52"/>
      <c r="AX28" s="61"/>
    </row>
    <row r="29" spans="1:50" ht="5.25" customHeight="1" x14ac:dyDescent="0.4">
      <c r="A29" s="372"/>
      <c r="B29" s="372"/>
      <c r="C29" s="372"/>
      <c r="D29" s="376"/>
      <c r="E29" s="377"/>
      <c r="F29" s="382"/>
      <c r="G29" s="19"/>
      <c r="H29" s="10"/>
      <c r="I29" s="10"/>
      <c r="J29" s="10"/>
      <c r="K29" s="10"/>
      <c r="L29" s="6"/>
      <c r="M29" s="70"/>
      <c r="N29" s="19"/>
      <c r="O29" s="10"/>
      <c r="P29" s="10"/>
      <c r="Q29" s="10"/>
      <c r="R29" s="10"/>
      <c r="S29" s="6"/>
      <c r="T29" s="20"/>
      <c r="U29" s="167"/>
      <c r="V29" s="169"/>
      <c r="W29" s="169"/>
      <c r="X29" s="10"/>
      <c r="Y29" s="10"/>
      <c r="Z29" s="6"/>
      <c r="AA29" s="27"/>
      <c r="AB29" s="10"/>
      <c r="AC29" s="31"/>
      <c r="AD29" s="31"/>
      <c r="AE29" s="31"/>
      <c r="AF29" s="31"/>
      <c r="AG29" s="6"/>
      <c r="AH29" s="20"/>
      <c r="AI29" s="221"/>
      <c r="AJ29" s="222"/>
      <c r="AK29" s="222"/>
      <c r="AL29" s="222"/>
      <c r="AM29" s="222"/>
      <c r="AN29" s="6"/>
      <c r="AO29" s="20"/>
      <c r="AP29" s="383" t="s">
        <v>72</v>
      </c>
      <c r="AQ29" s="384"/>
      <c r="AR29" s="384"/>
      <c r="AS29" s="384"/>
      <c r="AT29" s="384"/>
      <c r="AX29" s="61"/>
    </row>
    <row r="30" spans="1:50" ht="5.25" customHeight="1" x14ac:dyDescent="0.4">
      <c r="A30" s="372" t="s">
        <v>81</v>
      </c>
      <c r="B30" s="372"/>
      <c r="C30" s="372"/>
      <c r="D30" s="374" t="s">
        <v>88</v>
      </c>
      <c r="E30" s="375"/>
      <c r="F30" s="385" t="s">
        <v>3</v>
      </c>
      <c r="G30" s="21"/>
      <c r="H30" s="11"/>
      <c r="I30" s="11"/>
      <c r="J30" s="11"/>
      <c r="K30" s="11"/>
      <c r="L30" s="7"/>
      <c r="M30" s="71"/>
      <c r="N30" s="21"/>
      <c r="O30" s="11"/>
      <c r="P30" s="11"/>
      <c r="Q30" s="11"/>
      <c r="R30" s="11"/>
      <c r="S30" s="7"/>
      <c r="T30" s="22"/>
      <c r="U30" s="159"/>
      <c r="V30" s="170"/>
      <c r="W30" s="170"/>
      <c r="X30" s="11"/>
      <c r="Y30" s="11"/>
      <c r="Z30" s="7"/>
      <c r="AA30" s="26"/>
      <c r="AB30" s="11"/>
      <c r="AC30" s="34"/>
      <c r="AD30" s="34"/>
      <c r="AE30" s="34"/>
      <c r="AF30" s="34"/>
      <c r="AG30" s="7"/>
      <c r="AH30" s="22"/>
      <c r="AI30" s="214"/>
      <c r="AJ30" s="215"/>
      <c r="AK30" s="215"/>
      <c r="AL30" s="215"/>
      <c r="AM30" s="215"/>
      <c r="AN30" s="7"/>
      <c r="AO30" s="22"/>
      <c r="AP30" s="383"/>
      <c r="AQ30" s="384"/>
      <c r="AR30" s="384"/>
      <c r="AS30" s="384"/>
      <c r="AT30" s="384"/>
      <c r="AX30" s="61"/>
    </row>
    <row r="31" spans="1:50" ht="5.25" customHeight="1" x14ac:dyDescent="0.4">
      <c r="A31" s="372"/>
      <c r="B31" s="372"/>
      <c r="C31" s="372"/>
      <c r="D31" s="374"/>
      <c r="E31" s="375"/>
      <c r="F31" s="369"/>
      <c r="G31" s="36"/>
      <c r="H31" s="37"/>
      <c r="I31" s="37"/>
      <c r="J31" s="37"/>
      <c r="K31" s="37"/>
      <c r="L31" s="4"/>
      <c r="M31" s="69"/>
      <c r="N31" s="36"/>
      <c r="O31" s="37"/>
      <c r="P31" s="37"/>
      <c r="Q31" s="37"/>
      <c r="R31" s="37"/>
      <c r="S31" s="4"/>
      <c r="T31" s="17"/>
      <c r="U31" s="161"/>
      <c r="V31" s="162"/>
      <c r="W31" s="162"/>
      <c r="X31" s="127"/>
      <c r="Y31" s="127"/>
      <c r="Z31" s="4"/>
      <c r="AA31" s="14"/>
      <c r="AB31" s="127"/>
      <c r="AC31" s="30"/>
      <c r="AD31" s="30"/>
      <c r="AE31" s="30"/>
      <c r="AF31" s="30"/>
      <c r="AG31" s="4"/>
      <c r="AH31" s="17"/>
      <c r="AI31" s="127"/>
      <c r="AJ31" s="30"/>
      <c r="AK31" s="30"/>
      <c r="AL31" s="30"/>
      <c r="AM31" s="30"/>
      <c r="AN31" s="4"/>
      <c r="AO31" s="17"/>
      <c r="AP31" s="52"/>
      <c r="AX31" s="61"/>
    </row>
    <row r="32" spans="1:50" ht="5.25" customHeight="1" x14ac:dyDescent="0.4">
      <c r="A32" s="372"/>
      <c r="B32" s="372"/>
      <c r="C32" s="372"/>
      <c r="D32" s="374"/>
      <c r="E32" s="375"/>
      <c r="F32" s="369"/>
      <c r="G32" s="23"/>
      <c r="H32" s="12"/>
      <c r="I32" s="12"/>
      <c r="J32" s="12"/>
      <c r="K32" s="12"/>
      <c r="L32" s="5"/>
      <c r="M32" s="73"/>
      <c r="N32" s="23"/>
      <c r="O32" s="12"/>
      <c r="P32" s="12"/>
      <c r="Q32" s="12"/>
      <c r="R32" s="12"/>
      <c r="S32" s="5"/>
      <c r="T32" s="24"/>
      <c r="U32" s="164"/>
      <c r="V32" s="165"/>
      <c r="W32" s="165"/>
      <c r="X32" s="12"/>
      <c r="Y32" s="12"/>
      <c r="Z32" s="5"/>
      <c r="AA32" s="15"/>
      <c r="AB32" s="32"/>
      <c r="AC32" s="12"/>
      <c r="AD32" s="12"/>
      <c r="AE32" s="12"/>
      <c r="AF32" s="12"/>
      <c r="AG32" s="5"/>
      <c r="AH32" s="24"/>
      <c r="AI32" s="32"/>
      <c r="AJ32" s="12"/>
      <c r="AK32" s="12"/>
      <c r="AL32" s="12"/>
      <c r="AM32" s="12"/>
      <c r="AN32" s="5"/>
      <c r="AO32" s="24"/>
      <c r="AP32" s="52"/>
      <c r="AQ32" s="386" t="s">
        <v>73</v>
      </c>
      <c r="AR32" s="386"/>
      <c r="AS32" s="386"/>
      <c r="AT32" s="386"/>
      <c r="AU32" s="386"/>
      <c r="AV32" s="386"/>
      <c r="AW32" s="386"/>
      <c r="AX32" s="61"/>
    </row>
    <row r="33" spans="1:50" ht="5.25" customHeight="1" x14ac:dyDescent="0.4">
      <c r="A33" s="372"/>
      <c r="B33" s="372"/>
      <c r="C33" s="372"/>
      <c r="D33" s="374"/>
      <c r="E33" s="375"/>
      <c r="F33" s="369" t="s">
        <v>4</v>
      </c>
      <c r="G33" s="16"/>
      <c r="H33" s="8"/>
      <c r="I33" s="8"/>
      <c r="J33" s="8"/>
      <c r="K33" s="8"/>
      <c r="L33" s="4"/>
      <c r="M33" s="69"/>
      <c r="N33" s="16"/>
      <c r="O33" s="8"/>
      <c r="P33" s="8"/>
      <c r="Q33" s="8"/>
      <c r="R33" s="8"/>
      <c r="S33" s="4"/>
      <c r="T33" s="17"/>
      <c r="U33" s="161"/>
      <c r="V33" s="162"/>
      <c r="W33" s="162"/>
      <c r="X33" s="8"/>
      <c r="Y33" s="8"/>
      <c r="Z33" s="4"/>
      <c r="AA33" s="14"/>
      <c r="AB33" s="8"/>
      <c r="AC33" s="30"/>
      <c r="AD33" s="30"/>
      <c r="AE33" s="30"/>
      <c r="AF33" s="30"/>
      <c r="AG33" s="4"/>
      <c r="AH33" s="17"/>
      <c r="AI33" s="8"/>
      <c r="AJ33" s="30"/>
      <c r="AK33" s="30"/>
      <c r="AL33" s="30"/>
      <c r="AM33" s="30"/>
      <c r="AN33" s="4"/>
      <c r="AO33" s="17"/>
      <c r="AP33" s="52"/>
      <c r="AQ33" s="386"/>
      <c r="AR33" s="386"/>
      <c r="AS33" s="386"/>
      <c r="AT33" s="386"/>
      <c r="AU33" s="386"/>
      <c r="AV33" s="386"/>
      <c r="AW33" s="386"/>
      <c r="AX33" s="61"/>
    </row>
    <row r="34" spans="1:50" ht="5.25" customHeight="1" x14ac:dyDescent="0.4">
      <c r="A34" s="372"/>
      <c r="B34" s="372"/>
      <c r="C34" s="372"/>
      <c r="D34" s="374"/>
      <c r="E34" s="375"/>
      <c r="F34" s="369"/>
      <c r="G34" s="201"/>
      <c r="H34" s="202"/>
      <c r="I34" s="202"/>
      <c r="J34" s="202"/>
      <c r="K34" s="202"/>
      <c r="L34" s="4"/>
      <c r="M34" s="69"/>
      <c r="N34" s="18"/>
      <c r="O34" s="9"/>
      <c r="P34" s="9"/>
      <c r="Q34" s="127"/>
      <c r="R34" s="127"/>
      <c r="S34" s="4"/>
      <c r="T34" s="17"/>
      <c r="U34" s="161"/>
      <c r="V34" s="162"/>
      <c r="W34" s="162"/>
      <c r="X34" s="9"/>
      <c r="Y34" s="9"/>
      <c r="Z34" s="4"/>
      <c r="AA34" s="14"/>
      <c r="AB34" s="127"/>
      <c r="AC34" s="30"/>
      <c r="AD34" s="30"/>
      <c r="AE34" s="30"/>
      <c r="AF34" s="30"/>
      <c r="AG34" s="4"/>
      <c r="AH34" s="17"/>
      <c r="AI34" s="127"/>
      <c r="AJ34" s="30"/>
      <c r="AK34" s="30"/>
      <c r="AL34" s="30"/>
      <c r="AM34" s="30"/>
      <c r="AN34" s="4"/>
      <c r="AO34" s="17"/>
      <c r="AP34" s="52"/>
      <c r="AQ34" s="386"/>
      <c r="AR34" s="386"/>
      <c r="AS34" s="386"/>
      <c r="AT34" s="386"/>
      <c r="AU34" s="386"/>
      <c r="AV34" s="386"/>
      <c r="AW34" s="386"/>
      <c r="AX34" s="61"/>
    </row>
    <row r="35" spans="1:50" ht="5.25" customHeight="1" x14ac:dyDescent="0.4">
      <c r="A35" s="372"/>
      <c r="B35" s="372"/>
      <c r="C35" s="372"/>
      <c r="D35" s="376"/>
      <c r="E35" s="377"/>
      <c r="F35" s="370"/>
      <c r="G35" s="19"/>
      <c r="H35" s="10"/>
      <c r="I35" s="10"/>
      <c r="J35" s="10"/>
      <c r="K35" s="10"/>
      <c r="L35" s="6"/>
      <c r="M35" s="70"/>
      <c r="N35" s="19"/>
      <c r="O35" s="10"/>
      <c r="P35" s="10"/>
      <c r="Q35" s="10"/>
      <c r="R35" s="10"/>
      <c r="S35" s="6"/>
      <c r="T35" s="20"/>
      <c r="U35" s="167"/>
      <c r="V35" s="169"/>
      <c r="W35" s="169"/>
      <c r="X35" s="10"/>
      <c r="Y35" s="10"/>
      <c r="Z35" s="6"/>
      <c r="AA35" s="27"/>
      <c r="AB35" s="10"/>
      <c r="AC35" s="31"/>
      <c r="AD35" s="31"/>
      <c r="AE35" s="31"/>
      <c r="AF35" s="31"/>
      <c r="AG35" s="6"/>
      <c r="AH35" s="20"/>
      <c r="AI35" s="10"/>
      <c r="AJ35" s="31"/>
      <c r="AK35" s="31"/>
      <c r="AL35" s="31"/>
      <c r="AM35" s="31"/>
      <c r="AN35" s="6"/>
      <c r="AO35" s="20"/>
      <c r="AP35" s="52"/>
      <c r="AQ35" s="371" t="s">
        <v>66</v>
      </c>
      <c r="AR35" s="371"/>
      <c r="AS35" s="371"/>
      <c r="AT35" s="371"/>
      <c r="AU35" s="371"/>
      <c r="AV35" s="371"/>
      <c r="AW35" s="371"/>
      <c r="AX35" s="61"/>
    </row>
    <row r="36" spans="1:50" ht="5.25" customHeight="1" x14ac:dyDescent="0.4">
      <c r="A36" s="372" t="s">
        <v>82</v>
      </c>
      <c r="B36" s="372"/>
      <c r="C36" s="372"/>
      <c r="D36" s="374" t="s">
        <v>89</v>
      </c>
      <c r="E36" s="375"/>
      <c r="F36" s="378" t="s">
        <v>3</v>
      </c>
      <c r="G36" s="21"/>
      <c r="H36" s="11"/>
      <c r="I36" s="11"/>
      <c r="J36" s="11"/>
      <c r="K36" s="11"/>
      <c r="L36" s="7"/>
      <c r="M36" s="71"/>
      <c r="N36" s="21"/>
      <c r="O36" s="11"/>
      <c r="P36" s="11"/>
      <c r="Q36" s="11"/>
      <c r="R36" s="11"/>
      <c r="S36" s="7"/>
      <c r="T36" s="22"/>
      <c r="U36" s="159"/>
      <c r="V36" s="170"/>
      <c r="W36" s="170"/>
      <c r="X36" s="11"/>
      <c r="Y36" s="11"/>
      <c r="Z36" s="7"/>
      <c r="AA36" s="26"/>
      <c r="AB36" s="11"/>
      <c r="AC36" s="34"/>
      <c r="AD36" s="34"/>
      <c r="AE36" s="34"/>
      <c r="AF36" s="34"/>
      <c r="AG36" s="7"/>
      <c r="AH36" s="22"/>
      <c r="AI36" s="11"/>
      <c r="AJ36" s="34"/>
      <c r="AK36" s="34"/>
      <c r="AL36" s="34"/>
      <c r="AM36" s="34"/>
      <c r="AN36" s="7"/>
      <c r="AO36" s="22"/>
      <c r="AP36" s="52"/>
      <c r="AQ36" s="371"/>
      <c r="AR36" s="371"/>
      <c r="AS36" s="371"/>
      <c r="AT36" s="371"/>
      <c r="AU36" s="371"/>
      <c r="AV36" s="371"/>
      <c r="AW36" s="371"/>
      <c r="AX36" s="61"/>
    </row>
    <row r="37" spans="1:50" ht="5.25" customHeight="1" x14ac:dyDescent="0.4">
      <c r="A37" s="372"/>
      <c r="B37" s="372"/>
      <c r="C37" s="372"/>
      <c r="D37" s="374"/>
      <c r="E37" s="375"/>
      <c r="F37" s="369"/>
      <c r="G37" s="16"/>
      <c r="H37" s="8"/>
      <c r="I37" s="8"/>
      <c r="J37" s="8"/>
      <c r="K37" s="8"/>
      <c r="L37" s="4"/>
      <c r="M37" s="69"/>
      <c r="N37" s="16"/>
      <c r="O37" s="8"/>
      <c r="P37" s="8"/>
      <c r="Q37" s="8"/>
      <c r="R37" s="8"/>
      <c r="S37" s="4"/>
      <c r="T37" s="17"/>
      <c r="U37" s="161"/>
      <c r="V37" s="162"/>
      <c r="W37" s="162"/>
      <c r="X37" s="8"/>
      <c r="Y37" s="8"/>
      <c r="Z37" s="4"/>
      <c r="AA37" s="14"/>
      <c r="AB37" s="8"/>
      <c r="AC37" s="126"/>
      <c r="AD37" s="126"/>
      <c r="AE37" s="126"/>
      <c r="AF37" s="126"/>
      <c r="AG37" s="4"/>
      <c r="AH37" s="17"/>
      <c r="AI37" s="8"/>
      <c r="AJ37" s="126"/>
      <c r="AK37" s="126"/>
      <c r="AL37" s="126"/>
      <c r="AM37" s="126"/>
      <c r="AN37" s="4"/>
      <c r="AO37" s="17"/>
      <c r="AP37" s="52"/>
      <c r="AQ37" s="371"/>
      <c r="AR37" s="371"/>
      <c r="AS37" s="371"/>
      <c r="AT37" s="371"/>
      <c r="AU37" s="371"/>
      <c r="AV37" s="371"/>
      <c r="AW37" s="371"/>
      <c r="AX37" s="61"/>
    </row>
    <row r="38" spans="1:50" ht="5.25" customHeight="1" x14ac:dyDescent="0.4">
      <c r="A38" s="372"/>
      <c r="B38" s="372"/>
      <c r="C38" s="372"/>
      <c r="D38" s="374"/>
      <c r="E38" s="375"/>
      <c r="F38" s="369"/>
      <c r="G38" s="23"/>
      <c r="H38" s="12"/>
      <c r="I38" s="12"/>
      <c r="J38" s="12"/>
      <c r="K38" s="12"/>
      <c r="L38" s="5"/>
      <c r="M38" s="73"/>
      <c r="N38" s="23"/>
      <c r="O38" s="12"/>
      <c r="P38" s="12"/>
      <c r="Q38" s="12"/>
      <c r="R38" s="12"/>
      <c r="S38" s="5"/>
      <c r="T38" s="24"/>
      <c r="U38" s="164"/>
      <c r="V38" s="165"/>
      <c r="W38" s="165"/>
      <c r="X38" s="12"/>
      <c r="Y38" s="12"/>
      <c r="Z38" s="5"/>
      <c r="AA38" s="15"/>
      <c r="AB38" s="32"/>
      <c r="AC38" s="12"/>
      <c r="AD38" s="12"/>
      <c r="AE38" s="12"/>
      <c r="AF38" s="12"/>
      <c r="AG38" s="5"/>
      <c r="AH38" s="24"/>
      <c r="AI38" s="32"/>
      <c r="AJ38" s="12"/>
      <c r="AK38" s="12"/>
      <c r="AL38" s="12"/>
      <c r="AM38" s="12"/>
      <c r="AN38" s="5"/>
      <c r="AO38" s="24"/>
      <c r="AP38" s="62"/>
      <c r="AQ38" s="63"/>
      <c r="AR38" s="63"/>
      <c r="AS38" s="63"/>
      <c r="AT38" s="63"/>
      <c r="AU38" s="63"/>
      <c r="AV38" s="63"/>
      <c r="AW38" s="63"/>
      <c r="AX38" s="64"/>
    </row>
    <row r="39" spans="1:50" ht="5.25" customHeight="1" x14ac:dyDescent="0.4">
      <c r="A39" s="372"/>
      <c r="B39" s="372"/>
      <c r="C39" s="372"/>
      <c r="D39" s="374"/>
      <c r="E39" s="375"/>
      <c r="F39" s="369" t="s">
        <v>4</v>
      </c>
      <c r="G39" s="16"/>
      <c r="H39" s="8"/>
      <c r="I39" s="8"/>
      <c r="J39" s="8"/>
      <c r="K39" s="8"/>
      <c r="L39" s="4"/>
      <c r="M39" s="69"/>
      <c r="N39" s="16"/>
      <c r="O39" s="8"/>
      <c r="P39" s="8"/>
      <c r="Q39" s="8"/>
      <c r="R39" s="8"/>
      <c r="S39" s="4"/>
      <c r="T39" s="17"/>
      <c r="U39" s="161"/>
      <c r="V39" s="162"/>
      <c r="W39" s="162"/>
      <c r="X39" s="8"/>
      <c r="Y39" s="8"/>
      <c r="Z39" s="4"/>
      <c r="AA39" s="14"/>
      <c r="AB39" s="8"/>
      <c r="AC39" s="30"/>
      <c r="AD39" s="30"/>
      <c r="AE39" s="30"/>
      <c r="AF39" s="30"/>
      <c r="AG39" s="4"/>
      <c r="AH39" s="17"/>
      <c r="AI39" s="8"/>
      <c r="AJ39" s="30"/>
      <c r="AK39" s="30"/>
      <c r="AL39" s="30"/>
      <c r="AM39" s="30"/>
      <c r="AN39" s="4"/>
      <c r="AO39" s="17"/>
      <c r="AP39" s="379" t="s">
        <v>50</v>
      </c>
      <c r="AQ39" s="379"/>
      <c r="AR39" s="379" t="s">
        <v>49</v>
      </c>
      <c r="AS39" s="379"/>
      <c r="AT39" s="381" t="s">
        <v>53</v>
      </c>
      <c r="AU39" s="381"/>
      <c r="AV39" s="381"/>
      <c r="AW39" s="381"/>
      <c r="AX39" s="381"/>
    </row>
    <row r="40" spans="1:50" ht="5.25" customHeight="1" x14ac:dyDescent="0.4">
      <c r="A40" s="372"/>
      <c r="B40" s="372"/>
      <c r="C40" s="372"/>
      <c r="D40" s="374"/>
      <c r="E40" s="375"/>
      <c r="F40" s="369"/>
      <c r="G40" s="16"/>
      <c r="H40" s="8"/>
      <c r="I40" s="8"/>
      <c r="J40" s="8"/>
      <c r="K40" s="8"/>
      <c r="L40" s="4"/>
      <c r="M40" s="69"/>
      <c r="N40" s="16"/>
      <c r="O40" s="8"/>
      <c r="P40" s="8"/>
      <c r="Q40" s="8"/>
      <c r="R40" s="8"/>
      <c r="S40" s="4"/>
      <c r="T40" s="17"/>
      <c r="U40" s="161"/>
      <c r="V40" s="162"/>
      <c r="W40" s="162"/>
      <c r="X40" s="8"/>
      <c r="Y40" s="8"/>
      <c r="Z40" s="4"/>
      <c r="AA40" s="14"/>
      <c r="AB40" s="8"/>
      <c r="AC40" s="126"/>
      <c r="AD40" s="126"/>
      <c r="AE40" s="126"/>
      <c r="AF40" s="126"/>
      <c r="AG40" s="4"/>
      <c r="AH40" s="17"/>
      <c r="AI40" s="8"/>
      <c r="AJ40" s="126"/>
      <c r="AK40" s="126"/>
      <c r="AL40" s="126"/>
      <c r="AM40" s="126"/>
      <c r="AN40" s="4"/>
      <c r="AO40" s="17"/>
      <c r="AP40" s="379"/>
      <c r="AQ40" s="379"/>
      <c r="AR40" s="379"/>
      <c r="AS40" s="379"/>
      <c r="AT40" s="381"/>
      <c r="AU40" s="381"/>
      <c r="AV40" s="381"/>
      <c r="AW40" s="381"/>
      <c r="AX40" s="381"/>
    </row>
    <row r="41" spans="1:50" ht="5.25" customHeight="1" x14ac:dyDescent="0.4">
      <c r="A41" s="373"/>
      <c r="B41" s="373"/>
      <c r="C41" s="373"/>
      <c r="D41" s="376"/>
      <c r="E41" s="377"/>
      <c r="F41" s="370"/>
      <c r="G41" s="16"/>
      <c r="H41" s="8"/>
      <c r="I41" s="8"/>
      <c r="J41" s="8"/>
      <c r="K41" s="8"/>
      <c r="L41" s="4"/>
      <c r="M41" s="69"/>
      <c r="N41" s="16"/>
      <c r="O41" s="8"/>
      <c r="P41" s="8"/>
      <c r="Q41" s="8"/>
      <c r="R41" s="8"/>
      <c r="S41" s="4"/>
      <c r="T41" s="17"/>
      <c r="U41" s="161"/>
      <c r="V41" s="162"/>
      <c r="W41" s="162"/>
      <c r="X41" s="8"/>
      <c r="Y41" s="8"/>
      <c r="Z41" s="4"/>
      <c r="AA41" s="14"/>
      <c r="AB41" s="8"/>
      <c r="AC41" s="30"/>
      <c r="AD41" s="30"/>
      <c r="AE41" s="30"/>
      <c r="AF41" s="30"/>
      <c r="AG41" s="4"/>
      <c r="AH41" s="17"/>
      <c r="AI41" s="8"/>
      <c r="AJ41" s="30"/>
      <c r="AK41" s="30"/>
      <c r="AL41" s="30"/>
      <c r="AM41" s="30"/>
      <c r="AN41" s="4"/>
      <c r="AO41" s="17"/>
      <c r="AP41" s="379"/>
      <c r="AQ41" s="379"/>
      <c r="AR41" s="379"/>
      <c r="AS41" s="379"/>
      <c r="AT41" s="381"/>
      <c r="AU41" s="381"/>
      <c r="AV41" s="381"/>
      <c r="AW41" s="381"/>
      <c r="AX41" s="381"/>
    </row>
    <row r="42" spans="1:50" s="82" customFormat="1" ht="15.75" customHeight="1" x14ac:dyDescent="0.4">
      <c r="A42" s="358" t="s">
        <v>19</v>
      </c>
      <c r="B42" s="359"/>
      <c r="C42" s="359"/>
      <c r="D42" s="359"/>
      <c r="E42" s="360"/>
      <c r="F42" s="84" t="s">
        <v>3</v>
      </c>
      <c r="G42" s="130" t="s">
        <v>46</v>
      </c>
      <c r="H42" s="131" t="s">
        <v>39</v>
      </c>
      <c r="I42" s="131" t="s">
        <v>39</v>
      </c>
      <c r="J42" s="131" t="s">
        <v>39</v>
      </c>
      <c r="K42" s="131" t="s">
        <v>39</v>
      </c>
      <c r="L42" s="131" t="s">
        <v>67</v>
      </c>
      <c r="M42" s="132" t="s">
        <v>67</v>
      </c>
      <c r="N42" s="130" t="s">
        <v>39</v>
      </c>
      <c r="O42" s="131" t="s">
        <v>39</v>
      </c>
      <c r="P42" s="131" t="s">
        <v>39</v>
      </c>
      <c r="Q42" s="131" t="s">
        <v>39</v>
      </c>
      <c r="R42" s="131" t="s">
        <v>39</v>
      </c>
      <c r="S42" s="131" t="s">
        <v>67</v>
      </c>
      <c r="T42" s="131" t="s">
        <v>67</v>
      </c>
      <c r="U42" s="171"/>
      <c r="V42" s="172"/>
      <c r="W42" s="172"/>
      <c r="X42" s="172"/>
      <c r="Y42" s="172"/>
      <c r="Z42" s="172"/>
      <c r="AA42" s="185"/>
      <c r="AB42" s="134" t="s">
        <v>39</v>
      </c>
      <c r="AC42" s="131" t="s">
        <v>39</v>
      </c>
      <c r="AD42" s="131" t="s">
        <v>39</v>
      </c>
      <c r="AE42" s="131" t="s">
        <v>39</v>
      </c>
      <c r="AF42" s="131" t="s">
        <v>39</v>
      </c>
      <c r="AG42" s="131" t="s">
        <v>67</v>
      </c>
      <c r="AH42" s="133" t="s">
        <v>67</v>
      </c>
      <c r="AI42" s="134" t="s">
        <v>39</v>
      </c>
      <c r="AJ42" s="131" t="s">
        <v>39</v>
      </c>
      <c r="AK42" s="131" t="s">
        <v>39</v>
      </c>
      <c r="AL42" s="131" t="s">
        <v>39</v>
      </c>
      <c r="AM42" s="131" t="s">
        <v>39</v>
      </c>
      <c r="AN42" s="131" t="s">
        <v>67</v>
      </c>
      <c r="AO42" s="133" t="s">
        <v>67</v>
      </c>
      <c r="AP42" s="365">
        <f>COUNTIF(G42:AO42,"作")+COUNTIF(G42:AO42,"●")</f>
        <v>20</v>
      </c>
      <c r="AQ42" s="365"/>
      <c r="AR42" s="364">
        <f>COUNTIF(I42:AQ42,"○")+COUNTIF(I42:AQ42,"▲")</f>
        <v>8</v>
      </c>
      <c r="AS42" s="365"/>
      <c r="AT42" s="366">
        <f>AR42/(AP42+AR42)</f>
        <v>0.2857142857142857</v>
      </c>
      <c r="AU42" s="366"/>
      <c r="AV42" s="366"/>
      <c r="AW42" s="366"/>
      <c r="AX42" s="366"/>
    </row>
    <row r="43" spans="1:50" s="82" customFormat="1" ht="15.75" customHeight="1" x14ac:dyDescent="0.4">
      <c r="A43" s="361"/>
      <c r="B43" s="362"/>
      <c r="C43" s="362"/>
      <c r="D43" s="362"/>
      <c r="E43" s="363"/>
      <c r="F43" s="85" t="s">
        <v>4</v>
      </c>
      <c r="G43" s="99" t="s">
        <v>39</v>
      </c>
      <c r="H43" s="100" t="s">
        <v>39</v>
      </c>
      <c r="I43" s="100" t="s">
        <v>39</v>
      </c>
      <c r="J43" s="100" t="s">
        <v>39</v>
      </c>
      <c r="K43" s="100" t="s">
        <v>39</v>
      </c>
      <c r="L43" s="100" t="s">
        <v>67</v>
      </c>
      <c r="M43" s="101" t="s">
        <v>67</v>
      </c>
      <c r="N43" s="99" t="s">
        <v>46</v>
      </c>
      <c r="O43" s="100" t="s">
        <v>46</v>
      </c>
      <c r="P43" s="100" t="s">
        <v>46</v>
      </c>
      <c r="Q43" s="100" t="s">
        <v>20</v>
      </c>
      <c r="R43" s="100" t="s">
        <v>20</v>
      </c>
      <c r="S43" s="100" t="s">
        <v>67</v>
      </c>
      <c r="T43" s="102" t="s">
        <v>67</v>
      </c>
      <c r="U43" s="173"/>
      <c r="V43" s="174"/>
      <c r="W43" s="174"/>
      <c r="X43" s="174"/>
      <c r="Y43" s="174"/>
      <c r="Z43" s="174"/>
      <c r="AA43" s="186"/>
      <c r="AB43" s="96" t="s">
        <v>69</v>
      </c>
      <c r="AC43" s="97" t="s">
        <v>39</v>
      </c>
      <c r="AD43" s="97" t="s">
        <v>39</v>
      </c>
      <c r="AE43" s="97" t="s">
        <v>39</v>
      </c>
      <c r="AF43" s="97" t="s">
        <v>39</v>
      </c>
      <c r="AG43" s="97" t="s">
        <v>21</v>
      </c>
      <c r="AH43" s="105" t="s">
        <v>67</v>
      </c>
      <c r="AI43" s="106" t="s">
        <v>39</v>
      </c>
      <c r="AJ43" s="97" t="s">
        <v>39</v>
      </c>
      <c r="AK43" s="97" t="s">
        <v>39</v>
      </c>
      <c r="AL43" s="97" t="s">
        <v>39</v>
      </c>
      <c r="AM43" s="97" t="s">
        <v>39</v>
      </c>
      <c r="AN43" s="97" t="s">
        <v>67</v>
      </c>
      <c r="AO43" s="105" t="s">
        <v>67</v>
      </c>
      <c r="AP43" s="514">
        <f>COUNTIF(G43:AO43,"作")+COUNTIF(G43:AO43,"●")</f>
        <v>20</v>
      </c>
      <c r="AQ43" s="515"/>
      <c r="AR43" s="514">
        <f>COUNTIF(I43:AQ43,"○")+COUNTIF(I43:AQ43,"▲")</f>
        <v>8</v>
      </c>
      <c r="AS43" s="515"/>
      <c r="AT43" s="516">
        <f>AR43/(AP43+AR43)</f>
        <v>0.2857142857142857</v>
      </c>
      <c r="AU43" s="516"/>
      <c r="AV43" s="516"/>
      <c r="AW43" s="516"/>
      <c r="AX43" s="516"/>
    </row>
    <row r="44" spans="1:50" s="82" customFormat="1" ht="15.75" customHeight="1" thickBot="1" x14ac:dyDescent="0.45">
      <c r="A44" s="343" t="s">
        <v>36</v>
      </c>
      <c r="B44" s="344"/>
      <c r="C44" s="344"/>
      <c r="D44" s="344"/>
      <c r="E44" s="345"/>
      <c r="F44" s="86" t="s">
        <v>4</v>
      </c>
      <c r="G44" s="57" t="s">
        <v>38</v>
      </c>
      <c r="H44" s="58" t="s">
        <v>39</v>
      </c>
      <c r="I44" s="58" t="s">
        <v>46</v>
      </c>
      <c r="J44" s="58" t="s">
        <v>39</v>
      </c>
      <c r="K44" s="58" t="s">
        <v>39</v>
      </c>
      <c r="L44" s="58" t="s">
        <v>39</v>
      </c>
      <c r="M44" s="75" t="s">
        <v>45</v>
      </c>
      <c r="N44" s="57" t="s">
        <v>46</v>
      </c>
      <c r="O44" s="58" t="s">
        <v>46</v>
      </c>
      <c r="P44" s="58" t="s">
        <v>46</v>
      </c>
      <c r="Q44" s="58" t="s">
        <v>45</v>
      </c>
      <c r="R44" s="58" t="s">
        <v>45</v>
      </c>
      <c r="S44" s="58" t="s">
        <v>38</v>
      </c>
      <c r="T44" s="59" t="s">
        <v>38</v>
      </c>
      <c r="U44" s="175"/>
      <c r="V44" s="176"/>
      <c r="W44" s="176"/>
      <c r="X44" s="58" t="s">
        <v>46</v>
      </c>
      <c r="Y44" s="58" t="s">
        <v>46</v>
      </c>
      <c r="Z44" s="58" t="s">
        <v>39</v>
      </c>
      <c r="AA44" s="59" t="s">
        <v>38</v>
      </c>
      <c r="AB44" s="57" t="s">
        <v>46</v>
      </c>
      <c r="AC44" s="58" t="s">
        <v>46</v>
      </c>
      <c r="AD44" s="58" t="s">
        <v>46</v>
      </c>
      <c r="AE44" s="58" t="s">
        <v>46</v>
      </c>
      <c r="AF44" s="58" t="s">
        <v>46</v>
      </c>
      <c r="AG44" s="58" t="s">
        <v>39</v>
      </c>
      <c r="AH44" s="59" t="s">
        <v>38</v>
      </c>
      <c r="AI44" s="65" t="s">
        <v>46</v>
      </c>
      <c r="AJ44" s="58" t="s">
        <v>46</v>
      </c>
      <c r="AK44" s="58" t="s">
        <v>46</v>
      </c>
      <c r="AL44" s="58" t="s">
        <v>46</v>
      </c>
      <c r="AM44" s="58" t="s">
        <v>46</v>
      </c>
      <c r="AN44" s="58" t="s">
        <v>38</v>
      </c>
      <c r="AO44" s="59" t="s">
        <v>38</v>
      </c>
      <c r="AP44" s="346">
        <f>COUNTIF(G44:AO44,"作")</f>
        <v>22</v>
      </c>
      <c r="AQ44" s="346"/>
      <c r="AR44" s="346">
        <f>COUNTIF(G44:AO44,"休")</f>
        <v>10</v>
      </c>
      <c r="AS44" s="513"/>
      <c r="AT44" s="233" t="s">
        <v>57</v>
      </c>
      <c r="AU44" s="234"/>
      <c r="AV44" s="234"/>
      <c r="AW44" s="234"/>
      <c r="AX44" s="235"/>
    </row>
    <row r="45" spans="1:50" ht="15.75" customHeight="1" thickTop="1" x14ac:dyDescent="0.4">
      <c r="A45" s="347" t="s">
        <v>44</v>
      </c>
      <c r="B45" s="274" t="s">
        <v>37</v>
      </c>
      <c r="C45" s="275"/>
      <c r="D45" s="135" t="s">
        <v>40</v>
      </c>
      <c r="E45" s="349" t="s">
        <v>41</v>
      </c>
      <c r="F45" s="349"/>
      <c r="G45" s="136" t="s">
        <v>39</v>
      </c>
      <c r="H45" s="137" t="s">
        <v>39</v>
      </c>
      <c r="I45" s="137" t="s">
        <v>39</v>
      </c>
      <c r="J45" s="137" t="s">
        <v>39</v>
      </c>
      <c r="K45" s="137" t="s">
        <v>39</v>
      </c>
      <c r="L45" s="137" t="s">
        <v>67</v>
      </c>
      <c r="M45" s="138" t="s">
        <v>67</v>
      </c>
      <c r="N45" s="136" t="s">
        <v>46</v>
      </c>
      <c r="O45" s="137" t="s">
        <v>39</v>
      </c>
      <c r="P45" s="137" t="s">
        <v>39</v>
      </c>
      <c r="Q45" s="137" t="s">
        <v>20</v>
      </c>
      <c r="R45" s="137" t="s">
        <v>20</v>
      </c>
      <c r="S45" s="137" t="s">
        <v>67</v>
      </c>
      <c r="T45" s="139" t="s">
        <v>67</v>
      </c>
      <c r="U45" s="177"/>
      <c r="V45" s="178"/>
      <c r="W45" s="178"/>
      <c r="X45" s="137" t="s">
        <v>46</v>
      </c>
      <c r="Y45" s="137" t="s">
        <v>46</v>
      </c>
      <c r="Z45" s="137" t="s">
        <v>21</v>
      </c>
      <c r="AA45" s="139" t="s">
        <v>67</v>
      </c>
      <c r="AB45" s="140" t="s">
        <v>39</v>
      </c>
      <c r="AC45" s="137" t="s">
        <v>39</v>
      </c>
      <c r="AD45" s="137" t="s">
        <v>39</v>
      </c>
      <c r="AE45" s="137" t="s">
        <v>39</v>
      </c>
      <c r="AF45" s="137" t="s">
        <v>39</v>
      </c>
      <c r="AG45" s="137" t="s">
        <v>21</v>
      </c>
      <c r="AH45" s="141" t="s">
        <v>67</v>
      </c>
      <c r="AI45" s="140" t="s">
        <v>39</v>
      </c>
      <c r="AJ45" s="137" t="s">
        <v>39</v>
      </c>
      <c r="AK45" s="137" t="s">
        <v>39</v>
      </c>
      <c r="AL45" s="137" t="s">
        <v>39</v>
      </c>
      <c r="AM45" s="137" t="s">
        <v>39</v>
      </c>
      <c r="AN45" s="137" t="s">
        <v>67</v>
      </c>
      <c r="AO45" s="141" t="s">
        <v>67</v>
      </c>
      <c r="AP45" s="350">
        <f>COUNTIF(G45:AO45,"作")+COUNTIF(G45:AO45,"▲")</f>
        <v>22</v>
      </c>
      <c r="AQ45" s="350"/>
      <c r="AR45" s="351">
        <f>COUNTIF(G45:AO45,"○")+COUNTIF(G45:AO45,"●")</f>
        <v>10</v>
      </c>
      <c r="AS45" s="351"/>
      <c r="AT45" s="236" t="s">
        <v>119</v>
      </c>
      <c r="AU45" s="237"/>
      <c r="AV45" s="237"/>
      <c r="AW45" s="237"/>
      <c r="AX45" s="238"/>
    </row>
    <row r="46" spans="1:50" ht="15.75" customHeight="1" x14ac:dyDescent="0.4">
      <c r="A46" s="336"/>
      <c r="B46" s="276"/>
      <c r="C46" s="277"/>
      <c r="D46" s="142" t="s">
        <v>42</v>
      </c>
      <c r="E46" s="352" t="s">
        <v>43</v>
      </c>
      <c r="F46" s="352"/>
      <c r="G46" s="143" t="s">
        <v>39</v>
      </c>
      <c r="H46" s="144" t="s">
        <v>39</v>
      </c>
      <c r="I46" s="144" t="s">
        <v>39</v>
      </c>
      <c r="J46" s="144" t="s">
        <v>39</v>
      </c>
      <c r="K46" s="144" t="s">
        <v>39</v>
      </c>
      <c r="L46" s="144" t="s">
        <v>67</v>
      </c>
      <c r="M46" s="145" t="s">
        <v>67</v>
      </c>
      <c r="N46" s="143" t="s">
        <v>46</v>
      </c>
      <c r="O46" s="144" t="s">
        <v>39</v>
      </c>
      <c r="P46" s="144" t="s">
        <v>39</v>
      </c>
      <c r="Q46" s="144" t="s">
        <v>20</v>
      </c>
      <c r="R46" s="144" t="s">
        <v>20</v>
      </c>
      <c r="S46" s="137" t="s">
        <v>67</v>
      </c>
      <c r="T46" s="139" t="s">
        <v>67</v>
      </c>
      <c r="U46" s="179"/>
      <c r="V46" s="180"/>
      <c r="W46" s="180"/>
      <c r="X46" s="144" t="s">
        <v>46</v>
      </c>
      <c r="Y46" s="144" t="s">
        <v>46</v>
      </c>
      <c r="Z46" s="137" t="s">
        <v>21</v>
      </c>
      <c r="AA46" s="139" t="s">
        <v>67</v>
      </c>
      <c r="AB46" s="146" t="s">
        <v>39</v>
      </c>
      <c r="AC46" s="144" t="s">
        <v>39</v>
      </c>
      <c r="AD46" s="144" t="s">
        <v>39</v>
      </c>
      <c r="AE46" s="144" t="s">
        <v>39</v>
      </c>
      <c r="AF46" s="144" t="s">
        <v>39</v>
      </c>
      <c r="AG46" s="144" t="s">
        <v>21</v>
      </c>
      <c r="AH46" s="147" t="s">
        <v>67</v>
      </c>
      <c r="AI46" s="146" t="s">
        <v>39</v>
      </c>
      <c r="AJ46" s="144" t="s">
        <v>39</v>
      </c>
      <c r="AK46" s="144" t="s">
        <v>39</v>
      </c>
      <c r="AL46" s="144" t="s">
        <v>39</v>
      </c>
      <c r="AM46" s="144" t="s">
        <v>39</v>
      </c>
      <c r="AN46" s="144" t="s">
        <v>67</v>
      </c>
      <c r="AO46" s="147" t="s">
        <v>67</v>
      </c>
      <c r="AP46" s="353">
        <f>COUNTIF(G46:AO46,"作")+COUNTIF(G46:AO46,"▲")</f>
        <v>22</v>
      </c>
      <c r="AQ46" s="353"/>
      <c r="AR46" s="354">
        <f>COUNTIF(G46:AO46,"○")+COUNTIF(G46:AO46,"●")</f>
        <v>10</v>
      </c>
      <c r="AS46" s="355"/>
      <c r="AT46" s="239"/>
      <c r="AU46" s="237"/>
      <c r="AV46" s="237"/>
      <c r="AW46" s="237"/>
      <c r="AX46" s="238"/>
    </row>
    <row r="47" spans="1:50" ht="15.75" customHeight="1" x14ac:dyDescent="0.4">
      <c r="A47" s="348"/>
      <c r="B47" s="278"/>
      <c r="C47" s="279"/>
      <c r="D47" s="148" t="s">
        <v>54</v>
      </c>
      <c r="E47" s="356" t="s">
        <v>48</v>
      </c>
      <c r="F47" s="356"/>
      <c r="G47" s="149" t="s">
        <v>39</v>
      </c>
      <c r="H47" s="150" t="s">
        <v>39</v>
      </c>
      <c r="I47" s="150" t="s">
        <v>39</v>
      </c>
      <c r="J47" s="150" t="s">
        <v>39</v>
      </c>
      <c r="K47" s="150" t="s">
        <v>39</v>
      </c>
      <c r="L47" s="150" t="s">
        <v>67</v>
      </c>
      <c r="M47" s="151" t="s">
        <v>67</v>
      </c>
      <c r="N47" s="149" t="s">
        <v>46</v>
      </c>
      <c r="O47" s="150" t="s">
        <v>39</v>
      </c>
      <c r="P47" s="150" t="s">
        <v>39</v>
      </c>
      <c r="Q47" s="150" t="s">
        <v>20</v>
      </c>
      <c r="R47" s="150" t="s">
        <v>20</v>
      </c>
      <c r="S47" s="150" t="s">
        <v>67</v>
      </c>
      <c r="T47" s="139" t="s">
        <v>67</v>
      </c>
      <c r="U47" s="181"/>
      <c r="V47" s="182"/>
      <c r="W47" s="182"/>
      <c r="X47" s="150" t="s">
        <v>39</v>
      </c>
      <c r="Y47" s="150" t="s">
        <v>39</v>
      </c>
      <c r="Z47" s="137" t="s">
        <v>21</v>
      </c>
      <c r="AA47" s="139" t="s">
        <v>67</v>
      </c>
      <c r="AB47" s="152" t="s">
        <v>39</v>
      </c>
      <c r="AC47" s="150" t="s">
        <v>39</v>
      </c>
      <c r="AD47" s="150" t="s">
        <v>39</v>
      </c>
      <c r="AE47" s="150" t="s">
        <v>39</v>
      </c>
      <c r="AF47" s="150" t="s">
        <v>39</v>
      </c>
      <c r="AG47" s="150" t="s">
        <v>21</v>
      </c>
      <c r="AH47" s="153" t="s">
        <v>67</v>
      </c>
      <c r="AI47" s="152" t="s">
        <v>39</v>
      </c>
      <c r="AJ47" s="150" t="s">
        <v>39</v>
      </c>
      <c r="AK47" s="150" t="s">
        <v>39</v>
      </c>
      <c r="AL47" s="150" t="s">
        <v>39</v>
      </c>
      <c r="AM47" s="150" t="s">
        <v>39</v>
      </c>
      <c r="AN47" s="150" t="s">
        <v>67</v>
      </c>
      <c r="AO47" s="153" t="s">
        <v>67</v>
      </c>
      <c r="AP47" s="357">
        <f>COUNTIF(G47:AO47,"作")+COUNTIF(G47:AO47,"●")</f>
        <v>22</v>
      </c>
      <c r="AQ47" s="357"/>
      <c r="AR47" s="357">
        <f>COUNTIF(G47:AO47,"○")+COUNTIF(G47:AO47,"●")</f>
        <v>10</v>
      </c>
      <c r="AS47" s="357"/>
      <c r="AT47" s="240"/>
      <c r="AU47" s="241"/>
      <c r="AV47" s="241"/>
      <c r="AW47" s="241"/>
      <c r="AX47" s="242"/>
    </row>
    <row r="48" spans="1:50" ht="15.75" customHeight="1" x14ac:dyDescent="0.4">
      <c r="A48" s="335" t="s">
        <v>78</v>
      </c>
      <c r="B48" s="280" t="s">
        <v>100</v>
      </c>
      <c r="C48" s="281"/>
      <c r="D48" s="281"/>
      <c r="E48" s="282"/>
      <c r="F48" s="315" t="s">
        <v>56</v>
      </c>
      <c r="G48" s="337"/>
      <c r="H48" s="332"/>
      <c r="I48" s="332"/>
      <c r="J48" s="332"/>
      <c r="K48" s="332"/>
      <c r="L48" s="332"/>
      <c r="M48" s="340"/>
      <c r="N48" s="337"/>
      <c r="O48" s="332"/>
      <c r="P48" s="332"/>
      <c r="Q48" s="332" t="s">
        <v>106</v>
      </c>
      <c r="R48" s="332" t="s">
        <v>58</v>
      </c>
      <c r="S48" s="332"/>
      <c r="T48" s="312"/>
      <c r="U48" s="444" t="s">
        <v>94</v>
      </c>
      <c r="V48" s="441" t="s">
        <v>94</v>
      </c>
      <c r="W48" s="441" t="s">
        <v>94</v>
      </c>
      <c r="X48" s="332"/>
      <c r="Y48" s="332"/>
      <c r="Z48" s="510" t="s">
        <v>107</v>
      </c>
      <c r="AA48" s="312"/>
      <c r="AB48" s="329"/>
      <c r="AC48" s="332"/>
      <c r="AD48" s="332"/>
      <c r="AE48" s="332"/>
      <c r="AF48" s="332"/>
      <c r="AG48" s="510" t="s">
        <v>108</v>
      </c>
      <c r="AH48" s="312"/>
      <c r="AI48" s="337"/>
      <c r="AJ48" s="332"/>
      <c r="AK48" s="332"/>
      <c r="AL48" s="332"/>
      <c r="AM48" s="332"/>
      <c r="AN48" s="332"/>
      <c r="AO48" s="312"/>
      <c r="AP48" s="315" t="s">
        <v>76</v>
      </c>
      <c r="AQ48" s="280" t="s">
        <v>77</v>
      </c>
      <c r="AR48" s="281"/>
      <c r="AS48" s="281"/>
      <c r="AT48" s="281"/>
      <c r="AU48" s="281"/>
      <c r="AV48" s="281"/>
      <c r="AW48" s="281"/>
      <c r="AX48" s="282"/>
    </row>
    <row r="49" spans="1:56" ht="15.75" customHeight="1" x14ac:dyDescent="0.4">
      <c r="A49" s="336"/>
      <c r="B49" s="283"/>
      <c r="C49" s="284"/>
      <c r="D49" s="284"/>
      <c r="E49" s="285"/>
      <c r="F49" s="316"/>
      <c r="G49" s="338"/>
      <c r="H49" s="333"/>
      <c r="I49" s="333"/>
      <c r="J49" s="333"/>
      <c r="K49" s="333"/>
      <c r="L49" s="333"/>
      <c r="M49" s="341"/>
      <c r="N49" s="338"/>
      <c r="O49" s="333"/>
      <c r="P49" s="333"/>
      <c r="Q49" s="333"/>
      <c r="R49" s="333"/>
      <c r="S49" s="333"/>
      <c r="T49" s="313"/>
      <c r="U49" s="445"/>
      <c r="V49" s="442"/>
      <c r="W49" s="442"/>
      <c r="X49" s="333"/>
      <c r="Y49" s="333"/>
      <c r="Z49" s="511"/>
      <c r="AA49" s="313"/>
      <c r="AB49" s="330"/>
      <c r="AC49" s="333"/>
      <c r="AD49" s="333"/>
      <c r="AE49" s="333"/>
      <c r="AF49" s="333"/>
      <c r="AG49" s="511"/>
      <c r="AH49" s="313"/>
      <c r="AI49" s="338"/>
      <c r="AJ49" s="333"/>
      <c r="AK49" s="333"/>
      <c r="AL49" s="333"/>
      <c r="AM49" s="333"/>
      <c r="AN49" s="333"/>
      <c r="AO49" s="313"/>
      <c r="AP49" s="316"/>
      <c r="AQ49" s="283"/>
      <c r="AR49" s="284"/>
      <c r="AS49" s="284"/>
      <c r="AT49" s="284"/>
      <c r="AU49" s="284"/>
      <c r="AV49" s="284"/>
      <c r="AW49" s="284"/>
      <c r="AX49" s="285"/>
    </row>
    <row r="50" spans="1:56" ht="15.75" customHeight="1" x14ac:dyDescent="0.4">
      <c r="A50" s="336"/>
      <c r="B50" s="283"/>
      <c r="C50" s="284"/>
      <c r="D50" s="284"/>
      <c r="E50" s="285"/>
      <c r="F50" s="316"/>
      <c r="G50" s="338"/>
      <c r="H50" s="333"/>
      <c r="I50" s="333"/>
      <c r="J50" s="333"/>
      <c r="K50" s="333"/>
      <c r="L50" s="333"/>
      <c r="M50" s="341"/>
      <c r="N50" s="338"/>
      <c r="O50" s="333"/>
      <c r="P50" s="333"/>
      <c r="Q50" s="333"/>
      <c r="R50" s="333"/>
      <c r="S50" s="333"/>
      <c r="T50" s="313"/>
      <c r="U50" s="445"/>
      <c r="V50" s="442"/>
      <c r="W50" s="442"/>
      <c r="X50" s="333"/>
      <c r="Y50" s="333"/>
      <c r="Z50" s="511"/>
      <c r="AA50" s="313"/>
      <c r="AB50" s="330"/>
      <c r="AC50" s="333"/>
      <c r="AD50" s="333"/>
      <c r="AE50" s="333"/>
      <c r="AF50" s="333"/>
      <c r="AG50" s="511"/>
      <c r="AH50" s="313"/>
      <c r="AI50" s="338"/>
      <c r="AJ50" s="333"/>
      <c r="AK50" s="333"/>
      <c r="AL50" s="333"/>
      <c r="AM50" s="333"/>
      <c r="AN50" s="333"/>
      <c r="AO50" s="313"/>
      <c r="AP50" s="316"/>
      <c r="AQ50" s="283"/>
      <c r="AR50" s="284"/>
      <c r="AS50" s="284"/>
      <c r="AT50" s="284"/>
      <c r="AU50" s="284"/>
      <c r="AV50" s="284"/>
      <c r="AW50" s="284"/>
      <c r="AX50" s="285"/>
    </row>
    <row r="51" spans="1:56" ht="15.75" customHeight="1" x14ac:dyDescent="0.4">
      <c r="A51" s="336"/>
      <c r="B51" s="286"/>
      <c r="C51" s="287"/>
      <c r="D51" s="287"/>
      <c r="E51" s="288"/>
      <c r="F51" s="316"/>
      <c r="G51" s="339"/>
      <c r="H51" s="334"/>
      <c r="I51" s="334"/>
      <c r="J51" s="334"/>
      <c r="K51" s="334"/>
      <c r="L51" s="334"/>
      <c r="M51" s="342"/>
      <c r="N51" s="339"/>
      <c r="O51" s="334"/>
      <c r="P51" s="334"/>
      <c r="Q51" s="334"/>
      <c r="R51" s="334"/>
      <c r="S51" s="334"/>
      <c r="T51" s="314"/>
      <c r="U51" s="446"/>
      <c r="V51" s="443"/>
      <c r="W51" s="443"/>
      <c r="X51" s="334"/>
      <c r="Y51" s="334"/>
      <c r="Z51" s="512"/>
      <c r="AA51" s="314"/>
      <c r="AB51" s="331"/>
      <c r="AC51" s="334"/>
      <c r="AD51" s="334"/>
      <c r="AE51" s="334"/>
      <c r="AF51" s="334"/>
      <c r="AG51" s="512"/>
      <c r="AH51" s="314"/>
      <c r="AI51" s="431"/>
      <c r="AJ51" s="432"/>
      <c r="AK51" s="432"/>
      <c r="AL51" s="432"/>
      <c r="AM51" s="432"/>
      <c r="AN51" s="432"/>
      <c r="AO51" s="433"/>
      <c r="AP51" s="317"/>
      <c r="AQ51" s="286"/>
      <c r="AR51" s="287"/>
      <c r="AS51" s="287"/>
      <c r="AT51" s="287"/>
      <c r="AU51" s="287"/>
      <c r="AV51" s="287"/>
      <c r="AW51" s="287"/>
      <c r="AX51" s="288"/>
      <c r="AZ51" s="50"/>
      <c r="BA51" s="50"/>
      <c r="BB51" s="50"/>
      <c r="BC51" s="50"/>
      <c r="BD51" s="50"/>
    </row>
    <row r="52" spans="1:56" ht="11.25" customHeight="1" x14ac:dyDescent="0.4">
      <c r="A52" s="123" t="s">
        <v>75</v>
      </c>
      <c r="B52" s="123"/>
      <c r="C52" s="79"/>
      <c r="D52" s="79"/>
      <c r="E52" s="79"/>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84"/>
      <c r="AJ52" s="184"/>
      <c r="AK52" s="184"/>
      <c r="AL52" s="184"/>
      <c r="AM52" s="184"/>
      <c r="AN52" s="184"/>
      <c r="AO52" s="184"/>
      <c r="AZ52" s="50"/>
      <c r="BA52" s="50"/>
      <c r="BB52" s="50"/>
      <c r="BC52" s="50"/>
      <c r="BD52" s="50"/>
    </row>
    <row r="53" spans="1:56" ht="9.75" customHeight="1" x14ac:dyDescent="0.4">
      <c r="A53" s="121"/>
      <c r="B53" s="121"/>
      <c r="C53" s="80"/>
      <c r="D53" s="81"/>
      <c r="E53" s="81"/>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84"/>
      <c r="AH53" s="184"/>
      <c r="AI53" s="184"/>
      <c r="AJ53" s="184"/>
      <c r="AK53" s="184"/>
      <c r="AL53" s="184"/>
      <c r="AM53" s="184"/>
      <c r="AN53" s="184"/>
      <c r="AO53" s="184"/>
      <c r="AZ53" s="50"/>
      <c r="BA53" s="50"/>
      <c r="BB53" s="50"/>
      <c r="BC53" s="50"/>
      <c r="BD53" s="50"/>
    </row>
    <row r="54" spans="1:56" ht="13.5" customHeight="1" x14ac:dyDescent="0.4">
      <c r="A54" s="318" t="s">
        <v>34</v>
      </c>
      <c r="B54" s="319"/>
      <c r="C54" s="320"/>
      <c r="D54" s="252" t="s">
        <v>30</v>
      </c>
      <c r="E54" s="327"/>
      <c r="F54" s="328"/>
      <c r="G54" s="307">
        <v>1</v>
      </c>
      <c r="H54" s="308"/>
      <c r="I54" s="307">
        <v>2</v>
      </c>
      <c r="J54" s="308"/>
      <c r="K54" s="307">
        <v>3</v>
      </c>
      <c r="L54" s="308"/>
      <c r="M54" s="307">
        <v>4</v>
      </c>
      <c r="N54" s="308"/>
      <c r="O54" s="307">
        <v>5</v>
      </c>
      <c r="P54" s="308"/>
      <c r="Q54" s="307">
        <v>6</v>
      </c>
      <c r="R54" s="308"/>
      <c r="S54" s="307"/>
      <c r="T54" s="308"/>
      <c r="U54" s="307"/>
      <c r="V54" s="308"/>
      <c r="W54" s="307"/>
      <c r="X54" s="308"/>
      <c r="Y54" s="307"/>
      <c r="Z54" s="308"/>
      <c r="AA54" s="252"/>
      <c r="AB54" s="253"/>
      <c r="AC54" s="252"/>
      <c r="AD54" s="253"/>
      <c r="AE54" s="252"/>
      <c r="AF54" s="253"/>
      <c r="AG54" s="302"/>
      <c r="AH54" s="302"/>
      <c r="AI54" s="302"/>
      <c r="AJ54" s="302"/>
      <c r="AK54" s="302"/>
      <c r="AL54" s="302"/>
      <c r="AM54" s="302"/>
      <c r="AN54" s="302"/>
      <c r="AO54" s="302"/>
      <c r="AP54" s="233" t="s">
        <v>35</v>
      </c>
      <c r="AQ54" s="234"/>
      <c r="AR54" s="234"/>
      <c r="AS54" s="235"/>
      <c r="AT54" s="254" t="s">
        <v>96</v>
      </c>
      <c r="AU54" s="255"/>
      <c r="AV54" s="255"/>
      <c r="AW54" s="255"/>
      <c r="AX54" s="256"/>
      <c r="AZ54" s="50"/>
      <c r="BA54" s="50"/>
      <c r="BB54" s="50"/>
      <c r="BC54" s="50"/>
      <c r="BD54" s="50"/>
    </row>
    <row r="55" spans="1:56" ht="13.5" customHeight="1" x14ac:dyDescent="0.4">
      <c r="A55" s="321"/>
      <c r="B55" s="322"/>
      <c r="C55" s="323"/>
      <c r="D55" s="257" t="s">
        <v>31</v>
      </c>
      <c r="E55" s="258"/>
      <c r="F55" s="259"/>
      <c r="G55" s="260">
        <v>28.57</v>
      </c>
      <c r="H55" s="261"/>
      <c r="I55" s="260">
        <v>28.57</v>
      </c>
      <c r="J55" s="261"/>
      <c r="K55" s="260">
        <v>28.57</v>
      </c>
      <c r="L55" s="261"/>
      <c r="M55" s="260"/>
      <c r="N55" s="261"/>
      <c r="O55" s="260"/>
      <c r="P55" s="261"/>
      <c r="Q55" s="260"/>
      <c r="R55" s="261"/>
      <c r="S55" s="260"/>
      <c r="T55" s="261"/>
      <c r="U55" s="260"/>
      <c r="V55" s="261"/>
      <c r="W55" s="260"/>
      <c r="X55" s="261"/>
      <c r="Y55" s="260"/>
      <c r="Z55" s="261"/>
      <c r="AA55" s="228"/>
      <c r="AB55" s="229"/>
      <c r="AC55" s="228"/>
      <c r="AD55" s="229"/>
      <c r="AE55" s="228"/>
      <c r="AF55" s="229"/>
      <c r="AG55" s="228"/>
      <c r="AH55" s="229"/>
      <c r="AI55" s="228"/>
      <c r="AJ55" s="229"/>
      <c r="AK55" s="228"/>
      <c r="AL55" s="229"/>
      <c r="AM55" s="426"/>
      <c r="AN55" s="427"/>
      <c r="AO55" s="428"/>
      <c r="AP55" s="309" t="s">
        <v>18</v>
      </c>
      <c r="AQ55" s="310"/>
      <c r="AR55" s="311" t="s">
        <v>60</v>
      </c>
      <c r="AS55" s="310"/>
      <c r="AT55" s="243">
        <f>IF(G55="","",AP56/(AP56+AR56))</f>
        <v>1</v>
      </c>
      <c r="AU55" s="244"/>
      <c r="AV55" s="244"/>
      <c r="AW55" s="244"/>
      <c r="AX55" s="245"/>
      <c r="AZ55" s="50"/>
      <c r="BA55" s="50"/>
      <c r="BB55" s="50"/>
      <c r="BC55" s="50"/>
      <c r="BD55" s="50"/>
    </row>
    <row r="56" spans="1:56" ht="20.25" customHeight="1" x14ac:dyDescent="0.4">
      <c r="A56" s="324"/>
      <c r="B56" s="325"/>
      <c r="C56" s="326"/>
      <c r="D56" s="249" t="s">
        <v>32</v>
      </c>
      <c r="E56" s="250"/>
      <c r="F56" s="251"/>
      <c r="G56" s="226" t="str">
        <f t="shared" ref="G56:I56" si="0">IF(G55="","",IF(G55&lt;28.5,"×","〇"))</f>
        <v>〇</v>
      </c>
      <c r="H56" s="227"/>
      <c r="I56" s="226" t="str">
        <f t="shared" si="0"/>
        <v>〇</v>
      </c>
      <c r="J56" s="227"/>
      <c r="K56" s="226" t="str">
        <f t="shared" ref="K56" si="1">IF(K55="","",IF(K55&lt;28.5,"×","〇"))</f>
        <v>〇</v>
      </c>
      <c r="L56" s="227"/>
      <c r="M56" s="226" t="str">
        <f t="shared" ref="M56" si="2">IF(M55="","",IF(M55&lt;28.5,"×","〇"))</f>
        <v/>
      </c>
      <c r="N56" s="227"/>
      <c r="O56" s="226" t="str">
        <f t="shared" ref="O56" si="3">IF(O55="","",IF(O55&lt;28.5,"×","〇"))</f>
        <v/>
      </c>
      <c r="P56" s="227"/>
      <c r="Q56" s="226" t="str">
        <f t="shared" ref="Q56" si="4">IF(Q55="","",IF(Q55&lt;28.5,"×","〇"))</f>
        <v/>
      </c>
      <c r="R56" s="227"/>
      <c r="S56" s="226" t="str">
        <f t="shared" ref="S56" si="5">IF(S55="","",IF(S55&lt;28.5,"×","〇"))</f>
        <v/>
      </c>
      <c r="T56" s="227"/>
      <c r="U56" s="226" t="str">
        <f t="shared" ref="U56" si="6">IF(U55="","",IF(U55&lt;28.5,"×","〇"))</f>
        <v/>
      </c>
      <c r="V56" s="227"/>
      <c r="W56" s="226" t="str">
        <f t="shared" ref="W56:Y56" si="7">IF(W55="","",IF(W55&lt;28.5,"×","〇"))</f>
        <v/>
      </c>
      <c r="X56" s="227"/>
      <c r="Y56" s="226" t="str">
        <f t="shared" si="7"/>
        <v/>
      </c>
      <c r="Z56" s="227"/>
      <c r="AA56" s="305" t="str">
        <f t="shared" ref="AA56" si="8">IF(AA55="","",IF(AA55&lt;28.5,"×","〇"))</f>
        <v/>
      </c>
      <c r="AB56" s="306"/>
      <c r="AC56" s="305" t="str">
        <f t="shared" ref="AC56" si="9">IF(AC55="","",IF(AC55&lt;28.5,"×","〇"))</f>
        <v/>
      </c>
      <c r="AD56" s="306"/>
      <c r="AE56" s="305" t="str">
        <f t="shared" ref="AE56" si="10">IF(AE55="","",IF(AE55&lt;28.5,"×","〇"))</f>
        <v/>
      </c>
      <c r="AF56" s="306"/>
      <c r="AG56" s="305" t="str">
        <f t="shared" ref="AG56" si="11">IF(AG55="","",IF(AG55&lt;28.5,"×","〇"))</f>
        <v/>
      </c>
      <c r="AH56" s="306"/>
      <c r="AI56" s="305" t="str">
        <f t="shared" ref="AI56:AM56" si="12">IF(AI55="","",IF(AI55&lt;28.5,"×","〇"))</f>
        <v/>
      </c>
      <c r="AJ56" s="306"/>
      <c r="AK56" s="305" t="str">
        <f t="shared" ref="AK56" si="13">IF(AK55="","",IF(AK55&lt;28.5,"×","〇"))</f>
        <v/>
      </c>
      <c r="AL56" s="306"/>
      <c r="AM56" s="268" t="str">
        <f t="shared" si="12"/>
        <v/>
      </c>
      <c r="AN56" s="269"/>
      <c r="AO56" s="270"/>
      <c r="AP56" s="223">
        <f>IF(G55="","",COUNTIF(G56:AH56,"〇"))</f>
        <v>3</v>
      </c>
      <c r="AQ56" s="224"/>
      <c r="AR56" s="223">
        <f>IF(G55="","",COUNTIF(G56:AH56,"×"))</f>
        <v>0</v>
      </c>
      <c r="AS56" s="224"/>
      <c r="AT56" s="246"/>
      <c r="AU56" s="247"/>
      <c r="AV56" s="247"/>
      <c r="AW56" s="247"/>
      <c r="AX56" s="248"/>
      <c r="AZ56" s="50"/>
      <c r="BA56" s="50"/>
      <c r="BB56" s="50"/>
      <c r="BC56" s="50"/>
      <c r="BD56" s="50"/>
    </row>
    <row r="57" spans="1:56" ht="9.75" customHeight="1" x14ac:dyDescent="0.4">
      <c r="AZ57" s="50"/>
      <c r="BA57" s="50"/>
      <c r="BB57" s="50"/>
      <c r="BC57" s="50"/>
      <c r="BD57" s="50"/>
    </row>
    <row r="58" spans="1:56" ht="15.75" customHeight="1" x14ac:dyDescent="0.4">
      <c r="A58" s="1" t="s">
        <v>51</v>
      </c>
      <c r="E58" s="87"/>
      <c r="F58" s="87"/>
      <c r="G58" s="87"/>
      <c r="H58" s="90"/>
      <c r="I58" s="89"/>
      <c r="J58" s="89"/>
      <c r="K58" s="90"/>
      <c r="L58" s="83"/>
      <c r="M58" s="83"/>
      <c r="N58" s="87"/>
      <c r="O58" s="87"/>
      <c r="P58" s="88"/>
      <c r="AF58" s="434" t="s">
        <v>29</v>
      </c>
      <c r="AG58" s="435"/>
      <c r="AH58" s="435"/>
      <c r="AI58" s="435"/>
      <c r="AJ58" s="435"/>
      <c r="AK58" s="435"/>
      <c r="AL58" s="435"/>
      <c r="AM58" s="435"/>
      <c r="AN58" s="435"/>
      <c r="AO58" s="435"/>
      <c r="AP58" s="435"/>
      <c r="AQ58" s="436"/>
      <c r="AR58" s="43"/>
      <c r="AS58" s="292" t="str">
        <f>B45</f>
        <v>□□建設㈱</v>
      </c>
      <c r="AT58" s="292"/>
      <c r="AU58" s="292"/>
      <c r="AV58" s="292"/>
      <c r="AW58" s="292"/>
      <c r="AX58" s="292"/>
      <c r="AZ58" s="50"/>
      <c r="BA58" s="50"/>
      <c r="BB58" s="50"/>
      <c r="BC58" s="50"/>
      <c r="BD58" s="50"/>
    </row>
    <row r="59" spans="1:56" ht="13.5" customHeight="1" x14ac:dyDescent="0.4">
      <c r="A59" s="293" t="s">
        <v>47</v>
      </c>
      <c r="B59" s="294"/>
      <c r="C59" s="295"/>
      <c r="D59" s="438" t="s">
        <v>33</v>
      </c>
      <c r="E59" s="438"/>
      <c r="F59" s="438"/>
      <c r="G59" s="438"/>
      <c r="H59" s="439" t="s">
        <v>63</v>
      </c>
      <c r="I59" s="439"/>
      <c r="J59" s="439"/>
      <c r="K59" s="439" t="s">
        <v>64</v>
      </c>
      <c r="L59" s="439"/>
      <c r="M59" s="439"/>
      <c r="N59" s="440" t="s">
        <v>55</v>
      </c>
      <c r="O59" s="440"/>
      <c r="P59" s="440"/>
      <c r="Q59" s="440"/>
      <c r="R59" s="440"/>
      <c r="S59" s="60"/>
      <c r="AF59" s="291" t="s">
        <v>25</v>
      </c>
      <c r="AG59" s="291"/>
      <c r="AH59" s="291"/>
      <c r="AI59" s="291" t="s">
        <v>26</v>
      </c>
      <c r="AJ59" s="291"/>
      <c r="AK59" s="291"/>
      <c r="AL59" s="291" t="s">
        <v>27</v>
      </c>
      <c r="AM59" s="291"/>
      <c r="AN59" s="291"/>
      <c r="AO59" s="423" t="s">
        <v>28</v>
      </c>
      <c r="AP59" s="424"/>
      <c r="AQ59" s="425"/>
      <c r="AS59" s="291" t="s">
        <v>23</v>
      </c>
      <c r="AT59" s="291"/>
      <c r="AU59" s="291"/>
      <c r="AV59" s="429" t="s">
        <v>24</v>
      </c>
      <c r="AW59" s="429"/>
      <c r="AX59" s="429"/>
      <c r="AZ59" s="50"/>
      <c r="BA59" s="50"/>
      <c r="BB59" s="50"/>
      <c r="BC59" s="50"/>
      <c r="BD59" s="50"/>
    </row>
    <row r="60" spans="1:56" ht="13.5" customHeight="1" x14ac:dyDescent="0.4">
      <c r="A60" s="296"/>
      <c r="B60" s="297"/>
      <c r="C60" s="298"/>
      <c r="D60" s="438"/>
      <c r="E60" s="438"/>
      <c r="F60" s="438"/>
      <c r="G60" s="438"/>
      <c r="H60" s="439"/>
      <c r="I60" s="439"/>
      <c r="J60" s="439"/>
      <c r="K60" s="439"/>
      <c r="L60" s="439"/>
      <c r="M60" s="439"/>
      <c r="N60" s="440"/>
      <c r="O60" s="440"/>
      <c r="P60" s="440"/>
      <c r="Q60" s="440"/>
      <c r="R60" s="440"/>
      <c r="S60" s="60"/>
      <c r="AF60" s="262"/>
      <c r="AG60" s="263"/>
      <c r="AH60" s="264"/>
      <c r="AI60" s="262"/>
      <c r="AJ60" s="263"/>
      <c r="AK60" s="264"/>
      <c r="AL60" s="262"/>
      <c r="AM60" s="263"/>
      <c r="AN60" s="264"/>
      <c r="AO60" s="262"/>
      <c r="AP60" s="263"/>
      <c r="AQ60" s="264"/>
      <c r="AS60" s="262"/>
      <c r="AT60" s="263"/>
      <c r="AU60" s="264"/>
      <c r="AV60" s="262"/>
      <c r="AW60" s="263"/>
      <c r="AX60" s="264"/>
      <c r="AZ60" s="50"/>
      <c r="BA60" s="50"/>
      <c r="BB60" s="50"/>
      <c r="BC60" s="50"/>
      <c r="BD60" s="50"/>
    </row>
    <row r="61" spans="1:56" ht="13.5" customHeight="1" x14ac:dyDescent="0.4">
      <c r="A61" s="296"/>
      <c r="B61" s="297"/>
      <c r="C61" s="298"/>
      <c r="D61" s="271" t="s">
        <v>116</v>
      </c>
      <c r="E61" s="271"/>
      <c r="F61" s="271"/>
      <c r="G61" s="271"/>
      <c r="H61" s="272"/>
      <c r="I61" s="272"/>
      <c r="J61" s="272"/>
      <c r="K61" s="273"/>
      <c r="L61" s="273"/>
      <c r="M61" s="273"/>
      <c r="N61" s="262"/>
      <c r="O61" s="263"/>
      <c r="P61" s="263"/>
      <c r="Q61" s="263"/>
      <c r="R61" s="264"/>
      <c r="AF61" s="265"/>
      <c r="AG61" s="266"/>
      <c r="AH61" s="267"/>
      <c r="AI61" s="265"/>
      <c r="AJ61" s="266"/>
      <c r="AK61" s="267"/>
      <c r="AL61" s="265"/>
      <c r="AM61" s="266"/>
      <c r="AN61" s="267"/>
      <c r="AO61" s="265"/>
      <c r="AP61" s="422"/>
      <c r="AQ61" s="267"/>
      <c r="AS61" s="265"/>
      <c r="AT61" s="266"/>
      <c r="AU61" s="267"/>
      <c r="AV61" s="265"/>
      <c r="AW61" s="266"/>
      <c r="AX61" s="267"/>
      <c r="AZ61" s="50"/>
      <c r="BA61" s="50"/>
      <c r="BB61" s="50"/>
      <c r="BC61" s="50"/>
      <c r="BD61" s="50"/>
    </row>
    <row r="62" spans="1:56" ht="13.5" customHeight="1" x14ac:dyDescent="0.4">
      <c r="A62" s="299"/>
      <c r="B62" s="300"/>
      <c r="C62" s="301"/>
      <c r="D62" s="271"/>
      <c r="E62" s="271"/>
      <c r="F62" s="271"/>
      <c r="G62" s="271"/>
      <c r="H62" s="272"/>
      <c r="I62" s="272"/>
      <c r="J62" s="272"/>
      <c r="K62" s="273"/>
      <c r="L62" s="273"/>
      <c r="M62" s="273"/>
      <c r="N62" s="268"/>
      <c r="O62" s="269"/>
      <c r="P62" s="269"/>
      <c r="Q62" s="269"/>
      <c r="R62" s="270"/>
      <c r="AF62" s="268"/>
      <c r="AG62" s="269"/>
      <c r="AH62" s="270"/>
      <c r="AI62" s="268"/>
      <c r="AJ62" s="269"/>
      <c r="AK62" s="270"/>
      <c r="AL62" s="268"/>
      <c r="AM62" s="269"/>
      <c r="AN62" s="270"/>
      <c r="AO62" s="268"/>
      <c r="AP62" s="269"/>
      <c r="AQ62" s="270"/>
      <c r="AS62" s="268"/>
      <c r="AT62" s="269"/>
      <c r="AU62" s="270"/>
      <c r="AV62" s="268"/>
      <c r="AW62" s="269"/>
      <c r="AX62" s="270"/>
    </row>
    <row r="63" spans="1:56" x14ac:dyDescent="0.4">
      <c r="AL63" s="50"/>
      <c r="AM63" s="50"/>
      <c r="AN63" s="50"/>
      <c r="AO63" s="50"/>
      <c r="AP63" s="50"/>
      <c r="AQ63" s="50"/>
    </row>
    <row r="66" spans="1:2" x14ac:dyDescent="0.4">
      <c r="A66" s="43"/>
      <c r="B66" s="43"/>
    </row>
  </sheetData>
  <mergeCells count="229">
    <mergeCell ref="N4:N5"/>
    <mergeCell ref="O4:O5"/>
    <mergeCell ref="P4:P5"/>
    <mergeCell ref="Q4:Q5"/>
    <mergeCell ref="A5:C5"/>
    <mergeCell ref="D5:E5"/>
    <mergeCell ref="X4:X5"/>
    <mergeCell ref="Y4:Y5"/>
    <mergeCell ref="Z4:Z5"/>
    <mergeCell ref="AA4:AA5"/>
    <mergeCell ref="AB4:AB5"/>
    <mergeCell ref="AC4:AC5"/>
    <mergeCell ref="A3:B3"/>
    <mergeCell ref="C3:E3"/>
    <mergeCell ref="AP3:AX3"/>
    <mergeCell ref="A4:E4"/>
    <mergeCell ref="F4:F5"/>
    <mergeCell ref="G4:G5"/>
    <mergeCell ref="H4:H5"/>
    <mergeCell ref="I4:I5"/>
    <mergeCell ref="J4:J5"/>
    <mergeCell ref="K4:K5"/>
    <mergeCell ref="R4:R5"/>
    <mergeCell ref="S4:S5"/>
    <mergeCell ref="T4:T5"/>
    <mergeCell ref="U4:U5"/>
    <mergeCell ref="V4:V5"/>
    <mergeCell ref="W4:W5"/>
    <mergeCell ref="L4:L5"/>
    <mergeCell ref="M4:M5"/>
    <mergeCell ref="AJ4:AJ5"/>
    <mergeCell ref="AK4:AK5"/>
    <mergeCell ref="AL4:AL5"/>
    <mergeCell ref="AM4:AM5"/>
    <mergeCell ref="AN4:AN5"/>
    <mergeCell ref="AO4:AO5"/>
    <mergeCell ref="AD4:AD5"/>
    <mergeCell ref="AE4:AE5"/>
    <mergeCell ref="AF4:AF5"/>
    <mergeCell ref="AG4:AG5"/>
    <mergeCell ref="AH4:AH5"/>
    <mergeCell ref="AI4:AI5"/>
    <mergeCell ref="A18:C23"/>
    <mergeCell ref="D18:E23"/>
    <mergeCell ref="F18:F20"/>
    <mergeCell ref="AQ18:AW20"/>
    <mergeCell ref="F21:F23"/>
    <mergeCell ref="AQ21:AW23"/>
    <mergeCell ref="AR7:AT9"/>
    <mergeCell ref="AU7:AU9"/>
    <mergeCell ref="AV7:AW9"/>
    <mergeCell ref="F9:F11"/>
    <mergeCell ref="A12:C17"/>
    <mergeCell ref="D12:E17"/>
    <mergeCell ref="F12:F14"/>
    <mergeCell ref="AP12:AW13"/>
    <mergeCell ref="F15:F17"/>
    <mergeCell ref="AQ15:AW17"/>
    <mergeCell ref="A6:C11"/>
    <mergeCell ref="D6:E11"/>
    <mergeCell ref="F6:F8"/>
    <mergeCell ref="AQ7:AQ9"/>
    <mergeCell ref="A24:C29"/>
    <mergeCell ref="D24:E29"/>
    <mergeCell ref="F24:F26"/>
    <mergeCell ref="AQ24:AW26"/>
    <mergeCell ref="F27:F29"/>
    <mergeCell ref="AP29:AT30"/>
    <mergeCell ref="A30:C35"/>
    <mergeCell ref="D30:E35"/>
    <mergeCell ref="F30:F32"/>
    <mergeCell ref="AQ32:AW34"/>
    <mergeCell ref="AT42:AX42"/>
    <mergeCell ref="AP43:AQ43"/>
    <mergeCell ref="AR43:AS43"/>
    <mergeCell ref="AT43:AX43"/>
    <mergeCell ref="F33:F35"/>
    <mergeCell ref="AQ35:AW37"/>
    <mergeCell ref="A36:C41"/>
    <mergeCell ref="D36:E41"/>
    <mergeCell ref="F36:F38"/>
    <mergeCell ref="F39:F41"/>
    <mergeCell ref="AP39:AQ41"/>
    <mergeCell ref="AR39:AS41"/>
    <mergeCell ref="AT39:AX41"/>
    <mergeCell ref="K48:K51"/>
    <mergeCell ref="L48:L51"/>
    <mergeCell ref="M48:M51"/>
    <mergeCell ref="N48:N51"/>
    <mergeCell ref="O48:O51"/>
    <mergeCell ref="AR46:AS46"/>
    <mergeCell ref="E47:F47"/>
    <mergeCell ref="A42:E43"/>
    <mergeCell ref="AP42:AQ42"/>
    <mergeCell ref="AR42:AS42"/>
    <mergeCell ref="A44:E44"/>
    <mergeCell ref="AP44:AQ44"/>
    <mergeCell ref="AR44:AS44"/>
    <mergeCell ref="A45:A47"/>
    <mergeCell ref="B45:C47"/>
    <mergeCell ref="E45:F45"/>
    <mergeCell ref="AP45:AQ45"/>
    <mergeCell ref="AR45:AS45"/>
    <mergeCell ref="E46:F46"/>
    <mergeCell ref="AP46:AQ46"/>
    <mergeCell ref="AP47:AQ47"/>
    <mergeCell ref="AR47:AS47"/>
    <mergeCell ref="X48:X51"/>
    <mergeCell ref="AB48:AB51"/>
    <mergeCell ref="AC48:AC51"/>
    <mergeCell ref="AD48:AD51"/>
    <mergeCell ref="AE48:AE51"/>
    <mergeCell ref="AF48:AF51"/>
    <mergeCell ref="AG48:AG51"/>
    <mergeCell ref="V48:V51"/>
    <mergeCell ref="W48:W51"/>
    <mergeCell ref="A48:A51"/>
    <mergeCell ref="Z48:Z51"/>
    <mergeCell ref="AA48:AA51"/>
    <mergeCell ref="P48:P51"/>
    <mergeCell ref="Q48:Q51"/>
    <mergeCell ref="R48:R51"/>
    <mergeCell ref="S48:S51"/>
    <mergeCell ref="T48:T51"/>
    <mergeCell ref="U48:U51"/>
    <mergeCell ref="Y48:Y51"/>
    <mergeCell ref="B48:E51"/>
    <mergeCell ref="F48:F51"/>
    <mergeCell ref="G48:G51"/>
    <mergeCell ref="H48:H51"/>
    <mergeCell ref="I48:I51"/>
    <mergeCell ref="J48:J51"/>
    <mergeCell ref="AM54:AO54"/>
    <mergeCell ref="AP54:AS54"/>
    <mergeCell ref="AT54:AX54"/>
    <mergeCell ref="AE54:AF54"/>
    <mergeCell ref="AG54:AH54"/>
    <mergeCell ref="AI54:AJ54"/>
    <mergeCell ref="AK54:AL54"/>
    <mergeCell ref="AO48:AO51"/>
    <mergeCell ref="AP48:AP51"/>
    <mergeCell ref="AQ48:AX51"/>
    <mergeCell ref="AK48:AK51"/>
    <mergeCell ref="AL48:AL51"/>
    <mergeCell ref="AM48:AM51"/>
    <mergeCell ref="AH48:AH51"/>
    <mergeCell ref="AI48:AI51"/>
    <mergeCell ref="AJ48:AJ51"/>
    <mergeCell ref="AN48:AN51"/>
    <mergeCell ref="A54:C56"/>
    <mergeCell ref="D54:F54"/>
    <mergeCell ref="G54:H54"/>
    <mergeCell ref="I54:J54"/>
    <mergeCell ref="K54:L54"/>
    <mergeCell ref="D55:F55"/>
    <mergeCell ref="G55:H55"/>
    <mergeCell ref="I55:J55"/>
    <mergeCell ref="K55:L55"/>
    <mergeCell ref="M55:N55"/>
    <mergeCell ref="O55:P55"/>
    <mergeCell ref="Q55:R55"/>
    <mergeCell ref="AA54:AB54"/>
    <mergeCell ref="AC54:AD54"/>
    <mergeCell ref="O54:P54"/>
    <mergeCell ref="Q54:R54"/>
    <mergeCell ref="S54:T54"/>
    <mergeCell ref="U54:V54"/>
    <mergeCell ref="W54:X54"/>
    <mergeCell ref="Y54:Z54"/>
    <mergeCell ref="M54:N54"/>
    <mergeCell ref="AG55:AH55"/>
    <mergeCell ref="AI55:AJ55"/>
    <mergeCell ref="AK55:AL55"/>
    <mergeCell ref="AM55:AO55"/>
    <mergeCell ref="AP55:AQ55"/>
    <mergeCell ref="S55:T55"/>
    <mergeCell ref="U55:V55"/>
    <mergeCell ref="W55:X55"/>
    <mergeCell ref="Y55:Z55"/>
    <mergeCell ref="AA55:AB55"/>
    <mergeCell ref="AC55:AD55"/>
    <mergeCell ref="A59:C62"/>
    <mergeCell ref="D59:G60"/>
    <mergeCell ref="H59:J60"/>
    <mergeCell ref="K59:M60"/>
    <mergeCell ref="N59:R60"/>
    <mergeCell ref="AF59:AH59"/>
    <mergeCell ref="AI59:AK59"/>
    <mergeCell ref="AL59:AN59"/>
    <mergeCell ref="AG56:AH56"/>
    <mergeCell ref="AI56:AJ56"/>
    <mergeCell ref="AK56:AL56"/>
    <mergeCell ref="AM56:AO56"/>
    <mergeCell ref="U56:V56"/>
    <mergeCell ref="W56:X56"/>
    <mergeCell ref="Y56:Z56"/>
    <mergeCell ref="AA56:AB56"/>
    <mergeCell ref="AC56:AD56"/>
    <mergeCell ref="AE56:AF56"/>
    <mergeCell ref="D56:F56"/>
    <mergeCell ref="G56:H56"/>
    <mergeCell ref="I56:J56"/>
    <mergeCell ref="K56:L56"/>
    <mergeCell ref="M56:N56"/>
    <mergeCell ref="O56:P56"/>
    <mergeCell ref="D61:G62"/>
    <mergeCell ref="H61:J62"/>
    <mergeCell ref="K61:M62"/>
    <mergeCell ref="N61:R62"/>
    <mergeCell ref="AT44:AX44"/>
    <mergeCell ref="AT45:AX47"/>
    <mergeCell ref="AO59:AQ59"/>
    <mergeCell ref="AS59:AU59"/>
    <mergeCell ref="AV59:AX59"/>
    <mergeCell ref="AF60:AH62"/>
    <mergeCell ref="AI60:AK62"/>
    <mergeCell ref="AL60:AN62"/>
    <mergeCell ref="AO60:AQ62"/>
    <mergeCell ref="AS60:AU62"/>
    <mergeCell ref="AV60:AX62"/>
    <mergeCell ref="AF58:AQ58"/>
    <mergeCell ref="AS58:AX58"/>
    <mergeCell ref="AP56:AQ56"/>
    <mergeCell ref="AR56:AS56"/>
    <mergeCell ref="AR55:AS55"/>
    <mergeCell ref="AT55:AX56"/>
    <mergeCell ref="Q56:R56"/>
    <mergeCell ref="S56:T56"/>
    <mergeCell ref="AE55:AF55"/>
  </mergeCells>
  <phoneticPr fontId="1"/>
  <pageMargins left="0.23622047244094491" right="0.23622047244094491" top="0.35433070866141736" bottom="0"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1A992-C729-486D-B7B6-1CB5FB9C74DD}">
  <dimension ref="A1:AV66"/>
  <sheetViews>
    <sheetView view="pageBreakPreview" zoomScaleNormal="50" zoomScaleSheetLayoutView="100" workbookViewId="0">
      <selection activeCell="BA16" sqref="BA16"/>
    </sheetView>
  </sheetViews>
  <sheetFormatPr defaultColWidth="9" defaultRowHeight="13.5" x14ac:dyDescent="0.4"/>
  <cols>
    <col min="1" max="1" width="4.125" style="1" customWidth="1"/>
    <col min="2" max="3" width="6.375" style="1" customWidth="1"/>
    <col min="4" max="4" width="8.75" style="1" customWidth="1"/>
    <col min="5" max="5" width="3.75" style="1" customWidth="1"/>
    <col min="6" max="6" width="4.875" style="1" customWidth="1"/>
    <col min="7" max="47" width="2.625" style="1" customWidth="1"/>
    <col min="48" max="16384" width="9" style="1"/>
  </cols>
  <sheetData>
    <row r="1" spans="1:43" x14ac:dyDescent="0.4">
      <c r="A1" s="1" t="s">
        <v>0</v>
      </c>
      <c r="AQ1" s="35" t="s">
        <v>22</v>
      </c>
    </row>
    <row r="2" spans="1:43" ht="20.100000000000001" customHeight="1" x14ac:dyDescent="0.4">
      <c r="A2" s="53" t="s">
        <v>97</v>
      </c>
      <c r="B2" s="53"/>
      <c r="F2" s="158" t="s">
        <v>93</v>
      </c>
    </row>
    <row r="3" spans="1:43" ht="14.25" customHeight="1" x14ac:dyDescent="0.4">
      <c r="A3" s="456" t="s">
        <v>113</v>
      </c>
      <c r="B3" s="457"/>
      <c r="C3" s="456" t="s">
        <v>115</v>
      </c>
      <c r="D3" s="458"/>
      <c r="E3" s="457"/>
      <c r="F3" s="44" t="s">
        <v>16</v>
      </c>
      <c r="G3" s="45">
        <v>29</v>
      </c>
      <c r="H3" s="46">
        <v>30</v>
      </c>
      <c r="I3" s="45">
        <v>31</v>
      </c>
      <c r="J3" s="46">
        <v>1</v>
      </c>
      <c r="K3" s="45">
        <v>2</v>
      </c>
      <c r="L3" s="47">
        <v>3</v>
      </c>
      <c r="M3" s="205">
        <v>4</v>
      </c>
      <c r="N3" s="49">
        <v>5</v>
      </c>
      <c r="O3" s="46">
        <v>6</v>
      </c>
      <c r="P3" s="46">
        <v>7</v>
      </c>
      <c r="Q3" s="46">
        <v>8</v>
      </c>
      <c r="R3" s="46">
        <v>9</v>
      </c>
      <c r="S3" s="47">
        <v>10</v>
      </c>
      <c r="T3" s="47">
        <v>11</v>
      </c>
      <c r="U3" s="49">
        <v>12</v>
      </c>
      <c r="V3" s="46">
        <v>13</v>
      </c>
      <c r="W3" s="46">
        <v>14</v>
      </c>
      <c r="X3" s="46">
        <v>15</v>
      </c>
      <c r="Y3" s="46">
        <v>16</v>
      </c>
      <c r="Z3" s="47">
        <v>17</v>
      </c>
      <c r="AA3" s="47">
        <v>18</v>
      </c>
      <c r="AB3" s="49">
        <v>19</v>
      </c>
      <c r="AC3" s="46">
        <v>20</v>
      </c>
      <c r="AD3" s="46">
        <v>21</v>
      </c>
      <c r="AE3" s="46">
        <v>22</v>
      </c>
      <c r="AF3" s="46">
        <v>23</v>
      </c>
      <c r="AG3" s="47">
        <v>24</v>
      </c>
      <c r="AH3" s="47">
        <v>25</v>
      </c>
      <c r="AI3" s="405" t="s">
        <v>57</v>
      </c>
      <c r="AJ3" s="406"/>
      <c r="AK3" s="406"/>
      <c r="AL3" s="406"/>
      <c r="AM3" s="406"/>
      <c r="AN3" s="406"/>
      <c r="AO3" s="406"/>
      <c r="AP3" s="406"/>
      <c r="AQ3" s="407"/>
    </row>
    <row r="4" spans="1:43" ht="9" customHeight="1" x14ac:dyDescent="0.4">
      <c r="A4" s="408" t="s">
        <v>1</v>
      </c>
      <c r="B4" s="409"/>
      <c r="C4" s="409"/>
      <c r="D4" s="409"/>
      <c r="E4" s="410"/>
      <c r="F4" s="411" t="s">
        <v>17</v>
      </c>
      <c r="G4" s="413" t="s">
        <v>6</v>
      </c>
      <c r="H4" s="399" t="s">
        <v>8</v>
      </c>
      <c r="I4" s="399" t="s">
        <v>9</v>
      </c>
      <c r="J4" s="399" t="s">
        <v>10</v>
      </c>
      <c r="K4" s="399" t="s">
        <v>11</v>
      </c>
      <c r="L4" s="401" t="s">
        <v>12</v>
      </c>
      <c r="M4" s="403" t="s">
        <v>13</v>
      </c>
      <c r="N4" s="398" t="s">
        <v>5</v>
      </c>
      <c r="O4" s="399" t="s">
        <v>7</v>
      </c>
      <c r="P4" s="399" t="s">
        <v>9</v>
      </c>
      <c r="Q4" s="399" t="s">
        <v>10</v>
      </c>
      <c r="R4" s="399" t="s">
        <v>11</v>
      </c>
      <c r="S4" s="401" t="s">
        <v>12</v>
      </c>
      <c r="T4" s="403" t="s">
        <v>13</v>
      </c>
      <c r="U4" s="398" t="s">
        <v>5</v>
      </c>
      <c r="V4" s="399" t="s">
        <v>7</v>
      </c>
      <c r="W4" s="399" t="s">
        <v>9</v>
      </c>
      <c r="X4" s="399" t="s">
        <v>10</v>
      </c>
      <c r="Y4" s="399" t="s">
        <v>11</v>
      </c>
      <c r="Z4" s="401" t="s">
        <v>12</v>
      </c>
      <c r="AA4" s="420" t="s">
        <v>13</v>
      </c>
      <c r="AB4" s="398" t="s">
        <v>5</v>
      </c>
      <c r="AC4" s="399" t="s">
        <v>7</v>
      </c>
      <c r="AD4" s="413" t="s">
        <v>9</v>
      </c>
      <c r="AE4" s="399" t="s">
        <v>10</v>
      </c>
      <c r="AF4" s="399" t="s">
        <v>11</v>
      </c>
      <c r="AG4" s="401" t="s">
        <v>12</v>
      </c>
      <c r="AH4" s="403" t="s">
        <v>13</v>
      </c>
      <c r="AI4" s="51"/>
      <c r="AJ4" s="77"/>
      <c r="AK4" s="77"/>
      <c r="AL4" s="77"/>
      <c r="AM4" s="77"/>
      <c r="AN4" s="77"/>
      <c r="AO4" s="77"/>
      <c r="AP4" s="77"/>
      <c r="AQ4" s="78"/>
    </row>
    <row r="5" spans="1:43" ht="12" customHeight="1" x14ac:dyDescent="0.4">
      <c r="A5" s="415" t="s">
        <v>14</v>
      </c>
      <c r="B5" s="416"/>
      <c r="C5" s="417"/>
      <c r="D5" s="418" t="s">
        <v>15</v>
      </c>
      <c r="E5" s="419"/>
      <c r="F5" s="412"/>
      <c r="G5" s="414"/>
      <c r="H5" s="400"/>
      <c r="I5" s="400"/>
      <c r="J5" s="400"/>
      <c r="K5" s="400"/>
      <c r="L5" s="402"/>
      <c r="M5" s="404"/>
      <c r="N5" s="305"/>
      <c r="O5" s="400"/>
      <c r="P5" s="400"/>
      <c r="Q5" s="400"/>
      <c r="R5" s="400"/>
      <c r="S5" s="402"/>
      <c r="T5" s="404"/>
      <c r="U5" s="305"/>
      <c r="V5" s="400"/>
      <c r="W5" s="400"/>
      <c r="X5" s="400"/>
      <c r="Y5" s="400"/>
      <c r="Z5" s="402"/>
      <c r="AA5" s="421"/>
      <c r="AB5" s="305"/>
      <c r="AC5" s="400"/>
      <c r="AD5" s="414"/>
      <c r="AE5" s="400"/>
      <c r="AF5" s="400"/>
      <c r="AG5" s="402"/>
      <c r="AH5" s="404"/>
      <c r="AI5" s="213" t="s">
        <v>62</v>
      </c>
      <c r="AQ5" s="61"/>
    </row>
    <row r="6" spans="1:43" ht="5.25" customHeight="1" x14ac:dyDescent="0.4">
      <c r="A6" s="538" t="s">
        <v>101</v>
      </c>
      <c r="B6" s="538"/>
      <c r="C6" s="538"/>
      <c r="D6" s="534"/>
      <c r="E6" s="535"/>
      <c r="F6" s="378" t="s">
        <v>3</v>
      </c>
      <c r="G6" s="21"/>
      <c r="H6" s="11"/>
      <c r="I6" s="11"/>
      <c r="J6" s="11"/>
      <c r="K6" s="11"/>
      <c r="L6" s="7"/>
      <c r="M6" s="66"/>
      <c r="N6" s="21"/>
      <c r="O6" s="34"/>
      <c r="P6" s="11"/>
      <c r="Q6" s="11"/>
      <c r="R6" s="11"/>
      <c r="S6" s="76"/>
      <c r="T6" s="26"/>
      <c r="U6" s="21"/>
      <c r="V6" s="34"/>
      <c r="W6" s="34"/>
      <c r="X6" s="11"/>
      <c r="Y6" s="34"/>
      <c r="Z6" s="7"/>
      <c r="AA6" s="26"/>
      <c r="AB6" s="8"/>
      <c r="AC6" s="30"/>
      <c r="AD6" s="30"/>
      <c r="AE6" s="30"/>
      <c r="AF6" s="30"/>
      <c r="AG6" s="7"/>
      <c r="AH6" s="22"/>
      <c r="AI6" s="51"/>
      <c r="AQ6" s="78"/>
    </row>
    <row r="7" spans="1:43" ht="5.25" customHeight="1" x14ac:dyDescent="0.4">
      <c r="A7" s="538"/>
      <c r="B7" s="538"/>
      <c r="C7" s="538"/>
      <c r="D7" s="534"/>
      <c r="E7" s="535"/>
      <c r="F7" s="369"/>
      <c r="G7" s="36"/>
      <c r="H7" s="37"/>
      <c r="I7" s="37"/>
      <c r="J7" s="37"/>
      <c r="K7" s="37"/>
      <c r="L7" s="4"/>
      <c r="M7" s="67"/>
      <c r="N7" s="36"/>
      <c r="O7" s="38"/>
      <c r="P7" s="37"/>
      <c r="Q7" s="37"/>
      <c r="R7" s="37"/>
      <c r="S7" s="28"/>
      <c r="T7" s="14"/>
      <c r="U7" s="125"/>
      <c r="V7" s="127"/>
      <c r="W7" s="126"/>
      <c r="X7" s="8"/>
      <c r="Y7" s="30"/>
      <c r="Z7" s="4"/>
      <c r="AA7" s="14"/>
      <c r="AB7" s="8"/>
      <c r="AC7" s="30"/>
      <c r="AD7" s="30"/>
      <c r="AE7" s="30"/>
      <c r="AF7" s="30"/>
      <c r="AG7" s="4"/>
      <c r="AH7" s="17"/>
      <c r="AI7" s="51"/>
      <c r="AJ7" s="396"/>
      <c r="AK7" s="388" t="s">
        <v>3</v>
      </c>
      <c r="AL7" s="388"/>
      <c r="AM7" s="388"/>
      <c r="AN7" s="449"/>
      <c r="AO7" s="388" t="s">
        <v>65</v>
      </c>
      <c r="AP7" s="388"/>
      <c r="AQ7" s="78"/>
    </row>
    <row r="8" spans="1:43" ht="5.25" customHeight="1" x14ac:dyDescent="0.4">
      <c r="A8" s="538"/>
      <c r="B8" s="538"/>
      <c r="C8" s="538"/>
      <c r="D8" s="534"/>
      <c r="E8" s="535"/>
      <c r="F8" s="369"/>
      <c r="G8" s="23"/>
      <c r="H8" s="12"/>
      <c r="I8" s="12"/>
      <c r="J8" s="12"/>
      <c r="K8" s="12"/>
      <c r="L8" s="5"/>
      <c r="M8" s="68"/>
      <c r="N8" s="23"/>
      <c r="O8" s="12"/>
      <c r="P8" s="32"/>
      <c r="Q8" s="32"/>
      <c r="R8" s="32"/>
      <c r="S8" s="29"/>
      <c r="T8" s="15"/>
      <c r="U8" s="194"/>
      <c r="V8" s="195"/>
      <c r="W8" s="196"/>
      <c r="X8" s="32"/>
      <c r="Y8" s="12"/>
      <c r="Z8" s="5"/>
      <c r="AA8" s="15"/>
      <c r="AB8" s="32"/>
      <c r="AC8" s="12"/>
      <c r="AD8" s="12"/>
      <c r="AE8" s="12"/>
      <c r="AF8" s="12"/>
      <c r="AG8" s="5"/>
      <c r="AH8" s="24"/>
      <c r="AI8" s="51"/>
      <c r="AJ8" s="396"/>
      <c r="AK8" s="388"/>
      <c r="AL8" s="388"/>
      <c r="AM8" s="388"/>
      <c r="AN8" s="449"/>
      <c r="AO8" s="388"/>
      <c r="AP8" s="388"/>
      <c r="AQ8" s="78"/>
    </row>
    <row r="9" spans="1:43" ht="5.25" customHeight="1" x14ac:dyDescent="0.4">
      <c r="A9" s="538"/>
      <c r="B9" s="538"/>
      <c r="C9" s="538"/>
      <c r="D9" s="534"/>
      <c r="E9" s="535"/>
      <c r="F9" s="369" t="s">
        <v>4</v>
      </c>
      <c r="G9" s="16"/>
      <c r="H9" s="8"/>
      <c r="I9" s="8"/>
      <c r="J9" s="8"/>
      <c r="K9" s="8"/>
      <c r="L9" s="4"/>
      <c r="M9" s="69"/>
      <c r="N9" s="25"/>
      <c r="O9" s="13"/>
      <c r="P9" s="13"/>
      <c r="Q9" s="13"/>
      <c r="R9" s="13"/>
      <c r="S9" s="3"/>
      <c r="T9" s="14"/>
      <c r="U9" s="125"/>
      <c r="V9" s="126"/>
      <c r="W9" s="127"/>
      <c r="X9" s="8"/>
      <c r="Y9" s="8"/>
      <c r="Z9" s="4"/>
      <c r="AA9" s="14"/>
      <c r="AB9" s="8"/>
      <c r="AC9" s="30"/>
      <c r="AD9" s="30"/>
      <c r="AE9" s="30"/>
      <c r="AF9" s="30"/>
      <c r="AG9" s="4"/>
      <c r="AH9" s="17"/>
      <c r="AI9" s="51"/>
      <c r="AJ9" s="396"/>
      <c r="AK9" s="388"/>
      <c r="AL9" s="388"/>
      <c r="AM9" s="388"/>
      <c r="AN9" s="449"/>
      <c r="AO9" s="388"/>
      <c r="AP9" s="388"/>
      <c r="AQ9" s="78"/>
    </row>
    <row r="10" spans="1:43" ht="5.25" customHeight="1" x14ac:dyDescent="0.4">
      <c r="A10" s="538"/>
      <c r="B10" s="538"/>
      <c r="C10" s="538"/>
      <c r="D10" s="534"/>
      <c r="E10" s="535"/>
      <c r="F10" s="369"/>
      <c r="G10" s="18"/>
      <c r="H10" s="9"/>
      <c r="I10" s="127"/>
      <c r="J10" s="9"/>
      <c r="K10" s="9"/>
      <c r="L10" s="4"/>
      <c r="M10" s="69"/>
      <c r="N10" s="18"/>
      <c r="O10" s="33"/>
      <c r="P10" s="33"/>
      <c r="Q10" s="33"/>
      <c r="R10" s="30"/>
      <c r="S10" s="4"/>
      <c r="T10" s="14"/>
      <c r="U10" s="125"/>
      <c r="V10" s="126"/>
      <c r="W10" s="127"/>
      <c r="X10" s="8"/>
      <c r="Y10" s="8"/>
      <c r="Z10" s="4"/>
      <c r="AA10" s="14"/>
      <c r="AB10" s="8"/>
      <c r="AC10" s="30"/>
      <c r="AD10" s="30"/>
      <c r="AE10" s="30"/>
      <c r="AF10" s="30"/>
      <c r="AG10" s="4"/>
      <c r="AH10" s="17"/>
      <c r="AI10" s="51"/>
      <c r="AQ10" s="78"/>
    </row>
    <row r="11" spans="1:43" ht="5.25" customHeight="1" x14ac:dyDescent="0.4">
      <c r="A11" s="538"/>
      <c r="B11" s="538"/>
      <c r="C11" s="538"/>
      <c r="D11" s="536"/>
      <c r="E11" s="537"/>
      <c r="F11" s="370"/>
      <c r="G11" s="19"/>
      <c r="H11" s="10"/>
      <c r="I11" s="10"/>
      <c r="J11" s="10"/>
      <c r="K11" s="10"/>
      <c r="L11" s="6"/>
      <c r="M11" s="70"/>
      <c r="N11" s="19"/>
      <c r="O11" s="31"/>
      <c r="P11" s="31"/>
      <c r="Q11" s="31"/>
      <c r="R11" s="31"/>
      <c r="S11" s="6"/>
      <c r="T11" s="27"/>
      <c r="U11" s="19"/>
      <c r="V11" s="31"/>
      <c r="W11" s="10"/>
      <c r="X11" s="10"/>
      <c r="Y11" s="10"/>
      <c r="Z11" s="6"/>
      <c r="AA11" s="27"/>
      <c r="AB11" s="10"/>
      <c r="AC11" s="31"/>
      <c r="AD11" s="31"/>
      <c r="AE11" s="31"/>
      <c r="AF11" s="31"/>
      <c r="AG11" s="6"/>
      <c r="AH11" s="20"/>
      <c r="AI11" s="51"/>
      <c r="AJ11" s="77"/>
      <c r="AK11" s="77"/>
      <c r="AL11" s="77"/>
      <c r="AM11" s="77"/>
      <c r="AN11" s="77"/>
      <c r="AO11" s="77"/>
      <c r="AP11" s="77"/>
      <c r="AQ11" s="78"/>
    </row>
    <row r="12" spans="1:43" ht="5.25" customHeight="1" x14ac:dyDescent="0.4">
      <c r="A12" s="532" t="s">
        <v>103</v>
      </c>
      <c r="B12" s="532"/>
      <c r="C12" s="532"/>
      <c r="D12" s="534" t="s">
        <v>104</v>
      </c>
      <c r="E12" s="535"/>
      <c r="F12" s="378" t="s">
        <v>3</v>
      </c>
      <c r="G12" s="21"/>
      <c r="H12" s="11"/>
      <c r="I12" s="11"/>
      <c r="J12" s="11"/>
      <c r="K12" s="11"/>
      <c r="L12" s="7"/>
      <c r="M12" s="71"/>
      <c r="N12" s="21"/>
      <c r="O12" s="11"/>
      <c r="P12" s="11"/>
      <c r="Q12" s="11"/>
      <c r="R12" s="11"/>
      <c r="S12" s="7"/>
      <c r="T12" s="22"/>
      <c r="U12" s="21"/>
      <c r="V12" s="11"/>
      <c r="W12" s="11"/>
      <c r="X12" s="11"/>
      <c r="Y12" s="11"/>
      <c r="Z12" s="7"/>
      <c r="AA12" s="26"/>
      <c r="AB12" s="11"/>
      <c r="AC12" s="34"/>
      <c r="AD12" s="34"/>
      <c r="AE12" s="34"/>
      <c r="AF12" s="34"/>
      <c r="AG12" s="7"/>
      <c r="AH12" s="22"/>
      <c r="AI12" s="447" t="s">
        <v>80</v>
      </c>
      <c r="AJ12" s="461"/>
      <c r="AK12" s="461"/>
      <c r="AL12" s="461"/>
      <c r="AM12" s="461"/>
      <c r="AN12" s="461"/>
      <c r="AO12" s="461"/>
      <c r="AP12" s="461"/>
      <c r="AQ12" s="78"/>
    </row>
    <row r="13" spans="1:43" ht="5.25" customHeight="1" x14ac:dyDescent="0.4">
      <c r="A13" s="532"/>
      <c r="B13" s="532"/>
      <c r="C13" s="532"/>
      <c r="D13" s="534"/>
      <c r="E13" s="535"/>
      <c r="F13" s="369"/>
      <c r="G13" s="36"/>
      <c r="H13" s="37"/>
      <c r="I13" s="37"/>
      <c r="J13" s="37"/>
      <c r="K13" s="37"/>
      <c r="L13" s="4"/>
      <c r="M13" s="69"/>
      <c r="N13" s="36"/>
      <c r="O13" s="37"/>
      <c r="P13" s="37"/>
      <c r="Q13" s="37"/>
      <c r="R13" s="127"/>
      <c r="S13" s="4"/>
      <c r="T13" s="17"/>
      <c r="U13" s="125"/>
      <c r="V13" s="127"/>
      <c r="W13" s="127"/>
      <c r="X13" s="127"/>
      <c r="Y13" s="127"/>
      <c r="Z13" s="4"/>
      <c r="AA13" s="14"/>
      <c r="AB13" s="127"/>
      <c r="AC13" s="126"/>
      <c r="AD13" s="126"/>
      <c r="AE13" s="126"/>
      <c r="AF13" s="126"/>
      <c r="AG13" s="4"/>
      <c r="AH13" s="17"/>
      <c r="AI13" s="447"/>
      <c r="AJ13" s="461"/>
      <c r="AK13" s="461"/>
      <c r="AL13" s="461"/>
      <c r="AM13" s="461"/>
      <c r="AN13" s="461"/>
      <c r="AO13" s="461"/>
      <c r="AP13" s="461"/>
      <c r="AQ13" s="78"/>
    </row>
    <row r="14" spans="1:43" ht="5.25" customHeight="1" x14ac:dyDescent="0.4">
      <c r="A14" s="532"/>
      <c r="B14" s="532"/>
      <c r="C14" s="532"/>
      <c r="D14" s="534"/>
      <c r="E14" s="535"/>
      <c r="F14" s="369"/>
      <c r="G14" s="23"/>
      <c r="H14" s="12"/>
      <c r="I14" s="12"/>
      <c r="J14" s="12"/>
      <c r="K14" s="12"/>
      <c r="L14" s="5"/>
      <c r="M14" s="73"/>
      <c r="N14" s="23"/>
      <c r="O14" s="12"/>
      <c r="P14" s="12"/>
      <c r="Q14" s="12"/>
      <c r="R14" s="12"/>
      <c r="S14" s="5"/>
      <c r="T14" s="24"/>
      <c r="U14" s="23"/>
      <c r="V14" s="12"/>
      <c r="W14" s="12"/>
      <c r="X14" s="12"/>
      <c r="Y14" s="12"/>
      <c r="Z14" s="5"/>
      <c r="AA14" s="15"/>
      <c r="AB14" s="32"/>
      <c r="AC14" s="12"/>
      <c r="AD14" s="12"/>
      <c r="AE14" s="12"/>
      <c r="AF14" s="12"/>
      <c r="AG14" s="5"/>
      <c r="AH14" s="24"/>
      <c r="AI14" s="119"/>
      <c r="AJ14" s="120"/>
      <c r="AK14" s="120"/>
      <c r="AL14" s="120"/>
      <c r="AM14" s="120"/>
      <c r="AN14" s="120"/>
      <c r="AO14" s="120"/>
      <c r="AP14" s="120"/>
      <c r="AQ14" s="78"/>
    </row>
    <row r="15" spans="1:43" ht="5.25" customHeight="1" x14ac:dyDescent="0.4">
      <c r="A15" s="532"/>
      <c r="B15" s="532"/>
      <c r="C15" s="532"/>
      <c r="D15" s="534"/>
      <c r="E15" s="535"/>
      <c r="F15" s="369" t="s">
        <v>4</v>
      </c>
      <c r="G15" s="16"/>
      <c r="H15" s="8"/>
      <c r="I15" s="8"/>
      <c r="J15" s="8"/>
      <c r="K15" s="8"/>
      <c r="L15" s="4"/>
      <c r="M15" s="69"/>
      <c r="N15" s="16"/>
      <c r="O15" s="8"/>
      <c r="P15" s="8"/>
      <c r="Q15" s="8"/>
      <c r="R15" s="8"/>
      <c r="S15" s="4"/>
      <c r="T15" s="17"/>
      <c r="U15" s="16"/>
      <c r="V15" s="8"/>
      <c r="W15" s="8"/>
      <c r="X15" s="8"/>
      <c r="Y15" s="8"/>
      <c r="Z15" s="4"/>
      <c r="AA15" s="14"/>
      <c r="AB15" s="8"/>
      <c r="AC15" s="30"/>
      <c r="AD15" s="30"/>
      <c r="AE15" s="30"/>
      <c r="AF15" s="30"/>
      <c r="AG15" s="4"/>
      <c r="AH15" s="17"/>
      <c r="AI15" s="51"/>
      <c r="AJ15" s="386" t="s">
        <v>70</v>
      </c>
      <c r="AK15" s="386"/>
      <c r="AL15" s="386"/>
      <c r="AM15" s="386"/>
      <c r="AN15" s="386"/>
      <c r="AO15" s="386"/>
      <c r="AP15" s="386"/>
      <c r="AQ15" s="78"/>
    </row>
    <row r="16" spans="1:43" ht="5.25" customHeight="1" x14ac:dyDescent="0.4">
      <c r="A16" s="532"/>
      <c r="B16" s="532"/>
      <c r="C16" s="532"/>
      <c r="D16" s="534"/>
      <c r="E16" s="535"/>
      <c r="F16" s="369"/>
      <c r="G16" s="18"/>
      <c r="H16" s="9"/>
      <c r="I16" s="9"/>
      <c r="J16" s="9"/>
      <c r="K16" s="9"/>
      <c r="L16" s="4"/>
      <c r="M16" s="69"/>
      <c r="N16" s="18"/>
      <c r="O16" s="9"/>
      <c r="P16" s="9"/>
      <c r="Q16" s="9"/>
      <c r="R16" s="127"/>
      <c r="S16" s="4"/>
      <c r="T16" s="17"/>
      <c r="U16" s="125"/>
      <c r="V16" s="127"/>
      <c r="W16" s="127"/>
      <c r="X16" s="127"/>
      <c r="Y16" s="127"/>
      <c r="Z16" s="4"/>
      <c r="AA16" s="14"/>
      <c r="AB16" s="127"/>
      <c r="AC16" s="126"/>
      <c r="AD16" s="126"/>
      <c r="AE16" s="126"/>
      <c r="AF16" s="126"/>
      <c r="AG16" s="4"/>
      <c r="AH16" s="17"/>
      <c r="AI16" s="51"/>
      <c r="AJ16" s="386"/>
      <c r="AK16" s="386"/>
      <c r="AL16" s="386"/>
      <c r="AM16" s="386"/>
      <c r="AN16" s="386"/>
      <c r="AO16" s="386"/>
      <c r="AP16" s="386"/>
      <c r="AQ16" s="78"/>
    </row>
    <row r="17" spans="1:43" ht="5.25" customHeight="1" x14ac:dyDescent="0.4">
      <c r="A17" s="532"/>
      <c r="B17" s="532"/>
      <c r="C17" s="532"/>
      <c r="D17" s="536"/>
      <c r="E17" s="537"/>
      <c r="F17" s="382"/>
      <c r="G17" s="19"/>
      <c r="H17" s="10"/>
      <c r="I17" s="10"/>
      <c r="J17" s="10"/>
      <c r="K17" s="10"/>
      <c r="L17" s="6"/>
      <c r="M17" s="70"/>
      <c r="N17" s="19"/>
      <c r="O17" s="10"/>
      <c r="P17" s="10"/>
      <c r="Q17" s="10"/>
      <c r="R17" s="10"/>
      <c r="S17" s="6"/>
      <c r="T17" s="20"/>
      <c r="U17" s="19"/>
      <c r="V17" s="10"/>
      <c r="W17" s="10"/>
      <c r="X17" s="10"/>
      <c r="Y17" s="10"/>
      <c r="Z17" s="6"/>
      <c r="AA17" s="27"/>
      <c r="AB17" s="10"/>
      <c r="AC17" s="31"/>
      <c r="AD17" s="31"/>
      <c r="AE17" s="31"/>
      <c r="AF17" s="31"/>
      <c r="AG17" s="6"/>
      <c r="AH17" s="20"/>
      <c r="AI17" s="51"/>
      <c r="AJ17" s="386"/>
      <c r="AK17" s="386"/>
      <c r="AL17" s="386"/>
      <c r="AM17" s="386"/>
      <c r="AN17" s="386"/>
      <c r="AO17" s="386"/>
      <c r="AP17" s="386"/>
      <c r="AQ17" s="78"/>
    </row>
    <row r="18" spans="1:43" ht="5.25" customHeight="1" x14ac:dyDescent="0.4">
      <c r="A18" s="532" t="s">
        <v>102</v>
      </c>
      <c r="B18" s="532"/>
      <c r="C18" s="532"/>
      <c r="D18" s="534"/>
      <c r="E18" s="535"/>
      <c r="F18" s="385" t="s">
        <v>3</v>
      </c>
      <c r="G18" s="21"/>
      <c r="H18" s="11"/>
      <c r="I18" s="11"/>
      <c r="J18" s="11"/>
      <c r="K18" s="11"/>
      <c r="L18" s="7"/>
      <c r="M18" s="71"/>
      <c r="N18" s="21"/>
      <c r="O18" s="11"/>
      <c r="P18" s="11"/>
      <c r="Q18" s="11"/>
      <c r="R18" s="11"/>
      <c r="S18" s="7"/>
      <c r="T18" s="22"/>
      <c r="U18" s="21"/>
      <c r="V18" s="11"/>
      <c r="W18" s="11"/>
      <c r="X18" s="11"/>
      <c r="Y18" s="11"/>
      <c r="Z18" s="7"/>
      <c r="AA18" s="26"/>
      <c r="AB18" s="11"/>
      <c r="AC18" s="34"/>
      <c r="AD18" s="34"/>
      <c r="AE18" s="34"/>
      <c r="AF18" s="34"/>
      <c r="AG18" s="7"/>
      <c r="AH18" s="22"/>
      <c r="AI18" s="51"/>
      <c r="AJ18" s="371" t="s">
        <v>68</v>
      </c>
      <c r="AK18" s="371"/>
      <c r="AL18" s="371"/>
      <c r="AM18" s="371"/>
      <c r="AN18" s="371"/>
      <c r="AO18" s="371"/>
      <c r="AP18" s="371"/>
      <c r="AQ18" s="78"/>
    </row>
    <row r="19" spans="1:43" ht="5.25" customHeight="1" x14ac:dyDescent="0.4">
      <c r="A19" s="532"/>
      <c r="B19" s="532"/>
      <c r="C19" s="532"/>
      <c r="D19" s="534"/>
      <c r="E19" s="535"/>
      <c r="F19" s="369"/>
      <c r="G19" s="36"/>
      <c r="H19" s="37"/>
      <c r="I19" s="37"/>
      <c r="J19" s="37"/>
      <c r="K19" s="37"/>
      <c r="L19" s="4"/>
      <c r="M19" s="69"/>
      <c r="N19" s="36"/>
      <c r="O19" s="37"/>
      <c r="P19" s="37"/>
      <c r="Q19" s="37"/>
      <c r="R19" s="37"/>
      <c r="S19" s="4"/>
      <c r="T19" s="17"/>
      <c r="U19" s="36"/>
      <c r="V19" s="37"/>
      <c r="W19" s="37"/>
      <c r="X19" s="8"/>
      <c r="Y19" s="8"/>
      <c r="Z19" s="4"/>
      <c r="AA19" s="14"/>
      <c r="AB19" s="8"/>
      <c r="AC19" s="30"/>
      <c r="AD19" s="30"/>
      <c r="AE19" s="30"/>
      <c r="AF19" s="30"/>
      <c r="AG19" s="4"/>
      <c r="AH19" s="17"/>
      <c r="AI19" s="52"/>
      <c r="AJ19" s="371"/>
      <c r="AK19" s="371"/>
      <c r="AL19" s="371"/>
      <c r="AM19" s="371"/>
      <c r="AN19" s="371"/>
      <c r="AO19" s="371"/>
      <c r="AP19" s="371"/>
      <c r="AQ19" s="61"/>
    </row>
    <row r="20" spans="1:43" ht="5.25" customHeight="1" x14ac:dyDescent="0.4">
      <c r="A20" s="532"/>
      <c r="B20" s="532"/>
      <c r="C20" s="532"/>
      <c r="D20" s="534"/>
      <c r="E20" s="535"/>
      <c r="F20" s="369"/>
      <c r="G20" s="23"/>
      <c r="H20" s="12"/>
      <c r="I20" s="12"/>
      <c r="J20" s="12"/>
      <c r="K20" s="12"/>
      <c r="L20" s="5"/>
      <c r="M20" s="73"/>
      <c r="N20" s="23"/>
      <c r="O20" s="12"/>
      <c r="P20" s="12"/>
      <c r="Q20" s="12"/>
      <c r="R20" s="12"/>
      <c r="S20" s="5"/>
      <c r="T20" s="24"/>
      <c r="U20" s="23"/>
      <c r="V20" s="12"/>
      <c r="W20" s="12"/>
      <c r="X20" s="12"/>
      <c r="Y20" s="12"/>
      <c r="Z20" s="5"/>
      <c r="AA20" s="15"/>
      <c r="AB20" s="32"/>
      <c r="AC20" s="12"/>
      <c r="AD20" s="12"/>
      <c r="AE20" s="12"/>
      <c r="AF20" s="12"/>
      <c r="AG20" s="5"/>
      <c r="AH20" s="24"/>
      <c r="AI20" s="52"/>
      <c r="AJ20" s="371"/>
      <c r="AK20" s="371"/>
      <c r="AL20" s="371"/>
      <c r="AM20" s="371"/>
      <c r="AN20" s="371"/>
      <c r="AO20" s="371"/>
      <c r="AP20" s="371"/>
      <c r="AQ20" s="61"/>
    </row>
    <row r="21" spans="1:43" ht="5.25" customHeight="1" x14ac:dyDescent="0.4">
      <c r="A21" s="532"/>
      <c r="B21" s="532"/>
      <c r="C21" s="532"/>
      <c r="D21" s="534"/>
      <c r="E21" s="535"/>
      <c r="F21" s="369" t="s">
        <v>4</v>
      </c>
      <c r="G21" s="16"/>
      <c r="H21" s="8"/>
      <c r="I21" s="8"/>
      <c r="J21" s="8"/>
      <c r="K21" s="8"/>
      <c r="L21" s="4"/>
      <c r="M21" s="69"/>
      <c r="N21" s="16"/>
      <c r="O21" s="8"/>
      <c r="P21" s="8"/>
      <c r="Q21" s="8"/>
      <c r="R21" s="8"/>
      <c r="S21" s="4"/>
      <c r="T21" s="17"/>
      <c r="U21" s="16"/>
      <c r="V21" s="8"/>
      <c r="W21" s="8"/>
      <c r="X21" s="8"/>
      <c r="Y21" s="8"/>
      <c r="Z21" s="4"/>
      <c r="AA21" s="14"/>
      <c r="AB21" s="8"/>
      <c r="AC21" s="30"/>
      <c r="AD21" s="30"/>
      <c r="AE21" s="30"/>
      <c r="AF21" s="30"/>
      <c r="AG21" s="4"/>
      <c r="AH21" s="17"/>
      <c r="AI21" s="52"/>
      <c r="AJ21" s="387" t="s">
        <v>71</v>
      </c>
      <c r="AK21" s="387"/>
      <c r="AL21" s="387"/>
      <c r="AM21" s="387"/>
      <c r="AN21" s="387"/>
      <c r="AO21" s="387"/>
      <c r="AP21" s="387"/>
      <c r="AQ21" s="61"/>
    </row>
    <row r="22" spans="1:43" ht="5.25" customHeight="1" x14ac:dyDescent="0.4">
      <c r="A22" s="532"/>
      <c r="B22" s="532"/>
      <c r="C22" s="532"/>
      <c r="D22" s="534"/>
      <c r="E22" s="535"/>
      <c r="F22" s="369"/>
      <c r="G22" s="18"/>
      <c r="H22" s="9"/>
      <c r="I22" s="9"/>
      <c r="J22" s="9"/>
      <c r="K22" s="9"/>
      <c r="L22" s="4"/>
      <c r="M22" s="69"/>
      <c r="N22" s="18"/>
      <c r="O22" s="9"/>
      <c r="P22" s="9"/>
      <c r="Q22" s="9"/>
      <c r="R22" s="8"/>
      <c r="S22" s="4"/>
      <c r="T22" s="17"/>
      <c r="U22" s="18"/>
      <c r="V22" s="9"/>
      <c r="W22" s="9"/>
      <c r="X22" s="8"/>
      <c r="Y22" s="8"/>
      <c r="Z22" s="4"/>
      <c r="AA22" s="14"/>
      <c r="AB22" s="8"/>
      <c r="AC22" s="30"/>
      <c r="AD22" s="30"/>
      <c r="AE22" s="30"/>
      <c r="AF22" s="30"/>
      <c r="AG22" s="4"/>
      <c r="AH22" s="17"/>
      <c r="AI22" s="52"/>
      <c r="AJ22" s="387"/>
      <c r="AK22" s="387"/>
      <c r="AL22" s="387"/>
      <c r="AM22" s="387"/>
      <c r="AN22" s="387"/>
      <c r="AO22" s="387"/>
      <c r="AP22" s="387"/>
      <c r="AQ22" s="61"/>
    </row>
    <row r="23" spans="1:43" ht="5.25" customHeight="1" x14ac:dyDescent="0.4">
      <c r="A23" s="532"/>
      <c r="B23" s="532"/>
      <c r="C23" s="532"/>
      <c r="D23" s="536"/>
      <c r="E23" s="537"/>
      <c r="F23" s="370"/>
      <c r="G23" s="19"/>
      <c r="H23" s="10"/>
      <c r="I23" s="10"/>
      <c r="J23" s="10"/>
      <c r="K23" s="10"/>
      <c r="L23" s="6"/>
      <c r="M23" s="70"/>
      <c r="N23" s="19"/>
      <c r="O23" s="10"/>
      <c r="P23" s="10"/>
      <c r="Q23" s="10"/>
      <c r="R23" s="10"/>
      <c r="S23" s="6"/>
      <c r="T23" s="20"/>
      <c r="U23" s="19"/>
      <c r="V23" s="10"/>
      <c r="W23" s="10"/>
      <c r="X23" s="10"/>
      <c r="Y23" s="10"/>
      <c r="Z23" s="6"/>
      <c r="AA23" s="27"/>
      <c r="AB23" s="10"/>
      <c r="AC23" s="31"/>
      <c r="AD23" s="31"/>
      <c r="AE23" s="31"/>
      <c r="AF23" s="31"/>
      <c r="AG23" s="6"/>
      <c r="AH23" s="20"/>
      <c r="AI23" s="52"/>
      <c r="AJ23" s="387"/>
      <c r="AK23" s="387"/>
      <c r="AL23" s="387"/>
      <c r="AM23" s="387"/>
      <c r="AN23" s="387"/>
      <c r="AO23" s="387"/>
      <c r="AP23" s="387"/>
      <c r="AQ23" s="61"/>
    </row>
    <row r="24" spans="1:43" ht="5.25" customHeight="1" x14ac:dyDescent="0.4">
      <c r="A24" s="532"/>
      <c r="B24" s="532"/>
      <c r="C24" s="532"/>
      <c r="D24" s="534"/>
      <c r="E24" s="535"/>
      <c r="F24" s="378" t="s">
        <v>3</v>
      </c>
      <c r="G24" s="21"/>
      <c r="H24" s="11"/>
      <c r="I24" s="11"/>
      <c r="J24" s="11"/>
      <c r="K24" s="11"/>
      <c r="L24" s="7"/>
      <c r="M24" s="71"/>
      <c r="N24" s="21"/>
      <c r="O24" s="11"/>
      <c r="P24" s="11"/>
      <c r="Q24" s="11"/>
      <c r="R24" s="11"/>
      <c r="S24" s="7"/>
      <c r="T24" s="22"/>
      <c r="U24" s="21"/>
      <c r="V24" s="11"/>
      <c r="W24" s="11"/>
      <c r="X24" s="11"/>
      <c r="Y24" s="11"/>
      <c r="Z24" s="7"/>
      <c r="AA24" s="26"/>
      <c r="AB24" s="11"/>
      <c r="AC24" s="34"/>
      <c r="AD24" s="34"/>
      <c r="AE24" s="34"/>
      <c r="AF24" s="34"/>
      <c r="AG24" s="7"/>
      <c r="AH24" s="22"/>
      <c r="AI24" s="52"/>
      <c r="AJ24" s="371" t="s">
        <v>74</v>
      </c>
      <c r="AK24" s="371"/>
      <c r="AL24" s="371"/>
      <c r="AM24" s="371"/>
      <c r="AN24" s="371"/>
      <c r="AO24" s="371"/>
      <c r="AP24" s="371"/>
      <c r="AQ24" s="61"/>
    </row>
    <row r="25" spans="1:43" ht="5.25" customHeight="1" x14ac:dyDescent="0.4">
      <c r="A25" s="532"/>
      <c r="B25" s="532"/>
      <c r="C25" s="532"/>
      <c r="D25" s="534"/>
      <c r="E25" s="535"/>
      <c r="F25" s="369"/>
      <c r="G25" s="16"/>
      <c r="H25" s="8"/>
      <c r="I25" s="8"/>
      <c r="J25" s="8"/>
      <c r="K25" s="8"/>
      <c r="L25" s="4"/>
      <c r="M25" s="69"/>
      <c r="N25" s="16"/>
      <c r="O25" s="127"/>
      <c r="P25" s="127"/>
      <c r="Q25" s="127"/>
      <c r="R25" s="127"/>
      <c r="S25" s="4"/>
      <c r="T25" s="17"/>
      <c r="U25" s="16"/>
      <c r="V25" s="8"/>
      <c r="W25" s="8"/>
      <c r="X25" s="8"/>
      <c r="Y25" s="8"/>
      <c r="Z25" s="4"/>
      <c r="AA25" s="14"/>
      <c r="AB25" s="8"/>
      <c r="AC25" s="30"/>
      <c r="AD25" s="30"/>
      <c r="AE25" s="30"/>
      <c r="AF25" s="30"/>
      <c r="AG25" s="4"/>
      <c r="AH25" s="17"/>
      <c r="AI25" s="52"/>
      <c r="AJ25" s="371"/>
      <c r="AK25" s="371"/>
      <c r="AL25" s="371"/>
      <c r="AM25" s="371"/>
      <c r="AN25" s="371"/>
      <c r="AO25" s="371"/>
      <c r="AP25" s="371"/>
      <c r="AQ25" s="61"/>
    </row>
    <row r="26" spans="1:43" ht="5.25" customHeight="1" x14ac:dyDescent="0.4">
      <c r="A26" s="532"/>
      <c r="B26" s="532"/>
      <c r="C26" s="532"/>
      <c r="D26" s="534"/>
      <c r="E26" s="535"/>
      <c r="F26" s="369"/>
      <c r="G26" s="23"/>
      <c r="H26" s="12"/>
      <c r="I26" s="12"/>
      <c r="J26" s="12"/>
      <c r="K26" s="12"/>
      <c r="L26" s="5"/>
      <c r="M26" s="73"/>
      <c r="N26" s="23"/>
      <c r="O26" s="195"/>
      <c r="P26" s="195"/>
      <c r="Q26" s="195"/>
      <c r="R26" s="195"/>
      <c r="S26" s="5"/>
      <c r="T26" s="24"/>
      <c r="U26" s="23"/>
      <c r="V26" s="12"/>
      <c r="W26" s="12"/>
      <c r="X26" s="12"/>
      <c r="Y26" s="12"/>
      <c r="Z26" s="5"/>
      <c r="AA26" s="15"/>
      <c r="AB26" s="32"/>
      <c r="AC26" s="12"/>
      <c r="AD26" s="12"/>
      <c r="AE26" s="12"/>
      <c r="AF26" s="12"/>
      <c r="AG26" s="5"/>
      <c r="AH26" s="24"/>
      <c r="AI26" s="52"/>
      <c r="AJ26" s="371"/>
      <c r="AK26" s="371"/>
      <c r="AL26" s="371"/>
      <c r="AM26" s="371"/>
      <c r="AN26" s="371"/>
      <c r="AO26" s="371"/>
      <c r="AP26" s="371"/>
      <c r="AQ26" s="61"/>
    </row>
    <row r="27" spans="1:43" ht="5.25" customHeight="1" x14ac:dyDescent="0.4">
      <c r="A27" s="532"/>
      <c r="B27" s="532"/>
      <c r="C27" s="532"/>
      <c r="D27" s="534"/>
      <c r="E27" s="535"/>
      <c r="F27" s="369" t="s">
        <v>4</v>
      </c>
      <c r="G27" s="16"/>
      <c r="H27" s="8"/>
      <c r="I27" s="8"/>
      <c r="J27" s="8"/>
      <c r="K27" s="8"/>
      <c r="L27" s="4"/>
      <c r="M27" s="69"/>
      <c r="N27" s="16"/>
      <c r="O27" s="127"/>
      <c r="P27" s="127"/>
      <c r="Q27" s="127"/>
      <c r="R27" s="127"/>
      <c r="S27" s="4"/>
      <c r="T27" s="17"/>
      <c r="U27" s="16"/>
      <c r="V27" s="8"/>
      <c r="W27" s="8"/>
      <c r="X27" s="8"/>
      <c r="Y27" s="8"/>
      <c r="Z27" s="4"/>
      <c r="AA27" s="14"/>
      <c r="AB27" s="8"/>
      <c r="AC27" s="30"/>
      <c r="AD27" s="30"/>
      <c r="AE27" s="30"/>
      <c r="AF27" s="30"/>
      <c r="AG27" s="4"/>
      <c r="AH27" s="17"/>
      <c r="AI27" s="52"/>
      <c r="AQ27" s="61"/>
    </row>
    <row r="28" spans="1:43" ht="5.25" customHeight="1" x14ac:dyDescent="0.4">
      <c r="A28" s="532"/>
      <c r="B28" s="532"/>
      <c r="C28" s="532"/>
      <c r="D28" s="534"/>
      <c r="E28" s="535"/>
      <c r="F28" s="369"/>
      <c r="G28" s="16"/>
      <c r="H28" s="8"/>
      <c r="I28" s="8"/>
      <c r="J28" s="8"/>
      <c r="K28" s="8"/>
      <c r="L28" s="4"/>
      <c r="M28" s="69"/>
      <c r="N28" s="16"/>
      <c r="O28" s="127"/>
      <c r="P28" s="127"/>
      <c r="Q28" s="127"/>
      <c r="R28" s="127"/>
      <c r="S28" s="4"/>
      <c r="T28" s="17"/>
      <c r="U28" s="125"/>
      <c r="V28" s="8"/>
      <c r="W28" s="8"/>
      <c r="X28" s="8"/>
      <c r="Y28" s="8"/>
      <c r="Z28" s="4"/>
      <c r="AA28" s="14"/>
      <c r="AB28" s="127"/>
      <c r="AC28" s="126"/>
      <c r="AD28" s="126"/>
      <c r="AE28" s="126"/>
      <c r="AF28" s="126"/>
      <c r="AG28" s="4"/>
      <c r="AH28" s="17"/>
      <c r="AI28" s="52"/>
      <c r="AQ28" s="61"/>
    </row>
    <row r="29" spans="1:43" ht="5.25" customHeight="1" x14ac:dyDescent="0.4">
      <c r="A29" s="532"/>
      <c r="B29" s="532"/>
      <c r="C29" s="532"/>
      <c r="D29" s="536"/>
      <c r="E29" s="537"/>
      <c r="F29" s="382"/>
      <c r="G29" s="19"/>
      <c r="H29" s="10"/>
      <c r="I29" s="10"/>
      <c r="J29" s="10"/>
      <c r="K29" s="10"/>
      <c r="L29" s="6"/>
      <c r="M29" s="70"/>
      <c r="N29" s="19"/>
      <c r="O29" s="10"/>
      <c r="P29" s="10"/>
      <c r="Q29" s="10"/>
      <c r="R29" s="10"/>
      <c r="S29" s="6"/>
      <c r="T29" s="20"/>
      <c r="U29" s="19"/>
      <c r="V29" s="10"/>
      <c r="W29" s="10"/>
      <c r="X29" s="10"/>
      <c r="Y29" s="10"/>
      <c r="Z29" s="6"/>
      <c r="AA29" s="27"/>
      <c r="AB29" s="197"/>
      <c r="AC29" s="198"/>
      <c r="AD29" s="198"/>
      <c r="AE29" s="198"/>
      <c r="AF29" s="198"/>
      <c r="AG29" s="6"/>
      <c r="AH29" s="20"/>
      <c r="AI29" s="475" t="s">
        <v>72</v>
      </c>
      <c r="AJ29" s="476"/>
      <c r="AK29" s="476"/>
      <c r="AL29" s="476"/>
      <c r="AM29" s="476"/>
      <c r="AQ29" s="61"/>
    </row>
    <row r="30" spans="1:43" ht="5.25" customHeight="1" x14ac:dyDescent="0.4">
      <c r="A30" s="532"/>
      <c r="B30" s="532"/>
      <c r="C30" s="532"/>
      <c r="D30" s="534"/>
      <c r="E30" s="535"/>
      <c r="F30" s="385" t="s">
        <v>3</v>
      </c>
      <c r="G30" s="21"/>
      <c r="H30" s="11"/>
      <c r="I30" s="11"/>
      <c r="J30" s="11"/>
      <c r="K30" s="11"/>
      <c r="L30" s="7"/>
      <c r="M30" s="71"/>
      <c r="N30" s="21"/>
      <c r="O30" s="11"/>
      <c r="P30" s="11"/>
      <c r="Q30" s="11"/>
      <c r="R30" s="11"/>
      <c r="S30" s="7"/>
      <c r="T30" s="22"/>
      <c r="U30" s="21"/>
      <c r="V30" s="11"/>
      <c r="W30" s="11"/>
      <c r="X30" s="129"/>
      <c r="Y30" s="129"/>
      <c r="Z30" s="7"/>
      <c r="AA30" s="26"/>
      <c r="AB30" s="129"/>
      <c r="AC30" s="199"/>
      <c r="AD30" s="199"/>
      <c r="AE30" s="199"/>
      <c r="AF30" s="199"/>
      <c r="AG30" s="7"/>
      <c r="AH30" s="22"/>
      <c r="AI30" s="475"/>
      <c r="AJ30" s="476"/>
      <c r="AK30" s="476"/>
      <c r="AL30" s="476"/>
      <c r="AM30" s="476"/>
      <c r="AQ30" s="61"/>
    </row>
    <row r="31" spans="1:43" ht="5.25" customHeight="1" x14ac:dyDescent="0.4">
      <c r="A31" s="532"/>
      <c r="B31" s="532"/>
      <c r="C31" s="532"/>
      <c r="D31" s="534"/>
      <c r="E31" s="535"/>
      <c r="F31" s="369"/>
      <c r="G31" s="16"/>
      <c r="H31" s="8"/>
      <c r="I31" s="8"/>
      <c r="J31" s="8"/>
      <c r="K31" s="8"/>
      <c r="L31" s="4"/>
      <c r="M31" s="69"/>
      <c r="N31" s="16"/>
      <c r="O31" s="8"/>
      <c r="P31" s="8"/>
      <c r="Q31" s="8"/>
      <c r="R31" s="8"/>
      <c r="S31" s="4"/>
      <c r="T31" s="17"/>
      <c r="U31" s="16"/>
      <c r="V31" s="8"/>
      <c r="W31" s="8"/>
      <c r="X31" s="127"/>
      <c r="Y31" s="127"/>
      <c r="Z31" s="4"/>
      <c r="AA31" s="14"/>
      <c r="AB31" s="127"/>
      <c r="AC31" s="126"/>
      <c r="AD31" s="126"/>
      <c r="AE31" s="126"/>
      <c r="AF31" s="126"/>
      <c r="AG31" s="4"/>
      <c r="AH31" s="17"/>
      <c r="AI31" s="52"/>
      <c r="AQ31" s="61"/>
    </row>
    <row r="32" spans="1:43" ht="5.25" customHeight="1" x14ac:dyDescent="0.4">
      <c r="A32" s="532"/>
      <c r="B32" s="532"/>
      <c r="C32" s="532"/>
      <c r="D32" s="534"/>
      <c r="E32" s="535"/>
      <c r="F32" s="369"/>
      <c r="G32" s="23"/>
      <c r="H32" s="12"/>
      <c r="I32" s="12"/>
      <c r="J32" s="12"/>
      <c r="K32" s="12"/>
      <c r="L32" s="5"/>
      <c r="M32" s="73"/>
      <c r="N32" s="23"/>
      <c r="O32" s="12"/>
      <c r="P32" s="12"/>
      <c r="Q32" s="12"/>
      <c r="R32" s="12"/>
      <c r="S32" s="5"/>
      <c r="T32" s="24"/>
      <c r="U32" s="23"/>
      <c r="V32" s="12"/>
      <c r="W32" s="12"/>
      <c r="X32" s="195"/>
      <c r="Y32" s="195"/>
      <c r="Z32" s="5"/>
      <c r="AA32" s="15"/>
      <c r="AB32" s="196"/>
      <c r="AC32" s="195"/>
      <c r="AD32" s="195"/>
      <c r="AE32" s="195"/>
      <c r="AF32" s="195"/>
      <c r="AG32" s="5"/>
      <c r="AH32" s="24"/>
      <c r="AI32" s="52"/>
      <c r="AJ32" s="386" t="s">
        <v>73</v>
      </c>
      <c r="AK32" s="386"/>
      <c r="AL32" s="386"/>
      <c r="AM32" s="386"/>
      <c r="AN32" s="386"/>
      <c r="AO32" s="386"/>
      <c r="AP32" s="386"/>
      <c r="AQ32" s="61"/>
    </row>
    <row r="33" spans="1:48" ht="5.25" customHeight="1" x14ac:dyDescent="0.4">
      <c r="A33" s="532"/>
      <c r="B33" s="532"/>
      <c r="C33" s="532"/>
      <c r="D33" s="534"/>
      <c r="E33" s="535"/>
      <c r="F33" s="369" t="s">
        <v>4</v>
      </c>
      <c r="G33" s="16"/>
      <c r="H33" s="8"/>
      <c r="I33" s="8"/>
      <c r="J33" s="8"/>
      <c r="K33" s="8"/>
      <c r="L33" s="4"/>
      <c r="M33" s="69"/>
      <c r="N33" s="16"/>
      <c r="O33" s="8"/>
      <c r="P33" s="8"/>
      <c r="Q33" s="8"/>
      <c r="R33" s="8"/>
      <c r="S33" s="4"/>
      <c r="T33" s="17"/>
      <c r="U33" s="16"/>
      <c r="V33" s="8"/>
      <c r="W33" s="8"/>
      <c r="X33" s="127"/>
      <c r="Y33" s="127"/>
      <c r="Z33" s="4"/>
      <c r="AA33" s="14"/>
      <c r="AB33" s="127"/>
      <c r="AC33" s="126"/>
      <c r="AD33" s="126"/>
      <c r="AE33" s="126"/>
      <c r="AF33" s="126"/>
      <c r="AG33" s="4"/>
      <c r="AH33" s="17"/>
      <c r="AI33" s="52"/>
      <c r="AJ33" s="386"/>
      <c r="AK33" s="386"/>
      <c r="AL33" s="386"/>
      <c r="AM33" s="386"/>
      <c r="AN33" s="386"/>
      <c r="AO33" s="386"/>
      <c r="AP33" s="386"/>
      <c r="AQ33" s="61"/>
    </row>
    <row r="34" spans="1:48" ht="5.25" customHeight="1" x14ac:dyDescent="0.4">
      <c r="A34" s="532"/>
      <c r="B34" s="532"/>
      <c r="C34" s="532"/>
      <c r="D34" s="534"/>
      <c r="E34" s="535"/>
      <c r="F34" s="369"/>
      <c r="G34" s="16"/>
      <c r="H34" s="8"/>
      <c r="I34" s="8"/>
      <c r="J34" s="8"/>
      <c r="K34" s="8"/>
      <c r="L34" s="4"/>
      <c r="M34" s="69"/>
      <c r="N34" s="16"/>
      <c r="O34" s="8"/>
      <c r="P34" s="8"/>
      <c r="Q34" s="8"/>
      <c r="R34" s="8"/>
      <c r="S34" s="4"/>
      <c r="T34" s="17"/>
      <c r="U34" s="16"/>
      <c r="V34" s="8"/>
      <c r="W34" s="8"/>
      <c r="X34" s="127"/>
      <c r="Y34" s="127"/>
      <c r="Z34" s="4"/>
      <c r="AA34" s="14"/>
      <c r="AB34" s="127"/>
      <c r="AC34" s="126"/>
      <c r="AD34" s="126"/>
      <c r="AE34" s="126"/>
      <c r="AF34" s="126"/>
      <c r="AG34" s="4"/>
      <c r="AH34" s="17"/>
      <c r="AI34" s="52"/>
      <c r="AJ34" s="386"/>
      <c r="AK34" s="386"/>
      <c r="AL34" s="386"/>
      <c r="AM34" s="386"/>
      <c r="AN34" s="386"/>
      <c r="AO34" s="386"/>
      <c r="AP34" s="386"/>
      <c r="AQ34" s="61"/>
    </row>
    <row r="35" spans="1:48" ht="5.25" customHeight="1" x14ac:dyDescent="0.4">
      <c r="A35" s="532"/>
      <c r="B35" s="532"/>
      <c r="C35" s="532"/>
      <c r="D35" s="536"/>
      <c r="E35" s="537"/>
      <c r="F35" s="370"/>
      <c r="G35" s="19"/>
      <c r="H35" s="10"/>
      <c r="I35" s="10"/>
      <c r="J35" s="10"/>
      <c r="K35" s="10"/>
      <c r="L35" s="6"/>
      <c r="M35" s="70"/>
      <c r="N35" s="19"/>
      <c r="O35" s="10"/>
      <c r="P35" s="10"/>
      <c r="Q35" s="10"/>
      <c r="R35" s="10"/>
      <c r="S35" s="6"/>
      <c r="T35" s="20"/>
      <c r="U35" s="19"/>
      <c r="V35" s="10"/>
      <c r="W35" s="10"/>
      <c r="X35" s="197"/>
      <c r="Y35" s="197"/>
      <c r="Z35" s="6"/>
      <c r="AA35" s="27"/>
      <c r="AB35" s="197"/>
      <c r="AC35" s="198"/>
      <c r="AD35" s="198"/>
      <c r="AE35" s="198"/>
      <c r="AF35" s="198"/>
      <c r="AG35" s="6"/>
      <c r="AH35" s="20"/>
      <c r="AI35" s="52"/>
      <c r="AJ35" s="371" t="s">
        <v>66</v>
      </c>
      <c r="AK35" s="371"/>
      <c r="AL35" s="371"/>
      <c r="AM35" s="371"/>
      <c r="AN35" s="371"/>
      <c r="AO35" s="371"/>
      <c r="AP35" s="371"/>
      <c r="AQ35" s="61"/>
    </row>
    <row r="36" spans="1:48" ht="5.25" customHeight="1" x14ac:dyDescent="0.4">
      <c r="A36" s="532"/>
      <c r="B36" s="532"/>
      <c r="C36" s="532"/>
      <c r="D36" s="534"/>
      <c r="E36" s="535"/>
      <c r="F36" s="378" t="s">
        <v>3</v>
      </c>
      <c r="G36" s="21"/>
      <c r="H36" s="11"/>
      <c r="I36" s="11"/>
      <c r="J36" s="11"/>
      <c r="K36" s="11"/>
      <c r="L36" s="7"/>
      <c r="M36" s="71"/>
      <c r="N36" s="21"/>
      <c r="O36" s="11"/>
      <c r="P36" s="11"/>
      <c r="Q36" s="11"/>
      <c r="R36" s="11"/>
      <c r="S36" s="7"/>
      <c r="T36" s="22"/>
      <c r="U36" s="21"/>
      <c r="V36" s="11"/>
      <c r="W36" s="11"/>
      <c r="X36" s="129"/>
      <c r="Y36" s="129"/>
      <c r="Z36" s="7"/>
      <c r="AA36" s="26"/>
      <c r="AB36" s="129"/>
      <c r="AC36" s="199"/>
      <c r="AD36" s="199"/>
      <c r="AE36" s="199"/>
      <c r="AF36" s="199"/>
      <c r="AG36" s="7"/>
      <c r="AH36" s="22"/>
      <c r="AI36" s="52"/>
      <c r="AJ36" s="371"/>
      <c r="AK36" s="371"/>
      <c r="AL36" s="371"/>
      <c r="AM36" s="371"/>
      <c r="AN36" s="371"/>
      <c r="AO36" s="371"/>
      <c r="AP36" s="371"/>
      <c r="AQ36" s="61"/>
    </row>
    <row r="37" spans="1:48" ht="5.25" customHeight="1" x14ac:dyDescent="0.4">
      <c r="A37" s="532"/>
      <c r="B37" s="532"/>
      <c r="C37" s="532"/>
      <c r="D37" s="534"/>
      <c r="E37" s="535"/>
      <c r="F37" s="369"/>
      <c r="G37" s="16"/>
      <c r="H37" s="8"/>
      <c r="I37" s="8"/>
      <c r="J37" s="8"/>
      <c r="K37" s="8"/>
      <c r="L37" s="4"/>
      <c r="M37" s="69"/>
      <c r="N37" s="16"/>
      <c r="O37" s="8"/>
      <c r="P37" s="8"/>
      <c r="Q37" s="8"/>
      <c r="R37" s="8"/>
      <c r="S37" s="4"/>
      <c r="T37" s="17"/>
      <c r="U37" s="16"/>
      <c r="V37" s="8"/>
      <c r="W37" s="8"/>
      <c r="X37" s="127"/>
      <c r="Y37" s="127"/>
      <c r="Z37" s="4"/>
      <c r="AA37" s="14"/>
      <c r="AB37" s="127"/>
      <c r="AC37" s="126"/>
      <c r="AD37" s="126"/>
      <c r="AE37" s="126"/>
      <c r="AF37" s="126"/>
      <c r="AG37" s="4"/>
      <c r="AH37" s="17"/>
      <c r="AI37" s="52"/>
      <c r="AJ37" s="371"/>
      <c r="AK37" s="371"/>
      <c r="AL37" s="371"/>
      <c r="AM37" s="371"/>
      <c r="AN37" s="371"/>
      <c r="AO37" s="371"/>
      <c r="AP37" s="371"/>
      <c r="AQ37" s="61"/>
    </row>
    <row r="38" spans="1:48" ht="5.25" customHeight="1" x14ac:dyDescent="0.4">
      <c r="A38" s="532"/>
      <c r="B38" s="532"/>
      <c r="C38" s="532"/>
      <c r="D38" s="534"/>
      <c r="E38" s="535"/>
      <c r="F38" s="369"/>
      <c r="G38" s="23"/>
      <c r="H38" s="12"/>
      <c r="I38" s="12"/>
      <c r="J38" s="12"/>
      <c r="K38" s="12"/>
      <c r="L38" s="5"/>
      <c r="M38" s="73"/>
      <c r="N38" s="23"/>
      <c r="O38" s="12"/>
      <c r="P38" s="12"/>
      <c r="Q38" s="12"/>
      <c r="R38" s="12"/>
      <c r="S38" s="5"/>
      <c r="T38" s="24"/>
      <c r="U38" s="23"/>
      <c r="V38" s="12"/>
      <c r="W38" s="12"/>
      <c r="X38" s="195"/>
      <c r="Y38" s="195"/>
      <c r="Z38" s="5"/>
      <c r="AA38" s="15"/>
      <c r="AB38" s="196"/>
      <c r="AC38" s="195"/>
      <c r="AD38" s="195"/>
      <c r="AE38" s="195"/>
      <c r="AF38" s="195"/>
      <c r="AG38" s="5"/>
      <c r="AH38" s="24"/>
      <c r="AI38" s="62"/>
      <c r="AJ38" s="63"/>
      <c r="AK38" s="63"/>
      <c r="AL38" s="63"/>
      <c r="AM38" s="63"/>
      <c r="AN38" s="63"/>
      <c r="AO38" s="63"/>
      <c r="AP38" s="63"/>
      <c r="AQ38" s="64"/>
    </row>
    <row r="39" spans="1:48" ht="5.25" customHeight="1" x14ac:dyDescent="0.4">
      <c r="A39" s="532"/>
      <c r="B39" s="532"/>
      <c r="C39" s="532"/>
      <c r="D39" s="534"/>
      <c r="E39" s="535"/>
      <c r="F39" s="369" t="s">
        <v>4</v>
      </c>
      <c r="G39" s="16"/>
      <c r="H39" s="8"/>
      <c r="I39" s="8"/>
      <c r="J39" s="8"/>
      <c r="K39" s="8"/>
      <c r="L39" s="4"/>
      <c r="M39" s="69"/>
      <c r="N39" s="16"/>
      <c r="O39" s="8"/>
      <c r="P39" s="8"/>
      <c r="Q39" s="8"/>
      <c r="R39" s="8"/>
      <c r="S39" s="4"/>
      <c r="T39" s="17"/>
      <c r="U39" s="16"/>
      <c r="V39" s="8"/>
      <c r="W39" s="8"/>
      <c r="X39" s="127"/>
      <c r="Y39" s="127"/>
      <c r="Z39" s="4"/>
      <c r="AA39" s="14"/>
      <c r="AB39" s="127"/>
      <c r="AC39" s="126"/>
      <c r="AD39" s="126"/>
      <c r="AE39" s="126"/>
      <c r="AF39" s="126"/>
      <c r="AG39" s="4"/>
      <c r="AH39" s="17"/>
      <c r="AI39" s="379" t="s">
        <v>50</v>
      </c>
      <c r="AJ39" s="379"/>
      <c r="AK39" s="380" t="s">
        <v>49</v>
      </c>
      <c r="AL39" s="380"/>
      <c r="AM39" s="381" t="s">
        <v>53</v>
      </c>
      <c r="AN39" s="381"/>
      <c r="AO39" s="381"/>
      <c r="AP39" s="381"/>
      <c r="AQ39" s="381"/>
    </row>
    <row r="40" spans="1:48" ht="5.25" customHeight="1" x14ac:dyDescent="0.4">
      <c r="A40" s="532"/>
      <c r="B40" s="532"/>
      <c r="C40" s="532"/>
      <c r="D40" s="534"/>
      <c r="E40" s="535"/>
      <c r="F40" s="369"/>
      <c r="G40" s="16"/>
      <c r="H40" s="8"/>
      <c r="I40" s="8"/>
      <c r="J40" s="8"/>
      <c r="K40" s="8"/>
      <c r="L40" s="4"/>
      <c r="M40" s="69"/>
      <c r="N40" s="16"/>
      <c r="O40" s="8"/>
      <c r="P40" s="8"/>
      <c r="Q40" s="8"/>
      <c r="R40" s="8"/>
      <c r="S40" s="4"/>
      <c r="T40" s="17"/>
      <c r="U40" s="16"/>
      <c r="V40" s="8"/>
      <c r="W40" s="8"/>
      <c r="X40" s="8"/>
      <c r="Y40" s="8"/>
      <c r="Z40" s="4"/>
      <c r="AA40" s="14"/>
      <c r="AB40" s="127"/>
      <c r="AC40" s="126"/>
      <c r="AD40" s="126"/>
      <c r="AE40" s="126"/>
      <c r="AF40" s="126"/>
      <c r="AG40" s="4"/>
      <c r="AH40" s="17"/>
      <c r="AI40" s="379"/>
      <c r="AJ40" s="379"/>
      <c r="AK40" s="380"/>
      <c r="AL40" s="380"/>
      <c r="AM40" s="381"/>
      <c r="AN40" s="381"/>
      <c r="AO40" s="381"/>
      <c r="AP40" s="381"/>
      <c r="AQ40" s="381"/>
    </row>
    <row r="41" spans="1:48" ht="5.25" customHeight="1" x14ac:dyDescent="0.4">
      <c r="A41" s="533"/>
      <c r="B41" s="533"/>
      <c r="C41" s="533"/>
      <c r="D41" s="536"/>
      <c r="E41" s="537"/>
      <c r="F41" s="370"/>
      <c r="G41" s="16"/>
      <c r="H41" s="8"/>
      <c r="I41" s="8"/>
      <c r="J41" s="8"/>
      <c r="K41" s="8"/>
      <c r="L41" s="4"/>
      <c r="M41" s="69"/>
      <c r="N41" s="16"/>
      <c r="O41" s="8"/>
      <c r="P41" s="8"/>
      <c r="Q41" s="8"/>
      <c r="R41" s="8"/>
      <c r="S41" s="4"/>
      <c r="T41" s="17"/>
      <c r="U41" s="16"/>
      <c r="V41" s="8"/>
      <c r="W41" s="8"/>
      <c r="X41" s="8"/>
      <c r="Y41" s="8"/>
      <c r="Z41" s="4"/>
      <c r="AA41" s="14"/>
      <c r="AB41" s="127"/>
      <c r="AC41" s="126"/>
      <c r="AD41" s="126"/>
      <c r="AE41" s="126"/>
      <c r="AF41" s="126"/>
      <c r="AG41" s="4"/>
      <c r="AH41" s="17"/>
      <c r="AI41" s="379"/>
      <c r="AJ41" s="379"/>
      <c r="AK41" s="380"/>
      <c r="AL41" s="380"/>
      <c r="AM41" s="381"/>
      <c r="AN41" s="381"/>
      <c r="AO41" s="381"/>
      <c r="AP41" s="381"/>
      <c r="AQ41" s="381"/>
    </row>
    <row r="42" spans="1:48" s="82" customFormat="1" ht="15.75" customHeight="1" x14ac:dyDescent="0.4">
      <c r="A42" s="358" t="s">
        <v>19</v>
      </c>
      <c r="B42" s="359"/>
      <c r="C42" s="359"/>
      <c r="D42" s="359"/>
      <c r="E42" s="360"/>
      <c r="F42" s="84" t="s">
        <v>3</v>
      </c>
      <c r="G42" s="94" t="s">
        <v>46</v>
      </c>
      <c r="H42" s="95" t="s">
        <v>39</v>
      </c>
      <c r="I42" s="95" t="s">
        <v>39</v>
      </c>
      <c r="J42" s="95" t="s">
        <v>39</v>
      </c>
      <c r="K42" s="95" t="s">
        <v>39</v>
      </c>
      <c r="L42" s="95" t="s">
        <v>67</v>
      </c>
      <c r="M42" s="98" t="s">
        <v>67</v>
      </c>
      <c r="N42" s="94" t="s">
        <v>39</v>
      </c>
      <c r="O42" s="95" t="s">
        <v>39</v>
      </c>
      <c r="P42" s="95" t="s">
        <v>39</v>
      </c>
      <c r="Q42" s="95" t="s">
        <v>39</v>
      </c>
      <c r="R42" s="95" t="s">
        <v>39</v>
      </c>
      <c r="S42" s="95" t="s">
        <v>67</v>
      </c>
      <c r="T42" s="95" t="s">
        <v>67</v>
      </c>
      <c r="U42" s="94"/>
      <c r="V42" s="95"/>
      <c r="W42" s="95"/>
      <c r="X42" s="95"/>
      <c r="Y42" s="95"/>
      <c r="Z42" s="95"/>
      <c r="AA42" s="103"/>
      <c r="AB42" s="104"/>
      <c r="AC42" s="95"/>
      <c r="AD42" s="95"/>
      <c r="AE42" s="95"/>
      <c r="AF42" s="95"/>
      <c r="AG42" s="95"/>
      <c r="AH42" s="103"/>
      <c r="AI42" s="428">
        <f>COUNTIF(G42:AH42,"作")</f>
        <v>10</v>
      </c>
      <c r="AJ42" s="496"/>
      <c r="AK42" s="496">
        <f>COUNTIF(G42:AH42,"○")</f>
        <v>4</v>
      </c>
      <c r="AL42" s="496"/>
      <c r="AM42" s="485">
        <f>AK42/(AI42+AK42)</f>
        <v>0.2857142857142857</v>
      </c>
      <c r="AN42" s="485"/>
      <c r="AO42" s="485"/>
      <c r="AP42" s="485"/>
      <c r="AQ42" s="485"/>
    </row>
    <row r="43" spans="1:48" s="82" customFormat="1" ht="15.75" customHeight="1" x14ac:dyDescent="0.4">
      <c r="A43" s="361"/>
      <c r="B43" s="362"/>
      <c r="C43" s="362"/>
      <c r="D43" s="362"/>
      <c r="E43" s="363"/>
      <c r="F43" s="85" t="s">
        <v>4</v>
      </c>
      <c r="G43" s="99" t="s">
        <v>39</v>
      </c>
      <c r="H43" s="100" t="s">
        <v>39</v>
      </c>
      <c r="I43" s="100" t="s">
        <v>20</v>
      </c>
      <c r="J43" s="100" t="s">
        <v>39</v>
      </c>
      <c r="K43" s="100" t="s">
        <v>39</v>
      </c>
      <c r="L43" s="100" t="s">
        <v>67</v>
      </c>
      <c r="M43" s="101" t="s">
        <v>67</v>
      </c>
      <c r="N43" s="99" t="s">
        <v>46</v>
      </c>
      <c r="O43" s="100" t="s">
        <v>46</v>
      </c>
      <c r="P43" s="100" t="s">
        <v>46</v>
      </c>
      <c r="Q43" s="100" t="s">
        <v>46</v>
      </c>
      <c r="R43" s="100" t="s">
        <v>67</v>
      </c>
      <c r="S43" s="100" t="s">
        <v>67</v>
      </c>
      <c r="T43" s="102" t="s">
        <v>67</v>
      </c>
      <c r="U43" s="96"/>
      <c r="V43" s="97"/>
      <c r="W43" s="97"/>
      <c r="X43" s="97"/>
      <c r="Y43" s="97"/>
      <c r="Z43" s="97"/>
      <c r="AA43" s="105"/>
      <c r="AB43" s="106"/>
      <c r="AC43" s="97"/>
      <c r="AD43" s="97"/>
      <c r="AE43" s="97"/>
      <c r="AF43" s="97"/>
      <c r="AG43" s="97"/>
      <c r="AH43" s="105"/>
      <c r="AI43" s="267">
        <f>COUNTIF(G43:AH43,"作")+COUNTIF(G43:AH43,"●")</f>
        <v>9</v>
      </c>
      <c r="AJ43" s="367"/>
      <c r="AK43" s="367">
        <f>COUNTIF(G43:AH43,"○")+COUNTIF(G43:AH43,"▲")</f>
        <v>5</v>
      </c>
      <c r="AL43" s="367"/>
      <c r="AM43" s="368">
        <f>AK43/(AI43+AK43)</f>
        <v>0.35714285714285715</v>
      </c>
      <c r="AN43" s="368"/>
      <c r="AO43" s="368"/>
      <c r="AP43" s="368"/>
      <c r="AQ43" s="368"/>
    </row>
    <row r="44" spans="1:48" s="82" customFormat="1" ht="15.75" customHeight="1" thickBot="1" x14ac:dyDescent="0.45">
      <c r="A44" s="343" t="s">
        <v>36</v>
      </c>
      <c r="B44" s="344"/>
      <c r="C44" s="344"/>
      <c r="D44" s="344"/>
      <c r="E44" s="345"/>
      <c r="F44" s="86" t="s">
        <v>4</v>
      </c>
      <c r="G44" s="57" t="s">
        <v>39</v>
      </c>
      <c r="H44" s="58" t="s">
        <v>39</v>
      </c>
      <c r="I44" s="58" t="s">
        <v>38</v>
      </c>
      <c r="J44" s="58" t="s">
        <v>39</v>
      </c>
      <c r="K44" s="58" t="s">
        <v>39</v>
      </c>
      <c r="L44" s="58" t="s">
        <v>38</v>
      </c>
      <c r="M44" s="75" t="s">
        <v>45</v>
      </c>
      <c r="N44" s="57" t="s">
        <v>46</v>
      </c>
      <c r="O44" s="58" t="s">
        <v>46</v>
      </c>
      <c r="P44" s="58" t="s">
        <v>46</v>
      </c>
      <c r="Q44" s="58" t="s">
        <v>46</v>
      </c>
      <c r="R44" s="58" t="s">
        <v>38</v>
      </c>
      <c r="S44" s="58" t="s">
        <v>38</v>
      </c>
      <c r="T44" s="59" t="s">
        <v>38</v>
      </c>
      <c r="U44" s="57" t="s">
        <v>38</v>
      </c>
      <c r="V44" s="58" t="s">
        <v>38</v>
      </c>
      <c r="W44" s="58" t="s">
        <v>38</v>
      </c>
      <c r="X44" s="58"/>
      <c r="Y44" s="58"/>
      <c r="Z44" s="58"/>
      <c r="AA44" s="59"/>
      <c r="AB44" s="65"/>
      <c r="AC44" s="58"/>
      <c r="AD44" s="58"/>
      <c r="AE44" s="58"/>
      <c r="AF44" s="58"/>
      <c r="AG44" s="58"/>
      <c r="AH44" s="59"/>
      <c r="AI44" s="346">
        <f>COUNTIF(G44:AH44,"作")</f>
        <v>8</v>
      </c>
      <c r="AJ44" s="346"/>
      <c r="AK44" s="346">
        <f>COUNTIF(G44:AH44,"休")</f>
        <v>9</v>
      </c>
      <c r="AL44" s="346"/>
      <c r="AM44" s="233" t="s">
        <v>57</v>
      </c>
      <c r="AN44" s="234"/>
      <c r="AO44" s="234"/>
      <c r="AP44" s="234"/>
      <c r="AQ44" s="235"/>
    </row>
    <row r="45" spans="1:48" ht="15.75" customHeight="1" thickTop="1" x14ac:dyDescent="0.4">
      <c r="A45" s="347" t="s">
        <v>44</v>
      </c>
      <c r="B45" s="462" t="s">
        <v>37</v>
      </c>
      <c r="C45" s="463"/>
      <c r="D45" s="54" t="s">
        <v>40</v>
      </c>
      <c r="E45" s="507" t="s">
        <v>41</v>
      </c>
      <c r="F45" s="507"/>
      <c r="G45" s="107" t="s">
        <v>39</v>
      </c>
      <c r="H45" s="108" t="s">
        <v>39</v>
      </c>
      <c r="I45" s="108" t="s">
        <v>20</v>
      </c>
      <c r="J45" s="108" t="s">
        <v>39</v>
      </c>
      <c r="K45" s="108" t="s">
        <v>39</v>
      </c>
      <c r="L45" s="108" t="s">
        <v>67</v>
      </c>
      <c r="M45" s="109" t="s">
        <v>67</v>
      </c>
      <c r="N45" s="107" t="s">
        <v>46</v>
      </c>
      <c r="O45" s="108" t="s">
        <v>39</v>
      </c>
      <c r="P45" s="108" t="s">
        <v>39</v>
      </c>
      <c r="Q45" s="108" t="s">
        <v>39</v>
      </c>
      <c r="R45" s="108" t="s">
        <v>20</v>
      </c>
      <c r="S45" s="108" t="s">
        <v>67</v>
      </c>
      <c r="T45" s="110" t="s">
        <v>67</v>
      </c>
      <c r="U45" s="107" t="s">
        <v>67</v>
      </c>
      <c r="V45" s="108" t="s">
        <v>67</v>
      </c>
      <c r="W45" s="108" t="s">
        <v>67</v>
      </c>
      <c r="X45" s="108"/>
      <c r="Y45" s="108"/>
      <c r="Z45" s="108"/>
      <c r="AA45" s="110"/>
      <c r="AB45" s="111"/>
      <c r="AC45" s="108"/>
      <c r="AD45" s="108"/>
      <c r="AE45" s="108"/>
      <c r="AF45" s="108"/>
      <c r="AG45" s="108"/>
      <c r="AH45" s="112"/>
      <c r="AI45" s="350">
        <f>COUNTIF(G45:AH45,"作")+COUNTIF(G45:AH45,"▲")</f>
        <v>8</v>
      </c>
      <c r="AJ45" s="350"/>
      <c r="AK45" s="477">
        <f>COUNTIF(G45:AH45,"○")+COUNTIF(G45:AH45,"●")</f>
        <v>9</v>
      </c>
      <c r="AL45" s="477"/>
      <c r="AM45" s="236" t="s">
        <v>119</v>
      </c>
      <c r="AN45" s="237"/>
      <c r="AO45" s="237"/>
      <c r="AP45" s="237"/>
      <c r="AQ45" s="238"/>
      <c r="AV45" s="82"/>
    </row>
    <row r="46" spans="1:48" ht="15.75" customHeight="1" x14ac:dyDescent="0.4">
      <c r="A46" s="336"/>
      <c r="B46" s="265"/>
      <c r="C46" s="464"/>
      <c r="D46" s="55" t="s">
        <v>42</v>
      </c>
      <c r="E46" s="508" t="s">
        <v>43</v>
      </c>
      <c r="F46" s="508"/>
      <c r="G46" s="113" t="s">
        <v>39</v>
      </c>
      <c r="H46" s="114" t="s">
        <v>39</v>
      </c>
      <c r="I46" s="114" t="s">
        <v>39</v>
      </c>
      <c r="J46" s="114" t="s">
        <v>39</v>
      </c>
      <c r="K46" s="114" t="s">
        <v>39</v>
      </c>
      <c r="L46" s="114" t="s">
        <v>67</v>
      </c>
      <c r="M46" s="115" t="s">
        <v>67</v>
      </c>
      <c r="N46" s="113" t="s">
        <v>46</v>
      </c>
      <c r="O46" s="114" t="s">
        <v>39</v>
      </c>
      <c r="P46" s="114" t="s">
        <v>39</v>
      </c>
      <c r="Q46" s="114" t="s">
        <v>39</v>
      </c>
      <c r="R46" s="114" t="s">
        <v>20</v>
      </c>
      <c r="S46" s="114" t="s">
        <v>67</v>
      </c>
      <c r="T46" s="116" t="s">
        <v>67</v>
      </c>
      <c r="U46" s="113" t="s">
        <v>39</v>
      </c>
      <c r="V46" s="114" t="s">
        <v>46</v>
      </c>
      <c r="W46" s="114" t="s">
        <v>46</v>
      </c>
      <c r="X46" s="114"/>
      <c r="Y46" s="114"/>
      <c r="Z46" s="114"/>
      <c r="AA46" s="116"/>
      <c r="AB46" s="117"/>
      <c r="AC46" s="114"/>
      <c r="AD46" s="114"/>
      <c r="AE46" s="114"/>
      <c r="AF46" s="114"/>
      <c r="AG46" s="114"/>
      <c r="AH46" s="116"/>
      <c r="AI46" s="353">
        <f>COUNTIF(G46:AH46,"作")+COUNTIF(G46:AH46,"▲")</f>
        <v>12</v>
      </c>
      <c r="AJ46" s="353"/>
      <c r="AK46" s="367">
        <f>COUNTIF(G46:AH46,"○")+COUNTIF(G46:AH46,"●")</f>
        <v>5</v>
      </c>
      <c r="AL46" s="367"/>
      <c r="AM46" s="239"/>
      <c r="AN46" s="237"/>
      <c r="AO46" s="237"/>
      <c r="AP46" s="237"/>
      <c r="AQ46" s="238"/>
      <c r="AV46" s="82"/>
    </row>
    <row r="47" spans="1:48" ht="15.75" customHeight="1" x14ac:dyDescent="0.4">
      <c r="A47" s="348"/>
      <c r="B47" s="268"/>
      <c r="C47" s="465"/>
      <c r="D47" s="56" t="s">
        <v>54</v>
      </c>
      <c r="E47" s="509" t="s">
        <v>48</v>
      </c>
      <c r="F47" s="509"/>
      <c r="G47" s="99" t="s">
        <v>39</v>
      </c>
      <c r="H47" s="100" t="s">
        <v>39</v>
      </c>
      <c r="I47" s="100" t="s">
        <v>20</v>
      </c>
      <c r="J47" s="100" t="s">
        <v>39</v>
      </c>
      <c r="K47" s="100" t="s">
        <v>39</v>
      </c>
      <c r="L47" s="100" t="s">
        <v>67</v>
      </c>
      <c r="M47" s="101" t="s">
        <v>67</v>
      </c>
      <c r="N47" s="99" t="s">
        <v>46</v>
      </c>
      <c r="O47" s="100" t="s">
        <v>39</v>
      </c>
      <c r="P47" s="100" t="s">
        <v>39</v>
      </c>
      <c r="Q47" s="100" t="s">
        <v>39</v>
      </c>
      <c r="R47" s="100" t="s">
        <v>20</v>
      </c>
      <c r="S47" s="100" t="s">
        <v>67</v>
      </c>
      <c r="T47" s="102" t="s">
        <v>67</v>
      </c>
      <c r="U47" s="99" t="s">
        <v>39</v>
      </c>
      <c r="V47" s="100" t="s">
        <v>39</v>
      </c>
      <c r="W47" s="100" t="s">
        <v>39</v>
      </c>
      <c r="X47" s="100"/>
      <c r="Y47" s="100"/>
      <c r="Z47" s="100"/>
      <c r="AA47" s="102"/>
      <c r="AB47" s="118"/>
      <c r="AC47" s="100"/>
      <c r="AD47" s="100"/>
      <c r="AE47" s="100"/>
      <c r="AF47" s="100"/>
      <c r="AG47" s="100"/>
      <c r="AH47" s="102"/>
      <c r="AI47" s="353">
        <f>COUNTIF(G47:AH47,"作")+COUNTIF(G47:AH47,"▲")</f>
        <v>11</v>
      </c>
      <c r="AJ47" s="353"/>
      <c r="AK47" s="478">
        <f>COUNTIF(G47:AH47,"○")+COUNTIF(G47:AH47,"●")</f>
        <v>6</v>
      </c>
      <c r="AL47" s="478"/>
      <c r="AM47" s="240"/>
      <c r="AN47" s="241"/>
      <c r="AO47" s="241"/>
      <c r="AP47" s="241"/>
      <c r="AQ47" s="242"/>
    </row>
    <row r="48" spans="1:48" ht="15.75" customHeight="1" x14ac:dyDescent="0.4">
      <c r="A48" s="335" t="s">
        <v>78</v>
      </c>
      <c r="B48" s="280" t="s">
        <v>79</v>
      </c>
      <c r="C48" s="281"/>
      <c r="D48" s="281"/>
      <c r="E48" s="282"/>
      <c r="F48" s="315" t="s">
        <v>56</v>
      </c>
      <c r="G48" s="337"/>
      <c r="H48" s="332"/>
      <c r="I48" s="332" t="s">
        <v>58</v>
      </c>
      <c r="J48" s="332"/>
      <c r="K48" s="332"/>
      <c r="L48" s="332"/>
      <c r="M48" s="340"/>
      <c r="N48" s="337"/>
      <c r="O48" s="332"/>
      <c r="P48" s="332"/>
      <c r="Q48" s="332"/>
      <c r="R48" s="332"/>
      <c r="S48" s="332"/>
      <c r="T48" s="312"/>
      <c r="U48" s="337"/>
      <c r="V48" s="332"/>
      <c r="W48" s="332" t="s">
        <v>114</v>
      </c>
      <c r="X48" s="332"/>
      <c r="Y48" s="332"/>
      <c r="Z48" s="332"/>
      <c r="AA48" s="312"/>
      <c r="AB48" s="329"/>
      <c r="AC48" s="332"/>
      <c r="AD48" s="332"/>
      <c r="AE48" s="332"/>
      <c r="AF48" s="332"/>
      <c r="AG48" s="332"/>
      <c r="AH48" s="312"/>
      <c r="AI48" s="315" t="s">
        <v>76</v>
      </c>
      <c r="AJ48" s="280" t="s">
        <v>77</v>
      </c>
      <c r="AK48" s="281"/>
      <c r="AL48" s="281"/>
      <c r="AM48" s="281"/>
      <c r="AN48" s="281"/>
      <c r="AO48" s="281"/>
      <c r="AP48" s="281"/>
      <c r="AQ48" s="282"/>
    </row>
    <row r="49" spans="1:48" ht="15.75" customHeight="1" x14ac:dyDescent="0.4">
      <c r="A49" s="336"/>
      <c r="B49" s="283"/>
      <c r="C49" s="284"/>
      <c r="D49" s="284"/>
      <c r="E49" s="285"/>
      <c r="F49" s="316"/>
      <c r="G49" s="338"/>
      <c r="H49" s="333"/>
      <c r="I49" s="333"/>
      <c r="J49" s="333"/>
      <c r="K49" s="333"/>
      <c r="L49" s="333"/>
      <c r="M49" s="341"/>
      <c r="N49" s="338"/>
      <c r="O49" s="333"/>
      <c r="P49" s="333"/>
      <c r="Q49" s="333"/>
      <c r="R49" s="333"/>
      <c r="S49" s="333"/>
      <c r="T49" s="313"/>
      <c r="U49" s="338"/>
      <c r="V49" s="333"/>
      <c r="W49" s="333"/>
      <c r="X49" s="333"/>
      <c r="Y49" s="333"/>
      <c r="Z49" s="333"/>
      <c r="AA49" s="313"/>
      <c r="AB49" s="330"/>
      <c r="AC49" s="333"/>
      <c r="AD49" s="333"/>
      <c r="AE49" s="333"/>
      <c r="AF49" s="333"/>
      <c r="AG49" s="333"/>
      <c r="AH49" s="313"/>
      <c r="AI49" s="316"/>
      <c r="AJ49" s="283"/>
      <c r="AK49" s="284"/>
      <c r="AL49" s="284"/>
      <c r="AM49" s="284"/>
      <c r="AN49" s="284"/>
      <c r="AO49" s="284"/>
      <c r="AP49" s="284"/>
      <c r="AQ49" s="285"/>
    </row>
    <row r="50" spans="1:48" ht="15.75" customHeight="1" x14ac:dyDescent="0.4">
      <c r="A50" s="336"/>
      <c r="B50" s="283"/>
      <c r="C50" s="284"/>
      <c r="D50" s="284"/>
      <c r="E50" s="285"/>
      <c r="F50" s="316"/>
      <c r="G50" s="338"/>
      <c r="H50" s="333"/>
      <c r="I50" s="333"/>
      <c r="J50" s="333"/>
      <c r="K50" s="333"/>
      <c r="L50" s="333"/>
      <c r="M50" s="341"/>
      <c r="N50" s="338"/>
      <c r="O50" s="333"/>
      <c r="P50" s="333"/>
      <c r="Q50" s="333"/>
      <c r="R50" s="333"/>
      <c r="S50" s="333"/>
      <c r="T50" s="313"/>
      <c r="U50" s="338"/>
      <c r="V50" s="333"/>
      <c r="W50" s="333"/>
      <c r="X50" s="333"/>
      <c r="Y50" s="333"/>
      <c r="Z50" s="333"/>
      <c r="AA50" s="313"/>
      <c r="AB50" s="330"/>
      <c r="AC50" s="333"/>
      <c r="AD50" s="333"/>
      <c r="AE50" s="333"/>
      <c r="AF50" s="333"/>
      <c r="AG50" s="333"/>
      <c r="AH50" s="313"/>
      <c r="AI50" s="316"/>
      <c r="AJ50" s="283"/>
      <c r="AK50" s="284"/>
      <c r="AL50" s="284"/>
      <c r="AM50" s="284"/>
      <c r="AN50" s="284"/>
      <c r="AO50" s="284"/>
      <c r="AP50" s="284"/>
      <c r="AQ50" s="285"/>
    </row>
    <row r="51" spans="1:48" ht="15.75" customHeight="1" x14ac:dyDescent="0.4">
      <c r="A51" s="336"/>
      <c r="B51" s="286"/>
      <c r="C51" s="287"/>
      <c r="D51" s="287"/>
      <c r="E51" s="288"/>
      <c r="F51" s="316"/>
      <c r="G51" s="339"/>
      <c r="H51" s="334"/>
      <c r="I51" s="334"/>
      <c r="J51" s="334"/>
      <c r="K51" s="334"/>
      <c r="L51" s="334"/>
      <c r="M51" s="342"/>
      <c r="N51" s="339"/>
      <c r="O51" s="334"/>
      <c r="P51" s="334"/>
      <c r="Q51" s="334"/>
      <c r="R51" s="334"/>
      <c r="S51" s="334"/>
      <c r="T51" s="314"/>
      <c r="U51" s="339"/>
      <c r="V51" s="334"/>
      <c r="W51" s="334"/>
      <c r="X51" s="334"/>
      <c r="Y51" s="334"/>
      <c r="Z51" s="334"/>
      <c r="AA51" s="314"/>
      <c r="AB51" s="331"/>
      <c r="AC51" s="334"/>
      <c r="AD51" s="334"/>
      <c r="AE51" s="334"/>
      <c r="AF51" s="334"/>
      <c r="AG51" s="334"/>
      <c r="AH51" s="314"/>
      <c r="AI51" s="317"/>
      <c r="AJ51" s="286"/>
      <c r="AK51" s="287"/>
      <c r="AL51" s="287"/>
      <c r="AM51" s="287"/>
      <c r="AN51" s="287"/>
      <c r="AO51" s="287"/>
      <c r="AP51" s="287"/>
      <c r="AQ51" s="288"/>
      <c r="AV51" s="82"/>
    </row>
    <row r="52" spans="1:48" ht="11.25" customHeight="1" x14ac:dyDescent="0.4">
      <c r="A52" s="123" t="s">
        <v>75</v>
      </c>
      <c r="B52" s="123"/>
      <c r="C52" s="92"/>
      <c r="D52" s="92"/>
      <c r="E52" s="92"/>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212"/>
      <c r="AV52" s="82"/>
    </row>
    <row r="53" spans="1:48" ht="11.25" customHeight="1" x14ac:dyDescent="0.4">
      <c r="A53" s="193"/>
      <c r="B53" s="193"/>
      <c r="C53" s="91"/>
      <c r="D53" s="91"/>
      <c r="E53" s="91"/>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V53" s="93"/>
    </row>
    <row r="54" spans="1:48" ht="13.5" customHeight="1" x14ac:dyDescent="0.4">
      <c r="A54" s="318" t="s">
        <v>34</v>
      </c>
      <c r="B54" s="319"/>
      <c r="C54" s="320"/>
      <c r="D54" s="526" t="s">
        <v>30</v>
      </c>
      <c r="E54" s="527"/>
      <c r="F54" s="528"/>
      <c r="G54" s="529">
        <v>1</v>
      </c>
      <c r="H54" s="530"/>
      <c r="I54" s="529">
        <v>2</v>
      </c>
      <c r="J54" s="530"/>
      <c r="K54" s="529">
        <v>3</v>
      </c>
      <c r="L54" s="530"/>
      <c r="M54" s="529">
        <v>4</v>
      </c>
      <c r="N54" s="530"/>
      <c r="O54" s="529">
        <v>5</v>
      </c>
      <c r="P54" s="530"/>
      <c r="Q54" s="529">
        <v>6</v>
      </c>
      <c r="R54" s="530"/>
      <c r="S54" s="529">
        <v>7</v>
      </c>
      <c r="T54" s="530"/>
      <c r="U54" s="529">
        <v>8</v>
      </c>
      <c r="V54" s="530"/>
      <c r="W54" s="529">
        <v>9</v>
      </c>
      <c r="X54" s="530"/>
      <c r="Y54" s="529">
        <v>10</v>
      </c>
      <c r="Z54" s="530"/>
      <c r="AA54" s="526"/>
      <c r="AB54" s="531"/>
      <c r="AC54" s="526"/>
      <c r="AD54" s="531"/>
      <c r="AE54" s="526"/>
      <c r="AF54" s="531"/>
      <c r="AG54" s="526"/>
      <c r="AH54" s="531"/>
      <c r="AI54" s="233" t="s">
        <v>35</v>
      </c>
      <c r="AJ54" s="234"/>
      <c r="AK54" s="234"/>
      <c r="AL54" s="235"/>
      <c r="AM54" s="254" t="s">
        <v>61</v>
      </c>
      <c r="AN54" s="255"/>
      <c r="AO54" s="255"/>
      <c r="AP54" s="255"/>
      <c r="AQ54" s="256"/>
      <c r="AV54" s="82"/>
    </row>
    <row r="55" spans="1:48" ht="13.5" customHeight="1" x14ac:dyDescent="0.4">
      <c r="A55" s="321"/>
      <c r="B55" s="322"/>
      <c r="C55" s="323"/>
      <c r="D55" s="257" t="s">
        <v>31</v>
      </c>
      <c r="E55" s="258"/>
      <c r="F55" s="259"/>
      <c r="G55" s="260">
        <v>28.57</v>
      </c>
      <c r="H55" s="261"/>
      <c r="I55" s="260">
        <v>28.57</v>
      </c>
      <c r="J55" s="261"/>
      <c r="K55" s="260">
        <v>28.57</v>
      </c>
      <c r="L55" s="261"/>
      <c r="M55" s="260">
        <v>32.14</v>
      </c>
      <c r="N55" s="261"/>
      <c r="O55" s="260">
        <v>21.42</v>
      </c>
      <c r="P55" s="261"/>
      <c r="Q55" s="260">
        <v>35.71</v>
      </c>
      <c r="R55" s="261"/>
      <c r="S55" s="260"/>
      <c r="T55" s="261"/>
      <c r="U55" s="260"/>
      <c r="V55" s="261"/>
      <c r="W55" s="260"/>
      <c r="X55" s="261"/>
      <c r="Y55" s="260"/>
      <c r="Z55" s="261"/>
      <c r="AA55" s="228"/>
      <c r="AB55" s="229"/>
      <c r="AC55" s="228"/>
      <c r="AD55" s="229"/>
      <c r="AE55" s="228"/>
      <c r="AF55" s="229"/>
      <c r="AG55" s="228"/>
      <c r="AH55" s="229"/>
      <c r="AI55" s="309" t="s">
        <v>18</v>
      </c>
      <c r="AJ55" s="310"/>
      <c r="AK55" s="311" t="s">
        <v>60</v>
      </c>
      <c r="AL55" s="310"/>
      <c r="AM55" s="501">
        <f>AI56/(AI56+AK56)</f>
        <v>0.83333333333333337</v>
      </c>
      <c r="AN55" s="502"/>
      <c r="AO55" s="502"/>
      <c r="AP55" s="502"/>
      <c r="AQ55" s="503"/>
    </row>
    <row r="56" spans="1:48" ht="20.25" customHeight="1" x14ac:dyDescent="0.4">
      <c r="A56" s="324"/>
      <c r="B56" s="325"/>
      <c r="C56" s="326"/>
      <c r="D56" s="249" t="s">
        <v>32</v>
      </c>
      <c r="E56" s="250"/>
      <c r="F56" s="251"/>
      <c r="G56" s="226" t="str">
        <f>IF(G55="","",IF(G55&lt;28.5,"×","〇"))</f>
        <v>〇</v>
      </c>
      <c r="H56" s="227"/>
      <c r="I56" s="226" t="str">
        <f t="shared" ref="I56" si="0">IF(I55="","",IF(I55&lt;28.5,"×","〇"))</f>
        <v>〇</v>
      </c>
      <c r="J56" s="227"/>
      <c r="K56" s="226" t="str">
        <f t="shared" ref="K56" si="1">IF(K55="","",IF(K55&lt;28.5,"×","〇"))</f>
        <v>〇</v>
      </c>
      <c r="L56" s="227"/>
      <c r="M56" s="226" t="str">
        <f t="shared" ref="M56" si="2">IF(M55="","",IF(M55&lt;28.5,"×","〇"))</f>
        <v>〇</v>
      </c>
      <c r="N56" s="227"/>
      <c r="O56" s="226" t="str">
        <f t="shared" ref="O56" si="3">IF(O55="","",IF(O55&lt;28.5,"×","〇"))</f>
        <v>×</v>
      </c>
      <c r="P56" s="227"/>
      <c r="Q56" s="226" t="str">
        <f t="shared" ref="Q56" si="4">IF(Q55="","",IF(Q55&lt;28.5,"×","〇"))</f>
        <v>〇</v>
      </c>
      <c r="R56" s="227"/>
      <c r="S56" s="226"/>
      <c r="T56" s="227"/>
      <c r="U56" s="226"/>
      <c r="V56" s="227"/>
      <c r="W56" s="226"/>
      <c r="X56" s="227"/>
      <c r="Y56" s="226"/>
      <c r="Z56" s="227"/>
      <c r="AA56" s="305" t="str">
        <f t="shared" ref="AA56" si="5">IF(AA55="","",IF(AA55&lt;28.5,"×","〇"))</f>
        <v/>
      </c>
      <c r="AB56" s="306"/>
      <c r="AC56" s="305" t="str">
        <f t="shared" ref="AC56" si="6">IF(AC55="","",IF(AC55&lt;28.5,"×","〇"))</f>
        <v/>
      </c>
      <c r="AD56" s="306"/>
      <c r="AE56" s="305" t="str">
        <f t="shared" ref="AE56" si="7">IF(AE55="","",IF(AE55&lt;28.5,"×","〇"))</f>
        <v/>
      </c>
      <c r="AF56" s="306"/>
      <c r="AG56" s="305" t="str">
        <f t="shared" ref="AG56" si="8">IF(AG55="","",IF(AG55&lt;28.5,"×","〇"))</f>
        <v/>
      </c>
      <c r="AH56" s="306"/>
      <c r="AI56" s="223">
        <f>COUNTIF(G56:AH56,"〇")</f>
        <v>5</v>
      </c>
      <c r="AJ56" s="224"/>
      <c r="AK56" s="223">
        <f>COUNTIF(G56:AH56,"×")</f>
        <v>1</v>
      </c>
      <c r="AL56" s="224"/>
      <c r="AM56" s="504"/>
      <c r="AN56" s="505"/>
      <c r="AO56" s="505"/>
      <c r="AP56" s="505"/>
      <c r="AQ56" s="506"/>
    </row>
    <row r="57" spans="1:48" ht="6.75" customHeight="1" x14ac:dyDescent="0.4"/>
    <row r="58" spans="1:48" ht="15.75" customHeight="1" x14ac:dyDescent="0.4">
      <c r="A58" s="1" t="s">
        <v>51</v>
      </c>
      <c r="E58" s="87"/>
      <c r="F58" s="87"/>
      <c r="G58" s="87"/>
      <c r="H58" s="90"/>
      <c r="I58" s="89"/>
      <c r="J58" s="89"/>
      <c r="K58" s="90"/>
      <c r="L58" s="83"/>
      <c r="M58" s="83"/>
      <c r="N58" s="87"/>
      <c r="O58" s="87"/>
      <c r="P58" s="88"/>
      <c r="Y58" s="225" t="s">
        <v>29</v>
      </c>
      <c r="Z58" s="225"/>
      <c r="AA58" s="225"/>
      <c r="AB58" s="225"/>
      <c r="AC58" s="225"/>
      <c r="AD58" s="225"/>
      <c r="AE58" s="225"/>
      <c r="AF58" s="225"/>
      <c r="AG58" s="225"/>
      <c r="AH58" s="225"/>
      <c r="AI58" s="225"/>
      <c r="AJ58" s="225"/>
      <c r="AK58" s="43"/>
      <c r="AL58" s="497" t="str">
        <f>B45</f>
        <v>□□建設㈱</v>
      </c>
      <c r="AM58" s="497"/>
      <c r="AN58" s="497"/>
      <c r="AO58" s="497"/>
      <c r="AP58" s="497"/>
      <c r="AQ58" s="497"/>
    </row>
    <row r="59" spans="1:48" ht="13.5" customHeight="1" x14ac:dyDescent="0.4">
      <c r="A59" s="293" t="s">
        <v>47</v>
      </c>
      <c r="B59" s="294"/>
      <c r="C59" s="295"/>
      <c r="D59" s="302" t="s">
        <v>33</v>
      </c>
      <c r="E59" s="302"/>
      <c r="F59" s="302"/>
      <c r="G59" s="302"/>
      <c r="H59" s="303" t="s">
        <v>63</v>
      </c>
      <c r="I59" s="303"/>
      <c r="J59" s="303"/>
      <c r="K59" s="303" t="s">
        <v>64</v>
      </c>
      <c r="L59" s="303"/>
      <c r="M59" s="303"/>
      <c r="N59" s="304" t="s">
        <v>55</v>
      </c>
      <c r="O59" s="304"/>
      <c r="P59" s="304"/>
      <c r="Q59" s="304"/>
      <c r="R59" s="304"/>
      <c r="S59" s="60"/>
      <c r="Y59" s="289" t="s">
        <v>25</v>
      </c>
      <c r="Z59" s="289"/>
      <c r="AA59" s="289"/>
      <c r="AB59" s="289" t="s">
        <v>26</v>
      </c>
      <c r="AC59" s="289"/>
      <c r="AD59" s="289"/>
      <c r="AE59" s="289" t="s">
        <v>27</v>
      </c>
      <c r="AF59" s="289"/>
      <c r="AG59" s="289"/>
      <c r="AH59" s="289" t="s">
        <v>28</v>
      </c>
      <c r="AI59" s="289"/>
      <c r="AJ59" s="289"/>
      <c r="AL59" s="289" t="s">
        <v>23</v>
      </c>
      <c r="AM59" s="289"/>
      <c r="AN59" s="289"/>
      <c r="AO59" s="429" t="s">
        <v>24</v>
      </c>
      <c r="AP59" s="430"/>
      <c r="AQ59" s="430"/>
    </row>
    <row r="60" spans="1:48" ht="13.5" customHeight="1" x14ac:dyDescent="0.4">
      <c r="A60" s="296"/>
      <c r="B60" s="297"/>
      <c r="C60" s="298"/>
      <c r="D60" s="302"/>
      <c r="E60" s="302"/>
      <c r="F60" s="302"/>
      <c r="G60" s="302"/>
      <c r="H60" s="303"/>
      <c r="I60" s="303"/>
      <c r="J60" s="303"/>
      <c r="K60" s="303"/>
      <c r="L60" s="303"/>
      <c r="M60" s="303"/>
      <c r="N60" s="304"/>
      <c r="O60" s="304"/>
      <c r="P60" s="304"/>
      <c r="Q60" s="304"/>
      <c r="R60" s="304"/>
      <c r="S60" s="60"/>
      <c r="Y60" s="262"/>
      <c r="Z60" s="263"/>
      <c r="AA60" s="264"/>
      <c r="AB60" s="262"/>
      <c r="AC60" s="263"/>
      <c r="AD60" s="264"/>
      <c r="AE60" s="262"/>
      <c r="AF60" s="263"/>
      <c r="AG60" s="264"/>
      <c r="AH60" s="262"/>
      <c r="AI60" s="263"/>
      <c r="AJ60" s="264"/>
      <c r="AL60" s="262"/>
      <c r="AM60" s="263"/>
      <c r="AN60" s="264"/>
      <c r="AO60" s="262"/>
      <c r="AP60" s="263"/>
      <c r="AQ60" s="264"/>
    </row>
    <row r="61" spans="1:48" ht="13.5" customHeight="1" x14ac:dyDescent="0.4">
      <c r="A61" s="296"/>
      <c r="B61" s="297"/>
      <c r="C61" s="298"/>
      <c r="D61" s="273" t="s">
        <v>117</v>
      </c>
      <c r="E61" s="273"/>
      <c r="F61" s="273"/>
      <c r="G61" s="273"/>
      <c r="H61" s="272">
        <v>50</v>
      </c>
      <c r="I61" s="272"/>
      <c r="J61" s="272"/>
      <c r="K61" s="273">
        <v>161</v>
      </c>
      <c r="L61" s="273"/>
      <c r="M61" s="273"/>
      <c r="N61" s="520">
        <f>H61/K61</f>
        <v>0.3105590062111801</v>
      </c>
      <c r="O61" s="521"/>
      <c r="P61" s="521"/>
      <c r="Q61" s="521"/>
      <c r="R61" s="522"/>
      <c r="Y61" s="265"/>
      <c r="Z61" s="266"/>
      <c r="AA61" s="267"/>
      <c r="AB61" s="265"/>
      <c r="AC61" s="266"/>
      <c r="AD61" s="267"/>
      <c r="AE61" s="265"/>
      <c r="AF61" s="266"/>
      <c r="AG61" s="267"/>
      <c r="AH61" s="265"/>
      <c r="AI61" s="266"/>
      <c r="AJ61" s="267"/>
      <c r="AL61" s="265"/>
      <c r="AM61" s="266"/>
      <c r="AN61" s="267"/>
      <c r="AO61" s="265"/>
      <c r="AP61" s="266"/>
      <c r="AQ61" s="267"/>
    </row>
    <row r="62" spans="1:48" ht="13.5" customHeight="1" x14ac:dyDescent="0.4">
      <c r="A62" s="299"/>
      <c r="B62" s="300"/>
      <c r="C62" s="301"/>
      <c r="D62" s="273"/>
      <c r="E62" s="273"/>
      <c r="F62" s="273"/>
      <c r="G62" s="273"/>
      <c r="H62" s="272"/>
      <c r="I62" s="272"/>
      <c r="J62" s="272"/>
      <c r="K62" s="273"/>
      <c r="L62" s="273"/>
      <c r="M62" s="273"/>
      <c r="N62" s="523"/>
      <c r="O62" s="524"/>
      <c r="P62" s="524"/>
      <c r="Q62" s="524"/>
      <c r="R62" s="525"/>
      <c r="Y62" s="268"/>
      <c r="Z62" s="269"/>
      <c r="AA62" s="270"/>
      <c r="AB62" s="268"/>
      <c r="AC62" s="269"/>
      <c r="AD62" s="270"/>
      <c r="AE62" s="268"/>
      <c r="AF62" s="269"/>
      <c r="AG62" s="270"/>
      <c r="AH62" s="268"/>
      <c r="AI62" s="269"/>
      <c r="AJ62" s="270"/>
      <c r="AL62" s="268"/>
      <c r="AM62" s="269"/>
      <c r="AN62" s="270"/>
      <c r="AO62" s="268"/>
      <c r="AP62" s="269"/>
      <c r="AQ62" s="270"/>
    </row>
    <row r="66" spans="1:2" x14ac:dyDescent="0.4">
      <c r="A66" s="43"/>
      <c r="B66" s="43"/>
    </row>
  </sheetData>
  <mergeCells count="206">
    <mergeCell ref="AI3:AQ3"/>
    <mergeCell ref="A4:E4"/>
    <mergeCell ref="F4:F5"/>
    <mergeCell ref="G4:G5"/>
    <mergeCell ref="H4:H5"/>
    <mergeCell ref="I4:I5"/>
    <mergeCell ref="J4:J5"/>
    <mergeCell ref="K4:K5"/>
    <mergeCell ref="AD4:AD5"/>
    <mergeCell ref="AE4:AE5"/>
    <mergeCell ref="AF4:AF5"/>
    <mergeCell ref="AG4:AG5"/>
    <mergeCell ref="AH4:AH5"/>
    <mergeCell ref="A5:C5"/>
    <mergeCell ref="D5:E5"/>
    <mergeCell ref="X4:X5"/>
    <mergeCell ref="Y4:Y5"/>
    <mergeCell ref="Z4:Z5"/>
    <mergeCell ref="AA4:AA5"/>
    <mergeCell ref="AB4:AB5"/>
    <mergeCell ref="AC4:AC5"/>
    <mergeCell ref="R4:R5"/>
    <mergeCell ref="S4:S5"/>
    <mergeCell ref="T4:T5"/>
    <mergeCell ref="U4:U5"/>
    <mergeCell ref="V4:V5"/>
    <mergeCell ref="W4:W5"/>
    <mergeCell ref="L4:L5"/>
    <mergeCell ref="M4:M5"/>
    <mergeCell ref="N4:N5"/>
    <mergeCell ref="O4:O5"/>
    <mergeCell ref="P4:P5"/>
    <mergeCell ref="Q4:Q5"/>
    <mergeCell ref="A18:C23"/>
    <mergeCell ref="D18:E23"/>
    <mergeCell ref="F18:F20"/>
    <mergeCell ref="AJ18:AP20"/>
    <mergeCell ref="F21:F23"/>
    <mergeCell ref="AJ21:AP23"/>
    <mergeCell ref="AO7:AP9"/>
    <mergeCell ref="F9:F11"/>
    <mergeCell ref="A12:C17"/>
    <mergeCell ref="D12:E17"/>
    <mergeCell ref="F12:F14"/>
    <mergeCell ref="AI12:AP13"/>
    <mergeCell ref="F15:F17"/>
    <mergeCell ref="AJ15:AP17"/>
    <mergeCell ref="A6:C11"/>
    <mergeCell ref="D6:E11"/>
    <mergeCell ref="F6:F8"/>
    <mergeCell ref="AJ7:AJ9"/>
    <mergeCell ref="AK7:AM9"/>
    <mergeCell ref="AN7:AN9"/>
    <mergeCell ref="A24:C29"/>
    <mergeCell ref="D24:E29"/>
    <mergeCell ref="F24:F26"/>
    <mergeCell ref="AJ24:AP26"/>
    <mergeCell ref="F27:F29"/>
    <mergeCell ref="AI29:AM30"/>
    <mergeCell ref="A30:C35"/>
    <mergeCell ref="D30:E35"/>
    <mergeCell ref="F30:F32"/>
    <mergeCell ref="AJ32:AP34"/>
    <mergeCell ref="A42:E43"/>
    <mergeCell ref="AI42:AJ42"/>
    <mergeCell ref="AK42:AL42"/>
    <mergeCell ref="AM42:AQ42"/>
    <mergeCell ref="AI43:AJ43"/>
    <mergeCell ref="AK43:AL43"/>
    <mergeCell ref="AM43:AQ43"/>
    <mergeCell ref="F33:F35"/>
    <mergeCell ref="AJ35:AP37"/>
    <mergeCell ref="A36:C41"/>
    <mergeCell ref="D36:E41"/>
    <mergeCell ref="F36:F38"/>
    <mergeCell ref="F39:F41"/>
    <mergeCell ref="AI39:AJ41"/>
    <mergeCell ref="AK39:AL41"/>
    <mergeCell ref="AM39:AQ41"/>
    <mergeCell ref="AI44:AJ44"/>
    <mergeCell ref="AK44:AL44"/>
    <mergeCell ref="A45:A47"/>
    <mergeCell ref="E45:F45"/>
    <mergeCell ref="AI45:AJ45"/>
    <mergeCell ref="AK45:AL45"/>
    <mergeCell ref="E46:F46"/>
    <mergeCell ref="AI46:AJ46"/>
    <mergeCell ref="AK46:AL46"/>
    <mergeCell ref="E47:F47"/>
    <mergeCell ref="AI47:AJ47"/>
    <mergeCell ref="AK47:AL47"/>
    <mergeCell ref="T48:T51"/>
    <mergeCell ref="U48:U51"/>
    <mergeCell ref="J48:J51"/>
    <mergeCell ref="K48:K51"/>
    <mergeCell ref="L48:L51"/>
    <mergeCell ref="M48:M51"/>
    <mergeCell ref="N48:N51"/>
    <mergeCell ref="O48:O51"/>
    <mergeCell ref="A44:E44"/>
    <mergeCell ref="P48:P51"/>
    <mergeCell ref="Q48:Q51"/>
    <mergeCell ref="A48:A51"/>
    <mergeCell ref="F48:F51"/>
    <mergeCell ref="G48:G51"/>
    <mergeCell ref="H48:H51"/>
    <mergeCell ref="I48:I51"/>
    <mergeCell ref="R48:R51"/>
    <mergeCell ref="S48:S51"/>
    <mergeCell ref="AE48:AE51"/>
    <mergeCell ref="AF48:AF51"/>
    <mergeCell ref="AG48:AG51"/>
    <mergeCell ref="V48:V51"/>
    <mergeCell ref="W48:W51"/>
    <mergeCell ref="X48:X51"/>
    <mergeCell ref="Y48:Y51"/>
    <mergeCell ref="Z48:Z51"/>
    <mergeCell ref="AA48:AA51"/>
    <mergeCell ref="AM55:AQ56"/>
    <mergeCell ref="D56:F56"/>
    <mergeCell ref="G56:H56"/>
    <mergeCell ref="I56:J56"/>
    <mergeCell ref="K56:L56"/>
    <mergeCell ref="M56:N56"/>
    <mergeCell ref="O56:P56"/>
    <mergeCell ref="Q56:R56"/>
    <mergeCell ref="AC54:AD54"/>
    <mergeCell ref="AE54:AF54"/>
    <mergeCell ref="AG54:AH54"/>
    <mergeCell ref="AI54:AL54"/>
    <mergeCell ref="AM54:AQ54"/>
    <mergeCell ref="D55:F55"/>
    <mergeCell ref="G55:H55"/>
    <mergeCell ref="I55:J55"/>
    <mergeCell ref="K55:L55"/>
    <mergeCell ref="M55:N55"/>
    <mergeCell ref="Q54:R54"/>
    <mergeCell ref="S54:T54"/>
    <mergeCell ref="U54:V54"/>
    <mergeCell ref="W54:X54"/>
    <mergeCell ref="Y54:Z54"/>
    <mergeCell ref="AA54:AB54"/>
    <mergeCell ref="A59:C62"/>
    <mergeCell ref="D59:G60"/>
    <mergeCell ref="H59:J60"/>
    <mergeCell ref="K59:M60"/>
    <mergeCell ref="N59:R60"/>
    <mergeCell ref="Y59:AA59"/>
    <mergeCell ref="W56:X56"/>
    <mergeCell ref="Y56:Z56"/>
    <mergeCell ref="AA56:AB56"/>
    <mergeCell ref="A54:C56"/>
    <mergeCell ref="D54:F54"/>
    <mergeCell ref="G54:H54"/>
    <mergeCell ref="I54:J54"/>
    <mergeCell ref="K54:L54"/>
    <mergeCell ref="M54:N54"/>
    <mergeCell ref="O54:P54"/>
    <mergeCell ref="AO60:AQ62"/>
    <mergeCell ref="D61:G62"/>
    <mergeCell ref="H61:J62"/>
    <mergeCell ref="K61:M62"/>
    <mergeCell ref="N61:R62"/>
    <mergeCell ref="AM44:AQ44"/>
    <mergeCell ref="AM45:AQ47"/>
    <mergeCell ref="AB59:AD59"/>
    <mergeCell ref="AE59:AG59"/>
    <mergeCell ref="AH59:AJ59"/>
    <mergeCell ref="AL59:AN59"/>
    <mergeCell ref="AO59:AQ59"/>
    <mergeCell ref="Y60:AA62"/>
    <mergeCell ref="AB60:AD62"/>
    <mergeCell ref="AE60:AG62"/>
    <mergeCell ref="AH60:AJ62"/>
    <mergeCell ref="AL60:AN62"/>
    <mergeCell ref="U55:V55"/>
    <mergeCell ref="W55:X55"/>
    <mergeCell ref="Y55:Z55"/>
    <mergeCell ref="AL58:AQ58"/>
    <mergeCell ref="AC56:AD56"/>
    <mergeCell ref="AE56:AF56"/>
    <mergeCell ref="AG56:AH56"/>
    <mergeCell ref="AI56:AJ56"/>
    <mergeCell ref="AK56:AL56"/>
    <mergeCell ref="Y58:AJ58"/>
    <mergeCell ref="S56:T56"/>
    <mergeCell ref="U56:V56"/>
    <mergeCell ref="AA55:AB55"/>
    <mergeCell ref="B45:C47"/>
    <mergeCell ref="B48:E51"/>
    <mergeCell ref="A3:B3"/>
    <mergeCell ref="C3:E3"/>
    <mergeCell ref="AC55:AD55"/>
    <mergeCell ref="AE55:AF55"/>
    <mergeCell ref="AG55:AH55"/>
    <mergeCell ref="AI55:AJ55"/>
    <mergeCell ref="AK55:AL55"/>
    <mergeCell ref="O55:P55"/>
    <mergeCell ref="Q55:R55"/>
    <mergeCell ref="S55:T55"/>
    <mergeCell ref="AH48:AH51"/>
    <mergeCell ref="AI48:AI51"/>
    <mergeCell ref="AJ48:AQ51"/>
    <mergeCell ref="AB48:AB51"/>
    <mergeCell ref="AC48:AC51"/>
    <mergeCell ref="AD48:AD51"/>
  </mergeCells>
  <phoneticPr fontId="1"/>
  <pageMargins left="0.23622047244094491" right="0.23622047244094491" top="0.35433070866141736" bottom="0"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【別紙３】計画書</vt:lpstr>
      <vt:lpstr>【別紙３】計画書(除外日あり)</vt:lpstr>
      <vt:lpstr>【別紙４】実績書</vt:lpstr>
      <vt:lpstr>【別紙４】実績書(除外日あり)</vt:lpstr>
      <vt:lpstr>【別紙４】実績書(最終週)</vt:lpstr>
      <vt:lpstr>【別紙４】実績書!Print_Area</vt:lpstr>
      <vt:lpstr>'【別紙４】実績書(除外日あり)'!Print_Area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2023-06-15T07:47:18Z</cp:lastPrinted>
  <dcterms:created xsi:type="dcterms:W3CDTF">2023-06-09T02:31:18Z</dcterms:created>
  <dcterms:modified xsi:type="dcterms:W3CDTF">2023-06-21T07:08:31Z</dcterms:modified>
</cp:coreProperties>
</file>