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T:\25_水利防災対策係\@R7（農地環境係統合）\05_災害R7\200_被害速報_被害報告\"/>
    </mc:Choice>
  </mc:AlternateContent>
  <xr:revisionPtr revIDLastSave="0" documentId="13_ncr:1_{251FD346-AF51-44C5-8B8A-85E3D4A87771}" xr6:coauthVersionLast="47" xr6:coauthVersionMax="47" xr10:uidLastSave="{00000000-0000-0000-0000-000000000000}"/>
  <bookViews>
    <workbookView xWindow="3430" yWindow="760" windowWidth="12400" windowHeight="7810" tabRatio="800" xr2:uid="{00000000-000D-0000-FFFF-FFFF00000000}"/>
  </bookViews>
  <sheets>
    <sheet name="被害速報は2を☑し1を外す、報告書は1を☑し2を外す" sheetId="23" r:id="rId1"/>
    <sheet name="災害原因調書(被害報告に添付)" sheetId="24" r:id="rId2"/>
  </sheets>
  <externalReferences>
    <externalReference r:id="rId3"/>
  </externalReferences>
  <definedNames>
    <definedName name="_xlnm._FilterDatabase" localSheetId="0" hidden="1">'被害速報は2を☑し1を外す、報告書は1を☑し2を外す'!$A$1:$AH$31</definedName>
    <definedName name="\A">#REF!</definedName>
    <definedName name="\B">#REF!</definedName>
    <definedName name="\C">#REF!</definedName>
    <definedName name="\D">[1]総括・地区別表!#REF!</definedName>
    <definedName name="\E">[1]総括・地区別表!#REF!</definedName>
    <definedName name="\F">[1]総括・地区別表!#REF!</definedName>
    <definedName name="\G">[1]総括・地区別表!#REF!</definedName>
    <definedName name="_xlnm.Print_Area" localSheetId="1">'災害原因調書(被害報告に添付)'!$B$1:$S$26</definedName>
    <definedName name="_xlnm.Print_Area" localSheetId="0">'被害速報は2を☑し1を外す、報告書は1を☑し2を外す'!$B$1:$AH$31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8" i="24" l="1"/>
  <c r="O17" i="24"/>
  <c r="O16" i="24"/>
  <c r="O15" i="24"/>
  <c r="O14" i="24"/>
  <c r="O13" i="24"/>
  <c r="O12" i="24"/>
  <c r="O11" i="24"/>
  <c r="O10" i="24"/>
  <c r="O9" i="24"/>
  <c r="O8" i="24"/>
  <c r="O7" i="24"/>
  <c r="O6" i="24"/>
  <c r="R6" i="24" s="1"/>
  <c r="I6" i="24"/>
  <c r="L6" i="24" s="1"/>
  <c r="I18" i="24"/>
  <c r="I17" i="24"/>
  <c r="I16" i="24"/>
  <c r="I15" i="24"/>
  <c r="I14" i="24"/>
  <c r="I13" i="24"/>
  <c r="I12" i="24"/>
  <c r="I11" i="24"/>
  <c r="I10" i="24"/>
  <c r="I9" i="24"/>
  <c r="I8" i="24"/>
  <c r="I7" i="24"/>
  <c r="AC7" i="23"/>
  <c r="AD21" i="23"/>
  <c r="R8" i="24"/>
  <c r="R7" i="24"/>
  <c r="L8" i="24"/>
  <c r="L7" i="24"/>
  <c r="N27" i="23" l="1"/>
  <c r="AD17" i="23"/>
  <c r="F12" i="23"/>
  <c r="J27" i="23"/>
  <c r="B27" i="23"/>
  <c r="K27" i="23"/>
  <c r="X10" i="23" l="1"/>
  <c r="Q6" i="24"/>
  <c r="Q7" i="24"/>
  <c r="Q8" i="24"/>
  <c r="C9" i="24"/>
  <c r="K9" i="24"/>
  <c r="Q9" i="24"/>
  <c r="C10" i="24"/>
  <c r="K10" i="24"/>
  <c r="Q10" i="24"/>
  <c r="C11" i="24"/>
  <c r="K11" i="24"/>
  <c r="Q11" i="24"/>
  <c r="C12" i="24"/>
  <c r="K12" i="24"/>
  <c r="Q12" i="24"/>
  <c r="C13" i="24"/>
  <c r="K13" i="24"/>
  <c r="Q13" i="24"/>
  <c r="C14" i="24"/>
  <c r="K14" i="24"/>
  <c r="Q14" i="24"/>
  <c r="C15" i="24"/>
  <c r="K15" i="24"/>
  <c r="Q15" i="24"/>
  <c r="C16" i="24"/>
  <c r="K16" i="24"/>
  <c r="Q16" i="24"/>
  <c r="C17" i="24"/>
  <c r="K17" i="24"/>
  <c r="Q17" i="24"/>
  <c r="C18" i="24"/>
  <c r="K18" i="24"/>
  <c r="Q18" i="24"/>
  <c r="C25" i="24"/>
  <c r="C26" i="24"/>
  <c r="N29" i="23"/>
  <c r="M29" i="23"/>
  <c r="L29" i="23"/>
  <c r="K29" i="23"/>
  <c r="J29" i="23"/>
  <c r="N28" i="23"/>
  <c r="M28" i="23"/>
  <c r="L28" i="23"/>
  <c r="K28" i="23"/>
  <c r="J28" i="23"/>
  <c r="M27" i="23"/>
  <c r="L27" i="23"/>
  <c r="P28" i="23" l="1"/>
  <c r="P29" i="23"/>
  <c r="O27" i="23"/>
  <c r="P27" i="23"/>
  <c r="O29" i="23"/>
  <c r="O28" i="23"/>
  <c r="AC6" i="23"/>
  <c r="M22" i="23"/>
  <c r="M17" i="23"/>
  <c r="AE15" i="23"/>
  <c r="AJ2" i="23"/>
  <c r="AD16" i="23"/>
  <c r="N30" i="23"/>
  <c r="M30" i="23"/>
  <c r="L30" i="23"/>
  <c r="K30" i="23"/>
  <c r="J30" i="23"/>
  <c r="M21" i="23"/>
  <c r="M16" i="23" s="1"/>
  <c r="AE19" i="23"/>
  <c r="P30" i="23" l="1"/>
  <c r="O30"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A1" authorId="0" shapeId="0" xr:uid="{00000000-0006-0000-0000-000001000000}">
      <text>
        <r>
          <rPr>
            <b/>
            <sz val="9"/>
            <color indexed="81"/>
            <rFont val="MS P ゴシック"/>
            <family val="3"/>
            <charset val="128"/>
          </rPr>
          <t>奈良県:</t>
        </r>
        <r>
          <rPr>
            <sz val="9"/>
            <color indexed="81"/>
            <rFont val="MS P ゴシック"/>
            <family val="3"/>
            <charset val="128"/>
          </rPr>
          <t xml:space="preserve">
</t>
        </r>
      </text>
    </comment>
    <comment ref="F1" authorId="0" shapeId="0" xr:uid="{00000000-0006-0000-0000-000002000000}">
      <text>
        <r>
          <rPr>
            <b/>
            <sz val="26"/>
            <color indexed="81"/>
            <rFont val="ＭＳ Ｐゴシック"/>
            <family val="3"/>
            <charset val="128"/>
          </rPr>
          <t>１ページ目を記入すれば４ページ目迄複写していきます。（２ページ目以降記入の必要なし）</t>
        </r>
      </text>
    </comment>
    <comment ref="B2" authorId="0" shapeId="0" xr:uid="{00000000-0006-0000-0000-000003000000}">
      <text>
        <r>
          <rPr>
            <sz val="20"/>
            <color indexed="81"/>
            <rFont val="BIZ UDゴシック"/>
            <family val="3"/>
            <charset val="128"/>
          </rPr>
          <t>A1のセルで
被害速報：１のチェックを外す
被害報告：２のチェックを外す
──────
印刷範囲外に
□災害名、□発生期間、□提出日、□報告回数、□報告年月日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F1" authorId="0" shapeId="0" xr:uid="{E407D822-762D-43F3-B77A-4629CA4C0555}">
      <text>
        <r>
          <rPr>
            <b/>
            <sz val="11"/>
            <color indexed="81"/>
            <rFont val="MS P ゴシック"/>
            <family val="3"/>
            <charset val="128"/>
          </rPr>
          <t xml:space="preserve">被害速報への添付は不要、被害報告書に添付願います
</t>
        </r>
      </text>
    </comment>
  </commentList>
</comments>
</file>

<file path=xl/sharedStrings.xml><?xml version="1.0" encoding="utf-8"?>
<sst xmlns="http://schemas.openxmlformats.org/spreadsheetml/2006/main" count="136" uniqueCount="86">
  <si>
    <t>文章番号と年月日を記入して下さい。</t>
    <rPh sb="0" eb="2">
      <t>ブンショウ</t>
    </rPh>
    <rPh sb="2" eb="4">
      <t>バンゴウ</t>
    </rPh>
    <rPh sb="5" eb="8">
      <t>ネンガッピ</t>
    </rPh>
    <rPh sb="9" eb="11">
      <t>キニュウ</t>
    </rPh>
    <rPh sb="13" eb="14">
      <t>クダ</t>
    </rPh>
    <phoneticPr fontId="4"/>
  </si>
  <si>
    <t>災害発生は</t>
    <rPh sb="0" eb="2">
      <t>サイガイ</t>
    </rPh>
    <rPh sb="2" eb="4">
      <t>ハッセイ</t>
    </rPh>
    <phoneticPr fontId="11"/>
  </si>
  <si>
    <t>災害名は</t>
    <rPh sb="0" eb="2">
      <t>サイガイ</t>
    </rPh>
    <rPh sb="2" eb="3">
      <t>メイ</t>
    </rPh>
    <phoneticPr fontId="11"/>
  </si>
  <si>
    <t>号の</t>
    <rPh sb="0" eb="1">
      <t>ゴウ</t>
    </rPh>
    <phoneticPr fontId="4"/>
  </si>
  <si>
    <t>被害額</t>
    <rPh sb="0" eb="2">
      <t>ヒガイ</t>
    </rPh>
    <rPh sb="2" eb="3">
      <t>ガク</t>
    </rPh>
    <phoneticPr fontId="4"/>
  </si>
  <si>
    <t>単位：千円</t>
    <rPh sb="0" eb="2">
      <t>タンイ</t>
    </rPh>
    <rPh sb="3" eb="5">
      <t>センエン</t>
    </rPh>
    <phoneticPr fontId="4"/>
  </si>
  <si>
    <t>市　町　村　名</t>
    <rPh sb="0" eb="1">
      <t>シ</t>
    </rPh>
    <rPh sb="2" eb="3">
      <t>マチ</t>
    </rPh>
    <rPh sb="4" eb="5">
      <t>ムラ</t>
    </rPh>
    <rPh sb="6" eb="7">
      <t>メイ</t>
    </rPh>
    <phoneticPr fontId="4"/>
  </si>
  <si>
    <t>農　　　地</t>
    <rPh sb="0" eb="1">
      <t>ノウ</t>
    </rPh>
    <rPh sb="4" eb="5">
      <t>チ</t>
    </rPh>
    <phoneticPr fontId="4"/>
  </si>
  <si>
    <t>農 業 用 施 設</t>
    <rPh sb="0" eb="1">
      <t>ノウ</t>
    </rPh>
    <rPh sb="2" eb="3">
      <t>ギョウ</t>
    </rPh>
    <rPh sb="4" eb="5">
      <t>ヨウ</t>
    </rPh>
    <rPh sb="6" eb="7">
      <t>シ</t>
    </rPh>
    <rPh sb="8" eb="9">
      <t>セツ</t>
    </rPh>
    <phoneticPr fontId="4"/>
  </si>
  <si>
    <t>合　　　計</t>
    <rPh sb="0" eb="1">
      <t>ゴウ</t>
    </rPh>
    <rPh sb="4" eb="5">
      <t>ケイ</t>
    </rPh>
    <phoneticPr fontId="4"/>
  </si>
  <si>
    <t>農　業　用　施　設　内　訳</t>
    <rPh sb="0" eb="1">
      <t>ノウ</t>
    </rPh>
    <rPh sb="2" eb="3">
      <t>ギョウ</t>
    </rPh>
    <rPh sb="4" eb="5">
      <t>ヨウ</t>
    </rPh>
    <rPh sb="6" eb="7">
      <t>シ</t>
    </rPh>
    <rPh sb="8" eb="9">
      <t>セツ</t>
    </rPh>
    <rPh sb="10" eb="11">
      <t>ナイ</t>
    </rPh>
    <rPh sb="12" eb="13">
      <t>ヤク</t>
    </rPh>
    <phoneticPr fontId="4"/>
  </si>
  <si>
    <t>た　め　池</t>
    <rPh sb="4" eb="5">
      <t>イケ</t>
    </rPh>
    <phoneticPr fontId="4"/>
  </si>
  <si>
    <t>頭　首　工</t>
    <rPh sb="0" eb="1">
      <t>アタマ</t>
    </rPh>
    <rPh sb="2" eb="3">
      <t>クビ</t>
    </rPh>
    <rPh sb="4" eb="5">
      <t>コウ</t>
    </rPh>
    <phoneticPr fontId="4"/>
  </si>
  <si>
    <t>水　　路</t>
    <rPh sb="0" eb="1">
      <t>ミズ</t>
    </rPh>
    <rPh sb="3" eb="4">
      <t>ロ</t>
    </rPh>
    <phoneticPr fontId="4"/>
  </si>
  <si>
    <t>揚　水　機</t>
    <rPh sb="0" eb="1">
      <t>ヨウ</t>
    </rPh>
    <rPh sb="2" eb="3">
      <t>ミズ</t>
    </rPh>
    <rPh sb="4" eb="5">
      <t>キ</t>
    </rPh>
    <phoneticPr fontId="4"/>
  </si>
  <si>
    <t>堤　　防</t>
    <rPh sb="0" eb="1">
      <t>ツツミ</t>
    </rPh>
    <rPh sb="3" eb="4">
      <t>ボウ</t>
    </rPh>
    <phoneticPr fontId="4"/>
  </si>
  <si>
    <t>道　　路</t>
    <rPh sb="0" eb="1">
      <t>ミチ</t>
    </rPh>
    <rPh sb="3" eb="4">
      <t>ロ</t>
    </rPh>
    <phoneticPr fontId="4"/>
  </si>
  <si>
    <t>橋　　梁</t>
    <rPh sb="0" eb="1">
      <t>ハシ</t>
    </rPh>
    <rPh sb="3" eb="4">
      <t>ハリ</t>
    </rPh>
    <phoneticPr fontId="4"/>
  </si>
  <si>
    <t>農地保全施設</t>
    <rPh sb="0" eb="2">
      <t>ノウチ</t>
    </rPh>
    <rPh sb="2" eb="4">
      <t>ホゼン</t>
    </rPh>
    <rPh sb="4" eb="6">
      <t>シセツ</t>
    </rPh>
    <phoneticPr fontId="4"/>
  </si>
  <si>
    <t>現市町村</t>
    <rPh sb="0" eb="1">
      <t>ゲン</t>
    </rPh>
    <rPh sb="1" eb="4">
      <t>シチョウソン</t>
    </rPh>
    <phoneticPr fontId="4"/>
  </si>
  <si>
    <t>旧市町村</t>
    <rPh sb="0" eb="1">
      <t>キュウ</t>
    </rPh>
    <rPh sb="1" eb="4">
      <t>シチョウソン</t>
    </rPh>
    <phoneticPr fontId="4"/>
  </si>
  <si>
    <t>箇所数</t>
    <rPh sb="0" eb="2">
      <t>カショ</t>
    </rPh>
    <rPh sb="2" eb="3">
      <t>スウ</t>
    </rPh>
    <phoneticPr fontId="4"/>
  </si>
  <si>
    <t>面積ha</t>
    <rPh sb="0" eb="2">
      <t>メンセキ</t>
    </rPh>
    <phoneticPr fontId="4"/>
  </si>
  <si>
    <t>被害額</t>
    <rPh sb="0" eb="3">
      <t>ヒガイガク</t>
    </rPh>
    <phoneticPr fontId="4"/>
  </si>
  <si>
    <t>被　　　害　　　報　　　告　　　書</t>
    <rPh sb="0" eb="1">
      <t>ヒ</t>
    </rPh>
    <rPh sb="4" eb="5">
      <t>ガイ</t>
    </rPh>
    <rPh sb="8" eb="9">
      <t>ホウ</t>
    </rPh>
    <rPh sb="12" eb="13">
      <t>コク</t>
    </rPh>
    <rPh sb="16" eb="17">
      <t>ショ</t>
    </rPh>
    <phoneticPr fontId="4"/>
  </si>
  <si>
    <t>災 害 名：</t>
    <rPh sb="0" eb="1">
      <t>ワザワ</t>
    </rPh>
    <rPh sb="2" eb="3">
      <t>ガイ</t>
    </rPh>
    <rPh sb="4" eb="5">
      <t>メイ</t>
    </rPh>
    <phoneticPr fontId="4"/>
  </si>
  <si>
    <t>発生期間：</t>
    <rPh sb="0" eb="2">
      <t>ハッセイ</t>
    </rPh>
    <rPh sb="2" eb="4">
      <t>キカン</t>
    </rPh>
    <phoneticPr fontId="4"/>
  </si>
  <si>
    <t>報告月日：</t>
    <rPh sb="0" eb="2">
      <t>ホウコク</t>
    </rPh>
    <rPh sb="2" eb="4">
      <t>ツキヒ</t>
    </rPh>
    <phoneticPr fontId="4"/>
  </si>
  <si>
    <t>報告回数：</t>
    <rPh sb="0" eb="2">
      <t>ホウコク</t>
    </rPh>
    <rPh sb="2" eb="4">
      <t>カイスウ</t>
    </rPh>
    <phoneticPr fontId="4"/>
  </si>
  <si>
    <t>年度</t>
    <rPh sb="0" eb="2">
      <t>ネンド</t>
    </rPh>
    <phoneticPr fontId="11"/>
  </si>
  <si>
    <t>備　考</t>
    <rPh sb="0" eb="1">
      <t>ソナエ</t>
    </rPh>
    <rPh sb="2" eb="3">
      <t>コウ</t>
    </rPh>
    <phoneticPr fontId="4"/>
  </si>
  <si>
    <t>奈良県</t>
    <phoneticPr fontId="4"/>
  </si>
  <si>
    <t>農　地　（田）</t>
    <rPh sb="0" eb="1">
      <t>ノウ</t>
    </rPh>
    <rPh sb="2" eb="3">
      <t>チ</t>
    </rPh>
    <rPh sb="5" eb="6">
      <t>タ</t>
    </rPh>
    <phoneticPr fontId="4"/>
  </si>
  <si>
    <t>農　地　（畑）</t>
    <rPh sb="0" eb="1">
      <t>ノウ</t>
    </rPh>
    <rPh sb="2" eb="3">
      <t>チ</t>
    </rPh>
    <rPh sb="5" eb="6">
      <t>ハタケ</t>
    </rPh>
    <phoneticPr fontId="4"/>
  </si>
  <si>
    <t>農地、農業用施設被害集計表（暫定法関係）</t>
    <rPh sb="0" eb="2">
      <t>ノウチ</t>
    </rPh>
    <rPh sb="3" eb="6">
      <t>ノウギョウヨウ</t>
    </rPh>
    <rPh sb="6" eb="8">
      <t>シセツ</t>
    </rPh>
    <rPh sb="8" eb="10">
      <t>ヒガイ</t>
    </rPh>
    <rPh sb="10" eb="13">
      <t>シュウケイヒョウ</t>
    </rPh>
    <rPh sb="14" eb="16">
      <t>ザンテイ</t>
    </rPh>
    <rPh sb="16" eb="17">
      <t>ホウ</t>
    </rPh>
    <rPh sb="17" eb="19">
      <t>カンケイ</t>
    </rPh>
    <phoneticPr fontId="4"/>
  </si>
  <si>
    <t>都道府県名：</t>
    <rPh sb="0" eb="2">
      <t>トドウ</t>
    </rPh>
    <rPh sb="2" eb="3">
      <t>フ</t>
    </rPh>
    <rPh sb="3" eb="4">
      <t>ケン</t>
    </rPh>
    <rPh sb="4" eb="5">
      <t>メイ</t>
    </rPh>
    <phoneticPr fontId="4"/>
  </si>
  <si>
    <t>　　奈良県知事　殿</t>
    <rPh sb="2" eb="4">
      <t>ナラ</t>
    </rPh>
    <rPh sb="4" eb="7">
      <t>ケンチジ</t>
    </rPh>
    <rPh sb="8" eb="9">
      <t>ドノ</t>
    </rPh>
    <phoneticPr fontId="4"/>
  </si>
  <si>
    <t>第１回</t>
    <rPh sb="0" eb="1">
      <t>ダイ</t>
    </rPh>
    <rPh sb="2" eb="3">
      <t>カイ</t>
    </rPh>
    <phoneticPr fontId="4"/>
  </si>
  <si>
    <t>第２回(最終)</t>
    <rPh sb="2" eb="3">
      <t>カイ</t>
    </rPh>
    <phoneticPr fontId="4"/>
  </si>
  <si>
    <t>時刻</t>
    <rPh sb="0" eb="2">
      <t>ジコク</t>
    </rPh>
    <phoneticPr fontId="24"/>
  </si>
  <si>
    <t>日</t>
    <rPh sb="0" eb="1">
      <t>ビ</t>
    </rPh>
    <phoneticPr fontId="24"/>
  </si>
  <si>
    <t>m</t>
    <phoneticPr fontId="24"/>
  </si>
  <si>
    <t>注意水位</t>
    <rPh sb="0" eb="2">
      <t>チュウイ</t>
    </rPh>
    <rPh sb="2" eb="4">
      <t>スイイ</t>
    </rPh>
    <phoneticPr fontId="24"/>
  </si>
  <si>
    <t>測</t>
    <phoneticPr fontId="24"/>
  </si>
  <si>
    <t>観</t>
    <phoneticPr fontId="24"/>
  </si>
  <si>
    <t>はんらん</t>
    <phoneticPr fontId="24"/>
  </si>
  <si>
    <t>出水位</t>
    <rPh sb="0" eb="2">
      <t>シュッスイ</t>
    </rPh>
    <rPh sb="2" eb="3">
      <t>イ</t>
    </rPh>
    <phoneticPr fontId="24"/>
  </si>
  <si>
    <t>河川名</t>
    <rPh sb="0" eb="2">
      <t>カセン</t>
    </rPh>
    <rPh sb="2" eb="3">
      <t>メイ</t>
    </rPh>
    <phoneticPr fontId="24"/>
  </si>
  <si>
    <t>観測所名称</t>
    <rPh sb="0" eb="3">
      <t>カンソクショ</t>
    </rPh>
    <rPh sb="3" eb="5">
      <t>メイショウ</t>
    </rPh>
    <phoneticPr fontId="24"/>
  </si>
  <si>
    <t>災害名</t>
    <rPh sb="0" eb="2">
      <t>サイガイ</t>
    </rPh>
    <rPh sb="2" eb="3">
      <t>メイ</t>
    </rPh>
    <phoneticPr fontId="24"/>
  </si>
  <si>
    <t>災害発生年月日</t>
    <phoneticPr fontId="24"/>
  </si>
  <si>
    <t>　24時間分の合計とする。</t>
    <rPh sb="3" eb="5">
      <t>ジカン</t>
    </rPh>
    <rPh sb="5" eb="6">
      <t>ブン</t>
    </rPh>
    <rPh sb="7" eb="9">
      <t>ゴウケイ</t>
    </rPh>
    <phoneticPr fontId="24"/>
  </si>
  <si>
    <t>　３箇所以上を記載する。</t>
    <phoneticPr fontId="24"/>
  </si>
  <si>
    <t>※最大24時間80mm以上を超えていれば</t>
    <rPh sb="1" eb="3">
      <t>サイダイ</t>
    </rPh>
    <rPh sb="5" eb="7">
      <t>ジカン</t>
    </rPh>
    <rPh sb="11" eb="13">
      <t>イジョウ</t>
    </rPh>
    <rPh sb="14" eb="15">
      <t>コ</t>
    </rPh>
    <phoneticPr fontId="24"/>
  </si>
  <si>
    <t>※降雨後1時間後に観測された雨量から</t>
    <rPh sb="1" eb="4">
      <t>コウウゴ</t>
    </rPh>
    <rPh sb="5" eb="8">
      <t>ジカンゴ</t>
    </rPh>
    <rPh sb="9" eb="11">
      <t>カンソク</t>
    </rPh>
    <rPh sb="14" eb="16">
      <t>ウリョウ</t>
    </rPh>
    <phoneticPr fontId="24"/>
  </si>
  <si>
    <t>※被災箇所を囲む観測所</t>
    <rPh sb="1" eb="3">
      <t>ヒサイ</t>
    </rPh>
    <rPh sb="3" eb="5">
      <t>カショ</t>
    </rPh>
    <rPh sb="6" eb="7">
      <t>カコ</t>
    </rPh>
    <rPh sb="8" eb="11">
      <t>カンソクショ</t>
    </rPh>
    <phoneticPr fontId="24"/>
  </si>
  <si>
    <t>例</t>
    <rPh sb="0" eb="1">
      <t>レイ</t>
    </rPh>
    <phoneticPr fontId="24"/>
  </si>
  <si>
    <t>～</t>
    <phoneticPr fontId="24"/>
  </si>
  <si>
    <t>mm</t>
    <phoneticPr fontId="24"/>
  </si>
  <si>
    <t>終わり</t>
    <rPh sb="0" eb="1">
      <t>オ</t>
    </rPh>
    <phoneticPr fontId="24"/>
  </si>
  <si>
    <t>観　測</t>
    <phoneticPr fontId="24"/>
  </si>
  <si>
    <t>始　め</t>
    <phoneticPr fontId="24"/>
  </si>
  <si>
    <t>雨量</t>
    <rPh sb="0" eb="2">
      <t>ウリョウ</t>
    </rPh>
    <phoneticPr fontId="24"/>
  </si>
  <si>
    <t>降　り</t>
    <rPh sb="0" eb="1">
      <t>コウ</t>
    </rPh>
    <phoneticPr fontId="24"/>
  </si>
  <si>
    <t>最大１時間雨量</t>
    <rPh sb="0" eb="2">
      <t>サイダイ</t>
    </rPh>
    <rPh sb="3" eb="5">
      <t>ジカン</t>
    </rPh>
    <rPh sb="5" eb="7">
      <t>ウリョウ</t>
    </rPh>
    <phoneticPr fontId="24"/>
  </si>
  <si>
    <t>最大24時間雨量</t>
    <rPh sb="0" eb="2">
      <t>サイダイ</t>
    </rPh>
    <rPh sb="4" eb="6">
      <t>ジカン</t>
    </rPh>
    <rPh sb="6" eb="8">
      <t>ウリョウ</t>
    </rPh>
    <phoneticPr fontId="24"/>
  </si>
  <si>
    <t>市町村名</t>
    <rPh sb="0" eb="4">
      <t>シチョウソンメイ</t>
    </rPh>
    <phoneticPr fontId="24"/>
  </si>
  <si>
    <t>災　害　原　因　調　書</t>
    <rPh sb="0" eb="1">
      <t>サイ</t>
    </rPh>
    <rPh sb="2" eb="3">
      <t>ガイ</t>
    </rPh>
    <rPh sb="4" eb="5">
      <t>ハラ</t>
    </rPh>
    <rPh sb="6" eb="7">
      <t>イン</t>
    </rPh>
    <rPh sb="8" eb="9">
      <t>チョウ</t>
    </rPh>
    <rPh sb="10" eb="11">
      <t>ショ</t>
    </rPh>
    <phoneticPr fontId="24"/>
  </si>
  <si>
    <t>別紙-11　災害原因調書　記入要領</t>
    <rPh sb="0" eb="2">
      <t>ベッシ</t>
    </rPh>
    <rPh sb="6" eb="12">
      <t>サイガイゲンインチョウショ</t>
    </rPh>
    <rPh sb="13" eb="15">
      <t>キニュウ</t>
    </rPh>
    <rPh sb="15" eb="17">
      <t>ヨウリョウ</t>
    </rPh>
    <phoneticPr fontId="24"/>
  </si>
  <si>
    <t>被害報告書に添付願います。</t>
    <rPh sb="0" eb="2">
      <t>ヒガイ</t>
    </rPh>
    <rPh sb="2" eb="4">
      <t>ホウコク</t>
    </rPh>
    <rPh sb="4" eb="5">
      <t>ショ</t>
    </rPh>
    <rPh sb="6" eb="8">
      <t>テンプ</t>
    </rPh>
    <rPh sb="8" eb="9">
      <t>ネガ</t>
    </rPh>
    <phoneticPr fontId="4"/>
  </si>
  <si>
    <t>農地農業用施設災害復旧事業事務取扱要綱第５第１項の規定により報告します。</t>
    <phoneticPr fontId="4"/>
  </si>
  <si>
    <t>第１回</t>
    <rPh sb="2" eb="3">
      <t>カイ</t>
    </rPh>
    <phoneticPr fontId="4"/>
  </si>
  <si>
    <t>～</t>
    <phoneticPr fontId="4"/>
  </si>
  <si>
    <t>～</t>
    <phoneticPr fontId="4"/>
  </si>
  <si>
    <t>～</t>
    <phoneticPr fontId="4"/>
  </si>
  <si>
    <t>○○</t>
    <phoneticPr fontId="4"/>
  </si>
  <si>
    <t>←　１を入力すると、印刷側の日付が記載されます</t>
    <rPh sb="4" eb="6">
      <t>ニュウリョク</t>
    </rPh>
    <rPh sb="10" eb="12">
      <t>インサツ</t>
    </rPh>
    <rPh sb="12" eb="13">
      <t>ガワ</t>
    </rPh>
    <rPh sb="14" eb="16">
      <t>ヒヅ</t>
    </rPh>
    <rPh sb="17" eb="19">
      <t>キサイ</t>
    </rPh>
    <phoneticPr fontId="4"/>
  </si>
  <si>
    <t>　最大１時間20mmは省略できるが、</t>
    <rPh sb="1" eb="3">
      <t>サイダイ</t>
    </rPh>
    <rPh sb="4" eb="6">
      <t>ジカン</t>
    </rPh>
    <rPh sb="11" eb="13">
      <t>ショウリャク</t>
    </rPh>
    <phoneticPr fontId="24"/>
  </si>
  <si>
    <t>　可能なら記載願います。</t>
    <rPh sb="1" eb="3">
      <t>カノウ</t>
    </rPh>
    <rPh sb="5" eb="7">
      <t>キサイ</t>
    </rPh>
    <rPh sb="7" eb="8">
      <t>ネガ</t>
    </rPh>
    <phoneticPr fontId="4"/>
  </si>
  <si>
    <t>○○豪雨</t>
    <rPh sb="2" eb="4">
      <t>ゴウウ</t>
    </rPh>
    <phoneticPr fontId="11"/>
  </si>
  <si>
    <t>R○.○.○</t>
    <phoneticPr fontId="4"/>
  </si>
  <si>
    <t>←２日以上にわたる
　場合は記入して下さい。</t>
    <rPh sb="2" eb="3">
      <t>ヒ</t>
    </rPh>
    <rPh sb="3" eb="5">
      <t>イジョウ</t>
    </rPh>
    <rPh sb="11" eb="13">
      <t>バアイ</t>
    </rPh>
    <rPh sb="14" eb="16">
      <t>キニュウ</t>
    </rPh>
    <rPh sb="18" eb="19">
      <t>クダ</t>
    </rPh>
    <phoneticPr fontId="11"/>
  </si>
  <si>
    <t>○市町村</t>
    <rPh sb="0" eb="3">
      <t>シチョウソン</t>
    </rPh>
    <phoneticPr fontId="4"/>
  </si>
  <si>
    <t>○○　○○</t>
    <phoneticPr fontId="4"/>
  </si>
  <si>
    <t>○</t>
    <phoneticPr fontId="11"/>
  </si>
  <si>
    <t>第○回</t>
    <rPh sb="0" eb="1">
      <t>ダイ</t>
    </rPh>
    <rPh sb="2" eb="3">
      <t>カイ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</si>
</sst>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43" formatCode="_ * #,##0.00_ ;_ * \-#,##0.00_ ;_ * &quot;-&quot;??_ ;_ @_ "/>
    <numFmt numFmtId="176" formatCode="#,##0;\-#,##0;&quot;-&quot;"/>
    <numFmt numFmtId="177" formatCode="_ * #,##0.0_ ;_ * \-#,##0.0_ ;_ * &quot;-&quot;?_ ;_ @_ "/>
    <numFmt numFmtId="178" formatCode="m/d"/>
    <numFmt numFmtId="179" formatCode="[$-411]ge\.m\.d;@"/>
    <numFmt numFmtId="180" formatCode="0.0"/>
  </numFmts>
  <fonts count="26">
    <font>
      <sz val="11"/>
      <name val="ＭＳ Ｐゴシック"/>
      <family val="3"/>
      <charset val="128"/>
    </font>
    <font>
      <sz val="12"/>
      <color theme="1"/>
      <name val="BIZ UDゴシック"/>
      <family val="2"/>
      <charset val="128"/>
    </font>
    <font>
      <sz val="12"/>
      <color theme="1"/>
      <name val="BIZ UDゴシック"/>
      <family val="2"/>
      <charset val="128"/>
    </font>
    <font>
      <sz val="12"/>
      <color theme="1"/>
      <name val="BIZ UDゴシック"/>
      <family val="2"/>
      <charset val="128"/>
    </font>
    <font>
      <sz val="6"/>
      <name val="ＭＳ Ｐゴシック"/>
      <family val="3"/>
      <charset val="128"/>
    </font>
    <font>
      <sz val="10"/>
      <color indexed="8"/>
      <name val="Arial"/>
      <family val="2"/>
    </font>
    <font>
      <b/>
      <sz val="12"/>
      <name val="Arial"/>
      <family val="2"/>
    </font>
    <font>
      <sz val="10"/>
      <name val="Arial"/>
      <family val="2"/>
    </font>
    <font>
      <sz val="11"/>
      <name val="ＭＳ Ｐゴシック"/>
      <family val="3"/>
      <charset val="128"/>
    </font>
    <font>
      <sz val="14"/>
      <name val="ＭＳ 明朝"/>
      <family val="1"/>
      <charset val="128"/>
    </font>
    <font>
      <sz val="12"/>
      <name val="HG正楷書体"/>
      <family val="3"/>
      <charset val="128"/>
    </font>
    <font>
      <sz val="6"/>
      <name val="ＭＳ Ｐ明朝"/>
      <family val="1"/>
      <charset val="128"/>
    </font>
    <font>
      <sz val="12"/>
      <name val="ＭＳ 明朝"/>
      <family val="1"/>
      <charset val="128"/>
    </font>
    <font>
      <b/>
      <sz val="26"/>
      <color indexed="81"/>
      <name val="ＭＳ Ｐゴシック"/>
      <family val="3"/>
      <charset val="128"/>
    </font>
    <font>
      <sz val="16"/>
      <name val="BIZ UDゴシック"/>
      <family val="3"/>
      <charset val="128"/>
    </font>
    <font>
      <sz val="11"/>
      <name val="BIZ UDゴシック"/>
      <family val="3"/>
      <charset val="128"/>
    </font>
    <font>
      <sz val="20"/>
      <name val="BIZ UDゴシック"/>
      <family val="3"/>
      <charset val="128"/>
    </font>
    <font>
      <b/>
      <sz val="20"/>
      <color indexed="10"/>
      <name val="BIZ UDゴシック"/>
      <family val="3"/>
      <charset val="128"/>
    </font>
    <font>
      <sz val="9"/>
      <name val="BIZ UDゴシック"/>
      <family val="3"/>
      <charset val="128"/>
    </font>
    <font>
      <sz val="9"/>
      <color indexed="81"/>
      <name val="MS P ゴシック"/>
      <family val="3"/>
      <charset val="128"/>
    </font>
    <font>
      <b/>
      <sz val="20"/>
      <name val="BIZ UDゴシック"/>
      <family val="3"/>
      <charset val="128"/>
    </font>
    <font>
      <sz val="18"/>
      <name val="BIZ UDゴシック"/>
      <family val="3"/>
      <charset val="128"/>
    </font>
    <font>
      <b/>
      <sz val="9"/>
      <color indexed="81"/>
      <name val="MS P ゴシック"/>
      <family val="3"/>
      <charset val="128"/>
    </font>
    <font>
      <sz val="20"/>
      <color indexed="81"/>
      <name val="BIZ UDゴシック"/>
      <family val="3"/>
      <charset val="128"/>
    </font>
    <font>
      <sz val="6"/>
      <name val="BIZ UDゴシック"/>
      <family val="2"/>
      <charset val="128"/>
    </font>
    <font>
      <b/>
      <sz val="11"/>
      <color indexed="81"/>
      <name val="MS P ゴシック"/>
      <family val="3"/>
      <charset val="128"/>
    </font>
  </fonts>
  <fills count="4">
    <fill>
      <patternFill patternType="none"/>
    </fill>
    <fill>
      <patternFill patternType="gray125"/>
    </fill>
    <fill>
      <patternFill patternType="solid">
        <fgColor theme="6" tint="0.79998168889431442"/>
        <bgColor indexed="64"/>
      </patternFill>
    </fill>
    <fill>
      <patternFill patternType="solid">
        <fgColor theme="8" tint="0.79998168889431442"/>
        <bgColor indexed="64"/>
      </patternFill>
    </fill>
  </fills>
  <borders count="8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hair">
        <color indexed="64"/>
      </bottom>
      <diagonal/>
    </border>
    <border>
      <left style="thin">
        <color indexed="64"/>
      </left>
      <right/>
      <top/>
      <bottom style="hair">
        <color indexed="64"/>
      </bottom>
      <diagonal/>
    </border>
    <border>
      <left style="thin">
        <color indexed="64"/>
      </left>
      <right/>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top/>
      <bottom style="hair">
        <color indexed="64"/>
      </bottom>
      <diagonal/>
    </border>
    <border>
      <left/>
      <right style="medium">
        <color indexed="64"/>
      </right>
      <top style="medium">
        <color indexed="64"/>
      </top>
      <bottom/>
      <diagonal/>
    </border>
    <border>
      <left/>
      <right style="medium">
        <color indexed="64"/>
      </right>
      <top/>
      <bottom/>
      <diagonal/>
    </border>
    <border>
      <left style="thin">
        <color indexed="64"/>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right style="double">
        <color indexed="64"/>
      </right>
      <top/>
      <bottom style="hair">
        <color indexed="64"/>
      </bottom>
      <diagonal/>
    </border>
    <border>
      <left style="double">
        <color indexed="64"/>
      </left>
      <right/>
      <top/>
      <bottom style="hair">
        <color indexed="64"/>
      </bottom>
      <diagonal/>
    </border>
    <border>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top/>
      <bottom style="double">
        <color indexed="64"/>
      </bottom>
      <diagonal/>
    </border>
    <border>
      <left style="hair">
        <color indexed="64"/>
      </left>
      <right style="double">
        <color indexed="64"/>
      </right>
      <top style="hair">
        <color indexed="64"/>
      </top>
      <bottom style="double">
        <color indexed="64"/>
      </bottom>
      <diagonal/>
    </border>
    <border>
      <left style="double">
        <color indexed="64"/>
      </left>
      <right/>
      <top/>
      <bottom style="double">
        <color indexed="64"/>
      </bottom>
      <diagonal/>
    </border>
    <border>
      <left style="hair">
        <color indexed="64"/>
      </left>
      <right style="hair">
        <color indexed="64"/>
      </right>
      <top style="hair">
        <color indexed="64"/>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thin">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hair">
        <color indexed="64"/>
      </left>
      <right/>
      <top/>
      <bottom style="double">
        <color indexed="64"/>
      </bottom>
      <diagonal/>
    </border>
    <border>
      <left/>
      <right style="medium">
        <color indexed="64"/>
      </right>
      <top/>
      <bottom style="double">
        <color indexed="64"/>
      </bottom>
      <diagonal/>
    </border>
    <border>
      <left style="thin">
        <color indexed="64"/>
      </left>
      <right style="hair">
        <color indexed="64"/>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right/>
      <top style="double">
        <color indexed="64"/>
      </top>
      <bottom style="thin">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right style="hair">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0">
    <xf numFmtId="0" fontId="0" fillId="0" borderId="0"/>
    <xf numFmtId="176" fontId="5" fillId="0" borderId="0" applyFill="0" applyBorder="0" applyAlignment="0"/>
    <xf numFmtId="0" fontId="6" fillId="0" borderId="1" applyNumberFormat="0" applyAlignment="0" applyProtection="0">
      <alignment horizontal="left" vertical="center"/>
    </xf>
    <xf numFmtId="0" fontId="6" fillId="0" borderId="2">
      <alignment horizontal="left" vertical="center"/>
    </xf>
    <xf numFmtId="0" fontId="7" fillId="0" borderId="0"/>
    <xf numFmtId="38" fontId="8" fillId="0" borderId="0" applyFont="0" applyFill="0" applyBorder="0" applyAlignment="0" applyProtection="0"/>
    <xf numFmtId="0" fontId="10" fillId="0" borderId="0"/>
    <xf numFmtId="0" fontId="12" fillId="0" borderId="0"/>
    <xf numFmtId="0" fontId="9" fillId="0" borderId="0"/>
    <xf numFmtId="0" fontId="3" fillId="0" borderId="0">
      <alignment vertical="center"/>
    </xf>
  </cellStyleXfs>
  <cellXfs count="200">
    <xf numFmtId="0" fontId="0" fillId="0" borderId="0" xfId="0"/>
    <xf numFmtId="0" fontId="15" fillId="0" borderId="0" xfId="0" applyFont="1" applyAlignment="1">
      <alignment vertical="center"/>
    </xf>
    <xf numFmtId="0" fontId="14" fillId="0" borderId="0" xfId="0" applyFont="1" applyAlignment="1">
      <alignment vertical="center"/>
    </xf>
    <xf numFmtId="0" fontId="16" fillId="0" borderId="0" xfId="0" applyFont="1" applyAlignment="1">
      <alignment vertical="center"/>
    </xf>
    <xf numFmtId="0" fontId="16" fillId="0" borderId="0" xfId="0" applyFont="1" applyAlignment="1">
      <alignment horizontal="right" vertical="center"/>
    </xf>
    <xf numFmtId="0" fontId="15" fillId="0" borderId="0" xfId="0" applyFont="1" applyAlignment="1">
      <alignment horizontal="center" vertical="center"/>
    </xf>
    <xf numFmtId="0" fontId="15" fillId="0" borderId="15" xfId="0" applyFont="1" applyBorder="1" applyAlignment="1">
      <alignment vertical="center"/>
    </xf>
    <xf numFmtId="0" fontId="15" fillId="0" borderId="13" xfId="0" applyFont="1" applyBorder="1" applyAlignment="1">
      <alignment vertical="center"/>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0" borderId="30" xfId="0" applyFont="1" applyBorder="1" applyAlignment="1">
      <alignment horizontal="center" vertical="center"/>
    </xf>
    <xf numFmtId="0" fontId="15" fillId="0" borderId="31" xfId="0" applyFont="1" applyBorder="1" applyAlignment="1">
      <alignment horizontal="center" vertical="center"/>
    </xf>
    <xf numFmtId="0" fontId="15" fillId="0" borderId="32" xfId="0" applyFont="1" applyBorder="1" applyAlignment="1">
      <alignment horizontal="center" vertical="center"/>
    </xf>
    <xf numFmtId="0" fontId="15" fillId="0" borderId="33" xfId="0" applyFont="1" applyBorder="1" applyAlignment="1">
      <alignment horizontal="center" vertical="center"/>
    </xf>
    <xf numFmtId="0" fontId="15" fillId="0" borderId="34" xfId="0" applyFont="1" applyBorder="1" applyAlignment="1">
      <alignment horizontal="center"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15" fillId="0" borderId="38" xfId="0" applyFont="1" applyBorder="1" applyAlignment="1">
      <alignment horizontal="center" vertical="center"/>
    </xf>
    <xf numFmtId="41" fontId="15" fillId="0" borderId="39" xfId="0" applyNumberFormat="1" applyFont="1" applyBorder="1" applyAlignment="1">
      <alignment vertical="center"/>
    </xf>
    <xf numFmtId="41" fontId="15" fillId="0" borderId="40" xfId="5" applyNumberFormat="1" applyFont="1" applyBorder="1" applyAlignment="1">
      <alignment vertical="center"/>
    </xf>
    <xf numFmtId="41" fontId="15" fillId="0" borderId="41" xfId="0" applyNumberFormat="1" applyFont="1" applyBorder="1" applyAlignment="1">
      <alignment vertical="center"/>
    </xf>
    <xf numFmtId="41" fontId="15" fillId="0" borderId="41" xfId="5" applyNumberFormat="1" applyFont="1" applyBorder="1" applyAlignment="1">
      <alignment vertical="center"/>
    </xf>
    <xf numFmtId="41" fontId="15" fillId="0" borderId="2" xfId="5" applyNumberFormat="1" applyFont="1" applyBorder="1" applyAlignment="1">
      <alignment vertical="center"/>
    </xf>
    <xf numFmtId="41" fontId="15" fillId="0" borderId="9" xfId="0" applyNumberFormat="1" applyFont="1" applyBorder="1" applyAlignment="1">
      <alignment vertical="center"/>
    </xf>
    <xf numFmtId="41" fontId="15" fillId="0" borderId="45" xfId="5" applyNumberFormat="1" applyFont="1" applyBorder="1" applyAlignment="1">
      <alignment vertical="center"/>
    </xf>
    <xf numFmtId="41" fontId="15" fillId="0" borderId="46" xfId="0" applyNumberFormat="1" applyFont="1" applyBorder="1" applyAlignment="1">
      <alignment vertical="center"/>
    </xf>
    <xf numFmtId="41" fontId="15" fillId="0" borderId="45" xfId="0" applyNumberFormat="1" applyFont="1" applyBorder="1" applyAlignment="1">
      <alignment vertical="center"/>
    </xf>
    <xf numFmtId="0" fontId="18" fillId="0" borderId="35" xfId="0" applyFont="1" applyBorder="1" applyAlignment="1">
      <alignment horizontal="center" vertical="center"/>
    </xf>
    <xf numFmtId="0" fontId="18" fillId="0" borderId="36" xfId="0" applyFont="1" applyBorder="1" applyAlignment="1">
      <alignment horizontal="center" vertical="center"/>
    </xf>
    <xf numFmtId="0" fontId="18" fillId="0" borderId="37" xfId="0" applyFont="1" applyBorder="1" applyAlignment="1">
      <alignment horizontal="center" vertical="center"/>
    </xf>
    <xf numFmtId="0" fontId="16" fillId="0" borderId="0" xfId="0" applyFont="1" applyAlignment="1">
      <alignment horizontal="center" vertical="center"/>
    </xf>
    <xf numFmtId="0" fontId="16"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lignment horizontal="left" vertical="center"/>
    </xf>
    <xf numFmtId="0" fontId="21" fillId="0" borderId="0" xfId="0" applyFont="1" applyAlignment="1">
      <alignment horizontal="center" vertical="center"/>
    </xf>
    <xf numFmtId="41" fontId="15" fillId="0" borderId="39" xfId="0" applyNumberFormat="1" applyFont="1" applyBorder="1" applyAlignment="1">
      <alignment horizontal="right" vertical="center"/>
    </xf>
    <xf numFmtId="41" fontId="15" fillId="0" borderId="40" xfId="5" applyNumberFormat="1" applyFont="1" applyBorder="1" applyAlignment="1">
      <alignment horizontal="right" vertical="center"/>
    </xf>
    <xf numFmtId="41" fontId="15" fillId="0" borderId="2" xfId="0" applyNumberFormat="1" applyFont="1" applyBorder="1" applyAlignment="1">
      <alignment horizontal="right" vertical="center"/>
    </xf>
    <xf numFmtId="41" fontId="15" fillId="0" borderId="2" xfId="5" applyNumberFormat="1" applyFont="1" applyBorder="1" applyAlignment="1">
      <alignment horizontal="right" vertical="center"/>
    </xf>
    <xf numFmtId="41" fontId="15" fillId="0" borderId="9" xfId="0" applyNumberFormat="1" applyFont="1" applyBorder="1" applyAlignment="1">
      <alignment horizontal="right" vertical="center"/>
    </xf>
    <xf numFmtId="41" fontId="15" fillId="0" borderId="45" xfId="5" applyNumberFormat="1" applyFont="1" applyBorder="1" applyAlignment="1">
      <alignment horizontal="right" vertical="center"/>
    </xf>
    <xf numFmtId="0" fontId="15" fillId="0" borderId="49" xfId="0" applyFont="1" applyBorder="1" applyAlignment="1">
      <alignment horizontal="center" vertical="center"/>
    </xf>
    <xf numFmtId="41" fontId="15" fillId="0" borderId="50" xfId="0" applyNumberFormat="1" applyFont="1" applyBorder="1" applyAlignment="1">
      <alignment vertical="center"/>
    </xf>
    <xf numFmtId="41" fontId="15" fillId="0" borderId="52" xfId="5" applyNumberFormat="1" applyFont="1" applyBorder="1" applyAlignment="1">
      <alignment vertical="center"/>
    </xf>
    <xf numFmtId="41" fontId="15" fillId="0" borderId="53" xfId="0" applyNumberFormat="1" applyFont="1" applyBorder="1" applyAlignment="1">
      <alignment vertical="center"/>
    </xf>
    <xf numFmtId="41" fontId="15" fillId="0" borderId="54" xfId="5" applyNumberFormat="1" applyFont="1" applyBorder="1" applyAlignment="1">
      <alignment vertical="center"/>
    </xf>
    <xf numFmtId="41" fontId="15" fillId="0" borderId="55" xfId="5" applyNumberFormat="1" applyFont="1" applyBorder="1" applyAlignment="1">
      <alignment vertical="center"/>
    </xf>
    <xf numFmtId="41" fontId="15" fillId="0" borderId="56" xfId="0" applyNumberFormat="1" applyFont="1" applyBorder="1" applyAlignment="1">
      <alignment vertical="center"/>
    </xf>
    <xf numFmtId="41" fontId="15" fillId="0" borderId="55" xfId="0" applyNumberFormat="1" applyFont="1" applyBorder="1" applyAlignment="1">
      <alignment vertical="center"/>
    </xf>
    <xf numFmtId="179" fontId="20" fillId="0" borderId="11" xfId="6" quotePrefix="1" applyNumberFormat="1" applyFont="1" applyBorder="1" applyAlignment="1">
      <alignment horizontal="left" vertical="center" shrinkToFit="1"/>
    </xf>
    <xf numFmtId="0" fontId="16" fillId="2" borderId="0" xfId="0" applyFont="1" applyFill="1" applyAlignment="1">
      <alignment vertical="center"/>
    </xf>
    <xf numFmtId="178" fontId="16" fillId="2" borderId="0" xfId="0" applyNumberFormat="1" applyFont="1" applyFill="1" applyAlignment="1">
      <alignment vertical="center"/>
    </xf>
    <xf numFmtId="0" fontId="17" fillId="2" borderId="11" xfId="0" quotePrefix="1" applyFont="1" applyFill="1" applyBorder="1" applyAlignment="1">
      <alignment horizontal="center" vertical="center"/>
    </xf>
    <xf numFmtId="0" fontId="16" fillId="2" borderId="0" xfId="7" applyFont="1" applyFill="1" applyAlignment="1">
      <alignment vertical="center"/>
    </xf>
    <xf numFmtId="0" fontId="20" fillId="2" borderId="0" xfId="6" applyFont="1" applyFill="1" applyAlignment="1">
      <alignment vertical="center"/>
    </xf>
    <xf numFmtId="0" fontId="20" fillId="2" borderId="11" xfId="6" quotePrefix="1" applyFont="1" applyFill="1" applyBorder="1" applyAlignment="1">
      <alignment horizontal="center" vertical="center"/>
    </xf>
    <xf numFmtId="0" fontId="16" fillId="2" borderId="0" xfId="0" applyFont="1" applyFill="1" applyAlignment="1">
      <alignment horizontal="left" vertical="center"/>
    </xf>
    <xf numFmtId="0" fontId="16" fillId="2" borderId="0" xfId="0" applyFont="1" applyFill="1" applyAlignment="1">
      <alignment horizontal="right" vertical="center"/>
    </xf>
    <xf numFmtId="0" fontId="16" fillId="2" borderId="0" xfId="0" applyFont="1" applyFill="1" applyAlignment="1">
      <alignment horizontal="center" vertical="center"/>
    </xf>
    <xf numFmtId="0" fontId="16" fillId="2" borderId="0" xfId="6" applyFont="1" applyFill="1" applyBorder="1" applyAlignment="1">
      <alignment vertical="center"/>
    </xf>
    <xf numFmtId="0" fontId="16" fillId="2" borderId="0" xfId="6" applyFont="1" applyFill="1" applyAlignment="1">
      <alignment vertical="center"/>
    </xf>
    <xf numFmtId="0" fontId="20" fillId="2" borderId="11" xfId="6" applyFont="1" applyFill="1" applyBorder="1" applyAlignment="1">
      <alignment vertical="center" shrinkToFit="1"/>
    </xf>
    <xf numFmtId="0" fontId="16" fillId="2" borderId="0" xfId="6" applyFont="1" applyFill="1" applyAlignment="1">
      <alignment horizontal="center" vertical="center"/>
    </xf>
    <xf numFmtId="178" fontId="16" fillId="2" borderId="0" xfId="0" applyNumberFormat="1" applyFont="1" applyFill="1" applyAlignment="1">
      <alignment horizontal="left" vertical="center"/>
    </xf>
    <xf numFmtId="0" fontId="14" fillId="2" borderId="0" xfId="0" applyFont="1" applyFill="1" applyAlignment="1">
      <alignment vertical="center"/>
    </xf>
    <xf numFmtId="0" fontId="15" fillId="2" borderId="0" xfId="0" applyFont="1" applyFill="1" applyAlignment="1">
      <alignment vertical="center"/>
    </xf>
    <xf numFmtId="179" fontId="20" fillId="2" borderId="11" xfId="6" quotePrefix="1" applyNumberFormat="1" applyFont="1" applyFill="1" applyBorder="1" applyAlignment="1">
      <alignment horizontal="left" vertical="center" shrinkToFit="1"/>
    </xf>
    <xf numFmtId="0" fontId="21" fillId="3" borderId="0" xfId="0" applyFont="1" applyFill="1" applyAlignment="1">
      <alignment horizontal="center" vertical="center"/>
    </xf>
    <xf numFmtId="0" fontId="16" fillId="3" borderId="0" xfId="0" applyFont="1" applyFill="1" applyAlignment="1">
      <alignment vertical="center"/>
    </xf>
    <xf numFmtId="0" fontId="16" fillId="3" borderId="3" xfId="0" applyFont="1" applyFill="1" applyBorder="1" applyAlignment="1">
      <alignment horizontal="center" vertical="center"/>
    </xf>
    <xf numFmtId="0" fontId="16" fillId="3" borderId="0" xfId="0" applyFont="1" applyFill="1" applyAlignment="1">
      <alignment horizontal="centerContinuous" vertical="center"/>
    </xf>
    <xf numFmtId="0" fontId="17" fillId="3" borderId="11" xfId="0" quotePrefix="1" applyFont="1" applyFill="1" applyBorder="1" applyAlignment="1">
      <alignment horizontal="center" vertical="center"/>
    </xf>
    <xf numFmtId="0" fontId="16" fillId="3" borderId="0" xfId="0" applyFont="1" applyFill="1" applyAlignment="1">
      <alignment vertical="distributed" wrapText="1"/>
    </xf>
    <xf numFmtId="0" fontId="16" fillId="3" borderId="0" xfId="7" applyFont="1" applyFill="1" applyAlignment="1">
      <alignment vertical="center"/>
    </xf>
    <xf numFmtId="178" fontId="16" fillId="3" borderId="0" xfId="0" applyNumberFormat="1" applyFont="1" applyFill="1" applyAlignment="1">
      <alignment vertical="center"/>
    </xf>
    <xf numFmtId="0" fontId="16" fillId="3" borderId="0" xfId="0" applyFont="1" applyFill="1" applyAlignment="1">
      <alignment horizontal="right" vertical="center"/>
    </xf>
    <xf numFmtId="178" fontId="16" fillId="3" borderId="0" xfId="0" applyNumberFormat="1" applyFont="1" applyFill="1" applyAlignment="1">
      <alignment horizontal="left" vertical="center"/>
    </xf>
    <xf numFmtId="0" fontId="14" fillId="3" borderId="0" xfId="0" applyFont="1" applyFill="1" applyAlignment="1">
      <alignment vertical="center"/>
    </xf>
    <xf numFmtId="0" fontId="15" fillId="0" borderId="59" xfId="0" applyFont="1" applyBorder="1" applyAlignment="1">
      <alignment horizontal="center" vertical="center"/>
    </xf>
    <xf numFmtId="41" fontId="15" fillId="0" borderId="60" xfId="0" applyNumberFormat="1" applyFont="1" applyBorder="1" applyAlignment="1">
      <alignment vertical="center"/>
    </xf>
    <xf numFmtId="43" fontId="15" fillId="0" borderId="61" xfId="0" applyNumberFormat="1" applyFont="1" applyBorder="1" applyAlignment="1">
      <alignment vertical="center"/>
    </xf>
    <xf numFmtId="41" fontId="15" fillId="0" borderId="62" xfId="5" applyNumberFormat="1" applyFont="1" applyBorder="1" applyAlignment="1">
      <alignment vertical="center"/>
    </xf>
    <xf numFmtId="41" fontId="15" fillId="0" borderId="42" xfId="0" applyNumberFormat="1" applyFont="1" applyBorder="1" applyAlignment="1">
      <alignment vertical="center"/>
    </xf>
    <xf numFmtId="177" fontId="15" fillId="0" borderId="61" xfId="0" applyNumberFormat="1" applyFont="1" applyBorder="1" applyAlignment="1">
      <alignment vertical="center"/>
    </xf>
    <xf numFmtId="41" fontId="15" fillId="0" borderId="62" xfId="0" applyNumberFormat="1" applyFont="1" applyBorder="1" applyAlignment="1">
      <alignment horizontal="right" vertical="center"/>
    </xf>
    <xf numFmtId="43" fontId="15" fillId="0" borderId="61" xfId="0" applyNumberFormat="1" applyFont="1" applyBorder="1" applyAlignment="1">
      <alignment horizontal="right" vertical="center"/>
    </xf>
    <xf numFmtId="41" fontId="15" fillId="0" borderId="62" xfId="5" applyNumberFormat="1" applyFont="1" applyBorder="1" applyAlignment="1">
      <alignment horizontal="right" vertical="center"/>
    </xf>
    <xf numFmtId="41" fontId="15" fillId="0" borderId="42" xfId="0" applyNumberFormat="1" applyFont="1" applyBorder="1" applyAlignment="1">
      <alignment horizontal="right" vertical="center"/>
    </xf>
    <xf numFmtId="41" fontId="15" fillId="0" borderId="41" xfId="5" applyNumberFormat="1" applyFont="1" applyBorder="1" applyAlignment="1">
      <alignment horizontal="right" vertical="center"/>
    </xf>
    <xf numFmtId="0" fontId="15" fillId="0" borderId="63" xfId="0" applyFont="1" applyBorder="1" applyAlignment="1">
      <alignment horizontal="center" vertical="center"/>
    </xf>
    <xf numFmtId="0" fontId="15" fillId="0" borderId="64" xfId="0" applyFont="1" applyBorder="1" applyAlignment="1">
      <alignment horizontal="center" vertical="center"/>
    </xf>
    <xf numFmtId="41" fontId="15" fillId="0" borderId="65" xfId="0" applyNumberFormat="1" applyFont="1" applyBorder="1" applyAlignment="1">
      <alignment vertical="center"/>
    </xf>
    <xf numFmtId="43" fontId="15" fillId="0" borderId="44" xfId="0" applyNumberFormat="1" applyFont="1" applyBorder="1" applyAlignment="1">
      <alignment vertical="center"/>
    </xf>
    <xf numFmtId="177" fontId="15" fillId="0" borderId="44" xfId="0" applyNumberFormat="1" applyFont="1" applyBorder="1" applyAlignment="1">
      <alignment vertical="center"/>
    </xf>
    <xf numFmtId="41" fontId="15" fillId="0" borderId="66" xfId="5" applyNumberFormat="1" applyFont="1" applyBorder="1" applyAlignment="1">
      <alignment vertical="center"/>
    </xf>
    <xf numFmtId="43" fontId="15" fillId="0" borderId="44" xfId="0" applyNumberFormat="1" applyFont="1" applyBorder="1" applyAlignment="1">
      <alignment horizontal="right" vertical="center"/>
    </xf>
    <xf numFmtId="41" fontId="15" fillId="0" borderId="46" xfId="0" applyNumberFormat="1" applyFont="1" applyBorder="1" applyAlignment="1">
      <alignment horizontal="right" vertical="center"/>
    </xf>
    <xf numFmtId="41" fontId="15" fillId="0" borderId="66" xfId="5" applyNumberFormat="1" applyFont="1" applyBorder="1" applyAlignment="1">
      <alignment horizontal="right" vertical="center"/>
    </xf>
    <xf numFmtId="0" fontId="15" fillId="0" borderId="48" xfId="0" applyFont="1" applyBorder="1" applyAlignment="1">
      <alignment horizontal="center" vertical="center"/>
    </xf>
    <xf numFmtId="43" fontId="15" fillId="0" borderId="51" xfId="0" applyNumberFormat="1" applyFont="1" applyBorder="1" applyAlignment="1">
      <alignment vertical="center"/>
    </xf>
    <xf numFmtId="177" fontId="15" fillId="0" borderId="51" xfId="0" applyNumberFormat="1" applyFont="1" applyBorder="1" applyAlignment="1">
      <alignment vertical="center"/>
    </xf>
    <xf numFmtId="41" fontId="15" fillId="0" borderId="52" xfId="0" applyNumberFormat="1" applyFont="1" applyBorder="1" applyAlignment="1">
      <alignment horizontal="right" vertical="center"/>
    </xf>
    <xf numFmtId="43" fontId="15" fillId="0" borderId="51" xfId="0" applyNumberFormat="1" applyFont="1" applyBorder="1" applyAlignment="1">
      <alignment horizontal="right" vertical="center"/>
    </xf>
    <xf numFmtId="41" fontId="15" fillId="0" borderId="52" xfId="5" applyNumberFormat="1" applyFont="1" applyBorder="1" applyAlignment="1">
      <alignment horizontal="right" vertical="center"/>
    </xf>
    <xf numFmtId="41" fontId="15" fillId="0" borderId="53" xfId="0" applyNumberFormat="1" applyFont="1" applyBorder="1" applyAlignment="1">
      <alignment horizontal="right" vertical="center"/>
    </xf>
    <xf numFmtId="41" fontId="15" fillId="0" borderId="55" xfId="5" applyNumberFormat="1" applyFont="1" applyBorder="1" applyAlignment="1">
      <alignment horizontal="right" vertical="center"/>
    </xf>
    <xf numFmtId="41" fontId="15" fillId="0" borderId="56" xfId="0" applyNumberFormat="1" applyFont="1" applyBorder="1" applyAlignment="1">
      <alignment horizontal="right" vertical="center"/>
    </xf>
    <xf numFmtId="41" fontId="15" fillId="0" borderId="54" xfId="5" applyNumberFormat="1" applyFont="1" applyBorder="1" applyAlignment="1">
      <alignment horizontal="right" vertical="center"/>
    </xf>
    <xf numFmtId="0" fontId="3" fillId="0" borderId="0" xfId="9">
      <alignment vertical="center"/>
    </xf>
    <xf numFmtId="20" fontId="3" fillId="0" borderId="3" xfId="9" applyNumberFormat="1" applyBorder="1">
      <alignment vertical="center"/>
    </xf>
    <xf numFmtId="57" fontId="3" fillId="0" borderId="66" xfId="9" applyNumberFormat="1" applyBorder="1">
      <alignment vertical="center"/>
    </xf>
    <xf numFmtId="0" fontId="3" fillId="0" borderId="9" xfId="9" applyBorder="1">
      <alignment vertical="center"/>
    </xf>
    <xf numFmtId="57" fontId="3" fillId="0" borderId="3" xfId="9" applyNumberFormat="1" applyBorder="1">
      <alignment vertical="center"/>
    </xf>
    <xf numFmtId="180" fontId="3" fillId="0" borderId="3" xfId="9" applyNumberFormat="1" applyBorder="1">
      <alignment vertical="center"/>
    </xf>
    <xf numFmtId="0" fontId="3" fillId="0" borderId="66" xfId="9" applyBorder="1">
      <alignment vertical="center"/>
    </xf>
    <xf numFmtId="0" fontId="3" fillId="0" borderId="3" xfId="9" applyBorder="1">
      <alignment vertical="center"/>
    </xf>
    <xf numFmtId="0" fontId="3" fillId="0" borderId="2" xfId="9" applyBorder="1">
      <alignment vertical="center"/>
    </xf>
    <xf numFmtId="57" fontId="3" fillId="0" borderId="9" xfId="9" applyNumberFormat="1" applyBorder="1">
      <alignment vertical="center"/>
    </xf>
    <xf numFmtId="0" fontId="3" fillId="0" borderId="0" xfId="9" applyAlignment="1">
      <alignment horizontal="center" vertical="center"/>
    </xf>
    <xf numFmtId="0" fontId="3" fillId="0" borderId="67" xfId="9" applyBorder="1" applyAlignment="1">
      <alignment horizontal="center" vertical="center"/>
    </xf>
    <xf numFmtId="0" fontId="3" fillId="0" borderId="68" xfId="9" applyBorder="1" applyAlignment="1">
      <alignment horizontal="center" vertical="center"/>
    </xf>
    <xf numFmtId="0" fontId="3" fillId="0" borderId="69" xfId="9" applyBorder="1" applyAlignment="1">
      <alignment horizontal="center" vertical="center"/>
    </xf>
    <xf numFmtId="0" fontId="3" fillId="0" borderId="70" xfId="9" applyBorder="1" applyAlignment="1">
      <alignment horizontal="center" vertical="center"/>
    </xf>
    <xf numFmtId="0" fontId="3" fillId="0" borderId="66" xfId="9" applyBorder="1" applyAlignment="1">
      <alignment horizontal="center" vertical="center"/>
    </xf>
    <xf numFmtId="0" fontId="3" fillId="0" borderId="2" xfId="9" applyBorder="1" applyAlignment="1">
      <alignment horizontal="center" vertical="center"/>
    </xf>
    <xf numFmtId="0" fontId="3" fillId="0" borderId="71" xfId="9" applyBorder="1" applyAlignment="1">
      <alignment horizontal="center" vertical="center"/>
    </xf>
    <xf numFmtId="0" fontId="3" fillId="0" borderId="72" xfId="9" applyBorder="1" applyAlignment="1">
      <alignment horizontal="center" vertical="center"/>
    </xf>
    <xf numFmtId="0" fontId="3" fillId="0" borderId="7" xfId="9" applyBorder="1" applyAlignment="1">
      <alignment horizontal="center" vertical="center"/>
    </xf>
    <xf numFmtId="0" fontId="3" fillId="0" borderId="73" xfId="9" applyBorder="1" applyAlignment="1">
      <alignment horizontal="center" vertical="center"/>
    </xf>
    <xf numFmtId="0" fontId="3" fillId="0" borderId="74" xfId="9" applyBorder="1" applyAlignment="1">
      <alignment horizontal="center" vertical="center"/>
    </xf>
    <xf numFmtId="0" fontId="3" fillId="0" borderId="75" xfId="9" applyBorder="1" applyAlignment="1">
      <alignment horizontal="center" vertical="center"/>
    </xf>
    <xf numFmtId="0" fontId="3" fillId="0" borderId="76" xfId="9" applyBorder="1" applyAlignment="1">
      <alignment horizontal="center" vertical="center"/>
    </xf>
    <xf numFmtId="20" fontId="3" fillId="0" borderId="0" xfId="9" applyNumberFormat="1">
      <alignment vertical="center"/>
    </xf>
    <xf numFmtId="57" fontId="3" fillId="0" borderId="0" xfId="9" applyNumberFormat="1">
      <alignment vertical="center"/>
    </xf>
    <xf numFmtId="180" fontId="3" fillId="0" borderId="0" xfId="9" applyNumberFormat="1">
      <alignment vertical="center"/>
    </xf>
    <xf numFmtId="57" fontId="3" fillId="0" borderId="44" xfId="9" applyNumberFormat="1" applyBorder="1">
      <alignment vertical="center"/>
    </xf>
    <xf numFmtId="0" fontId="3" fillId="0" borderId="44" xfId="9" applyBorder="1">
      <alignment vertical="center"/>
    </xf>
    <xf numFmtId="0" fontId="3" fillId="0" borderId="77" xfId="9" applyBorder="1" applyAlignment="1">
      <alignment horizontal="center" vertical="center"/>
    </xf>
    <xf numFmtId="0" fontId="3" fillId="0" borderId="78" xfId="9" applyBorder="1" applyAlignment="1">
      <alignment horizontal="center" vertical="center"/>
    </xf>
    <xf numFmtId="0" fontId="3" fillId="0" borderId="79" xfId="9" applyBorder="1" applyAlignment="1">
      <alignment horizontal="center" vertical="center"/>
    </xf>
    <xf numFmtId="0" fontId="3" fillId="0" borderId="80" xfId="9" applyBorder="1" applyAlignment="1">
      <alignment horizontal="center" vertical="center"/>
    </xf>
    <xf numFmtId="0" fontId="3" fillId="0" borderId="9" xfId="9" applyBorder="1" applyAlignment="1">
      <alignment horizontal="center" vertical="center"/>
    </xf>
    <xf numFmtId="0" fontId="3" fillId="0" borderId="81" xfId="9" applyBorder="1" applyAlignment="1">
      <alignment horizontal="center" vertical="center"/>
    </xf>
    <xf numFmtId="0" fontId="20" fillId="2" borderId="11" xfId="6" quotePrefix="1" applyFont="1" applyFill="1" applyBorder="1" applyAlignment="1">
      <alignment horizontal="left" vertical="center"/>
    </xf>
    <xf numFmtId="0" fontId="15" fillId="0" borderId="58" xfId="0" applyFont="1" applyBorder="1" applyAlignment="1">
      <alignment horizontal="left" vertical="center"/>
    </xf>
    <xf numFmtId="0" fontId="3" fillId="0" borderId="44" xfId="9" applyBorder="1" applyAlignment="1">
      <alignment horizontal="center" vertical="center"/>
    </xf>
    <xf numFmtId="57" fontId="3" fillId="0" borderId="9" xfId="9" applyNumberFormat="1" applyBorder="1" applyAlignment="1">
      <alignment horizontal="center" vertical="center"/>
    </xf>
    <xf numFmtId="57" fontId="3" fillId="0" borderId="2" xfId="9" applyNumberFormat="1" applyBorder="1" applyAlignment="1">
      <alignment horizontal="center" vertical="center"/>
    </xf>
    <xf numFmtId="57" fontId="3" fillId="0" borderId="66" xfId="9" applyNumberFormat="1" applyBorder="1" applyAlignment="1">
      <alignment horizontal="center" vertical="center"/>
    </xf>
    <xf numFmtId="0" fontId="2" fillId="0" borderId="3" xfId="9" applyFont="1" applyBorder="1">
      <alignment vertical="center"/>
    </xf>
    <xf numFmtId="0" fontId="17" fillId="3" borderId="82" xfId="0" applyFont="1" applyFill="1" applyBorder="1" applyAlignment="1">
      <alignment horizontal="center" vertical="center"/>
    </xf>
    <xf numFmtId="0" fontId="17" fillId="3" borderId="82" xfId="0" quotePrefix="1" applyFont="1" applyFill="1" applyBorder="1" applyAlignment="1">
      <alignment horizontal="center" vertical="center"/>
    </xf>
    <xf numFmtId="0" fontId="16" fillId="3" borderId="0" xfId="0" applyFont="1" applyFill="1" applyAlignment="1">
      <alignment horizontal="center" vertical="center"/>
    </xf>
    <xf numFmtId="0" fontId="16" fillId="3" borderId="0" xfId="0" applyFont="1" applyFill="1" applyAlignment="1">
      <alignment horizontal="left" vertical="center"/>
    </xf>
    <xf numFmtId="0" fontId="1" fillId="0" borderId="0" xfId="9" applyFont="1">
      <alignment vertical="center"/>
    </xf>
    <xf numFmtId="0" fontId="3" fillId="2" borderId="3" xfId="9" applyFill="1" applyBorder="1">
      <alignment vertical="center"/>
    </xf>
    <xf numFmtId="180" fontId="3" fillId="2" borderId="46" xfId="9" applyNumberFormat="1" applyFill="1" applyBorder="1">
      <alignment vertical="center"/>
    </xf>
    <xf numFmtId="20" fontId="3" fillId="2" borderId="44" xfId="9" applyNumberFormat="1" applyFill="1" applyBorder="1">
      <alignment vertical="center"/>
    </xf>
    <xf numFmtId="0" fontId="3" fillId="2" borderId="45" xfId="9" quotePrefix="1" applyNumberFormat="1" applyFill="1" applyBorder="1" applyAlignment="1">
      <alignment horizontal="right" vertical="center"/>
    </xf>
    <xf numFmtId="20" fontId="3" fillId="2" borderId="45" xfId="9" applyNumberFormat="1" applyFill="1" applyBorder="1">
      <alignment vertical="center"/>
    </xf>
    <xf numFmtId="0" fontId="16" fillId="3" borderId="84" xfId="0" applyFont="1" applyFill="1" applyBorder="1" applyAlignment="1">
      <alignment vertical="center"/>
    </xf>
    <xf numFmtId="0" fontId="16" fillId="3" borderId="83" xfId="0" applyFont="1" applyFill="1" applyBorder="1" applyAlignment="1">
      <alignment vertical="center"/>
    </xf>
    <xf numFmtId="0" fontId="15" fillId="0" borderId="23" xfId="0" applyFont="1" applyBorder="1" applyAlignment="1">
      <alignment horizontal="center" vertical="center"/>
    </xf>
    <xf numFmtId="0" fontId="15" fillId="0" borderId="25" xfId="0" applyFont="1" applyBorder="1" applyAlignment="1">
      <alignment horizontal="center" vertical="center"/>
    </xf>
    <xf numFmtId="0" fontId="15" fillId="0" borderId="53" xfId="0" applyFont="1" applyBorder="1" applyAlignment="1">
      <alignment vertical="center" wrapText="1" shrinkToFit="1"/>
    </xf>
    <xf numFmtId="0" fontId="15" fillId="0" borderId="57" xfId="0" applyFont="1" applyBorder="1" applyAlignment="1">
      <alignment vertical="center" wrapText="1" shrinkToFit="1"/>
    </xf>
    <xf numFmtId="0" fontId="16" fillId="3" borderId="0" xfId="0" applyFont="1" applyFill="1" applyAlignment="1">
      <alignment horizontal="distributed" vertical="center"/>
    </xf>
    <xf numFmtId="179" fontId="17" fillId="3" borderId="83" xfId="0" quotePrefix="1" applyNumberFormat="1" applyFont="1" applyFill="1" applyBorder="1" applyAlignment="1">
      <alignment horizontal="center" vertical="center"/>
    </xf>
    <xf numFmtId="179" fontId="17" fillId="3" borderId="1" xfId="0" quotePrefix="1" applyNumberFormat="1" applyFont="1" applyFill="1" applyBorder="1" applyAlignment="1">
      <alignment horizontal="center" vertical="center"/>
    </xf>
    <xf numFmtId="179" fontId="17" fillId="3" borderId="84" xfId="0" quotePrefix="1" applyNumberFormat="1" applyFont="1" applyFill="1" applyBorder="1" applyAlignment="1">
      <alignment horizontal="center" vertical="center"/>
    </xf>
    <xf numFmtId="0" fontId="16" fillId="3" borderId="0" xfId="0" applyFont="1" applyFill="1" applyAlignment="1">
      <alignment horizontal="left" vertical="center"/>
    </xf>
    <xf numFmtId="0" fontId="15" fillId="0" borderId="7" xfId="0" applyFont="1" applyBorder="1" applyAlignment="1">
      <alignment horizontal="center" vertical="center"/>
    </xf>
    <xf numFmtId="0" fontId="15" fillId="0" borderId="14" xfId="0" applyFont="1" applyBorder="1" applyAlignment="1">
      <alignment horizontal="center" vertical="center"/>
    </xf>
    <xf numFmtId="0" fontId="16" fillId="2" borderId="0" xfId="0" applyFont="1" applyFill="1" applyAlignment="1">
      <alignment horizontal="left" vertical="center"/>
    </xf>
    <xf numFmtId="0" fontId="15" fillId="0" borderId="42" xfId="0" applyFont="1" applyBorder="1" applyAlignment="1">
      <alignment vertical="center" wrapText="1" shrinkToFit="1"/>
    </xf>
    <xf numFmtId="0" fontId="15" fillId="0" borderId="43" xfId="0" applyFont="1" applyBorder="1" applyAlignment="1">
      <alignment vertical="center" wrapText="1" shrinkToFit="1"/>
    </xf>
    <xf numFmtId="0" fontId="15" fillId="0" borderId="9" xfId="0" applyFont="1" applyBorder="1" applyAlignment="1">
      <alignment vertical="center" wrapText="1" shrinkToFit="1"/>
    </xf>
    <xf numFmtId="0" fontId="15" fillId="0" borderId="47" xfId="0" applyFont="1" applyBorder="1" applyAlignment="1">
      <alignment vertical="center" wrapText="1" shrinkToFit="1"/>
    </xf>
    <xf numFmtId="0" fontId="15" fillId="0" borderId="24" xfId="0" applyFont="1" applyBorder="1" applyAlignment="1">
      <alignment horizontal="center" vertical="center"/>
    </xf>
    <xf numFmtId="0" fontId="16" fillId="2" borderId="0" xfId="6" applyFont="1" applyFill="1" applyAlignment="1">
      <alignment horizontal="left" vertical="center" wrapText="1"/>
    </xf>
    <xf numFmtId="179" fontId="17" fillId="2" borderId="83" xfId="0" quotePrefix="1" applyNumberFormat="1" applyFont="1" applyFill="1" applyBorder="1" applyAlignment="1">
      <alignment horizontal="center" vertical="center"/>
    </xf>
    <xf numFmtId="179" fontId="17" fillId="2" borderId="1" xfId="0" quotePrefix="1" applyNumberFormat="1" applyFont="1" applyFill="1" applyBorder="1" applyAlignment="1">
      <alignment horizontal="center" vertical="center"/>
    </xf>
    <xf numFmtId="179" fontId="17" fillId="2" borderId="84" xfId="0" quotePrefix="1" applyNumberFormat="1" applyFont="1" applyFill="1" applyBorder="1" applyAlignment="1">
      <alignment horizontal="center" vertical="center"/>
    </xf>
    <xf numFmtId="0" fontId="16" fillId="3" borderId="0" xfId="0" applyFont="1" applyFill="1" applyAlignment="1">
      <alignment horizontal="center" vertical="center"/>
    </xf>
    <xf numFmtId="0" fontId="15" fillId="0" borderId="15" xfId="0" applyFont="1" applyBorder="1" applyAlignment="1">
      <alignment horizontal="center" vertical="center"/>
    </xf>
    <xf numFmtId="0" fontId="15" fillId="0" borderId="18" xfId="0" applyFont="1" applyBorder="1" applyAlignment="1">
      <alignment horizontal="center" vertical="center"/>
    </xf>
    <xf numFmtId="0" fontId="15" fillId="0" borderId="6" xfId="0" applyFont="1" applyBorder="1" applyAlignment="1">
      <alignment horizontal="center" vertical="center"/>
    </xf>
    <xf numFmtId="0" fontId="15" fillId="0" borderId="22" xfId="0" applyFont="1" applyBorder="1" applyAlignment="1">
      <alignment horizontal="center" vertical="center"/>
    </xf>
    <xf numFmtId="0" fontId="15" fillId="0" borderId="4" xfId="0" applyFont="1" applyBorder="1" applyAlignment="1">
      <alignment horizontal="center" vertical="center"/>
    </xf>
    <xf numFmtId="0" fontId="15" fillId="0" borderId="19" xfId="0" applyFont="1" applyBorder="1" applyAlignment="1">
      <alignment horizontal="center" vertical="center"/>
    </xf>
    <xf numFmtId="0" fontId="15" fillId="0" borderId="8" xfId="0" applyFont="1" applyBorder="1" applyAlignment="1">
      <alignment horizontal="center" vertical="center"/>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20" xfId="0" applyFont="1" applyBorder="1" applyAlignment="1">
      <alignment horizontal="center" vertical="center"/>
    </xf>
    <xf numFmtId="0" fontId="15" fillId="0" borderId="17" xfId="0" applyFont="1" applyBorder="1" applyAlignment="1">
      <alignment horizontal="center" vertical="center"/>
    </xf>
    <xf numFmtId="0" fontId="15" fillId="0" borderId="10" xfId="0" applyFont="1" applyBorder="1" applyAlignment="1">
      <alignment horizontal="center" vertical="center"/>
    </xf>
    <xf numFmtId="0" fontId="15" fillId="0" borderId="21" xfId="0" applyFont="1" applyBorder="1" applyAlignment="1">
      <alignment horizontal="center" vertical="center"/>
    </xf>
    <xf numFmtId="0" fontId="15" fillId="0" borderId="12" xfId="0" applyFont="1" applyBorder="1" applyAlignment="1">
      <alignment horizontal="center" vertical="center"/>
    </xf>
  </cellXfs>
  <cellStyles count="10">
    <cellStyle name="Calc Currency (0)" xfId="1" xr:uid="{00000000-0005-0000-0000-000000000000}"/>
    <cellStyle name="Header1" xfId="2" xr:uid="{00000000-0005-0000-0000-000001000000}"/>
    <cellStyle name="Header2" xfId="3" xr:uid="{00000000-0005-0000-0000-000002000000}"/>
    <cellStyle name="Normal_#18-Internet" xfId="4" xr:uid="{00000000-0005-0000-0000-000003000000}"/>
    <cellStyle name="桁区切り 2" xfId="5" xr:uid="{00000000-0005-0000-0000-000004000000}"/>
    <cellStyle name="標準" xfId="0" builtinId="0"/>
    <cellStyle name="標準 2" xfId="9" xr:uid="{00000000-0005-0000-0000-000006000000}"/>
    <cellStyle name="標準_ＦＡＸ送信票" xfId="6" xr:uid="{00000000-0005-0000-0000-000007000000}"/>
    <cellStyle name="標準_起案のみ_1" xfId="7" xr:uid="{00000000-0005-0000-0000-000008000000}"/>
    <cellStyle name="未定義" xfId="8"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20</xdr:col>
      <xdr:colOff>28575</xdr:colOff>
      <xdr:row>21</xdr:row>
      <xdr:rowOff>123825</xdr:rowOff>
    </xdr:from>
    <xdr:to>
      <xdr:col>20</xdr:col>
      <xdr:colOff>123825</xdr:colOff>
      <xdr:row>21</xdr:row>
      <xdr:rowOff>353117</xdr:rowOff>
    </xdr:to>
    <xdr:sp macro="" textlink="">
      <xdr:nvSpPr>
        <xdr:cNvPr id="2" name="Text Box 2">
          <a:extLst>
            <a:ext uri="{FF2B5EF4-FFF2-40B4-BE49-F238E27FC236}">
              <a16:creationId xmlns:a16="http://schemas.microsoft.com/office/drawing/2014/main" id="{B0804AA4-B271-4708-877A-8006C54E5983}"/>
            </a:ext>
          </a:extLst>
        </xdr:cNvPr>
        <xdr:cNvSpPr txBox="1">
          <a:spLocks noChangeArrowheads="1"/>
        </xdr:cNvSpPr>
      </xdr:nvSpPr>
      <xdr:spPr bwMode="auto">
        <a:xfrm>
          <a:off x="12319635" y="1152525"/>
          <a:ext cx="95250" cy="2182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12304;205_&#27700;&#21033;&#38450;&#28797;&#23550;&#31574;&#20418;&#12305;\@R4\020_&#28797;&#23475;\02_&#26619;&#23450;&#12414;&#12391;\R4&#28797;&#26619;&#23450;\0709&#65374;0710\My%20Documents\H13&#27700;&#21033;\&#20966;&#29702;&#28168;\&#35036;&#21161;&#37329;&#20107;&#21209;\H12&#23455;&#32318;&#22577;&#21578;010610\H11&#32368;&#36234;&#23455;&#32318;\H11&#32368;&#36234;&#27700;&#2987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国庫振り分け"/>
      <sheetName val="収支精算書"/>
      <sheetName val="経費の配分"/>
      <sheetName val="集計表"/>
      <sheetName val="竣功検査調書"/>
      <sheetName val="総括・地区別表"/>
    </sheetNames>
    <sheetDataSet>
      <sheetData sheetId="0" refreshError="1"/>
      <sheetData sheetId="1" refreshError="1"/>
      <sheetData sheetId="2" refreshError="1"/>
      <sheetData sheetId="3" refreshError="1"/>
      <sheetData sheetId="4" refreshError="1"/>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AW31"/>
  <sheetViews>
    <sheetView tabSelected="1" view="pageBreakPreview" zoomScale="25" zoomScaleNormal="55" zoomScaleSheetLayoutView="25" workbookViewId="0">
      <selection activeCell="AD23" sqref="AD23"/>
    </sheetView>
  </sheetViews>
  <sheetFormatPr defaultColWidth="8.90625" defaultRowHeight="29.4" customHeight="1"/>
  <cols>
    <col min="1" max="1" width="8.90625" style="1"/>
    <col min="2" max="2" width="12.36328125" style="5" customWidth="1"/>
    <col min="3" max="3" width="9.90625" style="5" bestFit="1" customWidth="1"/>
    <col min="4" max="4" width="7.6328125" style="1" bestFit="1" customWidth="1"/>
    <col min="5" max="5" width="9.453125" style="1" bestFit="1" customWidth="1"/>
    <col min="6" max="6" width="12.90625" style="1" bestFit="1" customWidth="1"/>
    <col min="7" max="7" width="7.6328125" style="1" bestFit="1" customWidth="1"/>
    <col min="8" max="8" width="9.453125" style="1" bestFit="1" customWidth="1"/>
    <col min="9" max="9" width="11" style="1" bestFit="1" customWidth="1"/>
    <col min="10" max="10" width="7.6328125" style="1" bestFit="1" customWidth="1"/>
    <col min="11" max="11" width="9.453125" style="1" bestFit="1" customWidth="1"/>
    <col min="12" max="12" width="11.36328125" style="1" customWidth="1"/>
    <col min="13" max="13" width="8.453125" style="1" customWidth="1"/>
    <col min="14" max="14" width="11" style="1" bestFit="1" customWidth="1"/>
    <col min="15" max="15" width="7.6328125" style="1" bestFit="1" customWidth="1"/>
    <col min="16" max="16" width="11" style="1" bestFit="1" customWidth="1"/>
    <col min="17" max="17" width="7.6328125" style="1" bestFit="1" customWidth="1"/>
    <col min="18" max="18" width="11" style="1" bestFit="1" customWidth="1"/>
    <col min="19" max="20" width="7.54296875" style="1" bestFit="1" customWidth="1"/>
    <col min="21" max="21" width="7.6328125" style="1" bestFit="1" customWidth="1"/>
    <col min="22" max="22" width="12.36328125" style="1" bestFit="1" customWidth="1"/>
    <col min="23" max="26" width="6.36328125" style="1" customWidth="1"/>
    <col min="27" max="27" width="7.6328125" style="1" bestFit="1" customWidth="1"/>
    <col min="28" max="28" width="7.36328125" style="1" customWidth="1"/>
    <col min="29" max="31" width="6.6328125" style="1" customWidth="1"/>
    <col min="32" max="32" width="6.36328125" style="1" bestFit="1" customWidth="1"/>
    <col min="33" max="33" width="9.36328125" style="1" customWidth="1"/>
    <col min="34" max="34" width="4.36328125" style="1" customWidth="1"/>
    <col min="35" max="35" width="8.90625" style="1"/>
    <col min="36" max="36" width="12.54296875" style="1" customWidth="1"/>
    <col min="37" max="37" width="8.08984375" style="1" bestFit="1" customWidth="1"/>
    <col min="38" max="38" width="9.36328125" style="1" customWidth="1"/>
    <col min="39" max="39" width="9" style="1" bestFit="1" customWidth="1"/>
    <col min="40" max="40" width="23.36328125" style="1" bestFit="1" customWidth="1"/>
    <col min="41" max="41" width="31.36328125" style="1" bestFit="1" customWidth="1"/>
    <col min="42" max="16384" width="8.90625" style="1"/>
  </cols>
  <sheetData>
    <row r="1" spans="1:42" s="3" customFormat="1" ht="29" customHeight="1">
      <c r="A1" s="36"/>
      <c r="C1" s="34"/>
      <c r="D1" s="34"/>
      <c r="E1" s="34"/>
      <c r="F1" s="35"/>
      <c r="H1" s="34"/>
      <c r="I1" s="34"/>
      <c r="J1" s="34"/>
      <c r="K1" s="34"/>
    </row>
    <row r="2" spans="1:42" s="3" customFormat="1" ht="29" customHeight="1">
      <c r="A2" s="36">
        <v>0</v>
      </c>
      <c r="B2" s="34"/>
      <c r="C2" s="34"/>
      <c r="D2" s="34"/>
      <c r="E2" s="34"/>
      <c r="F2" s="34"/>
      <c r="G2" s="34"/>
      <c r="H2" s="34"/>
      <c r="I2" s="34"/>
      <c r="J2" s="34"/>
      <c r="K2" s="34"/>
      <c r="AJ2" s="33" t="str">
        <f>IF(AJ3=0,"(案)","")</f>
        <v>(案)</v>
      </c>
    </row>
    <row r="3" spans="1:42" s="70" customFormat="1" ht="29" hidden="1" customHeight="1">
      <c r="A3" s="69">
        <v>1</v>
      </c>
      <c r="B3" s="185" t="s">
        <v>24</v>
      </c>
      <c r="C3" s="185"/>
      <c r="D3" s="185"/>
      <c r="E3" s="185"/>
      <c r="F3" s="185"/>
      <c r="G3" s="185"/>
      <c r="H3" s="185"/>
      <c r="I3" s="185"/>
      <c r="J3" s="185"/>
      <c r="K3" s="185"/>
      <c r="L3" s="185"/>
      <c r="M3" s="185"/>
      <c r="N3" s="185"/>
      <c r="O3" s="185"/>
      <c r="P3" s="185"/>
      <c r="Q3" s="185"/>
      <c r="R3" s="185"/>
      <c r="S3" s="185"/>
      <c r="T3" s="185"/>
      <c r="U3" s="185"/>
      <c r="V3" s="185"/>
      <c r="W3" s="185"/>
      <c r="X3" s="185"/>
      <c r="Y3" s="185"/>
      <c r="Z3" s="185"/>
      <c r="AA3" s="185"/>
      <c r="AB3" s="185"/>
      <c r="AC3" s="185"/>
      <c r="AD3" s="185"/>
      <c r="AE3" s="185"/>
      <c r="AF3" s="185"/>
      <c r="AG3" s="185"/>
      <c r="AH3" s="185"/>
      <c r="AJ3" s="71"/>
      <c r="AK3" s="70" t="s">
        <v>76</v>
      </c>
    </row>
    <row r="4" spans="1:42" s="70" customFormat="1" ht="29" hidden="1" customHeight="1" thickBot="1">
      <c r="A4" s="69">
        <v>1</v>
      </c>
      <c r="B4" s="72"/>
      <c r="C4" s="72"/>
      <c r="D4" s="72"/>
      <c r="E4" s="72"/>
      <c r="F4" s="72"/>
      <c r="G4" s="72"/>
      <c r="H4" s="72"/>
      <c r="AF4" s="72"/>
      <c r="AG4" s="72"/>
      <c r="AH4" s="72"/>
    </row>
    <row r="5" spans="1:42" s="70" customFormat="1" ht="29" hidden="1" customHeight="1" thickBot="1">
      <c r="A5" s="69">
        <v>1</v>
      </c>
      <c r="AJ5" s="154" t="s">
        <v>75</v>
      </c>
      <c r="AK5" s="152"/>
      <c r="AL5" s="154" t="s">
        <v>3</v>
      </c>
      <c r="AM5" s="73"/>
      <c r="AN5" s="154"/>
    </row>
    <row r="6" spans="1:42" s="70" customFormat="1" ht="29" hidden="1" customHeight="1" thickBot="1">
      <c r="A6" s="69">
        <v>1</v>
      </c>
      <c r="AC6" s="168" t="str">
        <f>AJ5&amp;"第"&amp;IF(AJ3=0,"    ",AK5)&amp;"号"&amp;IF(AM5=0,"","の"&amp;AM5)</f>
        <v>○○第    号</v>
      </c>
      <c r="AD6" s="168"/>
      <c r="AE6" s="168"/>
      <c r="AF6" s="168"/>
      <c r="AG6" s="168"/>
      <c r="AJ6" s="169">
        <v>45848</v>
      </c>
      <c r="AK6" s="170"/>
      <c r="AL6" s="171"/>
    </row>
    <row r="7" spans="1:42" s="70" customFormat="1" ht="29" hidden="1" customHeight="1">
      <c r="A7" s="69">
        <v>1</v>
      </c>
      <c r="AC7" s="168" t="str">
        <f>IF(AJ3=0,TEXT(AJ6,"ggge年　月　 日"),TEXT(AJ6,"ggge年m月d日"))</f>
        <v>令和7年 月  日</v>
      </c>
      <c r="AD7" s="168"/>
      <c r="AE7" s="168"/>
      <c r="AF7" s="168"/>
      <c r="AG7" s="168"/>
      <c r="AJ7" s="70" t="s">
        <v>0</v>
      </c>
    </row>
    <row r="8" spans="1:42" s="70" customFormat="1" ht="29" hidden="1" customHeight="1">
      <c r="A8" s="69">
        <v>1</v>
      </c>
    </row>
    <row r="9" spans="1:42" s="70" customFormat="1" ht="29" hidden="1" customHeight="1" thickBot="1">
      <c r="A9" s="69">
        <v>1</v>
      </c>
      <c r="C9" s="70" t="s">
        <v>36</v>
      </c>
    </row>
    <row r="10" spans="1:42" s="70" customFormat="1" ht="29" hidden="1" customHeight="1" thickBot="1">
      <c r="A10" s="69">
        <v>1</v>
      </c>
      <c r="X10" s="70" t="str">
        <f>AJ10&amp;"長　"&amp;AM10</f>
        <v>○市町村長　○○　○○</v>
      </c>
      <c r="AJ10" s="145" t="s">
        <v>82</v>
      </c>
      <c r="AM10" s="163" t="s">
        <v>83</v>
      </c>
      <c r="AN10" s="162"/>
    </row>
    <row r="11" spans="1:42" s="70" customFormat="1" ht="29" hidden="1" customHeight="1">
      <c r="A11" s="69">
        <v>1</v>
      </c>
    </row>
    <row r="12" spans="1:42" s="70" customFormat="1" ht="29" hidden="1" customHeight="1">
      <c r="A12" s="69">
        <v>1</v>
      </c>
      <c r="C12" s="74"/>
      <c r="D12" s="74"/>
      <c r="E12" s="74"/>
      <c r="F12" s="70" t="str">
        <f>"　"&amp;TEXT(AO22,"ggge年m月d日")&amp;IF(AO23="","","から"&amp;TEXT(AO23,"d日"&amp;"まで"))&amp;"の"&amp;AO21&amp;"により農地及び農業用施設に下記のとおり災害が発生したから、"</f>
        <v>　R○.○.○の○○豪雨により農地及び農業用施設に下記のとおり災害が発生したから、</v>
      </c>
      <c r="G12" s="74"/>
      <c r="I12" s="74"/>
      <c r="J12" s="74"/>
      <c r="K12" s="74"/>
    </row>
    <row r="13" spans="1:42" s="70" customFormat="1" ht="29" hidden="1" customHeight="1">
      <c r="A13" s="69">
        <v>1</v>
      </c>
      <c r="B13" s="74"/>
      <c r="C13" s="74"/>
      <c r="D13" s="74"/>
      <c r="E13" s="74"/>
      <c r="F13" s="70" t="s">
        <v>70</v>
      </c>
      <c r="G13" s="74"/>
      <c r="H13" s="74"/>
      <c r="I13" s="74"/>
      <c r="J13" s="74"/>
      <c r="K13" s="74"/>
    </row>
    <row r="14" spans="1:42" s="70" customFormat="1" ht="29" hidden="1" customHeight="1" thickBot="1">
      <c r="A14" s="69">
        <v>1</v>
      </c>
      <c r="B14" s="74"/>
      <c r="C14" s="74"/>
      <c r="D14" s="74"/>
      <c r="E14" s="74"/>
      <c r="F14" s="74"/>
      <c r="G14" s="74"/>
      <c r="H14" s="74"/>
      <c r="I14" s="74"/>
      <c r="J14" s="74"/>
      <c r="K14" s="74"/>
      <c r="AN14" s="75"/>
      <c r="AO14" s="75"/>
      <c r="AP14" s="75"/>
    </row>
    <row r="15" spans="1:42" s="70" customFormat="1" ht="29" hidden="1" customHeight="1" thickBot="1">
      <c r="A15" s="69">
        <v>1</v>
      </c>
      <c r="B15" s="154"/>
      <c r="C15" s="154"/>
      <c r="AE15" s="76" t="str">
        <f>"【令和"&amp;AO20&amp;"年】"</f>
        <v>【令和○年】</v>
      </c>
      <c r="AG15" s="76"/>
      <c r="AK15" s="153">
        <v>0</v>
      </c>
      <c r="AN15" s="75"/>
    </row>
    <row r="16" spans="1:42" s="70" customFormat="1" ht="29" hidden="1" customHeight="1" thickBot="1">
      <c r="A16" s="69">
        <v>1</v>
      </c>
      <c r="C16" s="70" t="s">
        <v>35</v>
      </c>
      <c r="F16" s="155" t="s">
        <v>31</v>
      </c>
      <c r="L16" s="77" t="s">
        <v>25</v>
      </c>
      <c r="M16" s="70" t="str">
        <f>M21</f>
        <v>○○豪雨</v>
      </c>
      <c r="Q16" s="155"/>
      <c r="R16" s="155"/>
      <c r="S16" s="155"/>
      <c r="T16" s="155"/>
      <c r="U16" s="155"/>
      <c r="W16" s="155"/>
      <c r="X16" s="155"/>
      <c r="Y16" s="155"/>
      <c r="Z16" s="155"/>
      <c r="AA16" s="155"/>
      <c r="AB16" s="155"/>
      <c r="AC16" s="77" t="s">
        <v>27</v>
      </c>
      <c r="AD16" s="172" t="str">
        <f>IF(AK15=0,MONTH(AK16)&amp;"/",MONTH(AK16)&amp;"/"&amp;DAY(AK16))</f>
        <v>7/</v>
      </c>
      <c r="AE16" s="172"/>
      <c r="AF16" s="172"/>
      <c r="AK16" s="169">
        <v>45848</v>
      </c>
      <c r="AL16" s="170"/>
      <c r="AM16" s="171"/>
    </row>
    <row r="17" spans="1:49" s="70" customFormat="1" ht="29" hidden="1" customHeight="1">
      <c r="A17" s="69">
        <v>1</v>
      </c>
      <c r="B17" s="154"/>
      <c r="L17" s="77" t="s">
        <v>26</v>
      </c>
      <c r="M17" s="78" t="str">
        <f>TEXT(AO22,"ge.m.d")&amp;IF(AO23="","","～"&amp;TEXT(AO23,"ge.m.d"))</f>
        <v>R○.○.○</v>
      </c>
      <c r="N17" s="78"/>
      <c r="O17" s="78"/>
      <c r="P17" s="78"/>
      <c r="Q17" s="155"/>
      <c r="R17" s="155"/>
      <c r="S17" s="155"/>
      <c r="T17" s="154"/>
      <c r="U17" s="154"/>
      <c r="W17" s="155"/>
      <c r="X17" s="155"/>
      <c r="Y17" s="154"/>
      <c r="Z17" s="154"/>
      <c r="AA17" s="154"/>
      <c r="AB17" s="154"/>
      <c r="AC17" s="77" t="s">
        <v>28</v>
      </c>
      <c r="AD17" s="70" t="str">
        <f>AJ17</f>
        <v>第１回</v>
      </c>
      <c r="AJ17" s="79" t="s">
        <v>71</v>
      </c>
    </row>
    <row r="18" spans="1:49" s="3" customFormat="1" ht="29" customHeight="1" thickBot="1">
      <c r="A18" s="36">
        <v>0</v>
      </c>
      <c r="C18" s="32"/>
    </row>
    <row r="19" spans="1:49" s="52" customFormat="1" ht="29" customHeight="1" thickBot="1">
      <c r="A19" s="69">
        <v>2</v>
      </c>
      <c r="B19" s="52" t="s">
        <v>34</v>
      </c>
      <c r="AE19" s="53" t="str">
        <f>"【令和"&amp;AO20&amp;"年】"</f>
        <v>【令和○年】</v>
      </c>
      <c r="AG19" s="53"/>
      <c r="AJ19" s="54"/>
      <c r="AN19" s="55"/>
      <c r="AO19" s="55"/>
      <c r="AP19" s="55"/>
    </row>
    <row r="20" spans="1:49" s="52" customFormat="1" ht="29" customHeight="1" thickBot="1">
      <c r="A20" s="69">
        <v>2</v>
      </c>
      <c r="AE20" s="53"/>
      <c r="AG20" s="53"/>
      <c r="AK20" s="182">
        <v>45835</v>
      </c>
      <c r="AL20" s="183"/>
      <c r="AM20" s="184"/>
      <c r="AN20" s="56"/>
      <c r="AO20" s="57" t="s">
        <v>84</v>
      </c>
      <c r="AP20" s="56" t="s">
        <v>29</v>
      </c>
    </row>
    <row r="21" spans="1:49" s="52" customFormat="1" ht="29" customHeight="1" thickBot="1">
      <c r="A21" s="69">
        <v>2</v>
      </c>
      <c r="C21" s="52" t="s">
        <v>35</v>
      </c>
      <c r="F21" s="58" t="s">
        <v>31</v>
      </c>
      <c r="L21" s="59" t="s">
        <v>25</v>
      </c>
      <c r="M21" s="52" t="str">
        <f>AO21</f>
        <v>○○豪雨</v>
      </c>
      <c r="Q21" s="58"/>
      <c r="R21" s="58"/>
      <c r="S21" s="58"/>
      <c r="T21" s="58"/>
      <c r="U21" s="58"/>
      <c r="W21" s="58"/>
      <c r="X21" s="58"/>
      <c r="Y21" s="58"/>
      <c r="Z21" s="58"/>
      <c r="AA21" s="58"/>
      <c r="AB21" s="58"/>
      <c r="AC21" s="59" t="s">
        <v>27</v>
      </c>
      <c r="AD21" s="175" t="str">
        <f>IF(AJ19=0,"/",MONTH(AK20)&amp;"/"&amp;DAY(AK20))</f>
        <v>/</v>
      </c>
      <c r="AE21" s="175"/>
      <c r="AF21" s="175"/>
      <c r="AJ21" s="66" t="s">
        <v>37</v>
      </c>
      <c r="AK21" s="67"/>
      <c r="AN21" s="61" t="s">
        <v>2</v>
      </c>
      <c r="AO21" s="63" t="s">
        <v>79</v>
      </c>
      <c r="AP21" s="64"/>
      <c r="AQ21" s="1"/>
      <c r="AR21" s="62"/>
      <c r="AS21" s="62"/>
      <c r="AT21" s="55"/>
      <c r="AU21" s="55"/>
      <c r="AV21" s="55"/>
      <c r="AW21" s="55"/>
    </row>
    <row r="22" spans="1:49" s="52" customFormat="1" ht="29" customHeight="1" thickBot="1">
      <c r="A22" s="69">
        <v>2</v>
      </c>
      <c r="L22" s="59" t="s">
        <v>26</v>
      </c>
      <c r="M22" s="65" t="str">
        <f>TEXT(AO22,"ge.m.d")&amp;IF(AO23="","","～"&amp;TEXT(AO23,"ge.m.d"))</f>
        <v>R○.○.○</v>
      </c>
      <c r="N22" s="65"/>
      <c r="O22" s="65"/>
      <c r="Q22" s="58"/>
      <c r="R22" s="58"/>
      <c r="S22" s="58"/>
      <c r="T22" s="60"/>
      <c r="U22" s="60"/>
      <c r="W22" s="58"/>
      <c r="X22" s="58"/>
      <c r="Y22" s="60"/>
      <c r="Z22" s="60"/>
      <c r="AA22" s="60"/>
      <c r="AB22" s="60"/>
      <c r="AC22" s="59" t="s">
        <v>28</v>
      </c>
      <c r="AD22" s="52" t="s">
        <v>85</v>
      </c>
      <c r="AJ22" s="2" t="s">
        <v>38</v>
      </c>
      <c r="AK22" s="1"/>
      <c r="AL22" s="1"/>
      <c r="AM22" s="1"/>
      <c r="AN22" s="61" t="s">
        <v>1</v>
      </c>
      <c r="AO22" s="68" t="s">
        <v>80</v>
      </c>
      <c r="AP22" s="55"/>
      <c r="AQ22" s="56"/>
      <c r="AR22" s="55"/>
      <c r="AS22" s="62"/>
      <c r="AT22" s="55"/>
      <c r="AU22" s="55"/>
      <c r="AV22" s="55"/>
      <c r="AW22" s="55"/>
    </row>
    <row r="23" spans="1:49" ht="29" customHeight="1" thickBot="1">
      <c r="A23" s="36">
        <v>0</v>
      </c>
      <c r="AH23" s="4" t="s">
        <v>5</v>
      </c>
      <c r="AO23" s="51"/>
      <c r="AQ23" s="181" t="s">
        <v>81</v>
      </c>
      <c r="AR23" s="181"/>
      <c r="AS23" s="181"/>
      <c r="AT23" s="181"/>
      <c r="AU23" s="181"/>
      <c r="AV23" s="181"/>
      <c r="AW23" s="181"/>
    </row>
    <row r="24" spans="1:49" ht="29.4" customHeight="1">
      <c r="A24" s="36">
        <v>0</v>
      </c>
      <c r="B24" s="192" t="s">
        <v>6</v>
      </c>
      <c r="C24" s="193"/>
      <c r="D24" s="196" t="s">
        <v>32</v>
      </c>
      <c r="E24" s="197"/>
      <c r="F24" s="197"/>
      <c r="G24" s="186" t="s">
        <v>33</v>
      </c>
      <c r="H24" s="197"/>
      <c r="I24" s="187"/>
      <c r="J24" s="197" t="s">
        <v>7</v>
      </c>
      <c r="K24" s="197"/>
      <c r="L24" s="197"/>
      <c r="M24" s="186" t="s">
        <v>8</v>
      </c>
      <c r="N24" s="187"/>
      <c r="O24" s="186" t="s">
        <v>9</v>
      </c>
      <c r="P24" s="187"/>
      <c r="Q24" s="190" t="s">
        <v>10</v>
      </c>
      <c r="R24" s="191"/>
      <c r="S24" s="191"/>
      <c r="T24" s="191"/>
      <c r="U24" s="191"/>
      <c r="V24" s="191"/>
      <c r="W24" s="191"/>
      <c r="X24" s="191"/>
      <c r="Y24" s="191"/>
      <c r="Z24" s="191"/>
      <c r="AA24" s="191"/>
      <c r="AB24" s="191"/>
      <c r="AC24" s="191"/>
      <c r="AD24" s="191"/>
      <c r="AE24" s="191"/>
      <c r="AF24" s="191"/>
      <c r="AG24" s="6"/>
      <c r="AH24" s="7"/>
      <c r="AJ24" s="3"/>
      <c r="AQ24" s="181"/>
      <c r="AR24" s="181"/>
      <c r="AS24" s="181"/>
      <c r="AT24" s="181"/>
      <c r="AU24" s="181"/>
      <c r="AV24" s="181"/>
      <c r="AW24" s="181"/>
    </row>
    <row r="25" spans="1:49" ht="29.4" customHeight="1">
      <c r="A25" s="36">
        <v>0</v>
      </c>
      <c r="B25" s="194"/>
      <c r="C25" s="195"/>
      <c r="D25" s="198"/>
      <c r="E25" s="199"/>
      <c r="F25" s="199"/>
      <c r="G25" s="188"/>
      <c r="H25" s="199"/>
      <c r="I25" s="189"/>
      <c r="J25" s="199"/>
      <c r="K25" s="199"/>
      <c r="L25" s="199"/>
      <c r="M25" s="188"/>
      <c r="N25" s="189"/>
      <c r="O25" s="188"/>
      <c r="P25" s="189"/>
      <c r="Q25" s="164" t="s">
        <v>11</v>
      </c>
      <c r="R25" s="180"/>
      <c r="S25" s="164" t="s">
        <v>12</v>
      </c>
      <c r="T25" s="180"/>
      <c r="U25" s="164" t="s">
        <v>13</v>
      </c>
      <c r="V25" s="180"/>
      <c r="W25" s="164" t="s">
        <v>14</v>
      </c>
      <c r="X25" s="180"/>
      <c r="Y25" s="164" t="s">
        <v>15</v>
      </c>
      <c r="Z25" s="180"/>
      <c r="AA25" s="164" t="s">
        <v>16</v>
      </c>
      <c r="AB25" s="180"/>
      <c r="AC25" s="164" t="s">
        <v>17</v>
      </c>
      <c r="AD25" s="180"/>
      <c r="AE25" s="164" t="s">
        <v>18</v>
      </c>
      <c r="AF25" s="165"/>
      <c r="AG25" s="173" t="s">
        <v>30</v>
      </c>
      <c r="AH25" s="174"/>
    </row>
    <row r="26" spans="1:49" s="5" customFormat="1" ht="29.4" customHeight="1" thickBot="1">
      <c r="A26" s="36">
        <v>0</v>
      </c>
      <c r="B26" s="8" t="s">
        <v>19</v>
      </c>
      <c r="C26" s="9" t="s">
        <v>20</v>
      </c>
      <c r="D26" s="10" t="s">
        <v>21</v>
      </c>
      <c r="E26" s="11" t="s">
        <v>22</v>
      </c>
      <c r="F26" s="12" t="s">
        <v>4</v>
      </c>
      <c r="G26" s="13" t="s">
        <v>21</v>
      </c>
      <c r="H26" s="11" t="s">
        <v>22</v>
      </c>
      <c r="I26" s="14" t="s">
        <v>4</v>
      </c>
      <c r="J26" s="12" t="s">
        <v>21</v>
      </c>
      <c r="K26" s="11" t="s">
        <v>22</v>
      </c>
      <c r="L26" s="12" t="s">
        <v>4</v>
      </c>
      <c r="M26" s="13" t="s">
        <v>21</v>
      </c>
      <c r="N26" s="15" t="s">
        <v>23</v>
      </c>
      <c r="O26" s="16" t="s">
        <v>21</v>
      </c>
      <c r="P26" s="12" t="s">
        <v>23</v>
      </c>
      <c r="Q26" s="17" t="s">
        <v>21</v>
      </c>
      <c r="R26" s="18" t="s">
        <v>23</v>
      </c>
      <c r="S26" s="17" t="s">
        <v>21</v>
      </c>
      <c r="T26" s="18" t="s">
        <v>23</v>
      </c>
      <c r="U26" s="17" t="s">
        <v>21</v>
      </c>
      <c r="V26" s="18" t="s">
        <v>23</v>
      </c>
      <c r="W26" s="29" t="s">
        <v>21</v>
      </c>
      <c r="X26" s="30" t="s">
        <v>23</v>
      </c>
      <c r="Y26" s="29" t="s">
        <v>21</v>
      </c>
      <c r="Z26" s="31" t="s">
        <v>23</v>
      </c>
      <c r="AA26" s="17" t="s">
        <v>21</v>
      </c>
      <c r="AB26" s="18" t="s">
        <v>23</v>
      </c>
      <c r="AC26" s="29" t="s">
        <v>21</v>
      </c>
      <c r="AD26" s="30" t="s">
        <v>23</v>
      </c>
      <c r="AE26" s="29" t="s">
        <v>21</v>
      </c>
      <c r="AF26" s="31" t="s">
        <v>23</v>
      </c>
      <c r="AG26" s="13"/>
      <c r="AH26" s="19"/>
    </row>
    <row r="27" spans="1:49" ht="29.4" customHeight="1" thickTop="1">
      <c r="A27" s="36">
        <v>0</v>
      </c>
      <c r="B27" s="146" t="str">
        <f>AJ10</f>
        <v>○市町村</v>
      </c>
      <c r="C27" s="80"/>
      <c r="D27" s="81"/>
      <c r="E27" s="82"/>
      <c r="F27" s="83"/>
      <c r="G27" s="84"/>
      <c r="H27" s="85"/>
      <c r="I27" s="21"/>
      <c r="J27" s="86">
        <f>D27+G27</f>
        <v>0</v>
      </c>
      <c r="K27" s="87">
        <f>E27+H27</f>
        <v>0</v>
      </c>
      <c r="L27" s="88">
        <f t="shared" ref="L27:L29" si="0">F27+I27</f>
        <v>0</v>
      </c>
      <c r="M27" s="89">
        <f t="shared" ref="M27:M29" si="1">Q27+S27+U27+W27+Y27+AA27+AC27+AE27</f>
        <v>0</v>
      </c>
      <c r="N27" s="90">
        <f>R27+T27+V27+X27+Z27+AB27+AD27+AF27</f>
        <v>0</v>
      </c>
      <c r="O27" s="37">
        <f t="shared" ref="O27:O29" si="2">J27+M27</f>
        <v>0</v>
      </c>
      <c r="P27" s="38">
        <f t="shared" ref="P27:P29" si="3">L27+N27</f>
        <v>0</v>
      </c>
      <c r="Q27" s="20"/>
      <c r="R27" s="22"/>
      <c r="S27" s="20"/>
      <c r="T27" s="22"/>
      <c r="U27" s="20"/>
      <c r="V27" s="22"/>
      <c r="W27" s="20"/>
      <c r="X27" s="22"/>
      <c r="Y27" s="20"/>
      <c r="Z27" s="22"/>
      <c r="AA27" s="20"/>
      <c r="AB27" s="23"/>
      <c r="AC27" s="20"/>
      <c r="AD27" s="22"/>
      <c r="AE27" s="20"/>
      <c r="AF27" s="22"/>
      <c r="AG27" s="176"/>
      <c r="AH27" s="177"/>
    </row>
    <row r="28" spans="1:49" ht="29.4" customHeight="1">
      <c r="A28" s="36">
        <v>0</v>
      </c>
      <c r="B28" s="91"/>
      <c r="C28" s="92"/>
      <c r="D28" s="93"/>
      <c r="E28" s="94"/>
      <c r="F28" s="24"/>
      <c r="G28" s="25"/>
      <c r="H28" s="95"/>
      <c r="I28" s="96"/>
      <c r="J28" s="39">
        <f t="shared" ref="J28:J29" si="4">D28+G28</f>
        <v>0</v>
      </c>
      <c r="K28" s="97">
        <f t="shared" ref="K28:K29" si="5">E28+H28</f>
        <v>0</v>
      </c>
      <c r="L28" s="40">
        <f t="shared" si="0"/>
        <v>0</v>
      </c>
      <c r="M28" s="41">
        <f t="shared" si="1"/>
        <v>0</v>
      </c>
      <c r="N28" s="42">
        <f t="shared" ref="N28:N29" si="6">R28+T28+V28+X28+Z28+AB28+AD28+AF28</f>
        <v>0</v>
      </c>
      <c r="O28" s="98">
        <f t="shared" si="2"/>
        <v>0</v>
      </c>
      <c r="P28" s="99">
        <f t="shared" si="3"/>
        <v>0</v>
      </c>
      <c r="Q28" s="27"/>
      <c r="R28" s="28"/>
      <c r="S28" s="27"/>
      <c r="T28" s="28"/>
      <c r="U28" s="27"/>
      <c r="V28" s="28"/>
      <c r="W28" s="27"/>
      <c r="X28" s="28"/>
      <c r="Y28" s="27"/>
      <c r="Z28" s="28"/>
      <c r="AA28" s="27"/>
      <c r="AB28" s="26"/>
      <c r="AC28" s="27"/>
      <c r="AD28" s="28"/>
      <c r="AE28" s="27"/>
      <c r="AF28" s="28"/>
      <c r="AG28" s="178"/>
      <c r="AH28" s="179"/>
    </row>
    <row r="29" spans="1:49" ht="29.4" customHeight="1">
      <c r="A29" s="36">
        <v>0</v>
      </c>
      <c r="B29" s="91"/>
      <c r="C29" s="92"/>
      <c r="D29" s="93"/>
      <c r="E29" s="94"/>
      <c r="F29" s="24"/>
      <c r="G29" s="25"/>
      <c r="H29" s="95"/>
      <c r="I29" s="96"/>
      <c r="J29" s="39">
        <f t="shared" si="4"/>
        <v>0</v>
      </c>
      <c r="K29" s="97">
        <f t="shared" si="5"/>
        <v>0</v>
      </c>
      <c r="L29" s="40">
        <f t="shared" si="0"/>
        <v>0</v>
      </c>
      <c r="M29" s="41">
        <f t="shared" si="1"/>
        <v>0</v>
      </c>
      <c r="N29" s="42">
        <f t="shared" si="6"/>
        <v>0</v>
      </c>
      <c r="O29" s="98">
        <f t="shared" si="2"/>
        <v>0</v>
      </c>
      <c r="P29" s="99">
        <f t="shared" si="3"/>
        <v>0</v>
      </c>
      <c r="Q29" s="27"/>
      <c r="R29" s="28"/>
      <c r="S29" s="27"/>
      <c r="T29" s="28"/>
      <c r="U29" s="27"/>
      <c r="V29" s="28"/>
      <c r="W29" s="27"/>
      <c r="X29" s="28"/>
      <c r="Y29" s="27"/>
      <c r="Z29" s="28"/>
      <c r="AA29" s="27"/>
      <c r="AB29" s="26"/>
      <c r="AC29" s="27"/>
      <c r="AD29" s="28"/>
      <c r="AE29" s="27"/>
      <c r="AF29" s="28"/>
      <c r="AG29" s="178"/>
      <c r="AH29" s="179"/>
    </row>
    <row r="30" spans="1:49" ht="29.4" customHeight="1" thickBot="1">
      <c r="A30" s="36">
        <v>0</v>
      </c>
      <c r="B30" s="100"/>
      <c r="C30" s="43"/>
      <c r="D30" s="44"/>
      <c r="E30" s="101"/>
      <c r="F30" s="45"/>
      <c r="G30" s="46"/>
      <c r="H30" s="102"/>
      <c r="I30" s="47"/>
      <c r="J30" s="103">
        <f>D30+G30</f>
        <v>0</v>
      </c>
      <c r="K30" s="104">
        <f>E30+H30</f>
        <v>0</v>
      </c>
      <c r="L30" s="105">
        <f>F30+I30</f>
        <v>0</v>
      </c>
      <c r="M30" s="106">
        <f>Q30+S30+U30+W30+Y30+AA30+AC30+AE30</f>
        <v>0</v>
      </c>
      <c r="N30" s="107">
        <f>R30+T30+V30+X30+Z30+AB30+AD30+AF30</f>
        <v>0</v>
      </c>
      <c r="O30" s="108">
        <f t="shared" ref="O30" si="7">J30+M30</f>
        <v>0</v>
      </c>
      <c r="P30" s="109">
        <f t="shared" ref="P30" si="8">L30+N30</f>
        <v>0</v>
      </c>
      <c r="Q30" s="49"/>
      <c r="R30" s="50"/>
      <c r="S30" s="49"/>
      <c r="T30" s="50"/>
      <c r="U30" s="49"/>
      <c r="V30" s="50"/>
      <c r="W30" s="49"/>
      <c r="X30" s="50"/>
      <c r="Y30" s="49"/>
      <c r="Z30" s="50"/>
      <c r="AA30" s="49"/>
      <c r="AB30" s="48"/>
      <c r="AC30" s="49"/>
      <c r="AD30" s="50"/>
      <c r="AE30" s="49"/>
      <c r="AF30" s="50"/>
      <c r="AG30" s="166"/>
      <c r="AH30" s="167"/>
    </row>
    <row r="31" spans="1:49" ht="23.5" customHeight="1">
      <c r="A31" s="36">
        <v>0</v>
      </c>
    </row>
  </sheetData>
  <autoFilter ref="A1:AH31" xr:uid="{00000000-0009-0000-0000-000000000000}">
    <filterColumn colId="0">
      <filters>
        <filter val="0"/>
        <filter val="2"/>
      </filters>
    </filterColumn>
  </autoFilter>
  <mergeCells count="29">
    <mergeCell ref="AQ23:AW24"/>
    <mergeCell ref="AA25:AB25"/>
    <mergeCell ref="AK20:AM20"/>
    <mergeCell ref="B3:AH3"/>
    <mergeCell ref="O24:P25"/>
    <mergeCell ref="Q24:AF24"/>
    <mergeCell ref="Q25:R25"/>
    <mergeCell ref="S25:T25"/>
    <mergeCell ref="U25:V25"/>
    <mergeCell ref="W25:X25"/>
    <mergeCell ref="Y25:Z25"/>
    <mergeCell ref="B24:C25"/>
    <mergeCell ref="D24:F25"/>
    <mergeCell ref="G24:I25"/>
    <mergeCell ref="J24:L25"/>
    <mergeCell ref="M24:N25"/>
    <mergeCell ref="AE25:AF25"/>
    <mergeCell ref="AG30:AH30"/>
    <mergeCell ref="AC7:AG7"/>
    <mergeCell ref="AC6:AG6"/>
    <mergeCell ref="AJ6:AL6"/>
    <mergeCell ref="AD16:AF16"/>
    <mergeCell ref="AG25:AH25"/>
    <mergeCell ref="AK16:AM16"/>
    <mergeCell ref="AD21:AF21"/>
    <mergeCell ref="AG27:AH27"/>
    <mergeCell ref="AG28:AH28"/>
    <mergeCell ref="AG29:AH29"/>
    <mergeCell ref="AC25:AD25"/>
  </mergeCells>
  <phoneticPr fontId="4"/>
  <printOptions horizontalCentered="1"/>
  <pageMargins left="0.39370078740157483" right="0.19685039370078741" top="1.1811023622047245" bottom="0.31496062992125984" header="0.31496062992125984" footer="0.15748031496062992"/>
  <pageSetup paperSize="9" scale="47" orientation="landscape" blackAndWhite="1"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28"/>
  <sheetViews>
    <sheetView view="pageBreakPreview" zoomScale="70" zoomScaleNormal="100" zoomScaleSheetLayoutView="70" workbookViewId="0">
      <selection activeCell="L8" sqref="L8"/>
    </sheetView>
  </sheetViews>
  <sheetFormatPr defaultColWidth="9.6328125" defaultRowHeight="20" customHeight="1"/>
  <cols>
    <col min="1" max="1" width="6.08984375" style="110" customWidth="1"/>
    <col min="2" max="2" width="10.453125" style="110" bestFit="1" customWidth="1"/>
    <col min="3" max="3" width="3.6328125" style="110" bestFit="1" customWidth="1"/>
    <col min="4" max="4" width="9.36328125" style="110" bestFit="1" customWidth="1"/>
    <col min="5" max="5" width="20.08984375" style="110" bestFit="1" customWidth="1"/>
    <col min="6" max="6" width="12.6328125" style="110" bestFit="1" customWidth="1"/>
    <col min="7" max="7" width="10.453125" style="110" bestFit="1" customWidth="1"/>
    <col min="8" max="8" width="7.08984375" style="110" bestFit="1" customWidth="1"/>
    <col min="9" max="9" width="11.36328125" style="110" customWidth="1"/>
    <col min="10" max="10" width="10.453125" style="110" bestFit="1" customWidth="1"/>
    <col min="11" max="11" width="3.6328125" style="110" bestFit="1" customWidth="1"/>
    <col min="12" max="12" width="11.36328125" style="110" customWidth="1"/>
    <col min="13" max="13" width="10.453125" style="110" bestFit="1" customWidth="1"/>
    <col min="14" max="14" width="7.08984375" style="110" bestFit="1" customWidth="1"/>
    <col min="15" max="15" width="9.36328125" style="110" bestFit="1" customWidth="1"/>
    <col min="16" max="16" width="10.453125" style="110" bestFit="1" customWidth="1"/>
    <col min="17" max="17" width="3.6328125" style="110" bestFit="1" customWidth="1"/>
    <col min="18" max="18" width="9.36328125" style="110" bestFit="1" customWidth="1"/>
    <col min="19" max="19" width="10.453125" style="110" bestFit="1" customWidth="1"/>
    <col min="20" max="16384" width="9.6328125" style="110"/>
  </cols>
  <sheetData>
    <row r="1" spans="1:19" ht="20" customHeight="1">
      <c r="B1" s="110" t="s">
        <v>68</v>
      </c>
    </row>
    <row r="2" spans="1:19" ht="20" customHeight="1">
      <c r="I2" s="120" t="s">
        <v>67</v>
      </c>
    </row>
    <row r="3" spans="1:19" s="120" customFormat="1" ht="20" customHeight="1">
      <c r="B3" s="132"/>
      <c r="C3" s="133" t="s">
        <v>50</v>
      </c>
      <c r="D3" s="131"/>
      <c r="E3" s="130" t="s">
        <v>49</v>
      </c>
      <c r="F3" s="130" t="s">
        <v>48</v>
      </c>
      <c r="G3" s="130" t="s">
        <v>66</v>
      </c>
      <c r="H3" s="143"/>
      <c r="I3" s="126"/>
      <c r="J3" s="126"/>
      <c r="K3" s="126" t="s">
        <v>65</v>
      </c>
      <c r="L3" s="126"/>
      <c r="M3" s="125"/>
      <c r="N3" s="143"/>
      <c r="O3" s="126"/>
      <c r="P3" s="126"/>
      <c r="Q3" s="126" t="s">
        <v>64</v>
      </c>
      <c r="R3" s="126"/>
      <c r="S3" s="125"/>
    </row>
    <row r="4" spans="1:19" s="120" customFormat="1" ht="20" customHeight="1">
      <c r="B4" s="129"/>
      <c r="D4" s="128"/>
      <c r="E4" s="127"/>
      <c r="F4" s="127"/>
      <c r="G4" s="127"/>
      <c r="H4" s="130" t="s">
        <v>62</v>
      </c>
      <c r="I4" s="143" t="s">
        <v>63</v>
      </c>
      <c r="J4" s="144" t="s">
        <v>61</v>
      </c>
      <c r="K4" s="126"/>
      <c r="L4" s="126" t="s">
        <v>60</v>
      </c>
      <c r="M4" s="125" t="s">
        <v>59</v>
      </c>
      <c r="N4" s="130" t="s">
        <v>62</v>
      </c>
      <c r="O4" s="143" t="s">
        <v>60</v>
      </c>
      <c r="P4" s="125" t="s">
        <v>61</v>
      </c>
      <c r="Q4" s="126"/>
      <c r="R4" s="126" t="s">
        <v>60</v>
      </c>
      <c r="S4" s="125" t="s">
        <v>59</v>
      </c>
    </row>
    <row r="5" spans="1:19" s="120" customFormat="1" ht="20" customHeight="1">
      <c r="B5" s="123"/>
      <c r="C5" s="124"/>
      <c r="D5" s="122"/>
      <c r="E5" s="121"/>
      <c r="F5" s="121"/>
      <c r="G5" s="121"/>
      <c r="H5" s="121" t="s">
        <v>58</v>
      </c>
      <c r="I5" s="142" t="s">
        <v>40</v>
      </c>
      <c r="J5" s="140" t="s">
        <v>39</v>
      </c>
      <c r="K5" s="141" t="s">
        <v>57</v>
      </c>
      <c r="L5" s="140" t="s">
        <v>40</v>
      </c>
      <c r="M5" s="139" t="s">
        <v>39</v>
      </c>
      <c r="N5" s="121" t="s">
        <v>58</v>
      </c>
      <c r="O5" s="142" t="s">
        <v>40</v>
      </c>
      <c r="P5" s="139" t="s">
        <v>39</v>
      </c>
      <c r="Q5" s="141" t="s">
        <v>57</v>
      </c>
      <c r="R5" s="140" t="s">
        <v>40</v>
      </c>
      <c r="S5" s="139" t="s">
        <v>39</v>
      </c>
    </row>
    <row r="6" spans="1:19" ht="20" customHeight="1">
      <c r="A6" s="110" t="s">
        <v>56</v>
      </c>
      <c r="B6" s="148"/>
      <c r="C6" s="149"/>
      <c r="D6" s="150"/>
      <c r="E6" s="151"/>
      <c r="F6" s="157"/>
      <c r="G6" s="157"/>
      <c r="H6" s="158"/>
      <c r="I6" s="137" t="str">
        <f>IF(B6="","",B6)</f>
        <v/>
      </c>
      <c r="J6" s="159"/>
      <c r="K6" s="147" t="s">
        <v>72</v>
      </c>
      <c r="L6" s="137" t="str">
        <f>I6</f>
        <v/>
      </c>
      <c r="M6" s="160"/>
      <c r="N6" s="158"/>
      <c r="O6" s="137" t="str">
        <f>IF(B6="","",B6)</f>
        <v/>
      </c>
      <c r="P6" s="159"/>
      <c r="Q6" s="147" t="str">
        <f t="shared" ref="Q6:Q18" si="0">IF(O6="","","～")</f>
        <v/>
      </c>
      <c r="R6" s="137" t="str">
        <f>O6</f>
        <v/>
      </c>
      <c r="S6" s="159"/>
    </row>
    <row r="7" spans="1:19" ht="20" customHeight="1">
      <c r="B7" s="148"/>
      <c r="C7" s="149"/>
      <c r="D7" s="150"/>
      <c r="E7" s="151"/>
      <c r="F7" s="157"/>
      <c r="G7" s="157"/>
      <c r="H7" s="158"/>
      <c r="I7" s="137" t="str">
        <f t="shared" ref="I7:I18" si="1">IF(B7="","",B7)</f>
        <v/>
      </c>
      <c r="J7" s="159"/>
      <c r="K7" s="147" t="s">
        <v>73</v>
      </c>
      <c r="L7" s="137" t="str">
        <f t="shared" ref="L7:L8" si="2">I7</f>
        <v/>
      </c>
      <c r="M7" s="160"/>
      <c r="N7" s="158"/>
      <c r="O7" s="137" t="str">
        <f t="shared" ref="O7:O18" si="3">IF(B7="","",B7)</f>
        <v/>
      </c>
      <c r="P7" s="159"/>
      <c r="Q7" s="147" t="str">
        <f t="shared" si="0"/>
        <v/>
      </c>
      <c r="R7" s="137" t="str">
        <f t="shared" ref="R7:R8" si="4">O7</f>
        <v/>
      </c>
      <c r="S7" s="159"/>
    </row>
    <row r="8" spans="1:19" ht="20" customHeight="1">
      <c r="B8" s="148"/>
      <c r="C8" s="149"/>
      <c r="D8" s="150"/>
      <c r="E8" s="151"/>
      <c r="F8" s="157"/>
      <c r="G8" s="157"/>
      <c r="H8" s="158"/>
      <c r="I8" s="137" t="str">
        <f t="shared" si="1"/>
        <v/>
      </c>
      <c r="J8" s="159"/>
      <c r="K8" s="147" t="s">
        <v>74</v>
      </c>
      <c r="L8" s="137" t="str">
        <f t="shared" si="2"/>
        <v/>
      </c>
      <c r="M8" s="160"/>
      <c r="N8" s="158"/>
      <c r="O8" s="137" t="str">
        <f t="shared" si="3"/>
        <v/>
      </c>
      <c r="P8" s="159"/>
      <c r="Q8" s="147" t="str">
        <f t="shared" si="0"/>
        <v/>
      </c>
      <c r="R8" s="137" t="str">
        <f t="shared" si="4"/>
        <v/>
      </c>
      <c r="S8" s="159"/>
    </row>
    <row r="9" spans="1:19" ht="20" customHeight="1">
      <c r="B9" s="119"/>
      <c r="C9" s="118" t="str">
        <f t="shared" ref="C9:C18" si="5">IF(B9="","","～")</f>
        <v/>
      </c>
      <c r="D9" s="112"/>
      <c r="E9" s="117"/>
      <c r="F9" s="157"/>
      <c r="G9" s="157"/>
      <c r="H9" s="158"/>
      <c r="I9" s="137" t="str">
        <f t="shared" si="1"/>
        <v/>
      </c>
      <c r="J9" s="159"/>
      <c r="K9" s="138" t="str">
        <f t="shared" ref="K9:K18" si="6">IF(I9="","","～")</f>
        <v/>
      </c>
      <c r="L9" s="137"/>
      <c r="M9" s="161"/>
      <c r="N9" s="158"/>
      <c r="O9" s="137" t="str">
        <f t="shared" si="3"/>
        <v/>
      </c>
      <c r="P9" s="159"/>
      <c r="Q9" s="138" t="str">
        <f t="shared" si="0"/>
        <v/>
      </c>
      <c r="R9" s="137"/>
      <c r="S9" s="161"/>
    </row>
    <row r="10" spans="1:19" ht="20" customHeight="1">
      <c r="B10" s="119"/>
      <c r="C10" s="118" t="str">
        <f t="shared" si="5"/>
        <v/>
      </c>
      <c r="D10" s="112"/>
      <c r="E10" s="117"/>
      <c r="F10" s="157"/>
      <c r="G10" s="157"/>
      <c r="H10" s="158"/>
      <c r="I10" s="137" t="str">
        <f t="shared" si="1"/>
        <v/>
      </c>
      <c r="J10" s="159"/>
      <c r="K10" s="138" t="str">
        <f t="shared" si="6"/>
        <v/>
      </c>
      <c r="L10" s="137"/>
      <c r="M10" s="161"/>
      <c r="N10" s="158"/>
      <c r="O10" s="137" t="str">
        <f t="shared" si="3"/>
        <v/>
      </c>
      <c r="P10" s="159"/>
      <c r="Q10" s="138" t="str">
        <f t="shared" si="0"/>
        <v/>
      </c>
      <c r="R10" s="137"/>
      <c r="S10" s="161"/>
    </row>
    <row r="11" spans="1:19" ht="20" customHeight="1">
      <c r="B11" s="119"/>
      <c r="C11" s="118" t="str">
        <f t="shared" si="5"/>
        <v/>
      </c>
      <c r="D11" s="112"/>
      <c r="E11" s="117"/>
      <c r="F11" s="157"/>
      <c r="G11" s="157"/>
      <c r="H11" s="158"/>
      <c r="I11" s="137" t="str">
        <f t="shared" si="1"/>
        <v/>
      </c>
      <c r="J11" s="159"/>
      <c r="K11" s="138" t="str">
        <f t="shared" si="6"/>
        <v/>
      </c>
      <c r="L11" s="137"/>
      <c r="M11" s="161"/>
      <c r="N11" s="158"/>
      <c r="O11" s="137" t="str">
        <f t="shared" si="3"/>
        <v/>
      </c>
      <c r="P11" s="159"/>
      <c r="Q11" s="138" t="str">
        <f t="shared" si="0"/>
        <v/>
      </c>
      <c r="R11" s="137"/>
      <c r="S11" s="161"/>
    </row>
    <row r="12" spans="1:19" ht="20" customHeight="1">
      <c r="B12" s="119"/>
      <c r="C12" s="118" t="str">
        <f t="shared" si="5"/>
        <v/>
      </c>
      <c r="D12" s="112"/>
      <c r="E12" s="117"/>
      <c r="F12" s="157"/>
      <c r="G12" s="157"/>
      <c r="H12" s="158"/>
      <c r="I12" s="137" t="str">
        <f t="shared" si="1"/>
        <v/>
      </c>
      <c r="J12" s="159"/>
      <c r="K12" s="138" t="str">
        <f t="shared" si="6"/>
        <v/>
      </c>
      <c r="L12" s="137"/>
      <c r="M12" s="161"/>
      <c r="N12" s="158"/>
      <c r="O12" s="137" t="str">
        <f t="shared" si="3"/>
        <v/>
      </c>
      <c r="P12" s="159"/>
      <c r="Q12" s="138" t="str">
        <f t="shared" si="0"/>
        <v/>
      </c>
      <c r="R12" s="137"/>
      <c r="S12" s="161"/>
    </row>
    <row r="13" spans="1:19" ht="20" customHeight="1">
      <c r="B13" s="119"/>
      <c r="C13" s="118" t="str">
        <f t="shared" si="5"/>
        <v/>
      </c>
      <c r="D13" s="112"/>
      <c r="E13" s="117"/>
      <c r="F13" s="157"/>
      <c r="G13" s="157"/>
      <c r="H13" s="158"/>
      <c r="I13" s="137" t="str">
        <f t="shared" si="1"/>
        <v/>
      </c>
      <c r="J13" s="159"/>
      <c r="K13" s="138" t="str">
        <f t="shared" si="6"/>
        <v/>
      </c>
      <c r="L13" s="137"/>
      <c r="M13" s="161"/>
      <c r="N13" s="158"/>
      <c r="O13" s="137" t="str">
        <f t="shared" si="3"/>
        <v/>
      </c>
      <c r="P13" s="159"/>
      <c r="Q13" s="138" t="str">
        <f t="shared" si="0"/>
        <v/>
      </c>
      <c r="R13" s="137"/>
      <c r="S13" s="161"/>
    </row>
    <row r="14" spans="1:19" ht="20" customHeight="1">
      <c r="B14" s="119"/>
      <c r="C14" s="118" t="str">
        <f t="shared" si="5"/>
        <v/>
      </c>
      <c r="D14" s="112"/>
      <c r="E14" s="117"/>
      <c r="F14" s="157"/>
      <c r="G14" s="157"/>
      <c r="H14" s="158"/>
      <c r="I14" s="137" t="str">
        <f t="shared" si="1"/>
        <v/>
      </c>
      <c r="J14" s="159"/>
      <c r="K14" s="138" t="str">
        <f t="shared" si="6"/>
        <v/>
      </c>
      <c r="L14" s="137"/>
      <c r="M14" s="161"/>
      <c r="N14" s="158"/>
      <c r="O14" s="137" t="str">
        <f t="shared" si="3"/>
        <v/>
      </c>
      <c r="P14" s="159"/>
      <c r="Q14" s="138" t="str">
        <f t="shared" si="0"/>
        <v/>
      </c>
      <c r="R14" s="137"/>
      <c r="S14" s="161"/>
    </row>
    <row r="15" spans="1:19" ht="20" customHeight="1">
      <c r="B15" s="119"/>
      <c r="C15" s="118" t="str">
        <f t="shared" si="5"/>
        <v/>
      </c>
      <c r="D15" s="112"/>
      <c r="E15" s="117"/>
      <c r="F15" s="157"/>
      <c r="G15" s="157"/>
      <c r="H15" s="158"/>
      <c r="I15" s="137" t="str">
        <f t="shared" si="1"/>
        <v/>
      </c>
      <c r="J15" s="159"/>
      <c r="K15" s="138" t="str">
        <f t="shared" si="6"/>
        <v/>
      </c>
      <c r="L15" s="137"/>
      <c r="M15" s="161"/>
      <c r="N15" s="158"/>
      <c r="O15" s="137" t="str">
        <f t="shared" si="3"/>
        <v/>
      </c>
      <c r="P15" s="159"/>
      <c r="Q15" s="138" t="str">
        <f t="shared" si="0"/>
        <v/>
      </c>
      <c r="R15" s="137"/>
      <c r="S15" s="161"/>
    </row>
    <row r="16" spans="1:19" ht="20" customHeight="1">
      <c r="B16" s="119"/>
      <c r="C16" s="118" t="str">
        <f t="shared" si="5"/>
        <v/>
      </c>
      <c r="D16" s="112"/>
      <c r="E16" s="117"/>
      <c r="F16" s="157"/>
      <c r="G16" s="157"/>
      <c r="H16" s="158"/>
      <c r="I16" s="137" t="str">
        <f t="shared" si="1"/>
        <v/>
      </c>
      <c r="J16" s="159"/>
      <c r="K16" s="138" t="str">
        <f t="shared" si="6"/>
        <v/>
      </c>
      <c r="L16" s="137"/>
      <c r="M16" s="161"/>
      <c r="N16" s="158"/>
      <c r="O16" s="137" t="str">
        <f t="shared" si="3"/>
        <v/>
      </c>
      <c r="P16" s="159"/>
      <c r="Q16" s="138" t="str">
        <f t="shared" si="0"/>
        <v/>
      </c>
      <c r="R16" s="137"/>
      <c r="S16" s="161"/>
    </row>
    <row r="17" spans="2:19" ht="20" customHeight="1">
      <c r="B17" s="119"/>
      <c r="C17" s="118" t="str">
        <f t="shared" si="5"/>
        <v/>
      </c>
      <c r="D17" s="112"/>
      <c r="E17" s="117"/>
      <c r="F17" s="157"/>
      <c r="G17" s="157"/>
      <c r="H17" s="158"/>
      <c r="I17" s="137" t="str">
        <f t="shared" si="1"/>
        <v/>
      </c>
      <c r="J17" s="159"/>
      <c r="K17" s="138" t="str">
        <f t="shared" si="6"/>
        <v/>
      </c>
      <c r="L17" s="137"/>
      <c r="M17" s="161"/>
      <c r="N17" s="158"/>
      <c r="O17" s="137" t="str">
        <f t="shared" si="3"/>
        <v/>
      </c>
      <c r="P17" s="159"/>
      <c r="Q17" s="138" t="str">
        <f t="shared" si="0"/>
        <v/>
      </c>
      <c r="R17" s="137"/>
      <c r="S17" s="161"/>
    </row>
    <row r="18" spans="2:19" ht="20" customHeight="1">
      <c r="B18" s="119"/>
      <c r="C18" s="118" t="str">
        <f t="shared" si="5"/>
        <v/>
      </c>
      <c r="D18" s="112"/>
      <c r="E18" s="117"/>
      <c r="F18" s="157"/>
      <c r="G18" s="157"/>
      <c r="H18" s="158"/>
      <c r="I18" s="137" t="str">
        <f t="shared" si="1"/>
        <v/>
      </c>
      <c r="J18" s="159"/>
      <c r="K18" s="138" t="str">
        <f t="shared" si="6"/>
        <v/>
      </c>
      <c r="L18" s="137"/>
      <c r="M18" s="161"/>
      <c r="N18" s="158"/>
      <c r="O18" s="137" t="str">
        <f t="shared" si="3"/>
        <v/>
      </c>
      <c r="P18" s="159"/>
      <c r="Q18" s="138" t="str">
        <f t="shared" si="0"/>
        <v/>
      </c>
      <c r="R18" s="137"/>
      <c r="S18" s="161"/>
    </row>
    <row r="19" spans="2:19" ht="20" customHeight="1">
      <c r="D19" s="135"/>
      <c r="E19" s="135" t="s">
        <v>55</v>
      </c>
      <c r="H19" s="135" t="s">
        <v>54</v>
      </c>
      <c r="J19" s="134"/>
      <c r="L19" s="135"/>
      <c r="M19" s="134"/>
      <c r="N19" s="136" t="s">
        <v>53</v>
      </c>
      <c r="O19" s="135"/>
      <c r="P19" s="134"/>
      <c r="R19" s="135"/>
      <c r="S19" s="134"/>
    </row>
    <row r="20" spans="2:19" ht="20" customHeight="1">
      <c r="E20" s="110" t="s">
        <v>52</v>
      </c>
      <c r="H20" s="110" t="s">
        <v>51</v>
      </c>
      <c r="N20" s="156" t="s">
        <v>77</v>
      </c>
    </row>
    <row r="21" spans="2:19" ht="20" customHeight="1">
      <c r="N21" s="156" t="s">
        <v>78</v>
      </c>
    </row>
    <row r="22" spans="2:19" s="120" customFormat="1" ht="20" customHeight="1">
      <c r="B22" s="132"/>
      <c r="C22" s="133" t="s">
        <v>50</v>
      </c>
      <c r="D22" s="131"/>
      <c r="E22" s="130" t="s">
        <v>49</v>
      </c>
      <c r="F22" s="130" t="s">
        <v>48</v>
      </c>
      <c r="G22" s="132" t="s">
        <v>47</v>
      </c>
      <c r="H22" s="131"/>
      <c r="I22" s="130" t="s">
        <v>46</v>
      </c>
      <c r="J22" s="130" t="s">
        <v>45</v>
      </c>
      <c r="K22" s="113"/>
      <c r="L22" s="126" t="s">
        <v>44</v>
      </c>
      <c r="M22" s="125" t="s">
        <v>43</v>
      </c>
    </row>
    <row r="23" spans="2:19" s="120" customFormat="1" ht="20" customHeight="1">
      <c r="B23" s="129"/>
      <c r="D23" s="128"/>
      <c r="E23" s="127"/>
      <c r="F23" s="127"/>
      <c r="G23" s="129"/>
      <c r="H23" s="128"/>
      <c r="I23" s="127"/>
      <c r="J23" s="127" t="s">
        <v>42</v>
      </c>
      <c r="K23" s="113"/>
      <c r="L23" s="126"/>
      <c r="M23" s="125"/>
    </row>
    <row r="24" spans="2:19" s="120" customFormat="1" ht="20" customHeight="1">
      <c r="B24" s="123"/>
      <c r="C24" s="124"/>
      <c r="D24" s="122"/>
      <c r="E24" s="121"/>
      <c r="F24" s="121"/>
      <c r="G24" s="123"/>
      <c r="H24" s="122"/>
      <c r="I24" s="121" t="s">
        <v>41</v>
      </c>
      <c r="J24" s="121" t="s">
        <v>41</v>
      </c>
      <c r="K24" s="113"/>
      <c r="L24" s="122" t="s">
        <v>40</v>
      </c>
      <c r="M24" s="121" t="s">
        <v>39</v>
      </c>
    </row>
    <row r="25" spans="2:19" ht="20" customHeight="1">
      <c r="B25" s="119"/>
      <c r="C25" s="118" t="str">
        <f>IF(B25="","","～")</f>
        <v/>
      </c>
      <c r="D25" s="112"/>
      <c r="E25" s="117"/>
      <c r="F25" s="117"/>
      <c r="G25" s="113"/>
      <c r="H25" s="116"/>
      <c r="I25" s="115"/>
      <c r="J25" s="114"/>
      <c r="K25" s="113"/>
      <c r="L25" s="112"/>
      <c r="M25" s="111"/>
    </row>
    <row r="26" spans="2:19" ht="20" customHeight="1">
      <c r="B26" s="119"/>
      <c r="C26" s="118" t="str">
        <f>IF(B26="","","～")</f>
        <v/>
      </c>
      <c r="D26" s="112"/>
      <c r="E26" s="117"/>
      <c r="F26" s="117"/>
      <c r="G26" s="113"/>
      <c r="H26" s="116"/>
      <c r="I26" s="115"/>
      <c r="J26" s="114"/>
      <c r="K26" s="113"/>
      <c r="L26" s="112"/>
      <c r="M26" s="111"/>
    </row>
    <row r="28" spans="2:19" ht="20" customHeight="1">
      <c r="D28" s="110" t="s">
        <v>69</v>
      </c>
    </row>
  </sheetData>
  <phoneticPr fontId="4"/>
  <pageMargins left="0.39370078740157483" right="0.39370078740157483" top="1.1811023622047245" bottom="0.74803149606299213" header="0.31496062992125984" footer="0.31496062992125984"/>
  <pageSetup paperSize="9" scale="83" orientation="landscape" blackAndWhite="1"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被害速報は2を☑し1を外す、報告書は1を☑し2を外す</vt:lpstr>
      <vt:lpstr>災害原因調書(被害報告に添付)</vt:lpstr>
      <vt:lpstr>'災害原因調書(被害報告に添付)'!Print_Area</vt:lpstr>
      <vt:lpstr>'被害速報は2を☑し1を外す、報告書は1を☑し2を外す'!Print_Area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谷川 真一</dc:creator>
  <cp:lastModifiedBy>梶下 理奈</cp:lastModifiedBy>
  <cp:lastPrinted>2025-06-27T07:55:19Z</cp:lastPrinted>
  <dcterms:created xsi:type="dcterms:W3CDTF">1997-01-08T22:48:59Z</dcterms:created>
  <dcterms:modified xsi:type="dcterms:W3CDTF">2025-06-27T07:55:29Z</dcterms:modified>
</cp:coreProperties>
</file>