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83.187.220\経体室\010_共通\010_要綱・要領\R7当初\04_基盤整備関連経営体育成等促進計画等策定要領\06_施行\05_【参考配布】作業用Excel\"/>
    </mc:Choice>
  </mc:AlternateContent>
  <xr:revisionPtr revIDLastSave="0" documentId="13_ncr:1_{3E68C886-82C1-47E0-8E7C-65E204D8A57D}" xr6:coauthVersionLast="47" xr6:coauthVersionMax="47" xr10:uidLastSave="{00000000-0000-0000-0000-000000000000}"/>
  <bookViews>
    <workbookView xWindow="-28920" yWindow="-120" windowWidth="29040" windowHeight="15840" xr2:uid="{00000000-000D-0000-FFFF-FFFF00000000}"/>
  </bookViews>
  <sheets>
    <sheet name="表紙" sheetId="46" r:id="rId1"/>
    <sheet name="土地利用計画図" sheetId="85" r:id="rId2"/>
    <sheet name="目次" sheetId="47" r:id="rId3"/>
    <sheet name="第1章1" sheetId="100" r:id="rId4"/>
    <sheet name="第1章3、4  " sheetId="119" r:id="rId5"/>
    <sheet name="第2章1(1)" sheetId="118" r:id="rId6"/>
    <sheet name="第2章1(2)、(3)" sheetId="56" r:id="rId7"/>
    <sheet name="第2章1(３)③、④" sheetId="105" r:id="rId8"/>
    <sheet name="第2章1(3)⑤、⑥" sheetId="93" r:id="rId9"/>
    <sheet name="第2章1(3)⑦" sheetId="95" r:id="rId10"/>
    <sheet name="第2章1(3)⓼" sheetId="96" r:id="rId11"/>
    <sheet name="第2章1(４)①②" sheetId="106" r:id="rId12"/>
    <sheet name="第2章1(４)③" sheetId="107" r:id="rId13"/>
    <sheet name="第2章1(5)" sheetId="62" r:id="rId14"/>
    <sheet name="第2章1(6)" sheetId="89" r:id="rId15"/>
    <sheet name="第2章2(1)" sheetId="64" r:id="rId16"/>
    <sheet name="第2章2(２)" sheetId="108" r:id="rId17"/>
    <sheet name="第2章2(３)" sheetId="109" r:id="rId18"/>
    <sheet name="第2章３（１）" sheetId="66" r:id="rId19"/>
    <sheet name="第2章3(2)①②" sheetId="110" r:id="rId20"/>
    <sheet name="第2章3(2)③" sheetId="111" r:id="rId21"/>
    <sheet name="第2章3(2)④" sheetId="112" r:id="rId22"/>
    <sheet name="第2章４(1)、(2)①" sheetId="67" r:id="rId23"/>
    <sheet name="第2章４(2)①ア、イ" sheetId="68" r:id="rId24"/>
    <sheet name="第2章４(2)②" sheetId="113" r:id="rId25"/>
    <sheet name="第2章４(2)②アイ" sheetId="114" r:id="rId26"/>
    <sheet name="第2章4（２）③" sheetId="116" r:id="rId27"/>
    <sheet name="第2章4（２）③ア、イ" sheetId="117" r:id="rId28"/>
    <sheet name="第2章4(3)(４)" sheetId="69" r:id="rId29"/>
    <sheet name="第2章5" sheetId="70" r:id="rId30"/>
    <sheet name="第2章6" sheetId="72" r:id="rId31"/>
    <sheet name="第2章7" sheetId="73" r:id="rId32"/>
    <sheet name="第2章8" sheetId="74" r:id="rId33"/>
    <sheet name="第2章9" sheetId="75" r:id="rId34"/>
    <sheet name="第2章９-2" sheetId="86" r:id="rId35"/>
    <sheet name="第2章10" sheetId="76" r:id="rId36"/>
    <sheet name="第2章11" sheetId="77" r:id="rId37"/>
    <sheet name="第2章12" sheetId="78" r:id="rId38"/>
  </sheets>
  <externalReferences>
    <externalReference r:id="rId39"/>
    <externalReference r:id="rId40"/>
    <externalReference r:id="rId41"/>
    <externalReference r:id="rId42"/>
    <externalReference r:id="rId43"/>
  </externalReferences>
  <definedNames>
    <definedName name="_１_産地名" localSheetId="3">#REF!</definedName>
    <definedName name="_１_産地名" localSheetId="4">#REF!</definedName>
    <definedName name="_１_産地名" localSheetId="5">#REF!</definedName>
    <definedName name="_１_産地名" localSheetId="16">#REF!</definedName>
    <definedName name="_１_産地名">#REF!</definedName>
    <definedName name="①_コピー" localSheetId="3">#REF!</definedName>
    <definedName name="①_コピー" localSheetId="4">#REF!</definedName>
    <definedName name="①_コピー" localSheetId="5">#REF!</definedName>
    <definedName name="①_コピー" localSheetId="16">#REF!</definedName>
    <definedName name="①_コピー">#REF!</definedName>
    <definedName name="①_検討している" localSheetId="4">#REF!</definedName>
    <definedName name="①_検討している">#REF!</definedName>
    <definedName name="①_反映済み">#REF!</definedName>
    <definedName name="①内部点検システムの有無">#REF!</definedName>
    <definedName name="②_検討していない">#REF!</definedName>
    <definedName name="②_未反映">#REF!</definedName>
    <definedName name="②合意形成済み">#REF!</definedName>
    <definedName name="②二者点検">#REF!</definedName>
    <definedName name="②認証取得の有無">#REF!</definedName>
    <definedName name="②輸出していない">#REF!</definedName>
    <definedName name="③三者点検">#REF!</definedName>
    <definedName name="③導入を検討中">#REF!</definedName>
    <definedName name="④未検討">#REF!</definedName>
    <definedName name="ａ_農林水産省ＧＡＰ">#REF!</definedName>
    <definedName name="a_輸出の条件となっている">#REF!</definedName>
    <definedName name="aaa">#REF!</definedName>
    <definedName name="ｂ_都道府県ＧＡＰ">#REF!</definedName>
    <definedName name="b_輸出の条件となっていない">#REF!</definedName>
    <definedName name="ｃ_ＪＧＡＰ">#REF!</definedName>
    <definedName name="ｄ_民間ＧＡＰ">#REF!</definedName>
    <definedName name="ｅ_ＪＡグループＧＡＰ">#REF!</definedName>
    <definedName name="ｆ_GLOBALＧＡＰ">#REF!</definedName>
    <definedName name="ｇ_その他">#REF!</definedName>
    <definedName name="ＧＡＰの種類">#REF!</definedName>
    <definedName name="keiei" localSheetId="3">#REF!</definedName>
    <definedName name="keiei" localSheetId="4">#REF!</definedName>
    <definedName name="keiei" localSheetId="5">'第2章1(5)'!#REF!</definedName>
    <definedName name="keiei" localSheetId="14">[1]P15!#REF!</definedName>
    <definedName name="keiei" localSheetId="16">#REF!</definedName>
    <definedName name="keiei" localSheetId="17">#REF!</definedName>
    <definedName name="keiei">'第2章1(5)'!#REF!</definedName>
    <definedName name="_xlnm.Print_Area" localSheetId="3">第1章1!$B$2:$BA$33</definedName>
    <definedName name="_xlnm.Print_Area" localSheetId="4">'第1章3、4  '!$B$2:$AO$22</definedName>
    <definedName name="_xlnm.Print_Area" localSheetId="5">'第2章1(1)'!$B$2:$R$36</definedName>
    <definedName name="_xlnm.Print_Area" localSheetId="6">'第2章1(2)、(3)'!$B$4:$BB$38</definedName>
    <definedName name="_xlnm.Print_Area" localSheetId="7">'第2章1(３)③、④'!$A$1:$AX$45</definedName>
    <definedName name="_xlnm.Print_Area" localSheetId="8">'第2章1(3)⑤、⑥'!$A$1:$AX$33</definedName>
    <definedName name="_xlnm.Print_Area" localSheetId="9">'第2章1(3)⑦'!$D$2:$AZ$29</definedName>
    <definedName name="_xlnm.Print_Area" localSheetId="11">'第2章1(４)①②'!$B$2:$BG$36</definedName>
    <definedName name="_xlnm.Print_Area" localSheetId="12">'第2章1(４)③'!$B$2:$BO$38</definedName>
    <definedName name="_xlnm.Print_Area" localSheetId="13">'第2章1(5)'!$A$2:$P$42</definedName>
    <definedName name="_xlnm.Print_Area" localSheetId="14">'第2章1(6)'!$B$2:$X$38</definedName>
    <definedName name="_xlnm.Print_Area" localSheetId="35">第2章10!$B$2:$I$28</definedName>
    <definedName name="_xlnm.Print_Area" localSheetId="36">第2章11!$B$2:$T$39</definedName>
    <definedName name="_xlnm.Print_Area" localSheetId="37">第2章12!$B$2:$P$38</definedName>
    <definedName name="_xlnm.Print_Area" localSheetId="15">'第2章2(1)'!$B$2:$K$46</definedName>
    <definedName name="_xlnm.Print_Area" localSheetId="16">'第2章2(２)'!$B$1:$K$44</definedName>
    <definedName name="_xlnm.Print_Area" localSheetId="17">'第2章2(３)'!$B$2:$AP$19</definedName>
    <definedName name="_xlnm.Print_Area" localSheetId="18">'第2章３（１）'!$B$2:$R$16</definedName>
    <definedName name="_xlnm.Print_Area" localSheetId="19">'第2章3(2)①②'!$B$3:$AW$60</definedName>
    <definedName name="_xlnm.Print_Area" localSheetId="20">'第2章3(2)③'!$B$2:$BD$34</definedName>
    <definedName name="_xlnm.Print_Area" localSheetId="21">'第2章3(2)④'!$B$2:$BD$27</definedName>
    <definedName name="_xlnm.Print_Area" localSheetId="22">'第2章４(1)、(2)①'!$B$2:$AE$35</definedName>
    <definedName name="_xlnm.Print_Area" localSheetId="23">'第2章４(2)①ア、イ'!$A$1:$Y$35</definedName>
    <definedName name="_xlnm.Print_Area" localSheetId="24">'第2章４(2)②'!$B$2:$AE$11</definedName>
    <definedName name="_xlnm.Print_Area" localSheetId="25">'第2章４(2)②アイ'!$A$1:$Y$38</definedName>
    <definedName name="_xlnm.Print_Area" localSheetId="26">'第2章4（２）③'!$B$2:$BN$12</definedName>
    <definedName name="_xlnm.Print_Area" localSheetId="27">'第2章4（２）③ア、イ'!$A$2:$BG$37</definedName>
    <definedName name="_xlnm.Print_Area" localSheetId="28">'第2章4(3)(４)'!$A$1:$Q$30</definedName>
    <definedName name="_xlnm.Print_Area" localSheetId="29">第2章5!$A$1:$X$55</definedName>
    <definedName name="_xlnm.Print_Area" localSheetId="30">第2章6!$A$1:$P$28</definedName>
    <definedName name="_xlnm.Print_Area" localSheetId="31">第2章7!$A$1:$H$13</definedName>
    <definedName name="_xlnm.Print_Area" localSheetId="32">第2章8!$B$2:$F$24</definedName>
    <definedName name="_xlnm.Print_Area" localSheetId="33">第2章9!$A$1:$Y$40</definedName>
    <definedName name="_xlnm.Print_Area" localSheetId="34">'第2章９-2'!$A$1:$AC$30</definedName>
    <definedName name="_xlnm.Print_Area" localSheetId="1">土地利用計画図!$A$1:$W$25</definedName>
    <definedName name="_xlnm.Print_Area" localSheetId="0">表紙!$B$2:$P$20</definedName>
    <definedName name="_xlnm.Print_Area" localSheetId="2">目次!$C$2:$J$43</definedName>
    <definedName name="sens90">'[2]１９９０ﾃﾞｰﾀ'!$A$4:$AU$28</definedName>
    <definedName name="sens95">'[2]１９９５ﾃﾞｰﾀ'!$A$4:$AU$28</definedName>
    <definedName name="sitei" localSheetId="3">#REF!</definedName>
    <definedName name="sitei" localSheetId="4">#REF!</definedName>
    <definedName name="sitei" localSheetId="5">#REF!</definedName>
    <definedName name="sitei" localSheetId="16">#REF!</definedName>
    <definedName name="sitei">#REF!</definedName>
    <definedName name="ア_５割未満" localSheetId="3">#REF!</definedName>
    <definedName name="ア_５割未満" localSheetId="4">#REF!</definedName>
    <definedName name="ア_５割未満" localSheetId="5">#REF!</definedName>
    <definedName name="ア_５割未満" localSheetId="16">#REF!</definedName>
    <definedName name="ア_５割未満">#REF!</definedName>
    <definedName name="イ_５割以上８割未満" localSheetId="4">#REF!</definedName>
    <definedName name="イ_５割以上８割未満">#REF!</definedName>
    <definedName name="い_イオン">#REF!</definedName>
    <definedName name="エ_８割以上">#REF!</definedName>
    <definedName name="は_その他">#REF!</definedName>
    <definedName name="フィールドはじめ行">#REF!</definedName>
    <definedName name="フィールド名">#REF!</definedName>
    <definedName name="ろ_日生協">#REF!</definedName>
    <definedName name="局名">#REF!</definedName>
    <definedName name="空知">#REF!</definedName>
    <definedName name="県番号">#REF!</definedName>
    <definedName name="最大列">[3]設定!$B$5</definedName>
    <definedName name="作物番号" localSheetId="3">#REF!</definedName>
    <definedName name="作物番号" localSheetId="4">#REF!</definedName>
    <definedName name="作物番号" localSheetId="5">#REF!</definedName>
    <definedName name="作物番号" localSheetId="16">#REF!</definedName>
    <definedName name="作物番号">#REF!</definedName>
    <definedName name="作物名" localSheetId="4">#REF!</definedName>
    <definedName name="作物名">#REF!</definedName>
    <definedName name="集計対象外" localSheetId="4">#REF!</definedName>
    <definedName name="集計対象外">#REF!</definedName>
    <definedName name="水田台帳チェック田">#REF!</definedName>
    <definedName name="水田台帳チェック畑">#REF!</definedName>
    <definedName name="都道府県名">#REF!</definedName>
    <definedName name="導入済み_合意形成含む_で自己点検のみの産地">[4]⑥GAP!#REF!</definedName>
    <definedName name="得点">'[5]センサス（縦）'!#REF!</definedName>
    <definedName name="農政局番号" localSheetId="3">#REF!</definedName>
    <definedName name="農政局番号" localSheetId="4">#REF!</definedName>
    <definedName name="農政局番号" localSheetId="5">#REF!</definedName>
    <definedName name="農政局番号" localSheetId="16">#REF!</definedName>
    <definedName name="農政局番号">#REF!</definedName>
    <definedName name="備考" localSheetId="4">#REF!</definedName>
    <definedName name="備考">#REF!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6" l="1"/>
  <c r="D11" i="106"/>
  <c r="E29" i="100"/>
  <c r="E30" i="100"/>
  <c r="E32" i="100"/>
  <c r="H19" i="118"/>
  <c r="J19" i="118"/>
  <c r="L19" i="118"/>
  <c r="G35" i="118"/>
  <c r="H35" i="118"/>
  <c r="I35" i="118"/>
  <c r="J35" i="118"/>
  <c r="K35" i="118"/>
  <c r="L35" i="118"/>
  <c r="BN48" i="96" l="1"/>
  <c r="BN12" i="96"/>
  <c r="J11" i="117" l="1"/>
  <c r="Z11" i="117"/>
  <c r="C9" i="114" l="1"/>
  <c r="T20" i="106" l="1"/>
  <c r="AN20" i="106"/>
  <c r="AN21" i="106"/>
  <c r="V28" i="106"/>
  <c r="X28" i="106"/>
  <c r="Z28" i="106"/>
  <c r="AB28" i="106"/>
  <c r="AP28" i="106"/>
  <c r="AR28" i="106"/>
  <c r="AT28" i="106"/>
  <c r="AV28" i="106"/>
  <c r="AX28" i="106"/>
  <c r="AZ28" i="106"/>
  <c r="BB28" i="106"/>
  <c r="BD28" i="106"/>
  <c r="AP29" i="106"/>
  <c r="AR29" i="106"/>
  <c r="AT29" i="106"/>
  <c r="AV29" i="106"/>
  <c r="AX29" i="106"/>
  <c r="AZ29" i="106"/>
  <c r="BB29" i="106"/>
  <c r="BD29" i="106"/>
  <c r="AN28" i="106" l="1"/>
  <c r="AN29" i="106"/>
  <c r="T28" i="106"/>
  <c r="AY29" i="95" l="1"/>
  <c r="AW29" i="95"/>
  <c r="AU29" i="95"/>
  <c r="AS29" i="95"/>
  <c r="AQ29" i="95"/>
  <c r="AO29" i="95"/>
  <c r="AY28" i="95"/>
  <c r="AW28" i="95"/>
  <c r="AU28" i="95"/>
  <c r="AS28" i="95"/>
  <c r="AQ28" i="95"/>
  <c r="AO28" i="95"/>
  <c r="AM28" i="95"/>
  <c r="AY27" i="95"/>
  <c r="AW27" i="95"/>
  <c r="AU27" i="95"/>
  <c r="AS27" i="95"/>
  <c r="AQ27" i="95"/>
  <c r="AO27" i="95"/>
  <c r="AM27" i="95"/>
  <c r="Y27" i="95"/>
  <c r="W27" i="95"/>
  <c r="AY26" i="95"/>
  <c r="AW26" i="95"/>
  <c r="AU26" i="95"/>
  <c r="AS26" i="95"/>
  <c r="AQ26" i="95"/>
  <c r="AO26" i="95"/>
  <c r="AM26" i="95"/>
  <c r="AK26" i="95"/>
  <c r="Y26" i="95"/>
  <c r="W26" i="95"/>
  <c r="AM21" i="95"/>
  <c r="AM29" i="95" s="1"/>
  <c r="AK21" i="95"/>
  <c r="AK29" i="95" s="1"/>
  <c r="AI21" i="95"/>
  <c r="AI29" i="95" s="1"/>
  <c r="AM20" i="95"/>
  <c r="AK20" i="95"/>
  <c r="AK28" i="95" s="1"/>
  <c r="AI20" i="95"/>
  <c r="AI28" i="95" s="1"/>
  <c r="AM19" i="95"/>
  <c r="AK19" i="95"/>
  <c r="AK27" i="95" s="1"/>
  <c r="AI19" i="95"/>
  <c r="AI27" i="95" s="1"/>
  <c r="U19" i="95"/>
  <c r="U27" i="95" s="1"/>
  <c r="S19" i="95"/>
  <c r="Q19" i="95" s="1"/>
  <c r="Q27" i="95" s="1"/>
  <c r="AM18" i="95"/>
  <c r="AK18" i="95"/>
  <c r="AI18" i="95" s="1"/>
  <c r="AI26" i="95" s="1"/>
  <c r="U18" i="95"/>
  <c r="U26" i="95" s="1"/>
  <c r="S18" i="95"/>
  <c r="S26" i="95" s="1"/>
  <c r="Q18" i="95" l="1"/>
  <c r="Q26" i="95" s="1"/>
  <c r="S27" i="95"/>
  <c r="AW44" i="105" l="1"/>
  <c r="AU44" i="105"/>
  <c r="AS44" i="105"/>
  <c r="AQ44" i="105"/>
  <c r="AO44" i="105"/>
  <c r="AM44" i="105"/>
  <c r="AW43" i="105"/>
  <c r="AU43" i="105"/>
  <c r="AS43" i="105"/>
  <c r="AQ43" i="105"/>
  <c r="AO43" i="105"/>
  <c r="AM43" i="105"/>
  <c r="AW42" i="105"/>
  <c r="AU42" i="105"/>
  <c r="AS42" i="105"/>
  <c r="AQ42" i="105"/>
  <c r="AO42" i="105"/>
  <c r="AM42" i="105"/>
  <c r="AI42" i="105"/>
  <c r="W42" i="105"/>
  <c r="U42" i="105"/>
  <c r="AW41" i="105"/>
  <c r="AU41" i="105"/>
  <c r="AS41" i="105"/>
  <c r="AQ41" i="105"/>
  <c r="AO41" i="105"/>
  <c r="AM41" i="105"/>
  <c r="AK41" i="105"/>
  <c r="AI41" i="105"/>
  <c r="W41" i="105"/>
  <c r="U41" i="105"/>
  <c r="AK36" i="105"/>
  <c r="AK44" i="105" s="1"/>
  <c r="AI36" i="105"/>
  <c r="AI44" i="105" s="1"/>
  <c r="AG36" i="105"/>
  <c r="AG44" i="105" s="1"/>
  <c r="AK35" i="105"/>
  <c r="AI35" i="105"/>
  <c r="AI43" i="105" s="1"/>
  <c r="AK34" i="105"/>
  <c r="AG34" i="105" s="1"/>
  <c r="AG42" i="105" s="1"/>
  <c r="AI34" i="105"/>
  <c r="S34" i="105"/>
  <c r="S42" i="105" s="1"/>
  <c r="Q34" i="105"/>
  <c r="O34" i="105" s="1"/>
  <c r="O42" i="105" s="1"/>
  <c r="AK33" i="105"/>
  <c r="AI33" i="105"/>
  <c r="AG33" i="105" s="1"/>
  <c r="AG41" i="105" s="1"/>
  <c r="S33" i="105"/>
  <c r="S41" i="105" s="1"/>
  <c r="Q33" i="105"/>
  <c r="Q41" i="105" s="1"/>
  <c r="AW21" i="105"/>
  <c r="AU21" i="105"/>
  <c r="AS21" i="105"/>
  <c r="AQ21" i="105"/>
  <c r="AO21" i="105"/>
  <c r="AM21" i="105"/>
  <c r="AW20" i="105"/>
  <c r="AU20" i="105"/>
  <c r="AS20" i="105"/>
  <c r="AQ20" i="105"/>
  <c r="AO20" i="105"/>
  <c r="AM20" i="105"/>
  <c r="AK20" i="105"/>
  <c r="AI20" i="105"/>
  <c r="AW19" i="105"/>
  <c r="AU19" i="105"/>
  <c r="AS19" i="105"/>
  <c r="AQ19" i="105"/>
  <c r="AO19" i="105"/>
  <c r="AM19" i="105"/>
  <c r="AK19" i="105"/>
  <c r="AI19" i="105"/>
  <c r="W19" i="105"/>
  <c r="U19" i="105"/>
  <c r="AW18" i="105"/>
  <c r="AU18" i="105"/>
  <c r="AS18" i="105"/>
  <c r="AQ18" i="105"/>
  <c r="AO18" i="105"/>
  <c r="AM18" i="105"/>
  <c r="W18" i="105"/>
  <c r="U18" i="105"/>
  <c r="S18" i="105"/>
  <c r="AK13" i="105"/>
  <c r="AK21" i="105" s="1"/>
  <c r="AI13" i="105"/>
  <c r="AI21" i="105" s="1"/>
  <c r="AG13" i="105"/>
  <c r="AG21" i="105" s="1"/>
  <c r="AK12" i="105"/>
  <c r="AG12" i="105" s="1"/>
  <c r="AG20" i="105" s="1"/>
  <c r="AI12" i="105"/>
  <c r="AK11" i="105"/>
  <c r="AI11" i="105"/>
  <c r="AG11" i="105"/>
  <c r="AG19" i="105" s="1"/>
  <c r="S11" i="105"/>
  <c r="S19" i="105" s="1"/>
  <c r="Q11" i="105"/>
  <c r="O11" i="105" s="1"/>
  <c r="O19" i="105" s="1"/>
  <c r="AK10" i="105"/>
  <c r="AK18" i="105" s="1"/>
  <c r="AI10" i="105"/>
  <c r="AI18" i="105" s="1"/>
  <c r="S10" i="105"/>
  <c r="Q10" i="105"/>
  <c r="Q18" i="105" s="1"/>
  <c r="O10" i="105"/>
  <c r="O18" i="105" s="1"/>
  <c r="AI38" i="56"/>
  <c r="AF38" i="56"/>
  <c r="AG35" i="105" l="1"/>
  <c r="AG43" i="105" s="1"/>
  <c r="AK42" i="105"/>
  <c r="AK43" i="105"/>
  <c r="O33" i="105"/>
  <c r="O41" i="105" s="1"/>
  <c r="AG10" i="105"/>
  <c r="AG18" i="105" s="1"/>
  <c r="Q42" i="105"/>
  <c r="Q19" i="105"/>
  <c r="AW32" i="93" l="1"/>
  <c r="AU32" i="93"/>
  <c r="AS32" i="93"/>
  <c r="AQ32" i="93"/>
  <c r="AO32" i="93"/>
  <c r="AM32" i="93"/>
  <c r="AW31" i="93"/>
  <c r="AU31" i="93"/>
  <c r="AS31" i="93"/>
  <c r="AQ31" i="93"/>
  <c r="AO31" i="93"/>
  <c r="AM31" i="93"/>
  <c r="AW30" i="93"/>
  <c r="AU30" i="93"/>
  <c r="AS30" i="93"/>
  <c r="AQ30" i="93"/>
  <c r="AO30" i="93"/>
  <c r="AM30" i="93"/>
  <c r="W30" i="93"/>
  <c r="U30" i="93"/>
  <c r="AW29" i="93"/>
  <c r="AU29" i="93"/>
  <c r="AS29" i="93"/>
  <c r="AQ29" i="93"/>
  <c r="AO29" i="93"/>
  <c r="AM29" i="93"/>
  <c r="W29" i="93"/>
  <c r="U29" i="93"/>
  <c r="AK24" i="93"/>
  <c r="AK32" i="93" s="1"/>
  <c r="AI24" i="93"/>
  <c r="AK23" i="93"/>
  <c r="AK31" i="93" s="1"/>
  <c r="AI23" i="93"/>
  <c r="AI31" i="93" s="1"/>
  <c r="AK22" i="93"/>
  <c r="AK30" i="93" s="1"/>
  <c r="AI22" i="93"/>
  <c r="AI30" i="93" s="1"/>
  <c r="S22" i="93"/>
  <c r="S30" i="93" s="1"/>
  <c r="Q22" i="93"/>
  <c r="AK21" i="93"/>
  <c r="AK29" i="93" s="1"/>
  <c r="AI21" i="93"/>
  <c r="S21" i="93"/>
  <c r="S29" i="93" s="1"/>
  <c r="Q21" i="93"/>
  <c r="Q29" i="93" s="1"/>
  <c r="Y11" i="93"/>
  <c r="AA11" i="93"/>
  <c r="AE11" i="93"/>
  <c r="AG11" i="93"/>
  <c r="AK11" i="93"/>
  <c r="AM11" i="93"/>
  <c r="Y10" i="93"/>
  <c r="AA10" i="93"/>
  <c r="AE10" i="93"/>
  <c r="AG10" i="93"/>
  <c r="AK10" i="93"/>
  <c r="AM10" i="93"/>
  <c r="W6" i="93"/>
  <c r="W10" i="93" s="1"/>
  <c r="AC6" i="93"/>
  <c r="AC10" i="93" s="1"/>
  <c r="AI6" i="93"/>
  <c r="AI10" i="93" s="1"/>
  <c r="W7" i="93"/>
  <c r="W11" i="93" s="1"/>
  <c r="AC7" i="93"/>
  <c r="AC11" i="93" s="1"/>
  <c r="AI7" i="93"/>
  <c r="AI11" i="93" s="1"/>
  <c r="AG21" i="93" l="1"/>
  <c r="AG29" i="93" s="1"/>
  <c r="O22" i="93"/>
  <c r="O30" i="93" s="1"/>
  <c r="AG22" i="93"/>
  <c r="AG30" i="93" s="1"/>
  <c r="O21" i="93"/>
  <c r="O29" i="93" s="1"/>
  <c r="AI29" i="93"/>
  <c r="AG24" i="93"/>
  <c r="AG32" i="93" s="1"/>
  <c r="AI32" i="93"/>
  <c r="Q30" i="93"/>
  <c r="AG23" i="93"/>
  <c r="AG31" i="93" s="1"/>
  <c r="G7" i="69" l="1"/>
  <c r="G8" i="69"/>
  <c r="G9" i="69"/>
  <c r="G10" i="69"/>
  <c r="G11" i="69"/>
  <c r="G12" i="69"/>
  <c r="G6" i="69"/>
  <c r="E7" i="69"/>
  <c r="E8" i="69"/>
  <c r="E9" i="69"/>
  <c r="E10" i="69"/>
  <c r="E11" i="69"/>
  <c r="E12" i="69"/>
  <c r="E6" i="69"/>
  <c r="H9" i="68"/>
  <c r="C9" i="68"/>
  <c r="AC15" i="96"/>
  <c r="E13" i="69" l="1"/>
  <c r="F17" i="62" l="1"/>
  <c r="G17" i="62"/>
  <c r="L17" i="62"/>
  <c r="M17" i="62"/>
  <c r="E15" i="89"/>
  <c r="G15" i="89"/>
  <c r="M27" i="89"/>
  <c r="M38" i="89" s="1"/>
  <c r="O27" i="89"/>
  <c r="O38" i="89" s="1"/>
  <c r="U27" i="89"/>
  <c r="U38" i="89" s="1"/>
  <c r="W27" i="89"/>
  <c r="W38" i="89" s="1"/>
  <c r="P10" i="67"/>
  <c r="R10" i="67"/>
  <c r="T10" i="67"/>
  <c r="V10" i="67"/>
  <c r="X31" i="67"/>
  <c r="X32" i="67"/>
  <c r="X33" i="67"/>
  <c r="X34" i="67"/>
  <c r="H35" i="67"/>
  <c r="L35" i="67"/>
  <c r="P35" i="67"/>
  <c r="T35" i="67"/>
  <c r="L4" i="69"/>
  <c r="N4" i="69"/>
  <c r="L6" i="69"/>
  <c r="M6" i="69" s="1"/>
  <c r="N6" i="69"/>
  <c r="O6" i="69" s="1"/>
  <c r="L7" i="69"/>
  <c r="M7" i="69" s="1"/>
  <c r="N7" i="69"/>
  <c r="L8" i="69"/>
  <c r="N8" i="69"/>
  <c r="L9" i="69"/>
  <c r="M9" i="69" s="1"/>
  <c r="N9" i="69"/>
  <c r="O9" i="69" s="1"/>
  <c r="L10" i="69"/>
  <c r="M10" i="69" s="1"/>
  <c r="N10" i="69"/>
  <c r="O10" i="69" s="1"/>
  <c r="L11" i="69"/>
  <c r="M11" i="69" s="1"/>
  <c r="N11" i="69"/>
  <c r="L12" i="69"/>
  <c r="N12" i="69"/>
  <c r="D13" i="69"/>
  <c r="F13" i="69"/>
  <c r="H13" i="69"/>
  <c r="I13" i="69"/>
  <c r="J13" i="69"/>
  <c r="K13" i="69"/>
  <c r="N12" i="70"/>
  <c r="O12" i="70"/>
  <c r="H16" i="70"/>
  <c r="I16" i="70"/>
  <c r="K16" i="70"/>
  <c r="L16" i="70"/>
  <c r="N16" i="70"/>
  <c r="O16" i="70"/>
  <c r="N31" i="70"/>
  <c r="O31" i="70"/>
  <c r="H35" i="70"/>
  <c r="I35" i="70"/>
  <c r="K35" i="70"/>
  <c r="L35" i="70"/>
  <c r="N35" i="70"/>
  <c r="O35" i="70"/>
  <c r="N51" i="70"/>
  <c r="O51" i="70"/>
  <c r="H55" i="70"/>
  <c r="I55" i="70"/>
  <c r="K55" i="70"/>
  <c r="L55" i="70"/>
  <c r="N55" i="70"/>
  <c r="O55" i="70"/>
  <c r="E23" i="72"/>
  <c r="E25" i="72"/>
  <c r="D18" i="75"/>
  <c r="F18" i="75"/>
  <c r="C13" i="76"/>
  <c r="D13" i="76"/>
  <c r="F13" i="76"/>
  <c r="X35" i="67" l="1"/>
  <c r="O12" i="69"/>
  <c r="O8" i="69"/>
  <c r="M12" i="69"/>
  <c r="M8" i="69"/>
  <c r="M13" i="69" s="1"/>
  <c r="O11" i="69"/>
  <c r="O13" i="69" s="1"/>
  <c r="O7" i="69"/>
  <c r="G13" i="69"/>
  <c r="L13" i="69"/>
  <c r="N13" i="69"/>
</calcChain>
</file>

<file path=xl/sharedStrings.xml><?xml version="1.0" encoding="utf-8"?>
<sst xmlns="http://schemas.openxmlformats.org/spreadsheetml/2006/main" count="2518" uniqueCount="1290">
  <si>
    <t>認定農業者数</t>
    <rPh sb="0" eb="2">
      <t>ニンテイ</t>
    </rPh>
    <rPh sb="2" eb="5">
      <t>ノウギョウシャ</t>
    </rPh>
    <rPh sb="5" eb="6">
      <t>スウ</t>
    </rPh>
    <phoneticPr fontId="5"/>
  </si>
  <si>
    <t>対象事業完了時</t>
    <rPh sb="0" eb="2">
      <t>タイショウ</t>
    </rPh>
    <rPh sb="2" eb="4">
      <t>ジギョウ</t>
    </rPh>
    <rPh sb="4" eb="7">
      <t>カンリョウジ</t>
    </rPh>
    <phoneticPr fontId="5"/>
  </si>
  <si>
    <t>目標</t>
    <rPh sb="0" eb="2">
      <t>モクヒョウ</t>
    </rPh>
    <phoneticPr fontId="5"/>
  </si>
  <si>
    <t>完了予定年度</t>
    <rPh sb="0" eb="2">
      <t>カンリョウ</t>
    </rPh>
    <rPh sb="2" eb="4">
      <t>ヨテイ</t>
    </rPh>
    <rPh sb="4" eb="6">
      <t>ネンド</t>
    </rPh>
    <phoneticPr fontId="5"/>
  </si>
  <si>
    <t>所有者</t>
    <rPh sb="0" eb="3">
      <t>ショユウシャ</t>
    </rPh>
    <phoneticPr fontId="5"/>
  </si>
  <si>
    <t>所有権による集積</t>
    <rPh sb="0" eb="3">
      <t>ショユウケン</t>
    </rPh>
    <rPh sb="6" eb="8">
      <t>シュウセキ</t>
    </rPh>
    <phoneticPr fontId="5"/>
  </si>
  <si>
    <t>農業経営受託による集積</t>
    <rPh sb="0" eb="2">
      <t>ノウギョウ</t>
    </rPh>
    <rPh sb="2" eb="4">
      <t>ケイエイ</t>
    </rPh>
    <rPh sb="4" eb="6">
      <t>ジュタク</t>
    </rPh>
    <rPh sb="9" eb="11">
      <t>シュウセキ</t>
    </rPh>
    <phoneticPr fontId="5"/>
  </si>
  <si>
    <t>基幹３作業受託による集積</t>
    <rPh sb="0" eb="2">
      <t>キカン</t>
    </rPh>
    <rPh sb="3" eb="5">
      <t>サギョウ</t>
    </rPh>
    <rPh sb="5" eb="7">
      <t>ジュタク</t>
    </rPh>
    <rPh sb="10" eb="12">
      <t>シュウセキ</t>
    </rPh>
    <phoneticPr fontId="5"/>
  </si>
  <si>
    <t>集約農業型ほ場整備区域</t>
    <rPh sb="0" eb="2">
      <t>シュウヤク</t>
    </rPh>
    <rPh sb="2" eb="4">
      <t>ノウギョウ</t>
    </rPh>
    <rPh sb="4" eb="5">
      <t>ガタ</t>
    </rPh>
    <rPh sb="6" eb="7">
      <t>ジョウ</t>
    </rPh>
    <rPh sb="7" eb="9">
      <t>セイビ</t>
    </rPh>
    <rPh sb="9" eb="11">
      <t>クイキ</t>
    </rPh>
    <phoneticPr fontId="5"/>
  </si>
  <si>
    <t>　（注）　１．一覧表は担い手別に整理する。</t>
    <rPh sb="2" eb="3">
      <t>チュウ</t>
    </rPh>
    <rPh sb="7" eb="10">
      <t>イチランヒョウ</t>
    </rPh>
    <rPh sb="11" eb="14">
      <t>ニナイテ</t>
    </rPh>
    <rPh sb="14" eb="15">
      <t>ベツ</t>
    </rPh>
    <rPh sb="16" eb="18">
      <t>セイリ</t>
    </rPh>
    <phoneticPr fontId="5"/>
  </si>
  <si>
    <t>　　　　　２．集積方法の(所)は所有権、(賃)は賃借権等、(受)は基幹ほ場３作業以上の受託によるものとして記入し、個別農家は⑥等、法人、及び組織等はⒶ等と表記する。</t>
    <rPh sb="7" eb="9">
      <t>シュウセキ</t>
    </rPh>
    <rPh sb="9" eb="11">
      <t>ホウホウ</t>
    </rPh>
    <rPh sb="13" eb="14">
      <t>ショ</t>
    </rPh>
    <rPh sb="16" eb="19">
      <t>ショユウケン</t>
    </rPh>
    <rPh sb="21" eb="22">
      <t>チン</t>
    </rPh>
    <rPh sb="24" eb="27">
      <t>チンシャクケン</t>
    </rPh>
    <rPh sb="27" eb="28">
      <t>トウ</t>
    </rPh>
    <rPh sb="30" eb="31">
      <t>ジュ</t>
    </rPh>
    <rPh sb="33" eb="35">
      <t>キカン</t>
    </rPh>
    <rPh sb="36" eb="37">
      <t>ジョウ</t>
    </rPh>
    <rPh sb="38" eb="40">
      <t>サギョウ</t>
    </rPh>
    <rPh sb="40" eb="42">
      <t>イジョウ</t>
    </rPh>
    <rPh sb="43" eb="45">
      <t>ジュタク</t>
    </rPh>
    <rPh sb="53" eb="55">
      <t>キニュウ</t>
    </rPh>
    <rPh sb="57" eb="59">
      <t>コベツ</t>
    </rPh>
    <rPh sb="59" eb="61">
      <t>ノウカ</t>
    </rPh>
    <rPh sb="63" eb="64">
      <t>トウ</t>
    </rPh>
    <rPh sb="65" eb="66">
      <t>ホウ</t>
    </rPh>
    <rPh sb="66" eb="67">
      <t>ニン</t>
    </rPh>
    <rPh sb="68" eb="69">
      <t>オヨ</t>
    </rPh>
    <rPh sb="70" eb="72">
      <t>ソシキ</t>
    </rPh>
    <rPh sb="72" eb="73">
      <t>トウ</t>
    </rPh>
    <rPh sb="75" eb="76">
      <t>トウ</t>
    </rPh>
    <rPh sb="77" eb="79">
      <t>ヒョウキ</t>
    </rPh>
    <phoneticPr fontId="5"/>
  </si>
  <si>
    <t>基盤整備関連経営体育成等促進計画区域</t>
    <phoneticPr fontId="5"/>
  </si>
  <si>
    <t>担い手集積団地界</t>
    <rPh sb="0" eb="1">
      <t>ニナ</t>
    </rPh>
    <rPh sb="2" eb="3">
      <t>テ</t>
    </rPh>
    <rPh sb="3" eb="5">
      <t>シュウセキ</t>
    </rPh>
    <rPh sb="5" eb="6">
      <t>ダン</t>
    </rPh>
    <rPh sb="6" eb="7">
      <t>チ</t>
    </rPh>
    <rPh sb="7" eb="8">
      <t>カイ</t>
    </rPh>
    <phoneticPr fontId="5"/>
  </si>
  <si>
    <t>耕作者（賃借権等設定による）</t>
    <rPh sb="0" eb="3">
      <t>コウサクシャ</t>
    </rPh>
    <rPh sb="4" eb="7">
      <t>チンシャクケン</t>
    </rPh>
    <rPh sb="7" eb="8">
      <t>トウ</t>
    </rPh>
    <rPh sb="8" eb="10">
      <t>セッテイ</t>
    </rPh>
    <phoneticPr fontId="5"/>
  </si>
  <si>
    <t>受益者（基幹３作業以上受託）</t>
    <rPh sb="0" eb="3">
      <t>ジュエキシャ</t>
    </rPh>
    <rPh sb="4" eb="6">
      <t>キカン</t>
    </rPh>
    <rPh sb="7" eb="9">
      <t>サギョウ</t>
    </rPh>
    <rPh sb="9" eb="11">
      <t>イジョウ</t>
    </rPh>
    <rPh sb="11" eb="13">
      <t>ジュタク</t>
    </rPh>
    <phoneticPr fontId="5"/>
  </si>
  <si>
    <t>賃借権等による集積</t>
    <rPh sb="0" eb="3">
      <t>チンシャクケン</t>
    </rPh>
    <rPh sb="3" eb="4">
      <t>トウ</t>
    </rPh>
    <rPh sb="7" eb="9">
      <t>シュウセキ</t>
    </rPh>
    <phoneticPr fontId="5"/>
  </si>
  <si>
    <t>転作（果樹、野菜等）用地</t>
    <rPh sb="0" eb="2">
      <t>テンサク</t>
    </rPh>
    <rPh sb="3" eb="5">
      <t>カジュ</t>
    </rPh>
    <rPh sb="6" eb="8">
      <t>ヤサイ</t>
    </rPh>
    <rPh sb="8" eb="9">
      <t>トウ</t>
    </rPh>
    <rPh sb="10" eb="12">
      <t>ヨウチ</t>
    </rPh>
    <phoneticPr fontId="5"/>
  </si>
  <si>
    <t>自給的作付地</t>
    <rPh sb="0" eb="3">
      <t>ジキュウテキ</t>
    </rPh>
    <rPh sb="3" eb="4">
      <t>サク</t>
    </rPh>
    <rPh sb="4" eb="5">
      <t>ツ</t>
    </rPh>
    <rPh sb="5" eb="6">
      <t>チ</t>
    </rPh>
    <phoneticPr fontId="5"/>
  </si>
  <si>
    <t>区　分</t>
    <rPh sb="0" eb="1">
      <t>ク</t>
    </rPh>
    <rPh sb="2" eb="3">
      <t>ブン</t>
    </rPh>
    <phoneticPr fontId="5"/>
  </si>
  <si>
    <t>凡　　　　　　　　　　　　　　例</t>
    <rPh sb="0" eb="1">
      <t>ボン</t>
    </rPh>
    <rPh sb="15" eb="16">
      <t>レイ</t>
    </rPh>
    <phoneticPr fontId="5"/>
  </si>
  <si>
    <t>○</t>
    <phoneticPr fontId="5"/>
  </si>
  <si>
    <t>△</t>
    <phoneticPr fontId="5"/>
  </si>
  <si>
    <t>□</t>
    <phoneticPr fontId="5"/>
  </si>
  <si>
    <t>居住地</t>
    <rPh sb="0" eb="3">
      <t>キョジュウチ</t>
    </rPh>
    <phoneticPr fontId="5"/>
  </si>
  <si>
    <t>集</t>
    <rPh sb="0" eb="1">
      <t>シュウ</t>
    </rPh>
    <phoneticPr fontId="5"/>
  </si>
  <si>
    <t>農村公園</t>
    <rPh sb="0" eb="2">
      <t>ノウソン</t>
    </rPh>
    <rPh sb="2" eb="4">
      <t>コウエン</t>
    </rPh>
    <phoneticPr fontId="5"/>
  </si>
  <si>
    <t>公</t>
    <rPh sb="0" eb="1">
      <t>コウ</t>
    </rPh>
    <phoneticPr fontId="5"/>
  </si>
  <si>
    <t>防火水槽</t>
    <rPh sb="0" eb="2">
      <t>ボウカ</t>
    </rPh>
    <rPh sb="2" eb="4">
      <t>スイソウ</t>
    </rPh>
    <phoneticPr fontId="5"/>
  </si>
  <si>
    <t>防</t>
    <rPh sb="0" eb="1">
      <t>ボウ</t>
    </rPh>
    <phoneticPr fontId="5"/>
  </si>
  <si>
    <t>施設園芸</t>
    <rPh sb="0" eb="2">
      <t>シセツ</t>
    </rPh>
    <rPh sb="2" eb="4">
      <t>エンゲイ</t>
    </rPh>
    <phoneticPr fontId="5"/>
  </si>
  <si>
    <t>ラ</t>
    <phoneticPr fontId="5"/>
  </si>
  <si>
    <t>集落排水処理施設</t>
    <rPh sb="0" eb="2">
      <t>シュウラク</t>
    </rPh>
    <rPh sb="2" eb="4">
      <t>ハイスイ</t>
    </rPh>
    <rPh sb="4" eb="6">
      <t>ショリ</t>
    </rPh>
    <rPh sb="6" eb="8">
      <t>シセツ</t>
    </rPh>
    <phoneticPr fontId="5"/>
  </si>
  <si>
    <t>農業用排水路</t>
    <rPh sb="0" eb="3">
      <t>ノウギョウヨウ</t>
    </rPh>
    <rPh sb="3" eb="6">
      <t>ハイスイロ</t>
    </rPh>
    <phoneticPr fontId="5"/>
  </si>
  <si>
    <t>別記様式第１号（第１関係）</t>
    <phoneticPr fontId="5"/>
  </si>
  <si>
    <t>○　○　地　区</t>
    <phoneticPr fontId="5"/>
  </si>
  <si>
    <t>人</t>
    <rPh sb="0" eb="1">
      <t>ニン</t>
    </rPh>
    <phoneticPr fontId="5"/>
  </si>
  <si>
    <t>農家人口</t>
    <rPh sb="0" eb="2">
      <t>ノウカ</t>
    </rPh>
    <rPh sb="2" eb="4">
      <t>ジンコウ</t>
    </rPh>
    <phoneticPr fontId="5"/>
  </si>
  <si>
    <t>水稲</t>
    <rPh sb="0" eb="2">
      <t>スイトウ</t>
    </rPh>
    <phoneticPr fontId="5"/>
  </si>
  <si>
    <t>大豆</t>
    <rPh sb="0" eb="2">
      <t>ダイズ</t>
    </rPh>
    <phoneticPr fontId="5"/>
  </si>
  <si>
    <t>番号</t>
    <rPh sb="0" eb="2">
      <t>バンゴウ</t>
    </rPh>
    <phoneticPr fontId="5"/>
  </si>
  <si>
    <t>営農類型</t>
    <rPh sb="0" eb="2">
      <t>エイノウ</t>
    </rPh>
    <phoneticPr fontId="5"/>
  </si>
  <si>
    <t>経営規模の目標</t>
    <phoneticPr fontId="5"/>
  </si>
  <si>
    <t>その他</t>
    <rPh sb="0" eb="3">
      <t>ソノタ</t>
    </rPh>
    <phoneticPr fontId="5"/>
  </si>
  <si>
    <t>①</t>
    <phoneticPr fontId="5"/>
  </si>
  <si>
    <t>②</t>
    <phoneticPr fontId="5"/>
  </si>
  <si>
    <t>③</t>
    <phoneticPr fontId="5"/>
  </si>
  <si>
    <t>④</t>
    <phoneticPr fontId="5"/>
  </si>
  <si>
    <t>　②　担い手の見通し</t>
    <phoneticPr fontId="5"/>
  </si>
  <si>
    <t>地区内</t>
    <rPh sb="0" eb="3">
      <t>チクナイ</t>
    </rPh>
    <phoneticPr fontId="5"/>
  </si>
  <si>
    <t>対象事業
完了時</t>
    <rPh sb="0" eb="2">
      <t>タイショウ</t>
    </rPh>
    <rPh sb="2" eb="4">
      <t>ジギョウ</t>
    </rPh>
    <rPh sb="5" eb="6">
      <t>カン</t>
    </rPh>
    <rPh sb="6" eb="7">
      <t>リョウ</t>
    </rPh>
    <rPh sb="7" eb="8">
      <t>ジ</t>
    </rPh>
    <phoneticPr fontId="5"/>
  </si>
  <si>
    <t>全農家
戸数　　</t>
    <rPh sb="0" eb="1">
      <t>ゼン</t>
    </rPh>
    <rPh sb="1" eb="3">
      <t>ノウカ</t>
    </rPh>
    <rPh sb="4" eb="6">
      <t>コスウ</t>
    </rPh>
    <phoneticPr fontId="5"/>
  </si>
  <si>
    <t xml:space="preserve">
認定農業者の育成</t>
    <rPh sb="1" eb="3">
      <t>ニンテイ</t>
    </rPh>
    <rPh sb="3" eb="6">
      <t>ノウギョウシャ</t>
    </rPh>
    <rPh sb="7" eb="9">
      <t>イクセイ</t>
    </rPh>
    <phoneticPr fontId="5"/>
  </si>
  <si>
    <t>(D-C)/C</t>
    <phoneticPr fontId="5"/>
  </si>
  <si>
    <t>(</t>
    <phoneticPr fontId="5"/>
  </si>
  <si>
    <t>)</t>
    <phoneticPr fontId="5"/>
  </si>
  <si>
    <t>面積</t>
    <phoneticPr fontId="5"/>
  </si>
  <si>
    <t>施設園芸用地</t>
    <rPh sb="0" eb="2">
      <t>シセツ</t>
    </rPh>
    <rPh sb="2" eb="4">
      <t>エンゲイ</t>
    </rPh>
    <rPh sb="4" eb="6">
      <t>ヨウチ</t>
    </rPh>
    <phoneticPr fontId="5"/>
  </si>
  <si>
    <t>園</t>
    <rPh sb="0" eb="1">
      <t>エン</t>
    </rPh>
    <phoneticPr fontId="5"/>
  </si>
  <si>
    <t>転</t>
    <rPh sb="0" eb="1">
      <t>テン</t>
    </rPh>
    <phoneticPr fontId="5"/>
  </si>
  <si>
    <t>特別栽培米地</t>
    <rPh sb="0" eb="2">
      <t>トクベツ</t>
    </rPh>
    <rPh sb="2" eb="4">
      <t>サイバイ</t>
    </rPh>
    <rPh sb="4" eb="5">
      <t>マイ</t>
    </rPh>
    <rPh sb="5" eb="6">
      <t>チ</t>
    </rPh>
    <phoneticPr fontId="5"/>
  </si>
  <si>
    <t>地区外</t>
    <rPh sb="0" eb="3">
      <t>チクガイ</t>
    </rPh>
    <phoneticPr fontId="5"/>
  </si>
  <si>
    <t>小計</t>
    <rPh sb="0" eb="2">
      <t>ショウケイ</t>
    </rPh>
    <phoneticPr fontId="5"/>
  </si>
  <si>
    <t>計画（完了時）</t>
    <rPh sb="3" eb="6">
      <t>カンリョウジ</t>
    </rPh>
    <phoneticPr fontId="5"/>
  </si>
  <si>
    <t>２．農用地の流動化計画</t>
    <rPh sb="3" eb="4">
      <t>ヨウ</t>
    </rPh>
    <phoneticPr fontId="5"/>
  </si>
  <si>
    <t>特</t>
    <rPh sb="0" eb="1">
      <t>トク</t>
    </rPh>
    <phoneticPr fontId="5"/>
  </si>
  <si>
    <t>自</t>
    <rPh sb="0" eb="1">
      <t>ジ</t>
    </rPh>
    <phoneticPr fontId="5"/>
  </si>
  <si>
    <t>＜　目　　　次　＞</t>
  </si>
  <si>
    <t>地区名</t>
  </si>
  <si>
    <t>生産組織</t>
  </si>
  <si>
    <t>項目</t>
  </si>
  <si>
    <t>比率</t>
  </si>
  <si>
    <t>計</t>
  </si>
  <si>
    <t>ha</t>
  </si>
  <si>
    <t>戸数</t>
  </si>
  <si>
    <t>人</t>
  </si>
  <si>
    <t>%</t>
  </si>
  <si>
    <t>％</t>
  </si>
  <si>
    <t>面積</t>
  </si>
  <si>
    <t>１．農業構造再編の目標</t>
  </si>
  <si>
    <t>現況</t>
  </si>
  <si>
    <t>離農農家</t>
  </si>
  <si>
    <t>区分</t>
  </si>
  <si>
    <t>A</t>
  </si>
  <si>
    <t>B</t>
  </si>
  <si>
    <t>（１）土地利用区分</t>
  </si>
  <si>
    <t>大区画ほ場区域</t>
  </si>
  <si>
    <t>農作業主体</t>
  </si>
  <si>
    <t>権利の種類</t>
  </si>
  <si>
    <t>法人数</t>
  </si>
  <si>
    <t>組織数</t>
  </si>
  <si>
    <t>自己所有地</t>
  </si>
  <si>
    <t>賃借権設定</t>
  </si>
  <si>
    <t>経営受託</t>
  </si>
  <si>
    <t>基幹作業受託</t>
  </si>
  <si>
    <t>備考</t>
    <rPh sb="0" eb="2">
      <t>ビコウ</t>
    </rPh>
    <phoneticPr fontId="5"/>
  </si>
  <si>
    <t>経営体育成対策プロジェクトチーム（設立年月）</t>
    <rPh sb="0" eb="3">
      <t>ケイエイタイ</t>
    </rPh>
    <rPh sb="3" eb="5">
      <t>イクセイ</t>
    </rPh>
    <rPh sb="5" eb="7">
      <t>タイサク</t>
    </rPh>
    <rPh sb="17" eb="19">
      <t>セツリツ</t>
    </rPh>
    <rPh sb="19" eb="21">
      <t>ネンゲツ</t>
    </rPh>
    <phoneticPr fontId="5"/>
  </si>
  <si>
    <t>　（業務内容）</t>
    <rPh sb="2" eb="4">
      <t>ギョウム</t>
    </rPh>
    <rPh sb="4" eb="6">
      <t>ナイヨウ</t>
    </rPh>
    <phoneticPr fontId="5"/>
  </si>
  <si>
    <t>（参考）○○集落</t>
    <rPh sb="1" eb="3">
      <t>サンコウ</t>
    </rPh>
    <rPh sb="6" eb="8">
      <t>シュウラク</t>
    </rPh>
    <phoneticPr fontId="5"/>
  </si>
  <si>
    <t>集会所</t>
    <rPh sb="0" eb="3">
      <t>シュウカイショ</t>
    </rPh>
    <phoneticPr fontId="5"/>
  </si>
  <si>
    <t>ライスセンター</t>
    <phoneticPr fontId="5"/>
  </si>
  <si>
    <t>処</t>
    <rPh sb="0" eb="1">
      <t>トコロ</t>
    </rPh>
    <phoneticPr fontId="5"/>
  </si>
  <si>
    <t>道　　路</t>
    <rPh sb="0" eb="1">
      <t>ミチ</t>
    </rPh>
    <rPh sb="3" eb="4">
      <t>ロ</t>
    </rPh>
    <phoneticPr fontId="5"/>
  </si>
  <si>
    <t>茶色　</t>
    <rPh sb="0" eb="2">
      <t>チャイロ</t>
    </rPh>
    <phoneticPr fontId="5"/>
  </si>
  <si>
    <t>凡　　　　　　　　　例</t>
    <rPh sb="0" eb="1">
      <t>ボン</t>
    </rPh>
    <rPh sb="10" eb="11">
      <t>レイ</t>
    </rPh>
    <phoneticPr fontId="5"/>
  </si>
  <si>
    <t>（１）　農業生産基盤整備計画</t>
    <phoneticPr fontId="5"/>
  </si>
  <si>
    <t xml:space="preserve"> ①　補助事業</t>
    <phoneticPr fontId="5"/>
  </si>
  <si>
    <t>予定負担率(％)</t>
    <rPh sb="0" eb="2">
      <t>ヨテイ</t>
    </rPh>
    <rPh sb="2" eb="4">
      <t>フタン</t>
    </rPh>
    <rPh sb="4" eb="5">
      <t>リツ</t>
    </rPh>
    <phoneticPr fontId="5"/>
  </si>
  <si>
    <t>予　定
工　期</t>
    <phoneticPr fontId="5"/>
  </si>
  <si>
    <t>事業
主体</t>
    <phoneticPr fontId="5"/>
  </si>
  <si>
    <t>受益
面積
（ha）</t>
    <phoneticPr fontId="5"/>
  </si>
  <si>
    <t>(百万円)</t>
    <phoneticPr fontId="5"/>
  </si>
  <si>
    <t>前年度までの進捗率(%)</t>
    <rPh sb="0" eb="3">
      <t>ゼンネンド</t>
    </rPh>
    <rPh sb="6" eb="8">
      <t>シンチョク</t>
    </rPh>
    <rPh sb="8" eb="9">
      <t>リツ</t>
    </rPh>
    <phoneticPr fontId="5"/>
  </si>
  <si>
    <t>進捗率（％）</t>
    <phoneticPr fontId="5"/>
  </si>
  <si>
    <t xml:space="preserve">      （農業用機械の再編協定、集落の土地利用協定、栽培協定など、その他農業農村の活性化に必要な事項を記載する。）
</t>
    <phoneticPr fontId="5"/>
  </si>
  <si>
    <t>市町村名</t>
    <rPh sb="0" eb="4">
      <t>シチョウソンメイ</t>
    </rPh>
    <phoneticPr fontId="5"/>
  </si>
  <si>
    <t>維持管理費</t>
    <rPh sb="0" eb="2">
      <t>イジ</t>
    </rPh>
    <rPh sb="2" eb="5">
      <t>カンリヒ</t>
    </rPh>
    <phoneticPr fontId="5"/>
  </si>
  <si>
    <t>うち都道府県補助</t>
    <phoneticPr fontId="5"/>
  </si>
  <si>
    <t>うち市町村助成等</t>
    <phoneticPr fontId="5"/>
  </si>
  <si>
    <t>農家負担額</t>
    <phoneticPr fontId="5"/>
  </si>
  <si>
    <t>(1)</t>
    <phoneticPr fontId="5"/>
  </si>
  <si>
    <t>(2)</t>
    <phoneticPr fontId="5"/>
  </si>
  <si>
    <t>(3)</t>
    <phoneticPr fontId="5"/>
  </si>
  <si>
    <t>(1)-(2)-(3)</t>
    <phoneticPr fontId="5"/>
  </si>
  <si>
    <t>円/10a</t>
    <rPh sb="0" eb="1">
      <t>エン</t>
    </rPh>
    <phoneticPr fontId="5"/>
  </si>
  <si>
    <t>　(注)基盤整備関連経営体育成等促進事業計画目標年度における維持管理費等を試算する。</t>
    <rPh sb="2" eb="3">
      <t>チュウ</t>
    </rPh>
    <rPh sb="4" eb="6">
      <t>キバン</t>
    </rPh>
    <rPh sb="6" eb="8">
      <t>セイビ</t>
    </rPh>
    <rPh sb="8" eb="10">
      <t>カンレン</t>
    </rPh>
    <rPh sb="10" eb="13">
      <t>ケイエイタイ</t>
    </rPh>
    <rPh sb="13" eb="15">
      <t>イクセイ</t>
    </rPh>
    <rPh sb="15" eb="16">
      <t>トウ</t>
    </rPh>
    <rPh sb="16" eb="18">
      <t>ソクシン</t>
    </rPh>
    <rPh sb="18" eb="20">
      <t>ジギョウ</t>
    </rPh>
    <rPh sb="20" eb="22">
      <t>ケイカク</t>
    </rPh>
    <rPh sb="22" eb="24">
      <t>モクヒョウ</t>
    </rPh>
    <rPh sb="24" eb="26">
      <t>ネンド</t>
    </rPh>
    <rPh sb="30" eb="32">
      <t>イジ</t>
    </rPh>
    <rPh sb="32" eb="34">
      <t>カンリ</t>
    </rPh>
    <rPh sb="34" eb="35">
      <t>ヒ</t>
    </rPh>
    <rPh sb="35" eb="36">
      <t>トウ</t>
    </rPh>
    <rPh sb="37" eb="39">
      <t>シサン</t>
    </rPh>
    <phoneticPr fontId="5"/>
  </si>
  <si>
    <t>管理の内容及び方法</t>
    <rPh sb="0" eb="2">
      <t>カンリ</t>
    </rPh>
    <rPh sb="3" eb="5">
      <t>ナイヨウ</t>
    </rPh>
    <rPh sb="5" eb="6">
      <t>オヨ</t>
    </rPh>
    <rPh sb="7" eb="9">
      <t>ホウホウ</t>
    </rPh>
    <phoneticPr fontId="5"/>
  </si>
  <si>
    <t>負担の方法</t>
    <rPh sb="0" eb="2">
      <t>フタン</t>
    </rPh>
    <rPh sb="3" eb="5">
      <t>ホウホウ</t>
    </rPh>
    <phoneticPr fontId="5"/>
  </si>
  <si>
    <t>施設の内容</t>
    <rPh sb="0" eb="2">
      <t>シセツ</t>
    </rPh>
    <rPh sb="3" eb="5">
      <t>ナイヨウ</t>
    </rPh>
    <phoneticPr fontId="5"/>
  </si>
  <si>
    <t>主要工事概要</t>
    <rPh sb="0" eb="2">
      <t>シュヨウ</t>
    </rPh>
    <rPh sb="2" eb="4">
      <t>コウジ</t>
    </rPh>
    <rPh sb="4" eb="6">
      <t>ガイヨウ</t>
    </rPh>
    <phoneticPr fontId="5"/>
  </si>
  <si>
    <t>当該区域内施設等</t>
    <rPh sb="0" eb="2">
      <t>トウガイ</t>
    </rPh>
    <rPh sb="2" eb="4">
      <t>クイキ</t>
    </rPh>
    <rPh sb="4" eb="5">
      <t>ナイ</t>
    </rPh>
    <rPh sb="5" eb="7">
      <t>シセツ</t>
    </rPh>
    <rPh sb="7" eb="8">
      <t>トウ</t>
    </rPh>
    <phoneticPr fontId="5"/>
  </si>
  <si>
    <t>事業
番号</t>
    <phoneticPr fontId="5"/>
  </si>
  <si>
    <t>総事業費</t>
    <rPh sb="0" eb="4">
      <t>ソウジギョウヒ</t>
    </rPh>
    <phoneticPr fontId="5"/>
  </si>
  <si>
    <t>受益
面積</t>
    <phoneticPr fontId="5"/>
  </si>
  <si>
    <t>施設の名称及び数量</t>
    <rPh sb="0" eb="2">
      <t>シセツ</t>
    </rPh>
    <rPh sb="3" eb="5">
      <t>メイショウ</t>
    </rPh>
    <rPh sb="5" eb="6">
      <t>オヨ</t>
    </rPh>
    <rPh sb="7" eb="9">
      <t>スウリョウ</t>
    </rPh>
    <phoneticPr fontId="5"/>
  </si>
  <si>
    <t>高生産性農業型ほ場区域</t>
    <rPh sb="0" eb="4">
      <t>コウセイサンセイ</t>
    </rPh>
    <rPh sb="4" eb="6">
      <t>ノウギョウ</t>
    </rPh>
    <rPh sb="6" eb="7">
      <t>ガタ</t>
    </rPh>
    <rPh sb="8" eb="9">
      <t>ジョウ</t>
    </rPh>
    <rPh sb="9" eb="11">
      <t>クイキ</t>
    </rPh>
    <phoneticPr fontId="5"/>
  </si>
  <si>
    <t>（１）水田及び畑の区画規模</t>
  </si>
  <si>
    <t>（２）農業用用排水施設</t>
  </si>
  <si>
    <t>（４）目標整備量</t>
  </si>
  <si>
    <t>①水田・畑の整備</t>
  </si>
  <si>
    <t>②農業用用排水施設の整備</t>
  </si>
  <si>
    <t>③農道整備</t>
  </si>
  <si>
    <t>（１）集落道整備</t>
  </si>
  <si>
    <t>（２）農業集落排水施設の整備</t>
  </si>
  <si>
    <t>m</t>
  </si>
  <si>
    <t>改良延長</t>
  </si>
  <si>
    <t>改良率</t>
  </si>
  <si>
    <t>舗装延長</t>
  </si>
  <si>
    <t>舗装率</t>
  </si>
  <si>
    <t>飲料水施設</t>
  </si>
  <si>
    <t>内容</t>
  </si>
  <si>
    <t>①管理者</t>
  </si>
  <si>
    <t>②管理すべき施設の種類</t>
  </si>
  <si>
    <t>③管理に要する費用の概算及びその負担方法</t>
  </si>
  <si>
    <t>維持管理費</t>
  </si>
  <si>
    <t>事業名</t>
  </si>
  <si>
    <t>市町村</t>
  </si>
  <si>
    <t>農家</t>
  </si>
  <si>
    <t>事業工期</t>
  </si>
  <si>
    <t>能力別</t>
    <rPh sb="0" eb="2">
      <t>ノウリョク</t>
    </rPh>
    <rPh sb="2" eb="3">
      <t>ベツ</t>
    </rPh>
    <phoneticPr fontId="5"/>
  </si>
  <si>
    <t>利用
面積</t>
    <rPh sb="0" eb="2">
      <t>リヨウ</t>
    </rPh>
    <rPh sb="3" eb="5">
      <t>メンセキ</t>
    </rPh>
    <phoneticPr fontId="5"/>
  </si>
  <si>
    <t>うち個人利用</t>
    <rPh sb="2" eb="4">
      <t>コジン</t>
    </rPh>
    <rPh sb="4" eb="6">
      <t>リヨウ</t>
    </rPh>
    <phoneticPr fontId="5"/>
  </si>
  <si>
    <t>うち共同利用</t>
    <rPh sb="2" eb="4">
      <t>キョウドウ</t>
    </rPh>
    <rPh sb="4" eb="6">
      <t>リヨウ</t>
    </rPh>
    <phoneticPr fontId="5"/>
  </si>
  <si>
    <t>台数</t>
    <rPh sb="0" eb="2">
      <t>ダイスウ</t>
    </rPh>
    <phoneticPr fontId="5"/>
  </si>
  <si>
    <t>)</t>
    <phoneticPr fontId="5"/>
  </si>
  <si>
    <t>非農用地</t>
    <rPh sb="0" eb="1">
      <t>ヒ</t>
    </rPh>
    <rPh sb="1" eb="4">
      <t>ノウヨウチ</t>
    </rPh>
    <phoneticPr fontId="5"/>
  </si>
  <si>
    <t>(</t>
    <phoneticPr fontId="5"/>
  </si>
  <si>
    <t>　(注)　土地利用区分は次の例を参考とする。</t>
    <rPh sb="2" eb="3">
      <t>チュウ</t>
    </rPh>
    <rPh sb="5" eb="7">
      <t>トチ</t>
    </rPh>
    <rPh sb="7" eb="9">
      <t>リヨウ</t>
    </rPh>
    <rPh sb="9" eb="11">
      <t>クブン</t>
    </rPh>
    <rPh sb="12" eb="13">
      <t>ツギ</t>
    </rPh>
    <rPh sb="14" eb="15">
      <t>レイ</t>
    </rPh>
    <rPh sb="16" eb="18">
      <t>サンコウ</t>
    </rPh>
    <phoneticPr fontId="5"/>
  </si>
  <si>
    <t>市町村全体</t>
    <rPh sb="0" eb="3">
      <t>シチョウソン</t>
    </rPh>
    <rPh sb="3" eb="5">
      <t>ゼンタイ</t>
    </rPh>
    <phoneticPr fontId="5"/>
  </si>
  <si>
    <t>全農家
戸数</t>
    <rPh sb="0" eb="1">
      <t>ゼン</t>
    </rPh>
    <rPh sb="1" eb="3">
      <t>ノウカ</t>
    </rPh>
    <rPh sb="4" eb="6">
      <t>コスウ</t>
    </rPh>
    <phoneticPr fontId="5"/>
  </si>
  <si>
    <t>A</t>
    <phoneticPr fontId="5"/>
  </si>
  <si>
    <t>B</t>
    <phoneticPr fontId="5"/>
  </si>
  <si>
    <t>A/B</t>
    <phoneticPr fontId="5"/>
  </si>
  <si>
    <t>C</t>
    <phoneticPr fontId="5"/>
  </si>
  <si>
    <t>D</t>
    <phoneticPr fontId="5"/>
  </si>
  <si>
    <t>E</t>
    <phoneticPr fontId="5"/>
  </si>
  <si>
    <t>D/E</t>
    <phoneticPr fontId="5"/>
  </si>
  <si>
    <t>高生産性農業型ほ場区域</t>
    <rPh sb="0" eb="4">
      <t>コウセイサンセイ</t>
    </rPh>
    <rPh sb="4" eb="6">
      <t>ノウギョウ</t>
    </rPh>
    <rPh sb="6" eb="7">
      <t>ガタ</t>
    </rPh>
    <rPh sb="7" eb="9">
      <t>ホジョウ</t>
    </rPh>
    <rPh sb="9" eb="11">
      <t>クイキ</t>
    </rPh>
    <phoneticPr fontId="5"/>
  </si>
  <si>
    <t>集積状況</t>
    <rPh sb="0" eb="2">
      <t>シュウセキ</t>
    </rPh>
    <rPh sb="2" eb="4">
      <t>ジョウキョウ</t>
    </rPh>
    <phoneticPr fontId="5"/>
  </si>
  <si>
    <t>非農家人口</t>
    <rPh sb="0" eb="1">
      <t>ヒ</t>
    </rPh>
    <rPh sb="1" eb="3">
      <t>ノウカ</t>
    </rPh>
    <phoneticPr fontId="5"/>
  </si>
  <si>
    <t>集会施設箇所</t>
    <rPh sb="0" eb="2">
      <t>シュウカイ</t>
    </rPh>
    <rPh sb="2" eb="4">
      <t>シセツ</t>
    </rPh>
    <rPh sb="4" eb="6">
      <t>カショ</t>
    </rPh>
    <phoneticPr fontId="5"/>
  </si>
  <si>
    <t>防火水槽箇所</t>
    <rPh sb="0" eb="2">
      <t>ボウカ</t>
    </rPh>
    <rPh sb="2" eb="4">
      <t>スイソウ</t>
    </rPh>
    <rPh sb="4" eb="6">
      <t>カショ</t>
    </rPh>
    <phoneticPr fontId="5"/>
  </si>
  <si>
    <t>基</t>
    <rPh sb="0" eb="1">
      <t>キ</t>
    </rPh>
    <phoneticPr fontId="5"/>
  </si>
  <si>
    <t>給水人口</t>
    <rPh sb="0" eb="2">
      <t>キュウスイ</t>
    </rPh>
    <rPh sb="2" eb="4">
      <t>ジンコウ</t>
    </rPh>
    <phoneticPr fontId="5"/>
  </si>
  <si>
    <t>農村公園箇所</t>
    <rPh sb="0" eb="2">
      <t>ノウソン</t>
    </rPh>
    <rPh sb="2" eb="4">
      <t>コウエン</t>
    </rPh>
    <rPh sb="4" eb="6">
      <t>カショ</t>
    </rPh>
    <phoneticPr fontId="5"/>
  </si>
  <si>
    <t>防護フェンス</t>
    <rPh sb="0" eb="2">
      <t>ボウゴ</t>
    </rPh>
    <phoneticPr fontId="5"/>
  </si>
  <si>
    <t>基盤整備関連経営体育成等促進計画区域図兼土地利用計画図</t>
    <rPh sb="0" eb="2">
      <t>キバン</t>
    </rPh>
    <rPh sb="2" eb="4">
      <t>セイビ</t>
    </rPh>
    <rPh sb="4" eb="6">
      <t>カンレン</t>
    </rPh>
    <rPh sb="6" eb="8">
      <t>ケイエイ</t>
    </rPh>
    <rPh sb="8" eb="9">
      <t>タイ</t>
    </rPh>
    <rPh sb="9" eb="11">
      <t>イクセイ</t>
    </rPh>
    <rPh sb="11" eb="12">
      <t>トウ</t>
    </rPh>
    <rPh sb="12" eb="14">
      <t>ソクシン</t>
    </rPh>
    <rPh sb="14" eb="16">
      <t>ケイカク</t>
    </rPh>
    <rPh sb="16" eb="19">
      <t>クイキズ</t>
    </rPh>
    <rPh sb="19" eb="20">
      <t>ケン</t>
    </rPh>
    <rPh sb="20" eb="22">
      <t>トチ</t>
    </rPh>
    <rPh sb="22" eb="24">
      <t>リヨウ</t>
    </rPh>
    <rPh sb="24" eb="27">
      <t>ケイカクズ</t>
    </rPh>
    <phoneticPr fontId="5"/>
  </si>
  <si>
    <t>５．農業機械利用計画</t>
    <phoneticPr fontId="5"/>
  </si>
  <si>
    <t>普 及 率</t>
    <rPh sb="0" eb="1">
      <t>ススム</t>
    </rPh>
    <rPh sb="2" eb="3">
      <t>オヨブ</t>
    </rPh>
    <rPh sb="4" eb="5">
      <t>リツ</t>
    </rPh>
    <phoneticPr fontId="5"/>
  </si>
  <si>
    <t>現況</t>
    <rPh sb="0" eb="2">
      <t>ゲンキョウ</t>
    </rPh>
    <phoneticPr fontId="5"/>
  </si>
  <si>
    <t>運動公園箇所</t>
    <rPh sb="0" eb="2">
      <t>ウンドウ</t>
    </rPh>
    <rPh sb="2" eb="4">
      <t>コウエン</t>
    </rPh>
    <rPh sb="4" eb="6">
      <t>カショ</t>
    </rPh>
    <phoneticPr fontId="5"/>
  </si>
  <si>
    <t>緑地､水辺空間箇所</t>
    <rPh sb="0" eb="2">
      <t>リョクチ</t>
    </rPh>
    <rPh sb="3" eb="5">
      <t>ミズベ</t>
    </rPh>
    <rPh sb="5" eb="7">
      <t>クウカン</t>
    </rPh>
    <rPh sb="7" eb="9">
      <t>カショ</t>
    </rPh>
    <phoneticPr fontId="5"/>
  </si>
  <si>
    <t>第１章　概　　要</t>
    <phoneticPr fontId="5"/>
  </si>
  <si>
    <t>第２章　計画事項</t>
    <phoneticPr fontId="5"/>
  </si>
  <si>
    <t>Ｃ</t>
    <phoneticPr fontId="5"/>
  </si>
  <si>
    <t>　　　　　　〃</t>
    <phoneticPr fontId="5"/>
  </si>
  <si>
    <t>　　　〃</t>
    <phoneticPr fontId="5"/>
  </si>
  <si>
    <t>（計　　　　　　画）</t>
    <rPh sb="1" eb="2">
      <t>ケイ</t>
    </rPh>
    <rPh sb="8" eb="9">
      <t>ガ</t>
    </rPh>
    <phoneticPr fontId="5"/>
  </si>
  <si>
    <t>凡　　　　　　　　　　　　　例</t>
    <phoneticPr fontId="5"/>
  </si>
  <si>
    <t>（現　　　　　況）</t>
    <phoneticPr fontId="5"/>
  </si>
  <si>
    <t>凡　　　　　　　　　　　　例</t>
    <phoneticPr fontId="5"/>
  </si>
  <si>
    <t>集約農業型ほ場区域</t>
    <rPh sb="0" eb="2">
      <t>シュウヤク</t>
    </rPh>
    <rPh sb="2" eb="4">
      <t>ノウギョウ</t>
    </rPh>
    <rPh sb="4" eb="5">
      <t>ガタ</t>
    </rPh>
    <rPh sb="5" eb="7">
      <t>ホジョウ</t>
    </rPh>
    <rPh sb="7" eb="9">
      <t>クイキ</t>
    </rPh>
    <phoneticPr fontId="5"/>
  </si>
  <si>
    <t>　(注)　　(　　)内は内数で、当該ハード事業実施区域のうち、畦畔除去等簡易なほ場整備を含むほ場整備区域等の面積を記入する。</t>
    <rPh sb="10" eb="11">
      <t>ナイ</t>
    </rPh>
    <rPh sb="12" eb="14">
      <t>ウチスウ</t>
    </rPh>
    <rPh sb="16" eb="18">
      <t>トウガイ</t>
    </rPh>
    <rPh sb="21" eb="23">
      <t>ジギョウ</t>
    </rPh>
    <rPh sb="23" eb="25">
      <t>ジッシ</t>
    </rPh>
    <rPh sb="25" eb="27">
      <t>クイキ</t>
    </rPh>
    <rPh sb="31" eb="33">
      <t>ケイハン</t>
    </rPh>
    <rPh sb="33" eb="35">
      <t>ジョキョ</t>
    </rPh>
    <rPh sb="35" eb="36">
      <t>トウ</t>
    </rPh>
    <rPh sb="36" eb="38">
      <t>カンイ</t>
    </rPh>
    <rPh sb="40" eb="41">
      <t>ジョウ</t>
    </rPh>
    <rPh sb="41" eb="43">
      <t>セイビ</t>
    </rPh>
    <rPh sb="44" eb="45">
      <t>フク</t>
    </rPh>
    <rPh sb="47" eb="48">
      <t>ジョウ</t>
    </rPh>
    <rPh sb="48" eb="50">
      <t>セイビ</t>
    </rPh>
    <rPh sb="50" eb="52">
      <t>クイキ</t>
    </rPh>
    <rPh sb="52" eb="53">
      <t>トウ</t>
    </rPh>
    <rPh sb="54" eb="56">
      <t>メンセキ</t>
    </rPh>
    <rPh sb="57" eb="59">
      <t>キニュウ</t>
    </rPh>
    <phoneticPr fontId="5"/>
  </si>
  <si>
    <t>目標割合
（％）</t>
    <rPh sb="0" eb="2">
      <t>モクヒョウ</t>
    </rPh>
    <rPh sb="2" eb="4">
      <t>ワリアイ</t>
    </rPh>
    <phoneticPr fontId="5"/>
  </si>
  <si>
    <t>増加率
（％）</t>
    <rPh sb="0" eb="2">
      <t>ゾウカ</t>
    </rPh>
    <rPh sb="2" eb="3">
      <t>リツ</t>
    </rPh>
    <phoneticPr fontId="5"/>
  </si>
  <si>
    <t>　 ア．高生産性農業型ほ場区域</t>
    <rPh sb="4" eb="8">
      <t>コウセイサンセイ</t>
    </rPh>
    <rPh sb="8" eb="10">
      <t>ノウギョウ</t>
    </rPh>
    <rPh sb="10" eb="11">
      <t>ガタ</t>
    </rPh>
    <phoneticPr fontId="5"/>
  </si>
  <si>
    <t xml:space="preserve">   　(ア）　大型農業機械や航空機利用等による大規模経営や乾田直播等新たな営農技術の導入を図るため、ほ場の大区画化、農地の集積を強力に進めることが可能な地域。</t>
    <phoneticPr fontId="5"/>
  </si>
  <si>
    <t>　　（イ）　大区画のほ場整備が実施され、または畦畔除去等により区画の大規模化が促進される地域。</t>
    <rPh sb="12" eb="14">
      <t>セイビ</t>
    </rPh>
    <phoneticPr fontId="5"/>
  </si>
  <si>
    <t>　イ．集約農業型ほ場整備区域</t>
    <phoneticPr fontId="5"/>
  </si>
  <si>
    <t>　　 　当該ハード事業により設定された非農用地区域。</t>
    <rPh sb="4" eb="6">
      <t>トウガイ</t>
    </rPh>
    <rPh sb="9" eb="11">
      <t>ジギョウ</t>
    </rPh>
    <rPh sb="23" eb="25">
      <t>クイキ</t>
    </rPh>
    <phoneticPr fontId="5"/>
  </si>
  <si>
    <t>　　なお、土地利用計画図（ゾーニング）を作成するが、巻頭の基盤整備関連経営体育成等促進計画区域図と兼用する。</t>
    <rPh sb="29" eb="31">
      <t>キバン</t>
    </rPh>
    <rPh sb="31" eb="33">
      <t>セイビ</t>
    </rPh>
    <rPh sb="33" eb="35">
      <t>カンレン</t>
    </rPh>
    <rPh sb="35" eb="38">
      <t>ケイエイタイ</t>
    </rPh>
    <rPh sb="38" eb="40">
      <t>イクセイ</t>
    </rPh>
    <rPh sb="40" eb="41">
      <t>トウ</t>
    </rPh>
    <rPh sb="41" eb="43">
      <t>ソクシン</t>
    </rPh>
    <phoneticPr fontId="5"/>
  </si>
  <si>
    <t>担い手</t>
    <rPh sb="0" eb="1">
      <t>ニナ</t>
    </rPh>
    <rPh sb="2" eb="3">
      <t>テ</t>
    </rPh>
    <phoneticPr fontId="5"/>
  </si>
  <si>
    <t>面　積</t>
    <rPh sb="0" eb="1">
      <t>メン</t>
    </rPh>
    <rPh sb="2" eb="3">
      <t>セキ</t>
    </rPh>
    <phoneticPr fontId="5"/>
  </si>
  <si>
    <t>（ha）</t>
    <phoneticPr fontId="5"/>
  </si>
  <si>
    <t>計画地目</t>
    <rPh sb="0" eb="2">
      <t>ケイカク</t>
    </rPh>
    <rPh sb="2" eb="4">
      <t>チモク</t>
    </rPh>
    <phoneticPr fontId="5"/>
  </si>
  <si>
    <t>所有農家</t>
    <rPh sb="0" eb="2">
      <t>ショユウ</t>
    </rPh>
    <rPh sb="2" eb="4">
      <t>ノウカ</t>
    </rPh>
    <phoneticPr fontId="5"/>
  </si>
  <si>
    <t>小　計</t>
    <rPh sb="0" eb="1">
      <t>ショウ</t>
    </rPh>
    <rPh sb="2" eb="3">
      <t>ケイ</t>
    </rPh>
    <phoneticPr fontId="5"/>
  </si>
  <si>
    <t>凡　　　　　例</t>
    <rPh sb="0" eb="1">
      <t>ボン</t>
    </rPh>
    <rPh sb="6" eb="7">
      <t>レイ</t>
    </rPh>
    <phoneticPr fontId="5"/>
  </si>
  <si>
    <t>集約農業型ほ場区域</t>
    <rPh sb="0" eb="2">
      <t>シュウヤク</t>
    </rPh>
    <rPh sb="2" eb="4">
      <t>ノウギョウ</t>
    </rPh>
    <rPh sb="4" eb="5">
      <t>ガタ</t>
    </rPh>
    <rPh sb="6" eb="7">
      <t>ジョウ</t>
    </rPh>
    <rPh sb="7" eb="9">
      <t>クイキ</t>
    </rPh>
    <phoneticPr fontId="5"/>
  </si>
  <si>
    <t>赤　　色</t>
    <rPh sb="0" eb="1">
      <t>アカ</t>
    </rPh>
    <rPh sb="3" eb="4">
      <t>イロ</t>
    </rPh>
    <phoneticPr fontId="5"/>
  </si>
  <si>
    <t>緑　　色</t>
    <rPh sb="0" eb="1">
      <t>ミドリ</t>
    </rPh>
    <rPh sb="3" eb="4">
      <t>イロ</t>
    </rPh>
    <phoneticPr fontId="5"/>
  </si>
  <si>
    <t>黄　　色</t>
    <rPh sb="0" eb="1">
      <t>キ</t>
    </rPh>
    <rPh sb="3" eb="4">
      <t>イロ</t>
    </rPh>
    <phoneticPr fontId="5"/>
  </si>
  <si>
    <t>青　　色</t>
    <rPh sb="0" eb="1">
      <t>アオ</t>
    </rPh>
    <rPh sb="3" eb="4">
      <t>イロ</t>
    </rPh>
    <phoneticPr fontId="5"/>
  </si>
  <si>
    <t>ほ場形態</t>
    <rPh sb="0" eb="2">
      <t>ホジョウ</t>
    </rPh>
    <rPh sb="2" eb="4">
      <t>ケイタイ</t>
    </rPh>
    <phoneticPr fontId="5"/>
  </si>
  <si>
    <t>経営・組織形態</t>
    <rPh sb="0" eb="2">
      <t>ケイエイ</t>
    </rPh>
    <rPh sb="3" eb="5">
      <t>ソシキ</t>
    </rPh>
    <rPh sb="5" eb="7">
      <t>ケイタイ</t>
    </rPh>
    <phoneticPr fontId="5"/>
  </si>
  <si>
    <t>耕作面積</t>
    <phoneticPr fontId="5"/>
  </si>
  <si>
    <t>戸数</t>
    <rPh sb="0" eb="2">
      <t>コスウ</t>
    </rPh>
    <phoneticPr fontId="5"/>
  </si>
  <si>
    <t>－</t>
    <phoneticPr fontId="5"/>
  </si>
  <si>
    <t>具体的方策</t>
    <rPh sb="0" eb="3">
      <t>グタイテキ</t>
    </rPh>
    <rPh sb="3" eb="5">
      <t>ホウサク</t>
    </rPh>
    <phoneticPr fontId="5"/>
  </si>
  <si>
    <t>業務内容</t>
    <rPh sb="0" eb="2">
      <t>ギョウム</t>
    </rPh>
    <rPh sb="2" eb="4">
      <t>ナイヨウ</t>
    </rPh>
    <phoneticPr fontId="5"/>
  </si>
  <si>
    <t>構成メンバー</t>
    <rPh sb="0" eb="2">
      <t>コウセイ</t>
    </rPh>
    <phoneticPr fontId="5"/>
  </si>
  <si>
    <t xml:space="preserve">  (注)　上段(　)は、地区外の経営面積もカウントした標準経営規模である。</t>
    <rPh sb="3" eb="4">
      <t>チュウ</t>
    </rPh>
    <rPh sb="6" eb="8">
      <t>ジョウダン</t>
    </rPh>
    <rPh sb="13" eb="15">
      <t>チク</t>
    </rPh>
    <rPh sb="15" eb="16">
      <t>ガイ</t>
    </rPh>
    <rPh sb="17" eb="19">
      <t>ケイエイ</t>
    </rPh>
    <rPh sb="19" eb="21">
      <t>メンセキ</t>
    </rPh>
    <rPh sb="28" eb="30">
      <t>ヒョウジュン</t>
    </rPh>
    <rPh sb="30" eb="32">
      <t>ケイエイ</t>
    </rPh>
    <rPh sb="32" eb="34">
      <t>キボ</t>
    </rPh>
    <phoneticPr fontId="5"/>
  </si>
  <si>
    <t>面積</t>
    <rPh sb="0" eb="2">
      <t>メンセキ</t>
    </rPh>
    <phoneticPr fontId="5"/>
  </si>
  <si>
    <t>計</t>
    <rPh sb="0" eb="1">
      <t>ケイ</t>
    </rPh>
    <phoneticPr fontId="5"/>
  </si>
  <si>
    <t>畑</t>
    <rPh sb="0" eb="1">
      <t>ハタケ</t>
    </rPh>
    <phoneticPr fontId="5"/>
  </si>
  <si>
    <t>戸</t>
    <rPh sb="0" eb="1">
      <t>コ</t>
    </rPh>
    <phoneticPr fontId="5"/>
  </si>
  <si>
    <t>農作業の集積方法</t>
    <rPh sb="0" eb="3">
      <t>ノウサギョウ</t>
    </rPh>
    <rPh sb="4" eb="6">
      <t>シュウセキ</t>
    </rPh>
    <rPh sb="6" eb="8">
      <t>ホウホウ</t>
    </rPh>
    <phoneticPr fontId="5"/>
  </si>
  <si>
    <t>担い手</t>
    <rPh sb="0" eb="3">
      <t>ニナイテ</t>
    </rPh>
    <phoneticPr fontId="5"/>
  </si>
  <si>
    <t>地　番</t>
    <rPh sb="0" eb="1">
      <t>チ</t>
    </rPh>
    <rPh sb="2" eb="3">
      <t>バン</t>
    </rPh>
    <phoneticPr fontId="5"/>
  </si>
  <si>
    <t>田</t>
    <rPh sb="0" eb="1">
      <t>タ</t>
    </rPh>
    <phoneticPr fontId="5"/>
  </si>
  <si>
    <t>畑</t>
    <rPh sb="0" eb="1">
      <t>ハタ</t>
    </rPh>
    <phoneticPr fontId="5"/>
  </si>
  <si>
    <t>表作・裏作</t>
    <rPh sb="0" eb="1">
      <t>オモテ</t>
    </rPh>
    <rPh sb="1" eb="2">
      <t>サク</t>
    </rPh>
    <rPh sb="3" eb="4">
      <t>ウラ</t>
    </rPh>
    <rPh sb="4" eb="5">
      <t>サク</t>
    </rPh>
    <phoneticPr fontId="5"/>
  </si>
  <si>
    <t>作物名</t>
    <rPh sb="0" eb="2">
      <t>サクモツ</t>
    </rPh>
    <rPh sb="2" eb="3">
      <t>メイ</t>
    </rPh>
    <phoneticPr fontId="5"/>
  </si>
  <si>
    <t>率</t>
    <rPh sb="0" eb="1">
      <t>リツ</t>
    </rPh>
    <phoneticPr fontId="5"/>
  </si>
  <si>
    <t>表作</t>
    <rPh sb="0" eb="2">
      <t>オモテサク</t>
    </rPh>
    <phoneticPr fontId="5"/>
  </si>
  <si>
    <t>裏作</t>
    <rPh sb="0" eb="1">
      <t>ウラ</t>
    </rPh>
    <rPh sb="1" eb="2">
      <t>サク</t>
    </rPh>
    <phoneticPr fontId="5"/>
  </si>
  <si>
    <t>C</t>
    <phoneticPr fontId="5"/>
  </si>
  <si>
    <t>D</t>
    <phoneticPr fontId="5"/>
  </si>
  <si>
    <t>E=B+C+D</t>
    <phoneticPr fontId="5"/>
  </si>
  <si>
    <t>E/A</t>
    <phoneticPr fontId="5"/>
  </si>
  <si>
    <t>現況(a)</t>
    <rPh sb="0" eb="2">
      <t>ゲンキョウ</t>
    </rPh>
    <phoneticPr fontId="5"/>
  </si>
  <si>
    <t>1年度目</t>
    <rPh sb="1" eb="3">
      <t>ネンド</t>
    </rPh>
    <rPh sb="3" eb="4">
      <t>メ</t>
    </rPh>
    <phoneticPr fontId="5"/>
  </si>
  <si>
    <t>2年度目</t>
    <rPh sb="1" eb="3">
      <t>ネンド</t>
    </rPh>
    <rPh sb="3" eb="4">
      <t>メ</t>
    </rPh>
    <phoneticPr fontId="5"/>
  </si>
  <si>
    <t>3年度目</t>
    <rPh sb="1" eb="3">
      <t>ネンド</t>
    </rPh>
    <rPh sb="3" eb="4">
      <t>メ</t>
    </rPh>
    <phoneticPr fontId="5"/>
  </si>
  <si>
    <t>4年度目</t>
    <rPh sb="1" eb="3">
      <t>ネンド</t>
    </rPh>
    <rPh sb="3" eb="4">
      <t>メ</t>
    </rPh>
    <phoneticPr fontId="5"/>
  </si>
  <si>
    <t>5年度目</t>
    <rPh sb="1" eb="3">
      <t>ネンド</t>
    </rPh>
    <rPh sb="3" eb="4">
      <t>メ</t>
    </rPh>
    <phoneticPr fontId="5"/>
  </si>
  <si>
    <t>ｂ-ａ</t>
    <phoneticPr fontId="5"/>
  </si>
  <si>
    <t>（３）農業用道路</t>
    <rPh sb="6" eb="8">
      <t>ドウロ</t>
    </rPh>
    <phoneticPr fontId="5"/>
  </si>
  <si>
    <t>ha</t>
    <phoneticPr fontId="5"/>
  </si>
  <si>
    <t>％</t>
    <phoneticPr fontId="5"/>
  </si>
  <si>
    <t>ha</t>
    <phoneticPr fontId="5"/>
  </si>
  <si>
    <t>ｍ</t>
    <phoneticPr fontId="5"/>
  </si>
  <si>
    <t>総面積</t>
    <rPh sb="0" eb="1">
      <t>ソウ</t>
    </rPh>
    <rPh sb="1" eb="3">
      <t>メンセキ</t>
    </rPh>
    <phoneticPr fontId="5"/>
  </si>
  <si>
    <t>幹線用水路延長</t>
    <rPh sb="0" eb="2">
      <t>カンセン</t>
    </rPh>
    <rPh sb="2" eb="5">
      <t>ヨウスイロ</t>
    </rPh>
    <rPh sb="5" eb="7">
      <t>エンチョウ</t>
    </rPh>
    <phoneticPr fontId="5"/>
  </si>
  <si>
    <t>幹線農道延長</t>
    <rPh sb="0" eb="2">
      <t>カンセン</t>
    </rPh>
    <rPh sb="2" eb="4">
      <t>ノウドウ</t>
    </rPh>
    <rPh sb="4" eb="6">
      <t>エンチョウ</t>
    </rPh>
    <phoneticPr fontId="5"/>
  </si>
  <si>
    <t>整備済</t>
    <rPh sb="0" eb="2">
      <t>セイビ</t>
    </rPh>
    <rPh sb="2" eb="3">
      <t>スミ</t>
    </rPh>
    <phoneticPr fontId="5"/>
  </si>
  <si>
    <t>幹線排水路延長</t>
    <rPh sb="0" eb="2">
      <t>カンセン</t>
    </rPh>
    <rPh sb="2" eb="3">
      <t>ハイ</t>
    </rPh>
    <rPh sb="3" eb="5">
      <t>ヨウスイロ</t>
    </rPh>
    <rPh sb="5" eb="7">
      <t>エンチョウ</t>
    </rPh>
    <phoneticPr fontId="5"/>
  </si>
  <si>
    <t>改良済み延長</t>
    <rPh sb="0" eb="2">
      <t>カイリョウ</t>
    </rPh>
    <rPh sb="2" eb="3">
      <t>ズ</t>
    </rPh>
    <rPh sb="4" eb="6">
      <t>エンチョウ</t>
    </rPh>
    <phoneticPr fontId="5"/>
  </si>
  <si>
    <t>うち大区画</t>
    <rPh sb="2" eb="5">
      <t>ダイクカク</t>
    </rPh>
    <phoneticPr fontId="5"/>
  </si>
  <si>
    <t>支線用水路延長</t>
    <rPh sb="0" eb="1">
      <t>シ</t>
    </rPh>
    <rPh sb="1" eb="2">
      <t>カンセン</t>
    </rPh>
    <rPh sb="2" eb="5">
      <t>ヨウスイロ</t>
    </rPh>
    <rPh sb="5" eb="7">
      <t>エンチョウ</t>
    </rPh>
    <phoneticPr fontId="5"/>
  </si>
  <si>
    <t>支線農道延長</t>
    <rPh sb="0" eb="2">
      <t>シセン</t>
    </rPh>
    <rPh sb="2" eb="4">
      <t>ノウドウ</t>
    </rPh>
    <rPh sb="4" eb="6">
      <t>エンチョウ</t>
    </rPh>
    <phoneticPr fontId="5"/>
  </si>
  <si>
    <t>(暗渠排水)</t>
    <rPh sb="1" eb="5">
      <t>アンキョハイスイ</t>
    </rPh>
    <phoneticPr fontId="5"/>
  </si>
  <si>
    <t>支線排水路延長</t>
    <rPh sb="0" eb="1">
      <t>シ</t>
    </rPh>
    <rPh sb="1" eb="2">
      <t>カンセン</t>
    </rPh>
    <rPh sb="2" eb="3">
      <t>ハイ</t>
    </rPh>
    <rPh sb="3" eb="5">
      <t>ヨウスイロ</t>
    </rPh>
    <rPh sb="5" eb="7">
      <t>エンチョウ</t>
    </rPh>
    <phoneticPr fontId="5"/>
  </si>
  <si>
    <t>汎用水田</t>
    <rPh sb="0" eb="2">
      <t>ハンヨウ</t>
    </rPh>
    <rPh sb="2" eb="4">
      <t>スイデン</t>
    </rPh>
    <phoneticPr fontId="5"/>
  </si>
  <si>
    <t>水路総延長</t>
    <rPh sb="0" eb="2">
      <t>スイロ</t>
    </rPh>
    <rPh sb="2" eb="3">
      <t>ソウ</t>
    </rPh>
    <rPh sb="3" eb="5">
      <t>エンチョウ</t>
    </rPh>
    <phoneticPr fontId="5"/>
  </si>
  <si>
    <t>農道総延長</t>
    <rPh sb="0" eb="2">
      <t>ノウドウ</t>
    </rPh>
    <rPh sb="2" eb="3">
      <t>ソウ</t>
    </rPh>
    <rPh sb="3" eb="5">
      <t>エンチョウ</t>
    </rPh>
    <phoneticPr fontId="5"/>
  </si>
  <si>
    <t>改良率(%)</t>
    <rPh sb="0" eb="2">
      <t>カイリョウ</t>
    </rPh>
    <rPh sb="2" eb="3">
      <t>リツ</t>
    </rPh>
    <phoneticPr fontId="5"/>
  </si>
  <si>
    <t>(注)</t>
    <rPh sb="1" eb="2">
      <t>チュウイ</t>
    </rPh>
    <phoneticPr fontId="5"/>
  </si>
  <si>
    <t>導入事業名</t>
    <rPh sb="0" eb="2">
      <t>ドウニュウ</t>
    </rPh>
    <rPh sb="2" eb="4">
      <t>ジギョウ</t>
    </rPh>
    <rPh sb="4" eb="5">
      <t>メイ</t>
    </rPh>
    <phoneticPr fontId="5"/>
  </si>
  <si>
    <t>事業の内容</t>
    <rPh sb="0" eb="2">
      <t>ジギョウ</t>
    </rPh>
    <rPh sb="3" eb="5">
      <t>ナイヨウ</t>
    </rPh>
    <phoneticPr fontId="5"/>
  </si>
  <si>
    <t>（５）　経営形態とほ場整備</t>
    <phoneticPr fontId="5"/>
  </si>
  <si>
    <t>計画（目標）</t>
    <rPh sb="0" eb="2">
      <t>ケイカク</t>
    </rPh>
    <rPh sb="3" eb="5">
      <t>モクヒョウ</t>
    </rPh>
    <phoneticPr fontId="5"/>
  </si>
  <si>
    <t>大規模経営農家</t>
    <rPh sb="0" eb="3">
      <t>ダイキボ</t>
    </rPh>
    <rPh sb="3" eb="5">
      <t>ケイエイ</t>
    </rPh>
    <rPh sb="5" eb="7">
      <t>ノウカ</t>
    </rPh>
    <phoneticPr fontId="5"/>
  </si>
  <si>
    <t>［</t>
  </si>
  <si>
    <t>ｈａ</t>
  </si>
  <si>
    <t>戸］</t>
  </si>
  <si>
    <t>個別経営農家</t>
    <rPh sb="0" eb="2">
      <t>コベツ</t>
    </rPh>
    <rPh sb="2" eb="4">
      <t>ケイエイ</t>
    </rPh>
    <rPh sb="4" eb="6">
      <t>ノウカ</t>
    </rPh>
    <phoneticPr fontId="5"/>
  </si>
  <si>
    <t>戸］</t>
    <rPh sb="0" eb="1">
      <t>コ</t>
    </rPh>
    <phoneticPr fontId="5"/>
  </si>
  <si>
    <t>委託農家</t>
    <rPh sb="0" eb="2">
      <t>イタク</t>
    </rPh>
    <rPh sb="2" eb="4">
      <t>ノウカ</t>
    </rPh>
    <phoneticPr fontId="5"/>
  </si>
  <si>
    <t>自家消費農家</t>
    <rPh sb="0" eb="2">
      <t>ジカ</t>
    </rPh>
    <rPh sb="2" eb="4">
      <t>ショウヒ</t>
    </rPh>
    <rPh sb="4" eb="6">
      <t>ノウカ</t>
    </rPh>
    <phoneticPr fontId="5"/>
  </si>
  <si>
    <t>農業生産組織</t>
    <rPh sb="0" eb="2">
      <t>ノウギョウ</t>
    </rPh>
    <rPh sb="2" eb="4">
      <t>セイサン</t>
    </rPh>
    <rPh sb="4" eb="6">
      <t>ソシキ</t>
    </rPh>
    <phoneticPr fontId="5"/>
  </si>
  <si>
    <t>土地持ち非農家</t>
    <rPh sb="0" eb="2">
      <t>トチ</t>
    </rPh>
    <rPh sb="2" eb="3">
      <t>モ</t>
    </rPh>
    <rPh sb="4" eb="5">
      <t>ヒ</t>
    </rPh>
    <rPh sb="5" eb="7">
      <t>ノウカ</t>
    </rPh>
    <phoneticPr fontId="5"/>
  </si>
  <si>
    <t>移行状況がわかるように矢印により表示する。
(移行戸数も併せて表示)</t>
    <rPh sb="0" eb="2">
      <t>イコウ</t>
    </rPh>
    <rPh sb="2" eb="4">
      <t>ジョウキョウ</t>
    </rPh>
    <rPh sb="11" eb="13">
      <t>ヤジルシ</t>
    </rPh>
    <rPh sb="16" eb="18">
      <t>ヒョウジ</t>
    </rPh>
    <rPh sb="23" eb="25">
      <t>イコウ</t>
    </rPh>
    <rPh sb="25" eb="27">
      <t>コスウ</t>
    </rPh>
    <rPh sb="28" eb="29">
      <t>アワ</t>
    </rPh>
    <rPh sb="31" eb="33">
      <t>ヒョウジ</t>
    </rPh>
    <phoneticPr fontId="5"/>
  </si>
  <si>
    <t>↑</t>
    <phoneticPr fontId="5"/>
  </si>
  <si>
    <t>［　　　］</t>
    <phoneticPr fontId="5"/>
  </si>
  <si>
    <t>（　　　）</t>
    <phoneticPr fontId="5"/>
  </si>
  <si>
    <t>（　　）</t>
    <phoneticPr fontId="5"/>
  </si>
  <si>
    <t>うち改良済</t>
    <rPh sb="2" eb="4">
      <t>カイリョウ</t>
    </rPh>
    <rPh sb="4" eb="5">
      <t>ズ</t>
    </rPh>
    <phoneticPr fontId="5"/>
  </si>
  <si>
    <t>頭　首　工</t>
    <rPh sb="0" eb="1">
      <t>トウ</t>
    </rPh>
    <rPh sb="2" eb="3">
      <t>クビ</t>
    </rPh>
    <rPh sb="4" eb="5">
      <t>コウ</t>
    </rPh>
    <phoneticPr fontId="5"/>
  </si>
  <si>
    <t>排水機場</t>
    <rPh sb="0" eb="2">
      <t>ハイスイ</t>
    </rPh>
    <rPh sb="2" eb="3">
      <t>キ</t>
    </rPh>
    <rPh sb="3" eb="4">
      <t>ジョウ</t>
    </rPh>
    <phoneticPr fontId="5"/>
  </si>
  <si>
    <t>箇所</t>
    <rPh sb="0" eb="2">
      <t>カショ</t>
    </rPh>
    <phoneticPr fontId="5"/>
  </si>
  <si>
    <t>1.農業生産基盤現況図及び農業生産基盤整備目標図を作成するが、第２章の６．ほ場現況図及びほ場整備計画図とそれぞれ兼用して適宜作成する。</t>
    <phoneticPr fontId="5"/>
  </si>
  <si>
    <t>農用地集積状況図</t>
    <phoneticPr fontId="5"/>
  </si>
  <si>
    <t>%</t>
    <phoneticPr fontId="5"/>
  </si>
  <si>
    <t>例：</t>
    <rPh sb="0" eb="1">
      <t>レイ</t>
    </rPh>
    <phoneticPr fontId="5"/>
  </si>
  <si>
    <t>①　先導的利用集積事業</t>
    <rPh sb="2" eb="5">
      <t>センドウテキ</t>
    </rPh>
    <rPh sb="5" eb="7">
      <t>リヨウ</t>
    </rPh>
    <rPh sb="7" eb="9">
      <t>シュウセキ</t>
    </rPh>
    <rPh sb="9" eb="11">
      <t>ジギョウ</t>
    </rPh>
    <phoneticPr fontId="5"/>
  </si>
  <si>
    <t>②　農用地利用調整特別事業</t>
    <rPh sb="2" eb="5">
      <t>ノウヨウチ</t>
    </rPh>
    <rPh sb="5" eb="7">
      <t>リヨウ</t>
    </rPh>
    <rPh sb="7" eb="9">
      <t>チョウセイ</t>
    </rPh>
    <rPh sb="9" eb="11">
      <t>トクベツ</t>
    </rPh>
    <rPh sb="11" eb="13">
      <t>ジギョウ</t>
    </rPh>
    <phoneticPr fontId="5"/>
  </si>
  <si>
    <t>③　経営規模拡大資金</t>
    <rPh sb="2" eb="4">
      <t>ケイエイ</t>
    </rPh>
    <rPh sb="4" eb="6">
      <t>キボ</t>
    </rPh>
    <rPh sb="6" eb="8">
      <t>カクダイ</t>
    </rPh>
    <rPh sb="8" eb="10">
      <t>シキン</t>
    </rPh>
    <phoneticPr fontId="5"/>
  </si>
  <si>
    <t>④　農地保有合理化事業</t>
    <rPh sb="2" eb="4">
      <t>ノウチ</t>
    </rPh>
    <rPh sb="4" eb="6">
      <t>ホユウ</t>
    </rPh>
    <rPh sb="6" eb="9">
      <t>ゴウリカ</t>
    </rPh>
    <rPh sb="9" eb="11">
      <t>ジギョウ</t>
    </rPh>
    <phoneticPr fontId="5"/>
  </si>
  <si>
    <t>⑤　土地利用型大規模経営育成事業</t>
    <rPh sb="2" eb="6">
      <t>トチリヨウ</t>
    </rPh>
    <rPh sb="6" eb="7">
      <t>ガタ</t>
    </rPh>
    <rPh sb="7" eb="10">
      <t>ダイキボ</t>
    </rPh>
    <rPh sb="10" eb="12">
      <t>ケイエイ</t>
    </rPh>
    <rPh sb="12" eb="14">
      <t>イクセイ</t>
    </rPh>
    <rPh sb="14" eb="16">
      <t>ジギョウ</t>
    </rPh>
    <phoneticPr fontId="5"/>
  </si>
  <si>
    <t>⑥　農作業受委託促進特別事業</t>
    <rPh sb="2" eb="5">
      <t>ノウサギョウ</t>
    </rPh>
    <rPh sb="5" eb="6">
      <t>ウケ</t>
    </rPh>
    <rPh sb="6" eb="8">
      <t>イタク</t>
    </rPh>
    <rPh sb="8" eb="10">
      <t>ソクシン</t>
    </rPh>
    <rPh sb="10" eb="12">
      <t>トクベツ</t>
    </rPh>
    <rPh sb="12" eb="14">
      <t>ジギョウ</t>
    </rPh>
    <phoneticPr fontId="5"/>
  </si>
  <si>
    <t>⑦　水田営農活性化対策推進事業</t>
    <rPh sb="2" eb="4">
      <t>スイデン</t>
    </rPh>
    <rPh sb="4" eb="6">
      <t>エイノウ</t>
    </rPh>
    <rPh sb="6" eb="9">
      <t>カッセイカ</t>
    </rPh>
    <rPh sb="9" eb="11">
      <t>タイサク</t>
    </rPh>
    <rPh sb="11" eb="13">
      <t>スイシン</t>
    </rPh>
    <rPh sb="13" eb="15">
      <t>ジギョウ</t>
    </rPh>
    <phoneticPr fontId="5"/>
  </si>
  <si>
    <t>⑧　農業経営育成対策事業</t>
    <rPh sb="2" eb="4">
      <t>ノウギョウ</t>
    </rPh>
    <rPh sb="4" eb="6">
      <t>ケイエイ</t>
    </rPh>
    <rPh sb="6" eb="8">
      <t>イクセイ</t>
    </rPh>
    <rPh sb="8" eb="10">
      <t>タイサク</t>
    </rPh>
    <rPh sb="10" eb="12">
      <t>ジギョウ</t>
    </rPh>
    <phoneticPr fontId="5"/>
  </si>
  <si>
    <t>⑨　地域農業生産再編特別対策事業</t>
    <rPh sb="2" eb="4">
      <t>チイキ</t>
    </rPh>
    <rPh sb="4" eb="6">
      <t>ノウギョウ</t>
    </rPh>
    <rPh sb="6" eb="8">
      <t>セイサン</t>
    </rPh>
    <rPh sb="8" eb="10">
      <t>サイヘン</t>
    </rPh>
    <rPh sb="10" eb="12">
      <t>トクベツ</t>
    </rPh>
    <rPh sb="12" eb="14">
      <t>タイサク</t>
    </rPh>
    <rPh sb="14" eb="16">
      <t>ジギョウ</t>
    </rPh>
    <phoneticPr fontId="5"/>
  </si>
  <si>
    <t>⑩　地域農業基盤確立農業構造改善事業</t>
    <rPh sb="2" eb="4">
      <t>チイキ</t>
    </rPh>
    <rPh sb="4" eb="6">
      <t>ノウギョウ</t>
    </rPh>
    <rPh sb="6" eb="8">
      <t>キバン</t>
    </rPh>
    <rPh sb="8" eb="10">
      <t>カクリツ</t>
    </rPh>
    <rPh sb="10" eb="12">
      <t>ノウギョウ</t>
    </rPh>
    <rPh sb="12" eb="14">
      <t>コウゾウ</t>
    </rPh>
    <rPh sb="14" eb="16">
      <t>カイゼン</t>
    </rPh>
    <rPh sb="16" eb="18">
      <t>ジギョウ</t>
    </rPh>
    <phoneticPr fontId="5"/>
  </si>
  <si>
    <t>⑪　集合的利用権等調整事業</t>
    <rPh sb="2" eb="4">
      <t>シュウゴウ</t>
    </rPh>
    <rPh sb="4" eb="5">
      <t>テキ</t>
    </rPh>
    <rPh sb="5" eb="8">
      <t>リヨウケン</t>
    </rPh>
    <rPh sb="8" eb="9">
      <t>トウ</t>
    </rPh>
    <rPh sb="9" eb="11">
      <t>チョウセイ</t>
    </rPh>
    <rPh sb="11" eb="13">
      <t>ジギョウ</t>
    </rPh>
    <phoneticPr fontId="5"/>
  </si>
  <si>
    <t>⑫　農業生産体制強化総合推進対策事業</t>
    <rPh sb="2" eb="4">
      <t>ノウギョウ</t>
    </rPh>
    <rPh sb="4" eb="6">
      <t>セイサン</t>
    </rPh>
    <rPh sb="6" eb="8">
      <t>タイセイ</t>
    </rPh>
    <rPh sb="8" eb="10">
      <t>キョウカ</t>
    </rPh>
    <rPh sb="10" eb="12">
      <t>ソウゴウ</t>
    </rPh>
    <rPh sb="12" eb="14">
      <t>スイシン</t>
    </rPh>
    <rPh sb="14" eb="16">
      <t>タイサク</t>
    </rPh>
    <rPh sb="16" eb="18">
      <t>ジギョウ</t>
    </rPh>
    <phoneticPr fontId="5"/>
  </si>
  <si>
    <t>⑬　その他</t>
    <rPh sb="4" eb="5">
      <t>タ</t>
    </rPh>
    <phoneticPr fontId="5"/>
  </si>
  <si>
    <t>（凡例等記入例）</t>
    <rPh sb="1" eb="3">
      <t>ハンレイ</t>
    </rPh>
    <rPh sb="3" eb="4">
      <t>トウ</t>
    </rPh>
    <rPh sb="4" eb="6">
      <t>キニュウ</t>
    </rPh>
    <rPh sb="6" eb="7">
      <t>レイ</t>
    </rPh>
    <phoneticPr fontId="5"/>
  </si>
  <si>
    <t>（注）　A３版で現況及び計画別に２葉作成し、文字等が小さく見えにくくなる場合は別途巻末に添付する。</t>
    <rPh sb="1" eb="2">
      <t>チュウ</t>
    </rPh>
    <rPh sb="6" eb="7">
      <t>バン</t>
    </rPh>
    <rPh sb="8" eb="10">
      <t>ゲンキョウ</t>
    </rPh>
    <rPh sb="10" eb="11">
      <t>オヨ</t>
    </rPh>
    <rPh sb="12" eb="14">
      <t>ケイカク</t>
    </rPh>
    <rPh sb="14" eb="15">
      <t>ベツ</t>
    </rPh>
    <rPh sb="17" eb="18">
      <t>ヨウ</t>
    </rPh>
    <rPh sb="18" eb="20">
      <t>サクセイ</t>
    </rPh>
    <rPh sb="22" eb="24">
      <t>モジ</t>
    </rPh>
    <rPh sb="24" eb="25">
      <t>トウ</t>
    </rPh>
    <rPh sb="26" eb="27">
      <t>チイ</t>
    </rPh>
    <rPh sb="29" eb="30">
      <t>ミ</t>
    </rPh>
    <rPh sb="36" eb="38">
      <t>バアイ</t>
    </rPh>
    <rPh sb="39" eb="41">
      <t>ベット</t>
    </rPh>
    <rPh sb="41" eb="43">
      <t>カンマツ</t>
    </rPh>
    <rPh sb="44" eb="46">
      <t>テンプ</t>
    </rPh>
    <phoneticPr fontId="5"/>
  </si>
  <si>
    <t xml:space="preserve">     　</t>
  </si>
  <si>
    <t>経営・組織形態等</t>
  </si>
  <si>
    <t>耕作面積(ha)</t>
  </si>
  <si>
    <t>ほ　場　形　態</t>
  </si>
  <si>
    <t>（彩色区分）</t>
  </si>
  <si>
    <t>Ａ１</t>
  </si>
  <si>
    <t>規模拡大志向農家</t>
  </si>
  <si>
    <t>未整備(10a)</t>
  </si>
  <si>
    <t>Ａ２</t>
  </si>
  <si>
    <t>Ａ３</t>
  </si>
  <si>
    <t>Ｂ１</t>
  </si>
  <si>
    <t>個人営農農家</t>
  </si>
  <si>
    <t>Ｂ２</t>
  </si>
  <si>
    <t>〃（その他農家）</t>
  </si>
  <si>
    <t>自家消費型農家</t>
  </si>
  <si>
    <t>〃</t>
    <phoneticPr fontId="5"/>
  </si>
  <si>
    <t>Ｐ１</t>
  </si>
  <si>
    <t>Ｐ２</t>
  </si>
  <si>
    <t xml:space="preserve"> Ｘ</t>
  </si>
  <si>
    <t>非農用地</t>
  </si>
  <si>
    <t>ほ場形態</t>
    <phoneticPr fontId="5"/>
  </si>
  <si>
    <t>農用地</t>
    <phoneticPr fontId="5"/>
  </si>
  <si>
    <t>面　 積</t>
    <phoneticPr fontId="5"/>
  </si>
  <si>
    <t>（ｈａ）</t>
    <phoneticPr fontId="5"/>
  </si>
  <si>
    <t>担い手の
所有面積
（ｈａ）</t>
    <rPh sb="0" eb="3">
      <t>ニナイテ</t>
    </rPh>
    <rPh sb="5" eb="6">
      <t>ショユウケン</t>
    </rPh>
    <rPh sb="6" eb="7">
      <t>ユウ</t>
    </rPh>
    <rPh sb="7" eb="9">
      <t>メンセキ</t>
    </rPh>
    <phoneticPr fontId="5"/>
  </si>
  <si>
    <t>担い手への使用収益権面積（ha）</t>
    <rPh sb="0" eb="3">
      <t>ニナイテ</t>
    </rPh>
    <rPh sb="5" eb="7">
      <t>シヨウ</t>
    </rPh>
    <rPh sb="7" eb="9">
      <t>シュウエキ</t>
    </rPh>
    <rPh sb="9" eb="10">
      <t>ケン</t>
    </rPh>
    <rPh sb="10" eb="12">
      <t>メンセキ</t>
    </rPh>
    <phoneticPr fontId="5"/>
  </si>
  <si>
    <t>農地法第３条による賃借権設定</t>
    <rPh sb="0" eb="3">
      <t>ノウチホウ</t>
    </rPh>
    <rPh sb="3" eb="4">
      <t>ダイ</t>
    </rPh>
    <rPh sb="5" eb="6">
      <t>ジョウ</t>
    </rPh>
    <rPh sb="9" eb="12">
      <t>チンシャクケン</t>
    </rPh>
    <rPh sb="12" eb="14">
      <t>セッテイ</t>
    </rPh>
    <phoneticPr fontId="5"/>
  </si>
  <si>
    <t>担い手への
利用集積面積
（ha）</t>
    <rPh sb="0" eb="3">
      <t>ニナイテ</t>
    </rPh>
    <rPh sb="6" eb="8">
      <t>リヨウ</t>
    </rPh>
    <rPh sb="8" eb="10">
      <t>シュウセキ</t>
    </rPh>
    <rPh sb="10" eb="12">
      <t>メンセキ</t>
    </rPh>
    <phoneticPr fontId="5"/>
  </si>
  <si>
    <t>（位　置　図）</t>
    <rPh sb="1" eb="2">
      <t>クライ</t>
    </rPh>
    <rPh sb="3" eb="4">
      <t>オキ</t>
    </rPh>
    <rPh sb="5" eb="6">
      <t>ズ</t>
    </rPh>
    <phoneticPr fontId="5"/>
  </si>
  <si>
    <t>メロン</t>
    <phoneticPr fontId="5"/>
  </si>
  <si>
    <t>里芋</t>
    <rPh sb="0" eb="2">
      <t>サトイモ</t>
    </rPh>
    <phoneticPr fontId="5"/>
  </si>
  <si>
    <t>かんしょ</t>
    <phoneticPr fontId="5"/>
  </si>
  <si>
    <t>ソルゴー</t>
    <phoneticPr fontId="5"/>
  </si>
  <si>
    <t>計　(耕地利用率)</t>
    <rPh sb="0" eb="1">
      <t>ケイ</t>
    </rPh>
    <rPh sb="3" eb="5">
      <t>コウチ</t>
    </rPh>
    <rPh sb="5" eb="8">
      <t>リヨウリツ</t>
    </rPh>
    <phoneticPr fontId="5"/>
  </si>
  <si>
    <t>本　地　面　積</t>
    <rPh sb="0" eb="1">
      <t>ホン</t>
    </rPh>
    <rPh sb="2" eb="3">
      <t>チ</t>
    </rPh>
    <rPh sb="4" eb="5">
      <t>メン</t>
    </rPh>
    <rPh sb="6" eb="7">
      <t>セキ</t>
    </rPh>
    <phoneticPr fontId="5"/>
  </si>
  <si>
    <t>イタリアンライグラス</t>
    <phoneticPr fontId="5"/>
  </si>
  <si>
    <t>歩２条</t>
    <rPh sb="0" eb="1">
      <t>ホ</t>
    </rPh>
    <rPh sb="2" eb="3">
      <t>ジョウ</t>
    </rPh>
    <phoneticPr fontId="5"/>
  </si>
  <si>
    <t>乗３～４条</t>
    <rPh sb="0" eb="1">
      <t>ジョウ</t>
    </rPh>
    <rPh sb="4" eb="5">
      <t>ジョウ</t>
    </rPh>
    <phoneticPr fontId="5"/>
  </si>
  <si>
    <t>乗５～６条</t>
    <rPh sb="0" eb="1">
      <t>ジョウ</t>
    </rPh>
    <rPh sb="4" eb="5">
      <t>ジョウ</t>
    </rPh>
    <phoneticPr fontId="5"/>
  </si>
  <si>
    <t>乗８条～</t>
    <rPh sb="0" eb="1">
      <t>ジョウ</t>
    </rPh>
    <rPh sb="2" eb="3">
      <t>ジョウ</t>
    </rPh>
    <phoneticPr fontId="5"/>
  </si>
  <si>
    <t>　　　条</t>
    <rPh sb="3" eb="4">
      <t>ジョウ</t>
    </rPh>
    <phoneticPr fontId="5"/>
  </si>
  <si>
    <t>所有
台数</t>
    <rPh sb="0" eb="2">
      <t>ショユウ</t>
    </rPh>
    <rPh sb="3" eb="5">
      <t>ダイスウ</t>
    </rPh>
    <phoneticPr fontId="5"/>
  </si>
  <si>
    <t>（参考）
１台当たり利用規模下限面積</t>
    <rPh sb="1" eb="3">
      <t>サンコウ</t>
    </rPh>
    <rPh sb="6" eb="7">
      <t>ダイ</t>
    </rPh>
    <rPh sb="7" eb="8">
      <t>アタ</t>
    </rPh>
    <rPh sb="10" eb="12">
      <t>リヨウ</t>
    </rPh>
    <rPh sb="12" eb="14">
      <t>キボ</t>
    </rPh>
    <rPh sb="14" eb="16">
      <t>カゲン</t>
    </rPh>
    <rPh sb="16" eb="18">
      <t>メンセキ</t>
    </rPh>
    <phoneticPr fontId="5"/>
  </si>
  <si>
    <t>　　　　　　　なお、同計画で定められていない機種等については記入を要しない（以下同じ）。　　</t>
    <rPh sb="10" eb="11">
      <t>ドウ</t>
    </rPh>
    <rPh sb="11" eb="13">
      <t>ケイカク</t>
    </rPh>
    <rPh sb="14" eb="15">
      <t>サダ</t>
    </rPh>
    <rPh sb="22" eb="24">
      <t>キシュ</t>
    </rPh>
    <rPh sb="24" eb="25">
      <t>トウ</t>
    </rPh>
    <rPh sb="30" eb="32">
      <t>キニュウ</t>
    </rPh>
    <rPh sb="33" eb="34">
      <t>ヨウ</t>
    </rPh>
    <rPh sb="38" eb="40">
      <t>イカ</t>
    </rPh>
    <rPh sb="40" eb="41">
      <t>オナ</t>
    </rPh>
    <phoneticPr fontId="5"/>
  </si>
  <si>
    <t>～20ps</t>
    <phoneticPr fontId="5"/>
  </si>
  <si>
    <t>20～30ps</t>
    <phoneticPr fontId="5"/>
  </si>
  <si>
    <t>30～40ps</t>
    <phoneticPr fontId="5"/>
  </si>
  <si>
    <t>40ps～</t>
    <phoneticPr fontId="5"/>
  </si>
  <si>
    <t>ps</t>
    <phoneticPr fontId="5"/>
  </si>
  <si>
    <t>年</t>
    <rPh sb="0" eb="1">
      <t>ネン</t>
    </rPh>
    <phoneticPr fontId="5"/>
  </si>
  <si>
    <t>自脱刈幅～0.8m</t>
    <rPh sb="0" eb="1">
      <t>ジ</t>
    </rPh>
    <rPh sb="1" eb="2">
      <t>ダツ</t>
    </rPh>
    <rPh sb="2" eb="3">
      <t>カ</t>
    </rPh>
    <rPh sb="3" eb="4">
      <t>ハバ</t>
    </rPh>
    <phoneticPr fontId="5"/>
  </si>
  <si>
    <t>0.8～1.2m</t>
    <phoneticPr fontId="5"/>
  </si>
  <si>
    <t>1.2～1.6m</t>
    <phoneticPr fontId="5"/>
  </si>
  <si>
    <t>1.6m～</t>
    <phoneticPr fontId="5"/>
  </si>
  <si>
    <t>汎用～2.5m</t>
    <rPh sb="0" eb="2">
      <t>ハンヨウ</t>
    </rPh>
    <phoneticPr fontId="5"/>
  </si>
  <si>
    <t>普通～0.8m</t>
    <rPh sb="0" eb="2">
      <t>フツウ</t>
    </rPh>
    <phoneticPr fontId="5"/>
  </si>
  <si>
    <t>0.8～2.5m</t>
    <phoneticPr fontId="5"/>
  </si>
  <si>
    <t>2.5～3.5m</t>
    <phoneticPr fontId="5"/>
  </si>
  <si>
    <t>3.5m～</t>
    <phoneticPr fontId="5"/>
  </si>
  <si>
    <t>m</t>
    <phoneticPr fontId="5"/>
  </si>
  <si>
    <t>現　　況</t>
    <phoneticPr fontId="5"/>
  </si>
  <si>
    <t>計　　画</t>
    <phoneticPr fontId="5"/>
  </si>
  <si>
    <t>(</t>
    <phoneticPr fontId="5"/>
  </si>
  <si>
    <t>現　　況</t>
    <phoneticPr fontId="5"/>
  </si>
  <si>
    <t>(</t>
    <phoneticPr fontId="5"/>
  </si>
  <si>
    <t>)</t>
    <phoneticPr fontId="5"/>
  </si>
  <si>
    <t>ha</t>
    <phoneticPr fontId="5"/>
  </si>
  <si>
    <t>項目</t>
    <rPh sb="0" eb="2">
      <t>コウモク</t>
    </rPh>
    <phoneticPr fontId="5"/>
  </si>
  <si>
    <t>項　　　目</t>
    <rPh sb="0" eb="1">
      <t>コウ</t>
    </rPh>
    <rPh sb="4" eb="5">
      <t>メ</t>
    </rPh>
    <phoneticPr fontId="5"/>
  </si>
  <si>
    <t>具　　　体　　　的　　　方　　　法</t>
    <rPh sb="0" eb="1">
      <t>グ</t>
    </rPh>
    <rPh sb="4" eb="5">
      <t>カラダ</t>
    </rPh>
    <rPh sb="8" eb="9">
      <t>マト</t>
    </rPh>
    <rPh sb="12" eb="13">
      <t>カタ</t>
    </rPh>
    <rPh sb="16" eb="17">
      <t>ホウ</t>
    </rPh>
    <phoneticPr fontId="5"/>
  </si>
  <si>
    <t>⑥</t>
    <phoneticPr fontId="5"/>
  </si>
  <si>
    <t>（注）Ａ３版で作成すること。ただし、文字等が見にくくなる場合は、別途図面を巻末に添付する。</t>
    <rPh sb="1" eb="2">
      <t>チュウ</t>
    </rPh>
    <rPh sb="5" eb="6">
      <t>バン</t>
    </rPh>
    <rPh sb="7" eb="9">
      <t>サクセイ</t>
    </rPh>
    <rPh sb="18" eb="21">
      <t>モジトウ</t>
    </rPh>
    <rPh sb="22" eb="23">
      <t>ミ</t>
    </rPh>
    <rPh sb="28" eb="30">
      <t>バアイ</t>
    </rPh>
    <rPh sb="32" eb="34">
      <t>ベット</t>
    </rPh>
    <rPh sb="34" eb="36">
      <t>ズメン</t>
    </rPh>
    <rPh sb="37" eb="39">
      <t>カンマツ</t>
    </rPh>
    <rPh sb="40" eb="42">
      <t>テンプ</t>
    </rPh>
    <phoneticPr fontId="5"/>
  </si>
  <si>
    <t>2.①の水田の項目の「うち大区画」の目標の[　]内は内数で、当該ハード事業実施区域のうち、畦畔除去等簡易なほ場整備を含むほ場整備区域の面積を記入する。</t>
    <rPh sb="7" eb="9">
      <t>コウモク</t>
    </rPh>
    <rPh sb="13" eb="16">
      <t>ダイクカク</t>
    </rPh>
    <rPh sb="18" eb="20">
      <t>モクヒョウ</t>
    </rPh>
    <rPh sb="24" eb="25">
      <t>ナイ</t>
    </rPh>
    <rPh sb="26" eb="28">
      <t>ウチスウ</t>
    </rPh>
    <rPh sb="30" eb="32">
      <t>トウガイ</t>
    </rPh>
    <rPh sb="35" eb="37">
      <t>ジギョウ</t>
    </rPh>
    <rPh sb="37" eb="39">
      <t>ジッシ</t>
    </rPh>
    <rPh sb="39" eb="41">
      <t>クイキ</t>
    </rPh>
    <rPh sb="45" eb="47">
      <t>ケイハン</t>
    </rPh>
    <rPh sb="47" eb="49">
      <t>ジョキョ</t>
    </rPh>
    <rPh sb="49" eb="50">
      <t>トウ</t>
    </rPh>
    <rPh sb="50" eb="52">
      <t>カンイ</t>
    </rPh>
    <rPh sb="54" eb="55">
      <t>ジョウ</t>
    </rPh>
    <rPh sb="55" eb="57">
      <t>セイビ</t>
    </rPh>
    <rPh sb="58" eb="59">
      <t>フク</t>
    </rPh>
    <rPh sb="61" eb="62">
      <t>ジョウ</t>
    </rPh>
    <rPh sb="62" eb="64">
      <t>セイビ</t>
    </rPh>
    <rPh sb="64" eb="66">
      <t>クイキ</t>
    </rPh>
    <rPh sb="67" eb="69">
      <t>メンセキ</t>
    </rPh>
    <rPh sb="70" eb="72">
      <t>キニュウ</t>
    </rPh>
    <phoneticPr fontId="5"/>
  </si>
  <si>
    <t>○○事業推進体制図</t>
    <rPh sb="2" eb="4">
      <t>ジギョウ</t>
    </rPh>
    <rPh sb="4" eb="6">
      <t>スイシン</t>
    </rPh>
    <phoneticPr fontId="5"/>
  </si>
  <si>
    <t>・県農政関係出先機関担当課長</t>
    <rPh sb="1" eb="2">
      <t>ケン</t>
    </rPh>
    <rPh sb="2" eb="4">
      <t>ノウセイ</t>
    </rPh>
    <rPh sb="4" eb="6">
      <t>カンケイ</t>
    </rPh>
    <rPh sb="6" eb="8">
      <t>デサキ</t>
    </rPh>
    <rPh sb="8" eb="10">
      <t>キカン</t>
    </rPh>
    <rPh sb="10" eb="12">
      <t>タントウ</t>
    </rPh>
    <rPh sb="12" eb="14">
      <t>カチョウ</t>
    </rPh>
    <phoneticPr fontId="5"/>
  </si>
  <si>
    <t>・県土地改良関係　　　　〃</t>
    <rPh sb="1" eb="2">
      <t>ケン</t>
    </rPh>
    <rPh sb="2" eb="4">
      <t>トチ</t>
    </rPh>
    <rPh sb="4" eb="6">
      <t>カイリョウ</t>
    </rPh>
    <rPh sb="6" eb="8">
      <t>カンケイ</t>
    </rPh>
    <phoneticPr fontId="5"/>
  </si>
  <si>
    <t>・市町村農政関係担当課長</t>
    <rPh sb="1" eb="4">
      <t>シチョウソン</t>
    </rPh>
    <rPh sb="4" eb="6">
      <t>ノウセイ</t>
    </rPh>
    <rPh sb="6" eb="8">
      <t>カンケイ</t>
    </rPh>
    <rPh sb="8" eb="10">
      <t>タントウ</t>
    </rPh>
    <rPh sb="10" eb="12">
      <t>カチョウ</t>
    </rPh>
    <phoneticPr fontId="5"/>
  </si>
  <si>
    <t>・市町村農業委員会</t>
    <rPh sb="1" eb="4">
      <t>シチョウソン</t>
    </rPh>
    <rPh sb="4" eb="6">
      <t>ノウギョウ</t>
    </rPh>
    <rPh sb="6" eb="9">
      <t>イインカイ</t>
    </rPh>
    <phoneticPr fontId="5"/>
  </si>
  <si>
    <t>・関係農業団体関係機関</t>
    <rPh sb="1" eb="3">
      <t>カンケイ</t>
    </rPh>
    <rPh sb="3" eb="5">
      <t>ノウギョウ</t>
    </rPh>
    <rPh sb="5" eb="7">
      <t>ダンタイ</t>
    </rPh>
    <rPh sb="7" eb="9">
      <t>カンケイ</t>
    </rPh>
    <rPh sb="9" eb="11">
      <t>キカン</t>
    </rPh>
    <phoneticPr fontId="5"/>
  </si>
  <si>
    <t>・構造政策指導員</t>
    <rPh sb="1" eb="3">
      <t>コウゾウ</t>
    </rPh>
    <rPh sb="3" eb="5">
      <t>セイサク</t>
    </rPh>
    <rPh sb="5" eb="8">
      <t>シドウイン</t>
    </rPh>
    <phoneticPr fontId="5"/>
  </si>
  <si>
    <t>・地域農業集団代表者</t>
    <rPh sb="1" eb="3">
      <t>チイキ</t>
    </rPh>
    <rPh sb="3" eb="5">
      <t>ノウギョウ</t>
    </rPh>
    <rPh sb="5" eb="7">
      <t>シュウダン</t>
    </rPh>
    <rPh sb="7" eb="10">
      <t>ダイヒョウシャ</t>
    </rPh>
    <phoneticPr fontId="5"/>
  </si>
  <si>
    <t>・農業改良普及所　等</t>
    <rPh sb="1" eb="3">
      <t>ノウギョウ</t>
    </rPh>
    <rPh sb="3" eb="5">
      <t>カイリョウ</t>
    </rPh>
    <rPh sb="5" eb="7">
      <t>フキュウ</t>
    </rPh>
    <rPh sb="7" eb="8">
      <t>ジョ</t>
    </rPh>
    <rPh sb="9" eb="10">
      <t>トウ</t>
    </rPh>
    <phoneticPr fontId="5"/>
  </si>
  <si>
    <t>・基盤整備関連経営体育成等促進計画の策定</t>
    <rPh sb="1" eb="3">
      <t>キバン</t>
    </rPh>
    <rPh sb="3" eb="5">
      <t>セイビ</t>
    </rPh>
    <rPh sb="5" eb="7">
      <t>カンレン</t>
    </rPh>
    <rPh sb="7" eb="10">
      <t>ケイエイタイ</t>
    </rPh>
    <rPh sb="10" eb="13">
      <t>イクセイトウ</t>
    </rPh>
    <rPh sb="13" eb="15">
      <t>ソクシン</t>
    </rPh>
    <rPh sb="15" eb="17">
      <t>ケイカク</t>
    </rPh>
    <rPh sb="18" eb="20">
      <t>サクテイ</t>
    </rPh>
    <phoneticPr fontId="5"/>
  </si>
  <si>
    <t>・認定農業者の育成に向けた支援等</t>
    <rPh sb="1" eb="3">
      <t>ニンテイ</t>
    </rPh>
    <rPh sb="3" eb="6">
      <t>ノウギョウシャ</t>
    </rPh>
    <rPh sb="7" eb="9">
      <t>イクセイ</t>
    </rPh>
    <rPh sb="10" eb="11">
      <t>ム</t>
    </rPh>
    <rPh sb="13" eb="16">
      <t>シエントウ</t>
    </rPh>
    <phoneticPr fontId="5"/>
  </si>
  <si>
    <t>・農地流動化等の調整・推進等</t>
    <rPh sb="1" eb="3">
      <t>ノウチ</t>
    </rPh>
    <rPh sb="3" eb="6">
      <t>リュウドウカ</t>
    </rPh>
    <rPh sb="6" eb="7">
      <t>トウ</t>
    </rPh>
    <rPh sb="8" eb="10">
      <t>チョウセイ</t>
    </rPh>
    <rPh sb="11" eb="13">
      <t>スイシン</t>
    </rPh>
    <rPh sb="13" eb="14">
      <t>トウ</t>
    </rPh>
    <phoneticPr fontId="5"/>
  </si>
  <si>
    <t>・生産体制の組織化の推進等</t>
    <rPh sb="1" eb="3">
      <t>セイサン</t>
    </rPh>
    <rPh sb="3" eb="5">
      <t>タイセイ</t>
    </rPh>
    <rPh sb="6" eb="9">
      <t>ソシキカ</t>
    </rPh>
    <rPh sb="10" eb="13">
      <t>スイシントウ</t>
    </rPh>
    <phoneticPr fontId="5"/>
  </si>
  <si>
    <t>・新営農技術の導入・指導等</t>
    <rPh sb="1" eb="2">
      <t>シン</t>
    </rPh>
    <rPh sb="2" eb="4">
      <t>エイノウ</t>
    </rPh>
    <rPh sb="4" eb="6">
      <t>ギジュツ</t>
    </rPh>
    <rPh sb="7" eb="9">
      <t>ドウニュウ</t>
    </rPh>
    <rPh sb="10" eb="12">
      <t>シドウ</t>
    </rPh>
    <rPh sb="12" eb="13">
      <t>トウ</t>
    </rPh>
    <phoneticPr fontId="5"/>
  </si>
  <si>
    <t>・計画の推進状況の把握・評価等</t>
    <rPh sb="1" eb="3">
      <t>ケイカク</t>
    </rPh>
    <rPh sb="4" eb="6">
      <t>スイシン</t>
    </rPh>
    <rPh sb="6" eb="8">
      <t>ジョウキョウ</t>
    </rPh>
    <rPh sb="9" eb="11">
      <t>ハアク</t>
    </rPh>
    <rPh sb="12" eb="14">
      <t>ヒョウカ</t>
    </rPh>
    <rPh sb="14" eb="15">
      <t>トウ</t>
    </rPh>
    <phoneticPr fontId="5"/>
  </si>
  <si>
    <t>（構成員）　・農地流動化推進員　・構造政策指導員</t>
    <rPh sb="1" eb="4">
      <t>コウセイイン</t>
    </rPh>
    <rPh sb="7" eb="9">
      <t>ノウチ</t>
    </rPh>
    <rPh sb="9" eb="12">
      <t>リュウドウカ</t>
    </rPh>
    <rPh sb="12" eb="14">
      <t>スイシン</t>
    </rPh>
    <rPh sb="14" eb="15">
      <t>イン</t>
    </rPh>
    <rPh sb="17" eb="19">
      <t>コウゾウ</t>
    </rPh>
    <rPh sb="19" eb="21">
      <t>セイサク</t>
    </rPh>
    <rPh sb="21" eb="24">
      <t>シドウイン</t>
    </rPh>
    <phoneticPr fontId="5"/>
  </si>
  <si>
    <t>　　　　　　　・土地改良区理事　・換地委員　・生産組合長</t>
    <rPh sb="8" eb="10">
      <t>トチ</t>
    </rPh>
    <rPh sb="10" eb="12">
      <t>カイリョウ</t>
    </rPh>
    <rPh sb="12" eb="13">
      <t>ク</t>
    </rPh>
    <rPh sb="13" eb="15">
      <t>リジ</t>
    </rPh>
    <rPh sb="17" eb="19">
      <t>カンチ</t>
    </rPh>
    <rPh sb="19" eb="21">
      <t>イイン</t>
    </rPh>
    <rPh sb="23" eb="25">
      <t>セイサン</t>
    </rPh>
    <rPh sb="25" eb="28">
      <t>クミアイチョウ</t>
    </rPh>
    <phoneticPr fontId="5"/>
  </si>
  <si>
    <t>　　　　　　　・集落区長　等</t>
    <rPh sb="8" eb="10">
      <t>シュウラク</t>
    </rPh>
    <rPh sb="10" eb="11">
      <t>ク</t>
    </rPh>
    <rPh sb="11" eb="12">
      <t>チョウ</t>
    </rPh>
    <rPh sb="13" eb="14">
      <t>トウ</t>
    </rPh>
    <phoneticPr fontId="5"/>
  </si>
  <si>
    <t>　認定農業者の育成、農地の集積、低コスト生産に向けた推進等</t>
    <rPh sb="1" eb="3">
      <t>ニンテイ</t>
    </rPh>
    <rPh sb="3" eb="6">
      <t>ノウギョウシャ</t>
    </rPh>
    <rPh sb="7" eb="9">
      <t>イクセイ</t>
    </rPh>
    <rPh sb="10" eb="12">
      <t>ノウチ</t>
    </rPh>
    <rPh sb="13" eb="15">
      <t>シュウセキ</t>
    </rPh>
    <rPh sb="16" eb="17">
      <t>テイ</t>
    </rPh>
    <rPh sb="20" eb="22">
      <t>セイサン</t>
    </rPh>
    <rPh sb="23" eb="24">
      <t>ム</t>
    </rPh>
    <rPh sb="26" eb="28">
      <t>スイシン</t>
    </rPh>
    <rPh sb="28" eb="29">
      <t>トウ</t>
    </rPh>
    <phoneticPr fontId="5"/>
  </si>
  <si>
    <t>経営形態現況図又は計画図（目標）</t>
    <rPh sb="0" eb="2">
      <t>ケイエイ</t>
    </rPh>
    <rPh sb="2" eb="4">
      <t>ケイタイ</t>
    </rPh>
    <rPh sb="4" eb="7">
      <t>ゲンキョウズ</t>
    </rPh>
    <rPh sb="7" eb="8">
      <t>マタ</t>
    </rPh>
    <rPh sb="9" eb="12">
      <t>ケイカクズ</t>
    </rPh>
    <rPh sb="13" eb="15">
      <t>モクヒョウ</t>
    </rPh>
    <phoneticPr fontId="5"/>
  </si>
  <si>
    <t>営農環境現況図又は営農環境整備目標図</t>
    <rPh sb="0" eb="2">
      <t>エイノウ</t>
    </rPh>
    <rPh sb="2" eb="4">
      <t>カンキョウ</t>
    </rPh>
    <rPh sb="4" eb="7">
      <t>ゲンキョウズ</t>
    </rPh>
    <rPh sb="7" eb="8">
      <t>マタ</t>
    </rPh>
    <rPh sb="9" eb="11">
      <t>エイノウ</t>
    </rPh>
    <rPh sb="11" eb="13">
      <t>カンキョウ</t>
    </rPh>
    <rPh sb="13" eb="15">
      <t>セイビ</t>
    </rPh>
    <rPh sb="15" eb="17">
      <t>モクヒョウ</t>
    </rPh>
    <rPh sb="17" eb="18">
      <t>ズ</t>
    </rPh>
    <phoneticPr fontId="5"/>
  </si>
  <si>
    <t>営農環境現況図</t>
    <rPh sb="0" eb="2">
      <t>エイノウ</t>
    </rPh>
    <rPh sb="2" eb="4">
      <t>カンキョウ</t>
    </rPh>
    <rPh sb="4" eb="7">
      <t>ゲンキョウズ</t>
    </rPh>
    <phoneticPr fontId="5"/>
  </si>
  <si>
    <t>営農環境整備目標図</t>
    <rPh sb="0" eb="2">
      <t>エイノウ</t>
    </rPh>
    <rPh sb="2" eb="4">
      <t>カンキョウ</t>
    </rPh>
    <rPh sb="4" eb="6">
      <t>セイビ</t>
    </rPh>
    <rPh sb="6" eb="8">
      <t>モクヒョウ</t>
    </rPh>
    <rPh sb="8" eb="9">
      <t>ズ</t>
    </rPh>
    <phoneticPr fontId="5"/>
  </si>
  <si>
    <t>（２）営農環境整備計画</t>
    <rPh sb="3" eb="5">
      <t>エイノウ</t>
    </rPh>
    <phoneticPr fontId="5"/>
  </si>
  <si>
    <t>優良農地の保全</t>
    <rPh sb="0" eb="2">
      <t>ユウリョウ</t>
    </rPh>
    <rPh sb="2" eb="3">
      <t>ノウ</t>
    </rPh>
    <rPh sb="3" eb="4">
      <t>チ</t>
    </rPh>
    <rPh sb="5" eb="6">
      <t>ホ</t>
    </rPh>
    <rPh sb="6" eb="7">
      <t>ゼン</t>
    </rPh>
    <phoneticPr fontId="5"/>
  </si>
  <si>
    <t>計画区域農用地面積</t>
    <rPh sb="0" eb="2">
      <t>ケイカク</t>
    </rPh>
    <rPh sb="2" eb="4">
      <t>クイキ</t>
    </rPh>
    <rPh sb="4" eb="7">
      <t>ノウヨウチ</t>
    </rPh>
    <rPh sb="7" eb="9">
      <t>メンセキ</t>
    </rPh>
    <phoneticPr fontId="5"/>
  </si>
  <si>
    <t>（６）経営形態移行の概要</t>
    <phoneticPr fontId="5"/>
  </si>
  <si>
    <t>許可</t>
    <rPh sb="0" eb="2">
      <t>キョカ</t>
    </rPh>
    <phoneticPr fontId="5"/>
  </si>
  <si>
    <t>（</t>
  </si>
  <si>
    <t>百万円</t>
    <rPh sb="0" eb="3">
      <t>ヒャクマンエン</t>
    </rPh>
    <phoneticPr fontId="5"/>
  </si>
  <si>
    <t>経営体数</t>
    <rPh sb="0" eb="4">
      <t>ケイエイタイスウ</t>
    </rPh>
    <phoneticPr fontId="5"/>
  </si>
  <si>
    <t>主業</t>
    <rPh sb="0" eb="2">
      <t>シュギョウ</t>
    </rPh>
    <phoneticPr fontId="5"/>
  </si>
  <si>
    <t>準主業</t>
    <rPh sb="0" eb="3">
      <t>ジュンシュギョウ</t>
    </rPh>
    <phoneticPr fontId="5"/>
  </si>
  <si>
    <t>副業</t>
    <rPh sb="0" eb="2">
      <t>フクギョウ</t>
    </rPh>
    <phoneticPr fontId="5"/>
  </si>
  <si>
    <t>個人経営体</t>
    <rPh sb="0" eb="2">
      <t>コジン</t>
    </rPh>
    <rPh sb="2" eb="5">
      <t>ケイエイタイ</t>
    </rPh>
    <phoneticPr fontId="5"/>
  </si>
  <si>
    <t>）</t>
  </si>
  <si>
    <t>年　　齢</t>
    <rPh sb="0" eb="1">
      <t>トシ</t>
    </rPh>
    <rPh sb="3" eb="4">
      <t>ヨワイ</t>
    </rPh>
    <phoneticPr fontId="5"/>
  </si>
  <si>
    <t>後継者の有無</t>
    <rPh sb="0" eb="6">
      <t>コウケイシャウム</t>
    </rPh>
    <phoneticPr fontId="5"/>
  </si>
  <si>
    <t>認定農業者</t>
    <rPh sb="0" eb="5">
      <t>ニンテイノウギョウシャ</t>
    </rPh>
    <phoneticPr fontId="5"/>
  </si>
  <si>
    <t>地域計画の
目標地図</t>
    <rPh sb="0" eb="2">
      <t>チイキ</t>
    </rPh>
    <rPh sb="2" eb="4">
      <t>ケイカク</t>
    </rPh>
    <rPh sb="6" eb="10">
      <t>モクヒョウチズ</t>
    </rPh>
    <phoneticPr fontId="5"/>
  </si>
  <si>
    <t>経　営　等　農　用　地　面　積　（ha）</t>
    <rPh sb="0" eb="1">
      <t>ヘ</t>
    </rPh>
    <rPh sb="2" eb="3">
      <t>エイ</t>
    </rPh>
    <rPh sb="4" eb="5">
      <t>トウ</t>
    </rPh>
    <rPh sb="6" eb="7">
      <t>ノウ</t>
    </rPh>
    <rPh sb="8" eb="9">
      <t>ヨウ</t>
    </rPh>
    <rPh sb="10" eb="11">
      <t>チ</t>
    </rPh>
    <rPh sb="12" eb="13">
      <t>メン</t>
    </rPh>
    <rPh sb="14" eb="15">
      <t>セキ</t>
    </rPh>
    <phoneticPr fontId="5"/>
  </si>
  <si>
    <t>現　　　　況</t>
    <rPh sb="0" eb="1">
      <t>ウツツ</t>
    </rPh>
    <rPh sb="5" eb="6">
      <t>キョウ</t>
    </rPh>
    <phoneticPr fontId="5"/>
  </si>
  <si>
    <t>対象事業完了時（上段）･目標（下段）</t>
    <rPh sb="0" eb="18">
      <t>タイショウジギョウカンリョウジウエダンモクヒョウシタダン</t>
    </rPh>
    <phoneticPr fontId="5"/>
  </si>
  <si>
    <t>認定状況</t>
    <rPh sb="0" eb="4">
      <t>ニンテイジョウキョウ</t>
    </rPh>
    <phoneticPr fontId="5"/>
  </si>
  <si>
    <t>策定年月</t>
    <rPh sb="0" eb="2">
      <t>サクテイ</t>
    </rPh>
    <rPh sb="2" eb="4">
      <t>ネンゲツ</t>
    </rPh>
    <phoneticPr fontId="5"/>
  </si>
  <si>
    <t>位置付け状況</t>
    <rPh sb="0" eb="2">
      <t>イチ</t>
    </rPh>
    <rPh sb="2" eb="3">
      <t>ヅ</t>
    </rPh>
    <rPh sb="4" eb="6">
      <t>ジョウキョウ</t>
    </rPh>
    <phoneticPr fontId="5"/>
  </si>
  <si>
    <t>所有耕地</t>
    <rPh sb="0" eb="4">
      <t>ショユウコウチ</t>
    </rPh>
    <phoneticPr fontId="5"/>
  </si>
  <si>
    <t>賃借権等設定地</t>
    <rPh sb="0" eb="7">
      <t>チンシャクケントウセッテイチ</t>
    </rPh>
    <phoneticPr fontId="5"/>
  </si>
  <si>
    <t>○○　○○○</t>
    <phoneticPr fontId="5"/>
  </si>
  <si>
    <t>無</t>
    <rPh sb="0" eb="1">
      <t>ナシ</t>
    </rPh>
    <phoneticPr fontId="5"/>
  </si>
  <si>
    <t>×</t>
    <phoneticPr fontId="5"/>
  </si>
  <si>
    <t>　年　月</t>
    <rPh sb="1" eb="2">
      <t>ネン</t>
    </rPh>
    <rPh sb="3" eb="4">
      <t>ガツ</t>
    </rPh>
    <phoneticPr fontId="5"/>
  </si>
  <si>
    <t>設立年月
（予定含む。）</t>
    <rPh sb="0" eb="2">
      <t>セツリツ</t>
    </rPh>
    <rPh sb="2" eb="4">
      <t>ネンゲツ</t>
    </rPh>
    <rPh sb="6" eb="8">
      <t>ヨテイ</t>
    </rPh>
    <rPh sb="8" eb="9">
      <t>フク</t>
    </rPh>
    <phoneticPr fontId="5"/>
  </si>
  <si>
    <t>特定農業団体等
になった年月
（予定含む。）</t>
    <rPh sb="0" eb="4">
      <t>トクテイノウギョウ</t>
    </rPh>
    <rPh sb="4" eb="7">
      <t>ダンタイトウ</t>
    </rPh>
    <rPh sb="12" eb="14">
      <t>ネンゲツ</t>
    </rPh>
    <phoneticPr fontId="5"/>
  </si>
  <si>
    <t>地域計画の目標地図</t>
    <rPh sb="0" eb="2">
      <t>チイキ</t>
    </rPh>
    <rPh sb="2" eb="4">
      <t>ケイカク</t>
    </rPh>
    <rPh sb="5" eb="7">
      <t>モクヒョウ</t>
    </rPh>
    <rPh sb="7" eb="9">
      <t>チズ</t>
    </rPh>
    <phoneticPr fontId="5"/>
  </si>
  <si>
    <t>参加農家戸数</t>
    <rPh sb="0" eb="6">
      <t>サンカノウカコスウ</t>
    </rPh>
    <phoneticPr fontId="5"/>
  </si>
  <si>
    <t>経営等農用地面積（ｈａ）</t>
    <rPh sb="0" eb="12">
      <t>ケイエイトウノウヨウチメンセキ</t>
    </rPh>
    <phoneticPr fontId="5"/>
  </si>
  <si>
    <t>現　況</t>
    <rPh sb="0" eb="3">
      <t>ウツツキョウ</t>
    </rPh>
    <phoneticPr fontId="5"/>
  </si>
  <si>
    <t>対象事業完了時</t>
    <rPh sb="0" eb="4">
      <t>タイショウジギョウ</t>
    </rPh>
    <rPh sb="4" eb="7">
      <t>カンリョウジ</t>
    </rPh>
    <phoneticPr fontId="5"/>
  </si>
  <si>
    <t>目　標</t>
    <rPh sb="0" eb="3">
      <t>メヒョウ</t>
    </rPh>
    <phoneticPr fontId="5"/>
  </si>
  <si>
    <t>現　　況</t>
    <rPh sb="0" eb="1">
      <t>ゲン</t>
    </rPh>
    <rPh sb="3" eb="4">
      <t>キョウ</t>
    </rPh>
    <phoneticPr fontId="5"/>
  </si>
  <si>
    <t>目　　標</t>
    <rPh sb="0" eb="1">
      <t>メ</t>
    </rPh>
    <rPh sb="3" eb="4">
      <t>シルベ</t>
    </rPh>
    <phoneticPr fontId="5"/>
  </si>
  <si>
    <t>××地区営農組合</t>
    <rPh sb="6" eb="8">
      <t>クミアイ</t>
    </rPh>
    <phoneticPr fontId="5"/>
  </si>
  <si>
    <t>基盤整備関連経営体育成等促進計画書</t>
    <phoneticPr fontId="5"/>
  </si>
  <si>
    <t>○○県　○○市町村</t>
    <rPh sb="2" eb="3">
      <t>ケン</t>
    </rPh>
    <rPh sb="6" eb="9">
      <t>シチョウソン</t>
    </rPh>
    <phoneticPr fontId="5"/>
  </si>
  <si>
    <t>作　成　月　日</t>
    <phoneticPr fontId="5"/>
  </si>
  <si>
    <t>年　　月　</t>
    <rPh sb="0" eb="1">
      <t>ネン</t>
    </rPh>
    <rPh sb="3" eb="4">
      <t>ガツ</t>
    </rPh>
    <phoneticPr fontId="5"/>
  </si>
  <si>
    <t>地区</t>
    <phoneticPr fontId="5"/>
  </si>
  <si>
    <t>　　　　　県</t>
    <rPh sb="5" eb="6">
      <t>ケン</t>
    </rPh>
    <phoneticPr fontId="5"/>
  </si>
  <si>
    <t>○　○　県　○　○　地　区</t>
    <rPh sb="4" eb="5">
      <t>ケン</t>
    </rPh>
    <rPh sb="10" eb="11">
      <t>チ</t>
    </rPh>
    <rPh sb="12" eb="13">
      <t>ク</t>
    </rPh>
    <phoneticPr fontId="5"/>
  </si>
  <si>
    <t>黒　　　　　　で囲む　</t>
    <rPh sb="0" eb="1">
      <t>クロ</t>
    </rPh>
    <rPh sb="8" eb="9">
      <t>カコ</t>
    </rPh>
    <phoneticPr fontId="5"/>
  </si>
  <si>
    <t>基盤整備関連経営体育成等
促進計画区域</t>
    <rPh sb="0" eb="2">
      <t>キバン</t>
    </rPh>
    <rPh sb="2" eb="4">
      <t>セイビ</t>
    </rPh>
    <rPh sb="4" eb="6">
      <t>カンレン</t>
    </rPh>
    <rPh sb="6" eb="9">
      <t>ケイエイタイ</t>
    </rPh>
    <rPh sb="9" eb="11">
      <t>イクセイ</t>
    </rPh>
    <rPh sb="11" eb="12">
      <t>トウ</t>
    </rPh>
    <phoneticPr fontId="5"/>
  </si>
  <si>
    <t>赤　色</t>
    <rPh sb="0" eb="1">
      <t>アカ</t>
    </rPh>
    <rPh sb="2" eb="3">
      <t>イロ</t>
    </rPh>
    <phoneticPr fontId="5"/>
  </si>
  <si>
    <t>緑　色</t>
    <rPh sb="0" eb="1">
      <t>ミドリ</t>
    </rPh>
    <rPh sb="2" eb="3">
      <t>イロ</t>
    </rPh>
    <phoneticPr fontId="5"/>
  </si>
  <si>
    <t>青　色</t>
    <rPh sb="0" eb="1">
      <t>アオ</t>
    </rPh>
    <rPh sb="2" eb="3">
      <t>イロ</t>
    </rPh>
    <phoneticPr fontId="5"/>
  </si>
  <si>
    <t>第１章　概　要</t>
  </si>
  <si>
    <t>　　１．基盤整備関連経営体育成等促進計画総括表</t>
  </si>
  <si>
    <t>　　２．農業経営の変化と農業農村整備の展望</t>
  </si>
  <si>
    <t>　　３．対象事業名</t>
  </si>
  <si>
    <t>　　４．地区の概況</t>
  </si>
  <si>
    <t>　　　(1) 市町村名等</t>
  </si>
  <si>
    <t>　　　(2) 市町村の概要</t>
  </si>
  <si>
    <t>　　　(3) 市町村における農業振興の目標</t>
  </si>
  <si>
    <t>　　　(4) 対象地区の選定理由</t>
  </si>
  <si>
    <t>　　　(5) 計画区域農地の概要</t>
  </si>
  <si>
    <t>　　　(6) 社会経済条件</t>
  </si>
  <si>
    <t>第２章　計画事項</t>
  </si>
  <si>
    <t>　　１．農業構造再編の目標</t>
  </si>
  <si>
    <t>　　　(1) 生産性向上の目標</t>
  </si>
  <si>
    <t>　　　(2) 市町村が定めた農業構造改善目標</t>
  </si>
  <si>
    <t>　　　(3) 担い手等の見通し</t>
  </si>
  <si>
    <t>　　　(5) 経営形態とほ場整備</t>
  </si>
  <si>
    <t>　　　(6) 経営形態移行の概要</t>
  </si>
  <si>
    <t>　　２．農用地の流動化計画</t>
  </si>
  <si>
    <t>　　４．土地利用計画</t>
  </si>
  <si>
    <t>　　　(1) 土地利用区分</t>
  </si>
  <si>
    <t>　　５．農業機械利用計画</t>
  </si>
  <si>
    <t>　　　(1) 田植機</t>
  </si>
  <si>
    <t>　　　(2) 乗用型トラクター</t>
  </si>
  <si>
    <t>　　　(3) コンバイン</t>
  </si>
  <si>
    <t>　(1) 水田及び畑の区画規模</t>
  </si>
  <si>
    <t>　(2) 農業用用排水施設</t>
  </si>
  <si>
    <t>　(3) 農業用道路</t>
  </si>
  <si>
    <t>　(4) 目標整備量</t>
  </si>
  <si>
    <t>　(1) 集落道整備</t>
  </si>
  <si>
    <t>　(2) 農業集落排水施設の整備</t>
  </si>
  <si>
    <t>　(1) 農業水利費に関する事項</t>
  </si>
  <si>
    <t>　(2) 土地改良施設の維持管理計画</t>
  </si>
  <si>
    <t>　(3) その他施設の維持管理計画</t>
  </si>
  <si>
    <t>　(1) 農業生産基盤整備計画</t>
  </si>
  <si>
    <t>　(2) 営農境整備計画</t>
  </si>
  <si>
    <t xml:space="preserve"> １．基盤整備関連経営体育成等促進計画総括表</t>
    <rPh sb="3" eb="5">
      <t>キバン</t>
    </rPh>
    <rPh sb="5" eb="7">
      <t>セイビ</t>
    </rPh>
    <rPh sb="7" eb="9">
      <t>カンレン</t>
    </rPh>
    <rPh sb="9" eb="12">
      <t>ケイエイタイ</t>
    </rPh>
    <rPh sb="12" eb="14">
      <t>イクセイ</t>
    </rPh>
    <rPh sb="14" eb="15">
      <t>トウ</t>
    </rPh>
    <rPh sb="15" eb="17">
      <t>ソクシン</t>
    </rPh>
    <rPh sb="17" eb="19">
      <t>ケイカク</t>
    </rPh>
    <rPh sb="19" eb="21">
      <t>ソウカツ</t>
    </rPh>
    <rPh sb="21" eb="22">
      <t>オモテ</t>
    </rPh>
    <phoneticPr fontId="5"/>
  </si>
  <si>
    <t>→</t>
    <phoneticPr fontId="5"/>
  </si>
  <si>
    <t>地　区　名</t>
    <rPh sb="0" eb="1">
      <t>チ</t>
    </rPh>
    <rPh sb="2" eb="3">
      <t>ク</t>
    </rPh>
    <rPh sb="4" eb="5">
      <t>ナ</t>
    </rPh>
    <phoneticPr fontId="5"/>
  </si>
  <si>
    <t>ｈａ</t>
    <phoneticPr fontId="5"/>
  </si>
  <si>
    <t>関係農協名</t>
    <rPh sb="0" eb="2">
      <t>カンケイ</t>
    </rPh>
    <rPh sb="2" eb="5">
      <t>ノウキョウメイ</t>
    </rPh>
    <phoneticPr fontId="5"/>
  </si>
  <si>
    <t>関係集落数</t>
    <rPh sb="0" eb="2">
      <t>カンケイ</t>
    </rPh>
    <rPh sb="2" eb="5">
      <t>シュウラクスウ</t>
    </rPh>
    <phoneticPr fontId="5"/>
  </si>
  <si>
    <t>（記入例）</t>
    <rPh sb="1" eb="4">
      <t>キニュウレイ</t>
    </rPh>
    <phoneticPr fontId="5"/>
  </si>
  <si>
    <t>現　況</t>
    <rPh sb="0" eb="1">
      <t>ゲン</t>
    </rPh>
    <rPh sb="2" eb="3">
      <t>キョウ</t>
    </rPh>
    <phoneticPr fontId="5"/>
  </si>
  <si>
    <t>目　標</t>
    <rPh sb="0" eb="1">
      <t>メ</t>
    </rPh>
    <rPh sb="2" eb="3">
      <t>シルベ</t>
    </rPh>
    <phoneticPr fontId="5"/>
  </si>
  <si>
    <t>農家戸数の目標</t>
    <rPh sb="0" eb="2">
      <t>ノウカ</t>
    </rPh>
    <rPh sb="2" eb="4">
      <t>コスウ</t>
    </rPh>
    <rPh sb="5" eb="7">
      <t>モクヒョウ</t>
    </rPh>
    <phoneticPr fontId="5"/>
  </si>
  <si>
    <t>水稲専業</t>
    <rPh sb="0" eb="2">
      <t>スイトウ</t>
    </rPh>
    <rPh sb="2" eb="4">
      <t>センギョウ</t>
    </rPh>
    <phoneticPr fontId="5"/>
  </si>
  <si>
    <t>水稲＋肉用牛（繁殖）</t>
    <rPh sb="0" eb="2">
      <t>スイトウ</t>
    </rPh>
    <rPh sb="3" eb="6">
      <t>ニクヨウギュウ</t>
    </rPh>
    <rPh sb="7" eb="9">
      <t>ハンショク</t>
    </rPh>
    <phoneticPr fontId="5"/>
  </si>
  <si>
    <t>水稲＋豚（繁殖）</t>
    <rPh sb="0" eb="2">
      <t>スイトウ</t>
    </rPh>
    <rPh sb="3" eb="4">
      <t>ブタ</t>
    </rPh>
    <rPh sb="5" eb="7">
      <t>ハンショク</t>
    </rPh>
    <phoneticPr fontId="5"/>
  </si>
  <si>
    <t>水稲＋野菜</t>
    <rPh sb="0" eb="2">
      <t>スイトウ</t>
    </rPh>
    <rPh sb="3" eb="5">
      <t>ヤサイ</t>
    </rPh>
    <phoneticPr fontId="5"/>
  </si>
  <si>
    <t>畑（雨除）　１０ａ</t>
    <rPh sb="0" eb="1">
      <t>ハタケ</t>
    </rPh>
    <rPh sb="2" eb="4">
      <t>アメヨ</t>
    </rPh>
    <phoneticPr fontId="5"/>
  </si>
  <si>
    <t>水稲　　　　　５ｈａ</t>
    <rPh sb="0" eb="2">
      <t>スイトウ</t>
    </rPh>
    <phoneticPr fontId="5"/>
  </si>
  <si>
    <t>肉用牛繁殖　　３頭</t>
    <rPh sb="0" eb="5">
      <t>ニクヨウギュウハンショク</t>
    </rPh>
    <rPh sb="8" eb="9">
      <t>トウ</t>
    </rPh>
    <phoneticPr fontId="5"/>
  </si>
  <si>
    <t>３０戸</t>
    <rPh sb="2" eb="3">
      <t>コ</t>
    </rPh>
    <phoneticPr fontId="5"/>
  </si>
  <si>
    <t>水稲　　　　　３ｈａ</t>
    <rPh sb="0" eb="2">
      <t>スイトウ</t>
    </rPh>
    <phoneticPr fontId="5"/>
  </si>
  <si>
    <t>肉用牛繁殖　２０頭</t>
    <rPh sb="0" eb="5">
      <t>ニクヨウギュウハンショク</t>
    </rPh>
    <rPh sb="8" eb="9">
      <t>トウ</t>
    </rPh>
    <phoneticPr fontId="5"/>
  </si>
  <si>
    <t>水稲　　　２．７ｈａ</t>
    <rPh sb="0" eb="2">
      <t>スイトウ</t>
    </rPh>
    <phoneticPr fontId="5"/>
  </si>
  <si>
    <t>畑（雨除）　２０ａ</t>
    <rPh sb="0" eb="1">
      <t>ハタケ</t>
    </rPh>
    <rPh sb="2" eb="4">
      <t>アメヨ</t>
    </rPh>
    <phoneticPr fontId="5"/>
  </si>
  <si>
    <t>肉用牛繁殖　３０頭</t>
    <rPh sb="0" eb="5">
      <t>ニクヨウギュウハンショク</t>
    </rPh>
    <rPh sb="8" eb="9">
      <t>トウ</t>
    </rPh>
    <phoneticPr fontId="5"/>
  </si>
  <si>
    <t>畑（雨除）　３０ａ</t>
    <rPh sb="0" eb="1">
      <t>ハタケ</t>
    </rPh>
    <rPh sb="2" eb="4">
      <t>アメヨ</t>
    </rPh>
    <phoneticPr fontId="5"/>
  </si>
  <si>
    <t>畑（露地）　２０ａ</t>
    <rPh sb="0" eb="1">
      <t>ハタケ</t>
    </rPh>
    <rPh sb="2" eb="4">
      <t>ロジ</t>
    </rPh>
    <phoneticPr fontId="5"/>
  </si>
  <si>
    <t>４０戸</t>
    <rPh sb="2" eb="3">
      <t>コ</t>
    </rPh>
    <phoneticPr fontId="5"/>
  </si>
  <si>
    <t>１５戸</t>
    <rPh sb="2" eb="3">
      <t>コ</t>
    </rPh>
    <phoneticPr fontId="5"/>
  </si>
  <si>
    <t>（流動化目標面積）</t>
    <rPh sb="1" eb="4">
      <t>リュウドウカ</t>
    </rPh>
    <rPh sb="4" eb="6">
      <t>モクヒョウ</t>
    </rPh>
    <rPh sb="6" eb="8">
      <t>メンセキ</t>
    </rPh>
    <phoneticPr fontId="5"/>
  </si>
  <si>
    <t>６５ｈａ</t>
    <phoneticPr fontId="5"/>
  </si>
  <si>
    <t>５５ｈａ</t>
    <phoneticPr fontId="5"/>
  </si>
  <si>
    <t>２５ｈａ</t>
    <phoneticPr fontId="5"/>
  </si>
  <si>
    <t>１５ｈａ</t>
    <phoneticPr fontId="5"/>
  </si>
  <si>
    <t>ア． 担い手の基準</t>
    <rPh sb="3" eb="4">
      <t>ニナ</t>
    </rPh>
    <rPh sb="5" eb="6">
      <t>テ</t>
    </rPh>
    <rPh sb="7" eb="9">
      <t>キジュン</t>
    </rPh>
    <phoneticPr fontId="5"/>
  </si>
  <si>
    <t>イ． 担い手の概要　（記入例）</t>
    <rPh sb="3" eb="4">
      <t>ニナ</t>
    </rPh>
    <rPh sb="5" eb="6">
      <t>テ</t>
    </rPh>
    <rPh sb="7" eb="9">
      <t>ガイヨウ</t>
    </rPh>
    <rPh sb="11" eb="14">
      <t>キニュウレイ</t>
    </rPh>
    <phoneticPr fontId="5"/>
  </si>
  <si>
    <t>現　　　　　況</t>
    <rPh sb="0" eb="7">
      <t>ウツツキョウ</t>
    </rPh>
    <phoneticPr fontId="5"/>
  </si>
  <si>
    <t>目　　　　　標</t>
    <rPh sb="0" eb="7">
      <t>メヒョウ</t>
    </rPh>
    <phoneticPr fontId="5"/>
  </si>
  <si>
    <t>個別経営</t>
    <rPh sb="0" eb="4">
      <t>コベツケイエイ</t>
    </rPh>
    <phoneticPr fontId="5"/>
  </si>
  <si>
    <t>高生産性農業型ほ場区域</t>
  </si>
  <si>
    <t>関係農家数</t>
    <rPh sb="0" eb="5">
      <t>カンケイノウカカズ</t>
    </rPh>
    <phoneticPr fontId="5"/>
  </si>
  <si>
    <t>戸</t>
    <rPh sb="0" eb="1">
      <t>ト</t>
    </rPh>
    <phoneticPr fontId="5"/>
  </si>
  <si>
    <t>うち　専業</t>
    <rPh sb="3" eb="5">
      <t>センギョウ</t>
    </rPh>
    <phoneticPr fontId="5"/>
  </si>
  <si>
    <t>：</t>
  </si>
  <si>
    <t>１兼</t>
    <rPh sb="0" eb="2">
      <t>ケン</t>
    </rPh>
    <phoneticPr fontId="5"/>
  </si>
  <si>
    <t>２兼</t>
    <rPh sb="0" eb="2">
      <t>ケン</t>
    </rPh>
    <phoneticPr fontId="5"/>
  </si>
  <si>
    <t>農家戸数</t>
  </si>
  <si>
    <t>経営等面積計</t>
  </si>
  <si>
    <t>うち</t>
  </si>
  <si>
    <t>地区内所有耕地面積</t>
  </si>
  <si>
    <t xml:space="preserve">関係農家の経営等総面積 </t>
  </si>
  <si>
    <t>戸当たり</t>
  </si>
  <si>
    <t>地区内賃借権等設定面積</t>
  </si>
  <si>
    <t>地区内基幹３作業以上受託面積</t>
  </si>
  <si>
    <t xml:space="preserve"> 再編地区に占める経営等面積</t>
  </si>
  <si>
    <t>高生産性農業型ほ場区域に占める面積比率</t>
  </si>
  <si>
    <t>（所有耕地＋賃借地等＋基幹３作業以上受託面積）</t>
  </si>
  <si>
    <t>-</t>
  </si>
  <si>
    <t>参加農家戸数</t>
  </si>
  <si>
    <t>-</t>
    <phoneticPr fontId="5"/>
  </si>
  <si>
    <t>基幹３作業以上受託面積計</t>
  </si>
  <si>
    <t>関係農家のうち地区内の中核農家</t>
    <phoneticPr fontId="5"/>
  </si>
  <si>
    <t>2組織</t>
    <rPh sb="1" eb="3">
      <t>ソシキ</t>
    </rPh>
    <phoneticPr fontId="5"/>
  </si>
  <si>
    <t>小規模経営</t>
    <rPh sb="0" eb="5">
      <t>コキボケイエイ</t>
    </rPh>
    <phoneticPr fontId="5"/>
  </si>
  <si>
    <t>関係農家戸数</t>
    <rPh sb="0" eb="6">
      <t>カンケイ</t>
    </rPh>
    <phoneticPr fontId="5"/>
  </si>
  <si>
    <t>集約農業型ほ場区域</t>
    <rPh sb="0" eb="9">
      <t>シュウヤクノウギョウカタバクイキ</t>
    </rPh>
    <phoneticPr fontId="5"/>
  </si>
  <si>
    <t>うち担い手</t>
    <rPh sb="0" eb="5">
      <t>ニナテ</t>
    </rPh>
    <phoneticPr fontId="5"/>
  </si>
  <si>
    <t>な　　し</t>
    <phoneticPr fontId="5"/>
  </si>
  <si>
    <t>非農用地ほか</t>
    <rPh sb="0" eb="4">
      <t>ヒノウヨウチ</t>
    </rPh>
    <phoneticPr fontId="5"/>
  </si>
  <si>
    <t>公園用地：0.14ha</t>
    <rPh sb="0" eb="4">
      <t>コウエンヨウチ</t>
    </rPh>
    <phoneticPr fontId="5"/>
  </si>
  <si>
    <t>宅地その他：0.3ha</t>
    <rPh sb="0" eb="2">
      <t>タクチ</t>
    </rPh>
    <rPh sb="4" eb="5">
      <t>タ</t>
    </rPh>
    <phoneticPr fontId="5"/>
  </si>
  <si>
    <t>墓地：0.45ha</t>
    <rPh sb="0" eb="2">
      <t>ボチ</t>
    </rPh>
    <phoneticPr fontId="5"/>
  </si>
  <si>
    <t>営農倉庫用地：0.10ha</t>
    <rPh sb="0" eb="6">
      <t>エイノウソウコヨウチ</t>
    </rPh>
    <phoneticPr fontId="5"/>
  </si>
  <si>
    <t>排水調整池用地：0.48ha</t>
    <rPh sb="0" eb="2">
      <t>ハイスイ</t>
    </rPh>
    <rPh sb="2" eb="5">
      <t>チョウセイチ</t>
    </rPh>
    <rPh sb="5" eb="7">
      <t>ヨウチ</t>
    </rPh>
    <phoneticPr fontId="5"/>
  </si>
  <si>
    <t>道路水路：3.8ha</t>
    <rPh sb="0" eb="4">
      <t>ドウロスイロ</t>
    </rPh>
    <phoneticPr fontId="5"/>
  </si>
  <si>
    <t>都市計画街路：0.45ha</t>
    <rPh sb="0" eb="4">
      <t>トシケイカク</t>
    </rPh>
    <rPh sb="4" eb="6">
      <t>ガイロ</t>
    </rPh>
    <phoneticPr fontId="5"/>
  </si>
  <si>
    <t>その他：0.54ha</t>
    <rPh sb="2" eb="3">
      <t>タ</t>
    </rPh>
    <phoneticPr fontId="5"/>
  </si>
  <si>
    <t>規模拡大志向農家　Ａ１</t>
    <rPh sb="0" eb="4">
      <t>キボカクダイ</t>
    </rPh>
    <rPh sb="4" eb="6">
      <t>シコウ</t>
    </rPh>
    <rPh sb="6" eb="8">
      <t>ノウカ</t>
    </rPh>
    <phoneticPr fontId="5"/>
  </si>
  <si>
    <t>個人営農希望農家　Ｂ１</t>
    <rPh sb="0" eb="4">
      <t>コジンエイノウ</t>
    </rPh>
    <rPh sb="4" eb="6">
      <t>キボウ</t>
    </rPh>
    <rPh sb="6" eb="8">
      <t>ノウカ</t>
    </rPh>
    <phoneticPr fontId="5"/>
  </si>
  <si>
    <t>現　　　　　　　況</t>
    <rPh sb="0" eb="1">
      <t>ウツツ</t>
    </rPh>
    <rPh sb="8" eb="9">
      <t>キョウ</t>
    </rPh>
    <phoneticPr fontId="5"/>
  </si>
  <si>
    <t>目　　　　　　　標</t>
    <rPh sb="0" eb="1">
      <t>メ</t>
    </rPh>
    <rPh sb="8" eb="9">
      <t>シルベ</t>
    </rPh>
    <phoneticPr fontId="5"/>
  </si>
  <si>
    <t>　　〃　　　　　　Ａ２</t>
  </si>
  <si>
    <t>　　〃　　　　　　Ａ２</t>
    <phoneticPr fontId="5"/>
  </si>
  <si>
    <t>　　〃　　　　　　Ａ３</t>
  </si>
  <si>
    <t>　　〃　　　　　　Ａ３</t>
    <phoneticPr fontId="5"/>
  </si>
  <si>
    <t>　　〃　　　　　　Ａ４</t>
  </si>
  <si>
    <t>　　〃　　　　　　Ａ５</t>
  </si>
  <si>
    <t>農業生産組織　　　Ｐ１</t>
    <rPh sb="0" eb="2">
      <t>ノウギョウ</t>
    </rPh>
    <rPh sb="2" eb="6">
      <t>セイサンソシキ</t>
    </rPh>
    <phoneticPr fontId="5"/>
  </si>
  <si>
    <t>土地持ち非農家</t>
    <rPh sb="0" eb="3">
      <t>トチモ</t>
    </rPh>
    <rPh sb="4" eb="7">
      <t>ヒノウカ</t>
    </rPh>
    <phoneticPr fontId="5"/>
  </si>
  <si>
    <t>認定農業者
比率（％）</t>
    <rPh sb="0" eb="2">
      <t>ニンテイ</t>
    </rPh>
    <rPh sb="2" eb="5">
      <t>ノウギョウシャ</t>
    </rPh>
    <rPh sb="6" eb="8">
      <t>ヒリツ</t>
    </rPh>
    <phoneticPr fontId="5"/>
  </si>
  <si>
    <t>地　　　　　区　　　　　内</t>
    <rPh sb="0" eb="1">
      <t>チ</t>
    </rPh>
    <rPh sb="6" eb="7">
      <t>ク</t>
    </rPh>
    <rPh sb="12" eb="13">
      <t>ウチ</t>
    </rPh>
    <phoneticPr fontId="5"/>
  </si>
  <si>
    <t>具　　体　　的　　方　　策</t>
    <rPh sb="0" eb="1">
      <t>グ</t>
    </rPh>
    <rPh sb="3" eb="4">
      <t>カラダ</t>
    </rPh>
    <rPh sb="6" eb="7">
      <t>テキ</t>
    </rPh>
    <rPh sb="9" eb="10">
      <t>カタ</t>
    </rPh>
    <rPh sb="12" eb="13">
      <t>サク</t>
    </rPh>
    <phoneticPr fontId="5"/>
  </si>
  <si>
    <t>内　　　　　　　　　　　　　　　訳</t>
    <rPh sb="0" eb="1">
      <t>ウチ</t>
    </rPh>
    <rPh sb="16" eb="17">
      <t>ヤク</t>
    </rPh>
    <phoneticPr fontId="5"/>
  </si>
  <si>
    <t>0001</t>
    <phoneticPr fontId="5"/>
  </si>
  <si>
    <t>0002</t>
    <phoneticPr fontId="5"/>
  </si>
  <si>
    <t>0103</t>
    <phoneticPr fontId="5"/>
  </si>
  <si>
    <t>0205</t>
    <phoneticPr fontId="5"/>
  </si>
  <si>
    <t>黒　　　　　　で囲む</t>
    <rPh sb="0" eb="1">
      <t>クロ</t>
    </rPh>
    <rPh sb="8" eb="9">
      <t>カコ</t>
    </rPh>
    <phoneticPr fontId="5"/>
  </si>
  <si>
    <t>(所)</t>
    <rPh sb="1" eb="2">
      <t>ショ</t>
    </rPh>
    <phoneticPr fontId="5"/>
  </si>
  <si>
    <t>茶　　　　　　で囲む</t>
    <rPh sb="0" eb="1">
      <t>チャ</t>
    </rPh>
    <rPh sb="8" eb="9">
      <t>カコ</t>
    </rPh>
    <phoneticPr fontId="5"/>
  </si>
  <si>
    <t>紫　　　　　　で囲む</t>
    <rPh sb="0" eb="1">
      <t>ムラサキ</t>
    </rPh>
    <rPh sb="8" eb="9">
      <t>カコ</t>
    </rPh>
    <phoneticPr fontId="5"/>
  </si>
  <si>
    <t>地　　　　　目</t>
    <rPh sb="0" eb="1">
      <t>チ</t>
    </rPh>
    <rPh sb="6" eb="7">
      <t>メ</t>
    </rPh>
    <phoneticPr fontId="5"/>
  </si>
  <si>
    <t>現　　　況</t>
    <rPh sb="0" eb="1">
      <t>ゲン</t>
    </rPh>
    <rPh sb="4" eb="5">
      <t>キョウ</t>
    </rPh>
    <phoneticPr fontId="5"/>
  </si>
  <si>
    <t>計　　　画</t>
    <rPh sb="0" eb="1">
      <t>ケイ</t>
    </rPh>
    <rPh sb="4" eb="5">
      <t>ガ</t>
    </rPh>
    <phoneticPr fontId="5"/>
  </si>
  <si>
    <t xml:space="preserve"> （整備された農地の農業上の利用を確保し、遊休農地の発生防止に関する事項等農地を保全して農業経営等の規模拡大に資する取組方策を記載する。）</t>
  </si>
  <si>
    <t>（例１）</t>
    <rPh sb="1" eb="2">
      <t>レイ</t>
    </rPh>
    <phoneticPr fontId="5"/>
  </si>
  <si>
    <t>　事業推進体制等の活用等を通じた農地の利用状況の把握及び情報の共有化への取組や、関係者による各種施策を活用した遊休農地の発生防止への取組の実施によって、農地の農業上の利用の確保を推進する。また、不測の事態により遊休化が生じた場合は、農地法（昭和27年法律第229号）に基づく遊休農地に関する措置等各種施策の推進により遊休化の解消に取り組む。</t>
    <phoneticPr fontId="5"/>
  </si>
  <si>
    <t>　農地の農業上の利用の確保に向け地域が一体となり集落営農の組織化に取り組む。</t>
    <phoneticPr fontId="5"/>
  </si>
  <si>
    <t>区　　分</t>
    <rPh sb="0" eb="1">
      <t>ク</t>
    </rPh>
    <rPh sb="3" eb="4">
      <t>ブン</t>
    </rPh>
    <phoneticPr fontId="5"/>
  </si>
  <si>
    <t>（注）　１．農業機械の１台当たり利用規模下限面積とは、機種の能力及び経済性を基準として都道府県が定める高性能機械導入計画で定めたものを用いる。　</t>
    <rPh sb="1" eb="2">
      <t>チュウ</t>
    </rPh>
    <rPh sb="6" eb="8">
      <t>ノウギョウ</t>
    </rPh>
    <rPh sb="8" eb="10">
      <t>キカイ</t>
    </rPh>
    <rPh sb="12" eb="13">
      <t>ダイ</t>
    </rPh>
    <rPh sb="13" eb="14">
      <t>ア</t>
    </rPh>
    <rPh sb="16" eb="18">
      <t>リヨウ</t>
    </rPh>
    <rPh sb="18" eb="20">
      <t>キボ</t>
    </rPh>
    <rPh sb="20" eb="22">
      <t>カゲン</t>
    </rPh>
    <rPh sb="22" eb="24">
      <t>メンセキ</t>
    </rPh>
    <rPh sb="27" eb="29">
      <t>キシュ</t>
    </rPh>
    <rPh sb="30" eb="32">
      <t>ノウリョク</t>
    </rPh>
    <rPh sb="32" eb="33">
      <t>オヨ</t>
    </rPh>
    <rPh sb="34" eb="37">
      <t>ケイザイセイ</t>
    </rPh>
    <rPh sb="38" eb="40">
      <t>キジュン</t>
    </rPh>
    <rPh sb="43" eb="47">
      <t>トドウフケン</t>
    </rPh>
    <rPh sb="48" eb="49">
      <t>サダ</t>
    </rPh>
    <rPh sb="51" eb="54">
      <t>コウセイノウ</t>
    </rPh>
    <rPh sb="54" eb="56">
      <t>キカイ</t>
    </rPh>
    <rPh sb="56" eb="58">
      <t>ドウニュウ</t>
    </rPh>
    <rPh sb="58" eb="60">
      <t>ケイカク</t>
    </rPh>
    <rPh sb="61" eb="62">
      <t>サダ</t>
    </rPh>
    <rPh sb="67" eb="68">
      <t>モチ</t>
    </rPh>
    <phoneticPr fontId="5"/>
  </si>
  <si>
    <t>　　　　２．目標年度における導入機械の能力及び台数は、コスト低減目標の試算条件を考慮し計画する（以下同じ）。</t>
    <rPh sb="6" eb="8">
      <t>モクヒョウ</t>
    </rPh>
    <rPh sb="8" eb="9">
      <t>ネン</t>
    </rPh>
    <rPh sb="9" eb="10">
      <t>ド</t>
    </rPh>
    <rPh sb="14" eb="16">
      <t>ドウニュウ</t>
    </rPh>
    <rPh sb="16" eb="18">
      <t>キカイ</t>
    </rPh>
    <rPh sb="19" eb="21">
      <t>ノウリョク</t>
    </rPh>
    <rPh sb="21" eb="22">
      <t>オヨ</t>
    </rPh>
    <rPh sb="23" eb="25">
      <t>ダイスウ</t>
    </rPh>
    <rPh sb="30" eb="32">
      <t>テイゲン</t>
    </rPh>
    <rPh sb="32" eb="34">
      <t>モクヒョウ</t>
    </rPh>
    <rPh sb="35" eb="37">
      <t>シサン</t>
    </rPh>
    <rPh sb="37" eb="39">
      <t>ジョウケン</t>
    </rPh>
    <rPh sb="40" eb="42">
      <t>コウリョ</t>
    </rPh>
    <rPh sb="43" eb="45">
      <t>ケイカク</t>
    </rPh>
    <rPh sb="48" eb="50">
      <t>イカ</t>
    </rPh>
    <rPh sb="50" eb="51">
      <t>オナ</t>
    </rPh>
    <phoneticPr fontId="5"/>
  </si>
  <si>
    <t>　　　　３．能力区分は、計画における能力区分と合致する区分とする（様式はあくまでも例であり、固定するものではない）。</t>
    <rPh sb="6" eb="8">
      <t>ノウリョク</t>
    </rPh>
    <rPh sb="8" eb="10">
      <t>クブン</t>
    </rPh>
    <rPh sb="12" eb="14">
      <t>ケイカク</t>
    </rPh>
    <rPh sb="18" eb="20">
      <t>ノウリョク</t>
    </rPh>
    <rPh sb="20" eb="22">
      <t>クブン</t>
    </rPh>
    <rPh sb="23" eb="25">
      <t>ガッチ</t>
    </rPh>
    <rPh sb="27" eb="29">
      <t>クブン</t>
    </rPh>
    <rPh sb="33" eb="35">
      <t>ヨウシキ</t>
    </rPh>
    <rPh sb="41" eb="42">
      <t>レイ</t>
    </rPh>
    <rPh sb="46" eb="48">
      <t>コテイ</t>
    </rPh>
    <phoneticPr fontId="5"/>
  </si>
  <si>
    <t>水　　田</t>
    <rPh sb="0" eb="1">
      <t>スイ</t>
    </rPh>
    <rPh sb="3" eb="4">
      <t>タ</t>
    </rPh>
    <phoneticPr fontId="5"/>
  </si>
  <si>
    <t>面　積</t>
    <phoneticPr fontId="5"/>
  </si>
  <si>
    <t>うち改良済延長</t>
    <rPh sb="2" eb="4">
      <t>カイリョウ</t>
    </rPh>
    <rPh sb="4" eb="5">
      <t>ズ</t>
    </rPh>
    <rPh sb="5" eb="7">
      <t>エンチョウ</t>
    </rPh>
    <phoneticPr fontId="5"/>
  </si>
  <si>
    <t>（農業生産基盤の整備について、農業構造再編の目標等を踏まえ水田及び畑の区画規模、農業用用排水施設、農業用道路、暗渠排水施設等について整備目標を作成する。
　以下の記述は記載例である。）</t>
    <phoneticPr fontId="5"/>
  </si>
  <si>
    <t>（基盤整備関連経営体育成等促進計画区域に係る経営体育成対策、経営規模拡大推進事業及び農業構造の改善に係る関連ソフト事業等の導入予定年度等を含めた導入計画について記述する。）</t>
    <phoneticPr fontId="5"/>
  </si>
  <si>
    <t>導入(予定)
年度</t>
    <phoneticPr fontId="5"/>
  </si>
  <si>
    <t>完了(予定)
年度</t>
    <rPh sb="0" eb="2">
      <t>カンリョウ</t>
    </rPh>
    <phoneticPr fontId="5"/>
  </si>
  <si>
    <t>（○○事業の円滑な推進を図るための推進体制整備について、市町村段階、促進計画区域（集落）段階の各段階毎の組織化及び活動内容等を記述するとともに組織図を作成する。）</t>
    <phoneticPr fontId="5"/>
  </si>
  <si>
    <t>（経営体育成基盤整備事業部会）</t>
    <rPh sb="1" eb="4">
      <t>ケイエイタイ</t>
    </rPh>
    <rPh sb="4" eb="6">
      <t>イクセイ</t>
    </rPh>
    <rPh sb="6" eb="10">
      <t>キバンセイビ</t>
    </rPh>
    <rPh sb="10" eb="12">
      <t>ジギョウ</t>
    </rPh>
    <rPh sb="12" eb="14">
      <t>ブカイ</t>
    </rPh>
    <phoneticPr fontId="5"/>
  </si>
  <si>
    <t>項　目</t>
    <phoneticPr fontId="5"/>
  </si>
  <si>
    <t>備　　考</t>
    <rPh sb="0" eb="1">
      <t>ソナエ</t>
    </rPh>
    <rPh sb="3" eb="4">
      <t>コウ</t>
    </rPh>
    <phoneticPr fontId="5"/>
  </si>
  <si>
    <t>実延長</t>
    <phoneticPr fontId="5"/>
  </si>
  <si>
    <t>普 及 率</t>
    <phoneticPr fontId="5"/>
  </si>
  <si>
    <t>整 備 率</t>
    <phoneticPr fontId="5"/>
  </si>
  <si>
    <t>延　　長</t>
    <phoneticPr fontId="5"/>
  </si>
  <si>
    <t>路 線 数</t>
    <phoneticPr fontId="5"/>
  </si>
  <si>
    <t>備　　考
（対象戸数）</t>
    <phoneticPr fontId="5"/>
  </si>
  <si>
    <t>①　道路整備</t>
    <phoneticPr fontId="5"/>
  </si>
  <si>
    <t>④　集落防災安全施設の整備</t>
    <phoneticPr fontId="5"/>
  </si>
  <si>
    <t>　　農業集落道</t>
    <phoneticPr fontId="5"/>
  </si>
  <si>
    <t>　　農道</t>
    <phoneticPr fontId="5"/>
  </si>
  <si>
    <t>　　消防水利施設等</t>
    <phoneticPr fontId="5"/>
  </si>
  <si>
    <t>　　要整備量（路線）</t>
    <phoneticPr fontId="5"/>
  </si>
  <si>
    <t>②　農業集落排水施設</t>
    <phoneticPr fontId="5"/>
  </si>
  <si>
    <t>⑤　水供給施設の整備</t>
    <phoneticPr fontId="5"/>
  </si>
  <si>
    <t>　　要整備量（処理施設）</t>
    <rPh sb="7" eb="9">
      <t>ショリ</t>
    </rPh>
    <rPh sb="9" eb="11">
      <t>シセツ</t>
    </rPh>
    <phoneticPr fontId="5"/>
  </si>
  <si>
    <t>　（注）Ａ３版で作成し、文字等が小さく見にくくなる場合は、別途巻末に図面を添付する。なお、下図は記載例である。</t>
    <rPh sb="2" eb="3">
      <t>チュウ</t>
    </rPh>
    <rPh sb="6" eb="7">
      <t>バン</t>
    </rPh>
    <rPh sb="8" eb="10">
      <t>サクセイ</t>
    </rPh>
    <rPh sb="12" eb="14">
      <t>モジ</t>
    </rPh>
    <rPh sb="14" eb="15">
      <t>トウ</t>
    </rPh>
    <rPh sb="16" eb="17">
      <t>チイ</t>
    </rPh>
    <rPh sb="19" eb="20">
      <t>ミ</t>
    </rPh>
    <rPh sb="25" eb="27">
      <t>バアイ</t>
    </rPh>
    <rPh sb="29" eb="31">
      <t>ベット</t>
    </rPh>
    <rPh sb="31" eb="33">
      <t>カンマツ</t>
    </rPh>
    <rPh sb="34" eb="36">
      <t>ズメン</t>
    </rPh>
    <rPh sb="37" eb="39">
      <t>テンプ</t>
    </rPh>
    <rPh sb="45" eb="47">
      <t>シタズ</t>
    </rPh>
    <rPh sb="48" eb="51">
      <t>キサイレイ</t>
    </rPh>
    <phoneticPr fontId="5"/>
  </si>
  <si>
    <t>（注）営農環境の整備については、営農環境現況図と営農環境整備目標図を作成することとする。</t>
    <rPh sb="3" eb="5">
      <t>エイノウ</t>
    </rPh>
    <rPh sb="16" eb="18">
      <t>エイノウ</t>
    </rPh>
    <rPh sb="24" eb="26">
      <t>エイノウ</t>
    </rPh>
    <phoneticPr fontId="5"/>
  </si>
  <si>
    <t>黄 緑 色</t>
    <rPh sb="0" eb="1">
      <t>キ</t>
    </rPh>
    <rPh sb="2" eb="3">
      <t>ミドリ</t>
    </rPh>
    <rPh sb="4" eb="5">
      <t>イロ</t>
    </rPh>
    <phoneticPr fontId="5"/>
  </si>
  <si>
    <t>　青色　</t>
    <rPh sb="1" eb="3">
      <t>アオイロ</t>
    </rPh>
    <phoneticPr fontId="5"/>
  </si>
  <si>
    <t>（土地改良施設等の管理計画においては、構造政策と併せて必要となる土地改良施設等の維持管理方法についての計画を作成する。営農上密接不可分な水管理の管理主体及び費用負担方法、用排水路の浚渫、農道の草刈等土地改良施設の維持管理作業の実施主体及び費用負担方法、さらに、その他農村整備により設置した施設の維持管理主体及び費用負担方法等について作成する。）</t>
    <phoneticPr fontId="5"/>
  </si>
  <si>
    <t>（１）農業水利費に関する事項</t>
    <phoneticPr fontId="5"/>
  </si>
  <si>
    <t>○○幹線用水路</t>
    <rPh sb="2" eb="4">
      <t>カンセン</t>
    </rPh>
    <rPh sb="4" eb="7">
      <t>ヨウスイロ</t>
    </rPh>
    <phoneticPr fontId="5"/>
  </si>
  <si>
    <t>△△幹線排水路</t>
    <rPh sb="2" eb="4">
      <t>カンセン</t>
    </rPh>
    <rPh sb="4" eb="7">
      <t>ハイスイロ</t>
    </rPh>
    <phoneticPr fontId="5"/>
  </si>
  <si>
    <t>経常経費</t>
    <rPh sb="0" eb="2">
      <t>ケイジョウ</t>
    </rPh>
    <rPh sb="2" eb="4">
      <t>ケイヒ</t>
    </rPh>
    <phoneticPr fontId="5"/>
  </si>
  <si>
    <t>（２）土地改良施設の維持管理計画</t>
    <phoneticPr fontId="5"/>
  </si>
  <si>
    <t>備　　　　考</t>
    <phoneticPr fontId="5"/>
  </si>
  <si>
    <t>名　　称</t>
    <phoneticPr fontId="5"/>
  </si>
  <si>
    <t>位　置</t>
    <phoneticPr fontId="5"/>
  </si>
  <si>
    <t>概　　算
総事業費
(百万円)</t>
    <rPh sb="0" eb="1">
      <t>オオムネ</t>
    </rPh>
    <rPh sb="3" eb="4">
      <t>ザン</t>
    </rPh>
    <rPh sb="5" eb="6">
      <t>ソウ</t>
    </rPh>
    <rPh sb="6" eb="9">
      <t>ジギョウヒ</t>
    </rPh>
    <rPh sb="11" eb="13">
      <t>ヒャクマン</t>
    </rPh>
    <rPh sb="13" eb="14">
      <t>エン</t>
    </rPh>
    <phoneticPr fontId="5"/>
  </si>
  <si>
    <t>事　業
番　号</t>
    <phoneticPr fontId="5"/>
  </si>
  <si>
    <t>　　年　　月　　日</t>
    <rPh sb="2" eb="3">
      <t>トシ</t>
    </rPh>
    <rPh sb="5" eb="6">
      <t>ツキ</t>
    </rPh>
    <rPh sb="8" eb="9">
      <t>ヒ</t>
    </rPh>
    <phoneticPr fontId="5"/>
  </si>
  <si>
    <t>農地所有適格法人</t>
    <rPh sb="0" eb="2">
      <t>ノウチ</t>
    </rPh>
    <rPh sb="2" eb="4">
      <t>ショユウ</t>
    </rPh>
    <rPh sb="4" eb="6">
      <t>テキカク</t>
    </rPh>
    <rPh sb="6" eb="8">
      <t>ホウジン</t>
    </rPh>
    <phoneticPr fontId="5"/>
  </si>
  <si>
    <t>　①　経営体数及び経営規模</t>
    <rPh sb="3" eb="6">
      <t>ケイエイタイ</t>
    </rPh>
    <phoneticPr fontId="5"/>
  </si>
  <si>
    <t>(　　　)</t>
    <phoneticPr fontId="5"/>
  </si>
  <si>
    <t>団体経営体（法人）</t>
    <rPh sb="0" eb="2">
      <t>ダンタイ</t>
    </rPh>
    <rPh sb="2" eb="5">
      <t>ケイエイタイ</t>
    </rPh>
    <rPh sb="6" eb="8">
      <t>ホウジン</t>
    </rPh>
    <phoneticPr fontId="5"/>
  </si>
  <si>
    <t>団体経営体（非法人）</t>
    <rPh sb="0" eb="2">
      <t>ダンタイ</t>
    </rPh>
    <rPh sb="2" eb="5">
      <t>ケイエイタイ</t>
    </rPh>
    <rPh sb="6" eb="7">
      <t>ヒ</t>
    </rPh>
    <rPh sb="7" eb="9">
      <t>ホウジン</t>
    </rPh>
    <phoneticPr fontId="5"/>
  </si>
  <si>
    <t>現況（○○）</t>
    <rPh sb="0" eb="2">
      <t>ゲンキョウ</t>
    </rPh>
    <phoneticPr fontId="5"/>
  </si>
  <si>
    <t>目標（○○）</t>
    <rPh sb="0" eb="2">
      <t>モクヒョウ</t>
    </rPh>
    <phoneticPr fontId="5"/>
  </si>
  <si>
    <t>ha/経営体</t>
    <rPh sb="3" eb="6">
      <t>ケイエイタイ</t>
    </rPh>
    <phoneticPr fontId="5"/>
  </si>
  <si>
    <t>経営体</t>
    <rPh sb="0" eb="3">
      <t>ケイエイタイ</t>
    </rPh>
    <phoneticPr fontId="5"/>
  </si>
  <si>
    <t>標準経営規模</t>
    <phoneticPr fontId="5"/>
  </si>
  <si>
    <t>　年　月
（予定）</t>
    <rPh sb="1" eb="2">
      <t>ネン</t>
    </rPh>
    <rPh sb="3" eb="4">
      <t>ガツ</t>
    </rPh>
    <rPh sb="6" eb="8">
      <t>ヨテイ</t>
    </rPh>
    <phoneticPr fontId="5"/>
  </si>
  <si>
    <t>生産組織又は農地所有適格法人</t>
    <rPh sb="6" eb="8">
      <t>ノウチ</t>
    </rPh>
    <rPh sb="8" eb="10">
      <t>ショユウ</t>
    </rPh>
    <rPh sb="10" eb="12">
      <t>テキカク</t>
    </rPh>
    <rPh sb="12" eb="14">
      <t>ホウジン</t>
    </rPh>
    <phoneticPr fontId="5"/>
  </si>
  <si>
    <t>農地所有適格法人　Ｐ２</t>
    <rPh sb="0" eb="2">
      <t>ノウチ</t>
    </rPh>
    <rPh sb="2" eb="4">
      <t>ショユウ</t>
    </rPh>
    <rPh sb="4" eb="6">
      <t>テキカク</t>
    </rPh>
    <rPh sb="6" eb="8">
      <t>ホウジン</t>
    </rPh>
    <phoneticPr fontId="5"/>
  </si>
  <si>
    <t>農地所有適格法人</t>
    <rPh sb="0" eb="8">
      <t>ノウチショユウテキカクホウジン</t>
    </rPh>
    <phoneticPr fontId="5"/>
  </si>
  <si>
    <t>（注）地区内の各年度及び対象事業完了時の欄には、対象事業地区内における事業実施中の各年度 及び完了時の数値を記入する。</t>
    <rPh sb="1" eb="2">
      <t>チュウ</t>
    </rPh>
    <phoneticPr fontId="5"/>
  </si>
  <si>
    <t>集積方法</t>
    <rPh sb="0" eb="2">
      <t>シュウセキ</t>
    </rPh>
    <rPh sb="2" eb="4">
      <t>ホウホウ</t>
    </rPh>
    <phoneticPr fontId="5"/>
  </si>
  <si>
    <t>　本地区の用水の取り入れ口は、未だ取水堰がなく、堤外地に木柵、土嚢を設置して、みお筋を取り入れ口に誘導して取水している状況である。また、河床低下に伴い恒常的に用水が不足しており、７～１０日の番水の実施を余儀なくされており、労働力の過剰投下となっている。
　このため、これらの不足水量をダムで確保するとともに、○○頭首工の新設と幹線水路の新設・改良により用水系統の再編を行うため、国営かんがい排水事業「○○地区」の附帯事業として県営かんがい排水事業「○○地区」を○年度から実施し、○年度の完成を予定している。
　また、水田、畑に直面する用排水路については、○○事業で実施することとし、用排水路はパイプライン化し、一部地下かんがい施設を設置する計画である。</t>
    <phoneticPr fontId="5"/>
  </si>
  <si>
    <t>　本地区の農道は幅員２ｍと狭小であり、農道に直面しない農地も○○haあるため、農業の労働生産性の向上を著しく阻害している。また、○○市にある市場への交通の便が悪く、現在は距離○㎞、運送時間○時間○○分を要している状況である。
　このため、ほ場内農道については、集落道と一体的に○○事業で整備し、農業労働生産性の向上を図るとともに、広域農道○○線を○年度から着手し○年度には完成する予定である。</t>
    <phoneticPr fontId="5"/>
  </si>
  <si>
    <t>　現況集落（○○集落）内及び集落連絡道（○○集落と△△集落）、県道○○線への取付道路が狭小であるため、○○事業により○年度に着手し○年度に完成する予定である。</t>
    <phoneticPr fontId="5"/>
  </si>
  <si>
    <t>　○○集落は、○○川流域特定環境保全公共下水道事業の計画区域からはずれているため、○年度から農業集落排水事業に着手し○年度に完成する予定である。</t>
    <phoneticPr fontId="5"/>
  </si>
  <si>
    <t>番　号</t>
    <rPh sb="0" eb="1">
      <t>バン</t>
    </rPh>
    <rPh sb="2" eb="3">
      <t>ゴウ</t>
    </rPh>
    <phoneticPr fontId="5"/>
  </si>
  <si>
    <t>　　　（経営規模の目標等）:（記入例）</t>
    <rPh sb="15" eb="18">
      <t>キニュウレイ</t>
    </rPh>
    <phoneticPr fontId="5"/>
  </si>
  <si>
    <t>認定
年月</t>
    <rPh sb="0" eb="2">
      <t>ニンテイ</t>
    </rPh>
    <rPh sb="4" eb="6">
      <t>ネンゲツ</t>
    </rPh>
    <phoneticPr fontId="5"/>
  </si>
  <si>
    <t>基幹３作業
受　託　地</t>
    <rPh sb="0" eb="2">
      <t>キカン</t>
    </rPh>
    <rPh sb="3" eb="5">
      <t>サギョウ</t>
    </rPh>
    <rPh sb="6" eb="7">
      <t>ウケ</t>
    </rPh>
    <rPh sb="8" eb="9">
      <t>タク</t>
    </rPh>
    <rPh sb="10" eb="11">
      <t>チ</t>
    </rPh>
    <phoneticPr fontId="5"/>
  </si>
  <si>
    <t>担い手への
基幹３作業
受託面積
（ha）</t>
    <rPh sb="0" eb="1">
      <t>ニナ</t>
    </rPh>
    <rPh sb="2" eb="3">
      <t>テ</t>
    </rPh>
    <rPh sb="6" eb="8">
      <t>キカン</t>
    </rPh>
    <rPh sb="9" eb="11">
      <t>サギョウ</t>
    </rPh>
    <rPh sb="12" eb="14">
      <t>ジュタク</t>
    </rPh>
    <rPh sb="14" eb="16">
      <t>メンセキ</t>
    </rPh>
    <phoneticPr fontId="5"/>
  </si>
  <si>
    <t>農用地面積に占
める担い手への
利用集積率
（％）</t>
    <rPh sb="0" eb="3">
      <t>ノウヨウチ</t>
    </rPh>
    <rPh sb="3" eb="5">
      <t>メンセキ</t>
    </rPh>
    <rPh sb="6" eb="7">
      <t>シ</t>
    </rPh>
    <rPh sb="10" eb="13">
      <t>ニナイテ</t>
    </rPh>
    <rPh sb="16" eb="18">
      <t>リヨウ</t>
    </rPh>
    <rPh sb="18" eb="20">
      <t>シュウセキ</t>
    </rPh>
    <rPh sb="20" eb="21">
      <t>リツ</t>
    </rPh>
    <phoneticPr fontId="5"/>
  </si>
  <si>
    <t>（３）作物作付計画</t>
    <rPh sb="3" eb="5">
      <t>サクモツ</t>
    </rPh>
    <rPh sb="5" eb="7">
      <t>サクツ</t>
    </rPh>
    <phoneticPr fontId="5"/>
  </si>
  <si>
    <t>（例２（集落営農に取り組もうとしている地域））</t>
    <rPh sb="1" eb="2">
      <t>レイ</t>
    </rPh>
    <rPh sb="4" eb="6">
      <t>シュウラク</t>
    </rPh>
    <rPh sb="6" eb="8">
      <t>エイノウ</t>
    </rPh>
    <rPh sb="9" eb="10">
      <t>ト</t>
    </rPh>
    <rPh sb="11" eb="12">
      <t>ク</t>
    </rPh>
    <rPh sb="19" eb="21">
      <t>チイキ</t>
    </rPh>
    <phoneticPr fontId="5"/>
  </si>
  <si>
    <t>計画区内
農用地
面積</t>
    <rPh sb="0" eb="2">
      <t>ケイカク</t>
    </rPh>
    <rPh sb="2" eb="3">
      <t>クイキ</t>
    </rPh>
    <rPh sb="3" eb="4">
      <t>ナイ</t>
    </rPh>
    <rPh sb="5" eb="8">
      <t>ノウヨウチ</t>
    </rPh>
    <rPh sb="9" eb="11">
      <t>メンセキ</t>
    </rPh>
    <phoneticPr fontId="5"/>
  </si>
  <si>
    <t>（１）田植機</t>
    <phoneticPr fontId="5"/>
  </si>
  <si>
    <t>（２）乗用型トラクター</t>
    <rPh sb="3" eb="5">
      <t>ジョウヨウ</t>
    </rPh>
    <rPh sb="5" eb="6">
      <t>ガタ</t>
    </rPh>
    <phoneticPr fontId="5"/>
  </si>
  <si>
    <t>（３）コンバイン</t>
    <phoneticPr fontId="5"/>
  </si>
  <si>
    <t>○○事業（○○型）○○集落推進部会（設立年月）</t>
    <rPh sb="2" eb="4">
      <t>ジギョウ</t>
    </rPh>
    <rPh sb="7" eb="8">
      <t>ガタ</t>
    </rPh>
    <rPh sb="11" eb="13">
      <t>シュウラク</t>
    </rPh>
    <rPh sb="13" eb="15">
      <t>スイシン</t>
    </rPh>
    <rPh sb="15" eb="17">
      <t>ブカイ</t>
    </rPh>
    <rPh sb="18" eb="20">
      <t>セツリツ</t>
    </rPh>
    <rPh sb="20" eb="22">
      <t>ネンゲツ</t>
    </rPh>
    <phoneticPr fontId="5"/>
  </si>
  <si>
    <t>（３）その他施設の維持管理計画</t>
    <rPh sb="3" eb="6">
      <t>ソノタ</t>
    </rPh>
    <rPh sb="6" eb="8">
      <t>シセツ</t>
    </rPh>
    <rPh sb="9" eb="13">
      <t>イジカンリ</t>
    </rPh>
    <rPh sb="13" eb="15">
      <t>ケイカク</t>
    </rPh>
    <phoneticPr fontId="5"/>
  </si>
  <si>
    <t xml:space="preserve"> ②　国営事業</t>
    <phoneticPr fontId="5"/>
  </si>
  <si>
    <t>所有耕地面積</t>
  </si>
  <si>
    <t>賃借権等設定面積</t>
  </si>
  <si>
    <t>基幹３作業以上受託面積</t>
  </si>
  <si>
    <t>（注）</t>
    <rPh sb="1" eb="2">
      <t>チュウ</t>
    </rPh>
    <phoneticPr fontId="26"/>
  </si>
  <si>
    <t>その他必要な事項</t>
    <rPh sb="2" eb="3">
      <t>タ</t>
    </rPh>
    <rPh sb="3" eb="5">
      <t>ヒツヨウ</t>
    </rPh>
    <rPh sb="6" eb="8">
      <t>ジコウ</t>
    </rPh>
    <phoneticPr fontId="26"/>
  </si>
  <si>
    <t>土地改良施設等の管理計画</t>
    <rPh sb="0" eb="4">
      <t>トチカイリョウ</t>
    </rPh>
    <rPh sb="4" eb="7">
      <t>シセツトウ</t>
    </rPh>
    <rPh sb="8" eb="12">
      <t>カンリケイカク</t>
    </rPh>
    <phoneticPr fontId="26"/>
  </si>
  <si>
    <t>（　　年～　　年）</t>
    <phoneticPr fontId="26"/>
  </si>
  <si>
    <t>（　　年～　　年）</t>
    <rPh sb="3" eb="4">
      <t>ネン</t>
    </rPh>
    <rPh sb="7" eb="8">
      <t>ネン</t>
    </rPh>
    <phoneticPr fontId="26"/>
  </si>
  <si>
    <t>④</t>
    <phoneticPr fontId="26"/>
  </si>
  <si>
    <t>③</t>
    <phoneticPr fontId="26"/>
  </si>
  <si>
    <t>②</t>
    <phoneticPr fontId="26"/>
  </si>
  <si>
    <t>①</t>
    <phoneticPr fontId="26"/>
  </si>
  <si>
    <t>農業生産基盤及び農村生活環境の整備目標並びに対応する事業管理計画</t>
    <rPh sb="0" eb="2">
      <t>ノウギョウ</t>
    </rPh>
    <rPh sb="6" eb="7">
      <t>オヨ</t>
    </rPh>
    <rPh sb="8" eb="12">
      <t>ノウソンセイカツ</t>
    </rPh>
    <rPh sb="12" eb="14">
      <t>カンキョウ</t>
    </rPh>
    <rPh sb="15" eb="17">
      <t>セイビ</t>
    </rPh>
    <rPh sb="17" eb="19">
      <t>モクヒョウ</t>
    </rPh>
    <rPh sb="19" eb="20">
      <t>ナラ</t>
    </rPh>
    <rPh sb="22" eb="24">
      <t>タイオウ</t>
    </rPh>
    <rPh sb="26" eb="28">
      <t>ジギョウ</t>
    </rPh>
    <rPh sb="28" eb="30">
      <t>カンリ</t>
    </rPh>
    <rPh sb="30" eb="32">
      <t>ケイカク</t>
    </rPh>
    <phoneticPr fontId="26"/>
  </si>
  <si>
    <t>計</t>
    <rPh sb="0" eb="1">
      <t>ケイ</t>
    </rPh>
    <phoneticPr fontId="26"/>
  </si>
  <si>
    <t>計（ha）</t>
    <rPh sb="0" eb="1">
      <t>ケイ</t>
    </rPh>
    <phoneticPr fontId="26"/>
  </si>
  <si>
    <t>ha</t>
    <phoneticPr fontId="26"/>
  </si>
  <si>
    <t>基幹作業受託</t>
    <rPh sb="0" eb="6">
      <t>キカンサギョウジュタク</t>
    </rPh>
    <phoneticPr fontId="26"/>
  </si>
  <si>
    <t>経営委託</t>
    <rPh sb="0" eb="2">
      <t>ケイエイ</t>
    </rPh>
    <rPh sb="2" eb="4">
      <t>イタク</t>
    </rPh>
    <phoneticPr fontId="26"/>
  </si>
  <si>
    <t>賃借権設定</t>
    <rPh sb="0" eb="3">
      <t>チンシャクケン</t>
    </rPh>
    <rPh sb="3" eb="5">
      <t>セッテイ</t>
    </rPh>
    <phoneticPr fontId="26"/>
  </si>
  <si>
    <t>自己所有地</t>
    <rPh sb="0" eb="2">
      <t>ジコ</t>
    </rPh>
    <rPh sb="2" eb="5">
      <t>ショユウチ</t>
    </rPh>
    <phoneticPr fontId="26"/>
  </si>
  <si>
    <t>目標</t>
    <rPh sb="0" eb="2">
      <t>モクヒョウ</t>
    </rPh>
    <phoneticPr fontId="26"/>
  </si>
  <si>
    <t>対象事業完了時</t>
    <rPh sb="0" eb="2">
      <t>タイショウ</t>
    </rPh>
    <rPh sb="2" eb="4">
      <t>ジギョウ</t>
    </rPh>
    <rPh sb="4" eb="7">
      <t>カンリョウジ</t>
    </rPh>
    <phoneticPr fontId="26"/>
  </si>
  <si>
    <t>現況</t>
    <rPh sb="0" eb="2">
      <t>ゲンキョウ</t>
    </rPh>
    <phoneticPr fontId="26"/>
  </si>
  <si>
    <t>②÷①（％）</t>
    <phoneticPr fontId="26"/>
  </si>
  <si>
    <t>(ha)　②</t>
    <phoneticPr fontId="26"/>
  </si>
  <si>
    <t>(ha)　①</t>
    <phoneticPr fontId="26"/>
  </si>
  <si>
    <t>備　　　　考</t>
    <rPh sb="0" eb="1">
      <t>ビ</t>
    </rPh>
    <rPh sb="5" eb="6">
      <t>コウ</t>
    </rPh>
    <phoneticPr fontId="26"/>
  </si>
  <si>
    <t>同左シェア</t>
    <rPh sb="0" eb="1">
      <t>ドウ</t>
    </rPh>
    <rPh sb="1" eb="2">
      <t>ヒダリ</t>
    </rPh>
    <phoneticPr fontId="5"/>
  </si>
  <si>
    <t>担い手の経営面積</t>
    <rPh sb="0" eb="1">
      <t>ニナ</t>
    </rPh>
    <rPh sb="2" eb="3">
      <t>テ</t>
    </rPh>
    <rPh sb="4" eb="8">
      <t>ケイエイメンセキ</t>
    </rPh>
    <phoneticPr fontId="5"/>
  </si>
  <si>
    <t>農用地面積</t>
    <phoneticPr fontId="5"/>
  </si>
  <si>
    <t>項目</t>
    <rPh sb="0" eb="2">
      <t>コウモク</t>
    </rPh>
    <phoneticPr fontId="26"/>
  </si>
  <si>
    <t>農用地の流動化計画及び経営体育成計画並びにほ場整備計画</t>
    <rPh sb="0" eb="3">
      <t>ノウヨウチ</t>
    </rPh>
    <rPh sb="4" eb="6">
      <t>リュウドウ</t>
    </rPh>
    <rPh sb="6" eb="9">
      <t>カケイカク</t>
    </rPh>
    <rPh sb="9" eb="10">
      <t>オヨ</t>
    </rPh>
    <rPh sb="11" eb="14">
      <t>ケイエイタイ</t>
    </rPh>
    <rPh sb="14" eb="16">
      <t>イクセイ</t>
    </rPh>
    <rPh sb="16" eb="18">
      <t>ケイカク</t>
    </rPh>
    <rPh sb="18" eb="19">
      <t>ナラ</t>
    </rPh>
    <rPh sb="22" eb="23">
      <t>ジョウ</t>
    </rPh>
    <rPh sb="23" eb="25">
      <t>セイビ</t>
    </rPh>
    <rPh sb="25" eb="27">
      <t>ケイカク</t>
    </rPh>
    <phoneticPr fontId="26"/>
  </si>
  <si>
    <t>目　　　　　　　　　標</t>
    <rPh sb="0" eb="1">
      <t>メ</t>
    </rPh>
    <rPh sb="10" eb="11">
      <t>シルベ</t>
    </rPh>
    <phoneticPr fontId="5"/>
  </si>
  <si>
    <t>現　　　　　　　　　　況</t>
    <rPh sb="0" eb="1">
      <t>ゲン</t>
    </rPh>
    <rPh sb="11" eb="12">
      <t>キョウ</t>
    </rPh>
    <phoneticPr fontId="5"/>
  </si>
  <si>
    <t>農業構造の
再編目標</t>
    <rPh sb="0" eb="2">
      <t>ノウギョウ</t>
    </rPh>
    <rPh sb="2" eb="4">
      <t>コウゾウ</t>
    </rPh>
    <rPh sb="6" eb="10">
      <t>サイヘンモクヒョウ</t>
    </rPh>
    <phoneticPr fontId="26"/>
  </si>
  <si>
    <t>非農用地
の概要</t>
    <rPh sb="0" eb="1">
      <t>ヒ</t>
    </rPh>
    <rPh sb="1" eb="4">
      <t>ノウヨウチ</t>
    </rPh>
    <rPh sb="6" eb="8">
      <t>ガイヨウ</t>
    </rPh>
    <phoneticPr fontId="26"/>
  </si>
  <si>
    <t>地区設定理由</t>
    <rPh sb="0" eb="2">
      <t>チク</t>
    </rPh>
    <rPh sb="2" eb="6">
      <t>セッテイリユウ</t>
    </rPh>
    <phoneticPr fontId="26"/>
  </si>
  <si>
    <t>営農状況</t>
    <rPh sb="0" eb="4">
      <t>エイノウジョウキョウ</t>
    </rPh>
    <phoneticPr fontId="26"/>
  </si>
  <si>
    <t>農用地の
整備状況</t>
    <rPh sb="0" eb="3">
      <t>ノウヨウチ</t>
    </rPh>
    <rPh sb="5" eb="7">
      <t>セイビ</t>
    </rPh>
    <rPh sb="7" eb="9">
      <t>ジョウキョウ</t>
    </rPh>
    <phoneticPr fontId="26"/>
  </si>
  <si>
    <t>地勢及び
社会経済条件</t>
    <rPh sb="0" eb="2">
      <t>チセイ</t>
    </rPh>
    <rPh sb="2" eb="3">
      <t>オヨ</t>
    </rPh>
    <rPh sb="5" eb="7">
      <t>シャカイ</t>
    </rPh>
    <rPh sb="7" eb="9">
      <t>ケイザイ</t>
    </rPh>
    <rPh sb="9" eb="11">
      <t>ジョウケン</t>
    </rPh>
    <phoneticPr fontId="26"/>
  </si>
  <si>
    <t>（TEL　            、FAX　            ）</t>
    <phoneticPr fontId="5"/>
  </si>
  <si>
    <t>担　当　部　課　名</t>
    <rPh sb="0" eb="1">
      <t>タン</t>
    </rPh>
    <rPh sb="2" eb="3">
      <t>トウ</t>
    </rPh>
    <rPh sb="4" eb="5">
      <t>ブ</t>
    </rPh>
    <rPh sb="6" eb="7">
      <t>カ</t>
    </rPh>
    <rPh sb="8" eb="9">
      <t>メイ</t>
    </rPh>
    <phoneticPr fontId="26"/>
  </si>
  <si>
    <t>地域区分</t>
    <rPh sb="0" eb="4">
      <t>チイキクブン</t>
    </rPh>
    <phoneticPr fontId="26"/>
  </si>
  <si>
    <t>地区面積(ha)</t>
    <rPh sb="0" eb="2">
      <t>チク</t>
    </rPh>
    <rPh sb="2" eb="4">
      <t>メンセキ</t>
    </rPh>
    <phoneticPr fontId="26"/>
  </si>
  <si>
    <t>地区名</t>
    <rPh sb="0" eb="3">
      <t>チクメイ</t>
    </rPh>
    <phoneticPr fontId="26"/>
  </si>
  <si>
    <t>所在地</t>
    <rPh sb="0" eb="3">
      <t>ショザイチ</t>
    </rPh>
    <phoneticPr fontId="26"/>
  </si>
  <si>
    <t>都道府県名</t>
    <rPh sb="0" eb="5">
      <t>トドウフケンメイ</t>
    </rPh>
    <phoneticPr fontId="26"/>
  </si>
  <si>
    <t>農政局名</t>
    <rPh sb="0" eb="4">
      <t>ノウセイキョクメイ</t>
    </rPh>
    <phoneticPr fontId="5"/>
  </si>
  <si>
    <t>認定農業者</t>
    <rPh sb="0" eb="4">
      <t>ニンテイノウギョウ</t>
    </rPh>
    <rPh sb="4" eb="5">
      <t>シャ</t>
    </rPh>
    <phoneticPr fontId="26"/>
  </si>
  <si>
    <t>認定新規農業者</t>
    <rPh sb="0" eb="2">
      <t>ニンテイ</t>
    </rPh>
    <rPh sb="2" eb="4">
      <t>シンキ</t>
    </rPh>
    <rPh sb="4" eb="7">
      <t>ノウギョウシャ</t>
    </rPh>
    <phoneticPr fontId="5"/>
  </si>
  <si>
    <t>集落営農組織</t>
    <rPh sb="0" eb="6">
      <t>シュウラクエイノウソシキ</t>
    </rPh>
    <phoneticPr fontId="5"/>
  </si>
  <si>
    <t>（）</t>
    <phoneticPr fontId="5"/>
  </si>
  <si>
    <t>うち特定農業法人</t>
    <rPh sb="2" eb="4">
      <t>トクテイ</t>
    </rPh>
    <rPh sb="4" eb="8">
      <t>ノウギョウホウジン</t>
    </rPh>
    <phoneticPr fontId="5"/>
  </si>
  <si>
    <t>農地所有適格法人等①</t>
    <rPh sb="0" eb="8">
      <t>ノウチショユウテキカクホウジン</t>
    </rPh>
    <rPh sb="8" eb="9">
      <t>トウ</t>
    </rPh>
    <phoneticPr fontId="5"/>
  </si>
  <si>
    <t>（注）総事業費は、生産基盤整備事業等の総事業費を記載する。</t>
    <rPh sb="1" eb="2">
      <t>チュウ</t>
    </rPh>
    <rPh sb="3" eb="7">
      <t>ソウジギョウヒ</t>
    </rPh>
    <rPh sb="9" eb="13">
      <t>セイサンキバン</t>
    </rPh>
    <rPh sb="13" eb="15">
      <t>セイビ</t>
    </rPh>
    <rPh sb="15" eb="18">
      <t>ジギョウトウ</t>
    </rPh>
    <rPh sb="19" eb="23">
      <t>ソウジギョウヒ</t>
    </rPh>
    <rPh sb="24" eb="26">
      <t>キサイ</t>
    </rPh>
    <phoneticPr fontId="5"/>
  </si>
  <si>
    <t>指定</t>
    <rPh sb="0" eb="2">
      <t>シテイ</t>
    </rPh>
    <phoneticPr fontId="5"/>
  </si>
  <si>
    <t>指定・許可年月日</t>
    <rPh sb="0" eb="2">
      <t>シテイ</t>
    </rPh>
    <rPh sb="3" eb="5">
      <t>キョカ</t>
    </rPh>
    <rPh sb="5" eb="8">
      <t>ネンガッピ</t>
    </rPh>
    <phoneticPr fontId="5"/>
  </si>
  <si>
    <t>対象地域</t>
    <rPh sb="0" eb="2">
      <t>タイショウ</t>
    </rPh>
    <rPh sb="2" eb="4">
      <t>チイキ</t>
    </rPh>
    <phoneticPr fontId="5"/>
  </si>
  <si>
    <t>名称</t>
    <rPh sb="0" eb="2">
      <t>メイショウ</t>
    </rPh>
    <phoneticPr fontId="5"/>
  </si>
  <si>
    <t>概　　　　　　　　　要</t>
    <rPh sb="0" eb="1">
      <t>ガイ</t>
    </rPh>
    <rPh sb="10" eb="11">
      <t>ヨウ</t>
    </rPh>
    <phoneticPr fontId="5"/>
  </si>
  <si>
    <t>（５）計画区域農地の概要</t>
    <rPh sb="3" eb="5">
      <t>ケイカク</t>
    </rPh>
    <rPh sb="5" eb="7">
      <t>クイキ</t>
    </rPh>
    <rPh sb="7" eb="9">
      <t>ノウチ</t>
    </rPh>
    <rPh sb="10" eb="12">
      <t>ガイヨウ</t>
    </rPh>
    <phoneticPr fontId="5"/>
  </si>
  <si>
    <t>（４）対象地区の選定理由</t>
    <rPh sb="3" eb="5">
      <t>タイショウ</t>
    </rPh>
    <rPh sb="5" eb="7">
      <t>チク</t>
    </rPh>
    <rPh sb="8" eb="10">
      <t>センテイ</t>
    </rPh>
    <rPh sb="10" eb="12">
      <t>リユウ</t>
    </rPh>
    <phoneticPr fontId="5"/>
  </si>
  <si>
    <t>（３）市町村における農業振興の目標</t>
    <rPh sb="3" eb="6">
      <t>シチョウソン</t>
    </rPh>
    <rPh sb="10" eb="12">
      <t>ノウギョウ</t>
    </rPh>
    <rPh sb="12" eb="14">
      <t>シンコウ</t>
    </rPh>
    <rPh sb="15" eb="17">
      <t>モクヒョウ</t>
    </rPh>
    <phoneticPr fontId="5"/>
  </si>
  <si>
    <t>（２）市町村の概要</t>
    <rPh sb="3" eb="6">
      <t>シチョウソン</t>
    </rPh>
    <rPh sb="7" eb="9">
      <t>ガイヨウ</t>
    </rPh>
    <phoneticPr fontId="5"/>
  </si>
  <si>
    <t>関係土地改良区名</t>
    <rPh sb="0" eb="2">
      <t>カンケイ</t>
    </rPh>
    <rPh sb="2" eb="8">
      <t>トチカイリョウクメイ</t>
    </rPh>
    <phoneticPr fontId="5"/>
  </si>
  <si>
    <t>（１）市町村名等</t>
    <rPh sb="3" eb="8">
      <t>シチョウソンメイトウ</t>
    </rPh>
    <phoneticPr fontId="5"/>
  </si>
  <si>
    <t>４．地区の概況</t>
    <rPh sb="2" eb="4">
      <t>チク</t>
    </rPh>
    <rPh sb="5" eb="7">
      <t>ガイキョウ</t>
    </rPh>
    <phoneticPr fontId="5"/>
  </si>
  <si>
    <t>年度</t>
    <rPh sb="0" eb="2">
      <t>ネンド</t>
    </rPh>
    <phoneticPr fontId="5"/>
  </si>
  <si>
    <t>受益面積</t>
    <rPh sb="0" eb="4">
      <t>ジュエキメンセキ</t>
    </rPh>
    <phoneticPr fontId="5"/>
  </si>
  <si>
    <t>採択年度</t>
    <rPh sb="0" eb="4">
      <t>サイタクネンド</t>
    </rPh>
    <phoneticPr fontId="5"/>
  </si>
  <si>
    <t>事　業　名</t>
    <rPh sb="0" eb="1">
      <t>コト</t>
    </rPh>
    <rPh sb="2" eb="3">
      <t>ゴウ</t>
    </rPh>
    <rPh sb="4" eb="5">
      <t>ナ</t>
    </rPh>
    <phoneticPr fontId="5"/>
  </si>
  <si>
    <t>３．対象事業名</t>
    <rPh sb="2" eb="4">
      <t>タイショウ</t>
    </rPh>
    <rPh sb="4" eb="7">
      <t>ジギョウメイ</t>
    </rPh>
    <phoneticPr fontId="5"/>
  </si>
  <si>
    <t>(記載例)　○○町は○○県のほぼ中央にある○○平野の東南部に位置し、東西に約９㎞、南北に約６㎞の広がり（面積：約30㎞２）を持ち、北と東は○○川、南は○○町、西は○○町に囲まれている。また、○○市から北方に約40㎞の位置にあり、町の中央部をＪＲ○○本線が南北に縦貫し、○○市までの所持間が約45分と、○○市への通勤圏となっている。
　本町の南部は、標高約140ｍの○○山を中心とする山林地帯となっている。また、北部は典型的な水田単作地帯となっており、県北の穀倉として名高く良質米ササニシキの主産地である。
　人口は、昭和30年の町村合併時の9,156人をピークに、昭和55年頃から若年労働者の流出とともに人口減少が進み、現在は1,777世帯、人口7,079人となっている。町の産業構造は、第一次産業25.5％、第二次産業30.8％、第三次産業43.6％となっている。
　生産基盤は、明治末期から大正にかけて耕地整理がなされているが、区画が10ａと狭小で、農道及び用排水の利便が悪く農地流動化の大きな阻害要因となっている。特に用水にあっては、７日～10日の番水制で労働力の過剰投下となっており、国営かんがい排水事業「○○地区」、経営体育成基盤整備事業等の早急な着工、完成が望まれている地域である。</t>
    <rPh sb="1" eb="3">
      <t>キサイ</t>
    </rPh>
    <rPh sb="3" eb="4">
      <t>レイ</t>
    </rPh>
    <phoneticPr fontId="5"/>
  </si>
  <si>
    <t>(記載例)　○○町は、米等の土地利用型農作物を基幹とした畜産・野菜を主とする安定複合経営農家の育成と生産組織の活動を助長し、農業経営の安定を図り、豊かで魅力のある農村の建設を目指している。このため、まず土地基盤の整備を全町的に進めて土地の高度利用を促進し、かつ、機械化一貫作業体系の確立を図り、適正規模への誘導を行い低コスト経営を目指すとともに、余剰労力を複合部門に誘導して安定複合経営を確立するものとする。また、中核農家を中心とした共同利用、共同作業等による生産組織の育成を図り、兼業農家も取り込んだ地域農業の確立を図るものとする</t>
    <phoneticPr fontId="5"/>
  </si>
  <si>
    <t>(記載例)　本計画区域（Ａ＝151.7ha）は、西はＪＲ○○本線、北は○○集落、東は○○川、南は○○幹線排水路に囲まれた一つの用排水系統を有する農振農用地区域であり、地区内には非農用地及び農振白地が点在しない優良農地であることから、本区域を経営体育成基盤整備事業の換地工区として設定した。また、本区域は、６集落の経営耕地が介在するものの、○○集落で約80％の経営耕地を占め、担い手農家の意見集約が容易で、将来の換地計画を立てる場合、現実的なエリアとなる。
　一方、農村整備事業の投資の観点からみると、本区域は農業集落排水施設の維持管理の経済性から、また、農村公園の利用範囲の観点等から理想的なエリアである。</t>
    <phoneticPr fontId="5"/>
  </si>
  <si>
    <t>助成年度</t>
    <rPh sb="0" eb="2">
      <t>ジョセイ</t>
    </rPh>
    <rPh sb="2" eb="4">
      <t>ネンド</t>
    </rPh>
    <phoneticPr fontId="5"/>
  </si>
  <si>
    <t>終了年度</t>
    <rPh sb="0" eb="2">
      <t>シュウリョウ</t>
    </rPh>
    <rPh sb="2" eb="4">
      <t>ネンド</t>
    </rPh>
    <phoneticPr fontId="5"/>
  </si>
  <si>
    <t>認定新規就農者</t>
    <rPh sb="0" eb="7">
      <t>ニンテイシンキシュウノウシャ</t>
    </rPh>
    <phoneticPr fontId="5"/>
  </si>
  <si>
    <t>集落営農組織</t>
    <rPh sb="0" eb="4">
      <t>シュウラクエイノウ</t>
    </rPh>
    <rPh sb="4" eb="6">
      <t>ソシキ</t>
    </rPh>
    <phoneticPr fontId="5"/>
  </si>
  <si>
    <t>市町村基本構想
水準達成者</t>
    <rPh sb="0" eb="3">
      <t>シチョウソン</t>
    </rPh>
    <rPh sb="3" eb="7">
      <t>キホンコウソウ</t>
    </rPh>
    <rPh sb="8" eb="10">
      <t>スイジュン</t>
    </rPh>
    <rPh sb="10" eb="13">
      <t>タッセイシャ</t>
    </rPh>
    <phoneticPr fontId="5"/>
  </si>
  <si>
    <t>今後育成すべき農業者</t>
    <rPh sb="0" eb="2">
      <t>コンゴ</t>
    </rPh>
    <rPh sb="2" eb="4">
      <t>イクセイ</t>
    </rPh>
    <rPh sb="7" eb="10">
      <t>ノウギョウシャ</t>
    </rPh>
    <phoneticPr fontId="5"/>
  </si>
  <si>
    <t>③　認定農業者の概要（記入例）</t>
    <rPh sb="2" eb="7">
      <t>ニンテイノウギョウシャ</t>
    </rPh>
    <rPh sb="8" eb="10">
      <t>ガイヨウ</t>
    </rPh>
    <rPh sb="11" eb="13">
      <t>キニュウ</t>
    </rPh>
    <rPh sb="13" eb="14">
      <t>レイ</t>
    </rPh>
    <phoneticPr fontId="5"/>
  </si>
  <si>
    <t>④　認定新規農業者の概要（記入例）</t>
    <rPh sb="2" eb="4">
      <t>ニンテイ</t>
    </rPh>
    <rPh sb="4" eb="6">
      <t>シンキ</t>
    </rPh>
    <rPh sb="6" eb="9">
      <t>ノウギョウシャ</t>
    </rPh>
    <rPh sb="10" eb="12">
      <t>ガイヨウ</t>
    </rPh>
    <rPh sb="13" eb="15">
      <t>キニュウ</t>
    </rPh>
    <rPh sb="15" eb="16">
      <t>レイ</t>
    </rPh>
    <phoneticPr fontId="5"/>
  </si>
  <si>
    <t>営農類型</t>
    <rPh sb="0" eb="2">
      <t>エイノウ</t>
    </rPh>
    <rPh sb="2" eb="4">
      <t>ルイケイ</t>
    </rPh>
    <phoneticPr fontId="5"/>
  </si>
  <si>
    <t>農業者名</t>
    <rPh sb="0" eb="4">
      <t>ノウギョウシャメイ</t>
    </rPh>
    <phoneticPr fontId="5"/>
  </si>
  <si>
    <t>市町村基本構想
水準達成者</t>
    <rPh sb="0" eb="3">
      <t>シチョウソン</t>
    </rPh>
    <rPh sb="3" eb="5">
      <t>キホン</t>
    </rPh>
    <rPh sb="5" eb="7">
      <t>コウソウ</t>
    </rPh>
    <rPh sb="8" eb="10">
      <t>スイジュン</t>
    </rPh>
    <rPh sb="10" eb="13">
      <t>タッセイシャ</t>
    </rPh>
    <phoneticPr fontId="5"/>
  </si>
  <si>
    <t>⑤　集落営農組織の概要　（記入例）</t>
    <rPh sb="2" eb="4">
      <t>シュウラク</t>
    </rPh>
    <rPh sb="4" eb="6">
      <t>エイノウ</t>
    </rPh>
    <rPh sb="6" eb="8">
      <t>ソシキ</t>
    </rPh>
    <rPh sb="9" eb="11">
      <t>ガイヨウ</t>
    </rPh>
    <rPh sb="13" eb="15">
      <t>キニュウ</t>
    </rPh>
    <rPh sb="15" eb="16">
      <t>レイ</t>
    </rPh>
    <phoneticPr fontId="5"/>
  </si>
  <si>
    <t>⑥　市町村基本構想水準達成者の概要（記入例）</t>
    <rPh sb="2" eb="5">
      <t>シチョウソン</t>
    </rPh>
    <rPh sb="5" eb="9">
      <t>キホンコウソウ</t>
    </rPh>
    <rPh sb="9" eb="11">
      <t>スイジュン</t>
    </rPh>
    <rPh sb="11" eb="14">
      <t>タッセイシャ</t>
    </rPh>
    <rPh sb="13" eb="14">
      <t>シャ</t>
    </rPh>
    <rPh sb="15" eb="17">
      <t>ガイヨウ</t>
    </rPh>
    <rPh sb="18" eb="20">
      <t>キニュウ</t>
    </rPh>
    <rPh sb="20" eb="21">
      <t>レイ</t>
    </rPh>
    <phoneticPr fontId="5"/>
  </si>
  <si>
    <t>集落営農組織名</t>
    <rPh sb="0" eb="2">
      <t>シュウラク</t>
    </rPh>
    <rPh sb="2" eb="4">
      <t>エイノウ</t>
    </rPh>
    <rPh sb="4" eb="7">
      <t>ソシキメイ</t>
    </rPh>
    <phoneticPr fontId="5"/>
  </si>
  <si>
    <t>⑦担い手として育成すべきであると市町村長が認める者の概要</t>
    <rPh sb="1" eb="2">
      <t>ニナ</t>
    </rPh>
    <rPh sb="3" eb="4">
      <t>テ</t>
    </rPh>
    <rPh sb="7" eb="9">
      <t>イクセイ</t>
    </rPh>
    <rPh sb="16" eb="18">
      <t>シチョウ</t>
    </rPh>
    <rPh sb="18" eb="20">
      <t>ソンチョウ</t>
    </rPh>
    <rPh sb="21" eb="22">
      <t>ミト</t>
    </rPh>
    <rPh sb="24" eb="25">
      <t>モノ</t>
    </rPh>
    <rPh sb="26" eb="28">
      <t>ガイヨウ</t>
    </rPh>
    <phoneticPr fontId="5"/>
  </si>
  <si>
    <t>市町村長が認める者</t>
    <rPh sb="0" eb="2">
      <t>シチョウ</t>
    </rPh>
    <rPh sb="2" eb="4">
      <t>ソンチョウ</t>
    </rPh>
    <rPh sb="5" eb="6">
      <t>ミト</t>
    </rPh>
    <rPh sb="8" eb="9">
      <t>モノ</t>
    </rPh>
    <phoneticPr fontId="5"/>
  </si>
  <si>
    <t>市町村基本構想水準到達者</t>
    <rPh sb="0" eb="7">
      <t>シチョウソンキホンコウソウ</t>
    </rPh>
    <rPh sb="7" eb="12">
      <t>スイジュントウタツシャ</t>
    </rPh>
    <phoneticPr fontId="5"/>
  </si>
  <si>
    <t>市町村が認める者</t>
    <rPh sb="0" eb="3">
      <t>シチョウソン</t>
    </rPh>
    <rPh sb="4" eb="5">
      <t>ミト</t>
    </rPh>
    <rPh sb="7" eb="8">
      <t>モノ</t>
    </rPh>
    <phoneticPr fontId="5"/>
  </si>
  <si>
    <t>⑧　農業経営規模拡大計画（記入例）</t>
    <rPh sb="2" eb="4">
      <t>ノウギョウ</t>
    </rPh>
    <rPh sb="4" eb="6">
      <t>ケイエイ</t>
    </rPh>
    <rPh sb="6" eb="8">
      <t>キボ</t>
    </rPh>
    <rPh sb="8" eb="10">
      <t>カクダイ</t>
    </rPh>
    <rPh sb="10" eb="12">
      <t>ケイカク</t>
    </rPh>
    <rPh sb="13" eb="15">
      <t>キニュウ</t>
    </rPh>
    <rPh sb="15" eb="16">
      <t>レイ</t>
    </rPh>
    <phoneticPr fontId="5"/>
  </si>
  <si>
    <t>５．常時従事者数の欄は、農地所有適格法人等又は集落営農の場合記入する。</t>
    <rPh sb="12" eb="16">
      <t>ノウチショユウ</t>
    </rPh>
    <rPh sb="16" eb="18">
      <t>テキカク</t>
    </rPh>
    <phoneticPr fontId="26"/>
  </si>
  <si>
    <t>　　特定農業法人の場合は、認定農業者欄の認定状況及び認定年月の欄には、上段に農地所有適格法人、下段に特定農業法人としての認定状況等をそれぞれ記入する。</t>
    <rPh sb="38" eb="40">
      <t>ノウチ</t>
    </rPh>
    <rPh sb="40" eb="42">
      <t>ショユウ</t>
    </rPh>
    <rPh sb="42" eb="44">
      <t>テキカク</t>
    </rPh>
    <rPh sb="44" eb="46">
      <t>ホウジン</t>
    </rPh>
    <phoneticPr fontId="26"/>
  </si>
  <si>
    <t>４．農業者等名の欄の、農地所有適格法人については、当該法人が特定農業法人である場合は当該欄に【農地所有適格法人（特）】と記入した上で、法人名を記入する。</t>
    <rPh sb="11" eb="13">
      <t>ノウチ</t>
    </rPh>
    <rPh sb="13" eb="15">
      <t>ショユウ</t>
    </rPh>
    <rPh sb="15" eb="17">
      <t>テキカク</t>
    </rPh>
    <rPh sb="47" eb="49">
      <t>ノウチ</t>
    </rPh>
    <rPh sb="49" eb="51">
      <t>ショユウ</t>
    </rPh>
    <rPh sb="51" eb="53">
      <t>テキカク</t>
    </rPh>
    <phoneticPr fontId="26"/>
  </si>
  <si>
    <t>２．年齢又は参加農家数の欄には、個人農家の場合は年齢を、農地所有適格法人等又は集落営農の場合は参加農家数を記入する。</t>
    <rPh sb="28" eb="30">
      <t>ノウチ</t>
    </rPh>
    <rPh sb="30" eb="32">
      <t>ショユウ</t>
    </rPh>
    <rPh sb="32" eb="34">
      <t>テキカク</t>
    </rPh>
    <phoneticPr fontId="26"/>
  </si>
  <si>
    <t>１．経営所得安定対策加入経営体に係る数値を記入する。</t>
    <phoneticPr fontId="26"/>
  </si>
  <si>
    <t>(　　)</t>
  </si>
  <si>
    <t>【集落営農】
○○生産組合
（集落営農）</t>
    <phoneticPr fontId="26"/>
  </si>
  <si>
    <t>(予定)</t>
    <rPh sb="1" eb="3">
      <t>ヨテイ</t>
    </rPh>
    <phoneticPr fontId="26"/>
  </si>
  <si>
    <t>年　月</t>
    <rPh sb="0" eb="1">
      <t>ネン</t>
    </rPh>
    <rPh sb="2" eb="3">
      <t>ガツ</t>
    </rPh>
    <phoneticPr fontId="26"/>
  </si>
  <si>
    <t>【農地所有適格法人】
○○組合</t>
    <rPh sb="1" eb="5">
      <t>ノウチショユウ</t>
    </rPh>
    <rPh sb="5" eb="7">
      <t>テキカク</t>
    </rPh>
    <phoneticPr fontId="26"/>
  </si>
  <si>
    <t>(　　)</t>
    <phoneticPr fontId="26"/>
  </si>
  <si>
    <t>【農地所有適格法人（特）】
○○組合</t>
    <rPh sb="1" eb="5">
      <t>ノウチショユウ</t>
    </rPh>
    <rPh sb="5" eb="7">
      <t>テキカク</t>
    </rPh>
    <phoneticPr fontId="26"/>
  </si>
  <si>
    <t>－</t>
    <phoneticPr fontId="26"/>
  </si>
  <si>
    <t>×</t>
    <phoneticPr fontId="26"/>
  </si>
  <si>
    <t>無</t>
    <rPh sb="0" eb="1">
      <t>ム</t>
    </rPh>
    <phoneticPr fontId="26"/>
  </si>
  <si>
    <t>【個別農業者】
○○○○○</t>
    <phoneticPr fontId="26"/>
  </si>
  <si>
    <t>地区外</t>
    <rPh sb="0" eb="3">
      <t>チクガイ</t>
    </rPh>
    <phoneticPr fontId="26"/>
  </si>
  <si>
    <t>地区内</t>
    <rPh sb="0" eb="3">
      <t>チクナイ</t>
    </rPh>
    <phoneticPr fontId="26"/>
  </si>
  <si>
    <t>(ha)</t>
    <phoneticPr fontId="26"/>
  </si>
  <si>
    <t>常時
従事
者数</t>
    <rPh sb="0" eb="2">
      <t>ジョウジ</t>
    </rPh>
    <rPh sb="3" eb="5">
      <t>ジュウジ</t>
    </rPh>
    <rPh sb="6" eb="7">
      <t>シャ</t>
    </rPh>
    <rPh sb="7" eb="8">
      <t>スウ</t>
    </rPh>
    <phoneticPr fontId="26"/>
  </si>
  <si>
    <t>所有耕地</t>
    <rPh sb="0" eb="2">
      <t>ショユウ</t>
    </rPh>
    <rPh sb="2" eb="4">
      <t>コウチ</t>
    </rPh>
    <phoneticPr fontId="26"/>
  </si>
  <si>
    <t>基準面積</t>
    <rPh sb="0" eb="4">
      <t>キジュンメンセキ</t>
    </rPh>
    <phoneticPr fontId="26"/>
  </si>
  <si>
    <t>経営類型</t>
    <rPh sb="0" eb="4">
      <t>ケイエイルイケイ</t>
    </rPh>
    <phoneticPr fontId="26"/>
  </si>
  <si>
    <t>認定
年月</t>
    <rPh sb="0" eb="2">
      <t>ニンテイ</t>
    </rPh>
    <rPh sb="3" eb="5">
      <t>ネンゲツ</t>
    </rPh>
    <phoneticPr fontId="26"/>
  </si>
  <si>
    <t>認定状況</t>
    <rPh sb="0" eb="2">
      <t>ニンテイ</t>
    </rPh>
    <rPh sb="2" eb="4">
      <t>ジョウキョウ</t>
    </rPh>
    <phoneticPr fontId="26"/>
  </si>
  <si>
    <t>完了時（上段）・目標年度（下段）</t>
    <rPh sb="0" eb="3">
      <t>カンリョウジ</t>
    </rPh>
    <rPh sb="4" eb="6">
      <t>ジョウダン</t>
    </rPh>
    <rPh sb="8" eb="10">
      <t>モクヒョウ</t>
    </rPh>
    <rPh sb="10" eb="12">
      <t>ネンド</t>
    </rPh>
    <rPh sb="13" eb="15">
      <t>ゲダン</t>
    </rPh>
    <phoneticPr fontId="26"/>
  </si>
  <si>
    <t>経営等農用地面積（ha）</t>
    <rPh sb="0" eb="3">
      <t>ケイエイトウ</t>
    </rPh>
    <rPh sb="3" eb="6">
      <t>ノウヨウチ</t>
    </rPh>
    <rPh sb="6" eb="8">
      <t>メンセキ</t>
    </rPh>
    <phoneticPr fontId="26"/>
  </si>
  <si>
    <t>認定農業者</t>
    <rPh sb="0" eb="2">
      <t>ニンテイ</t>
    </rPh>
    <rPh sb="2" eb="5">
      <t>ノウギョウシャ</t>
    </rPh>
    <phoneticPr fontId="26"/>
  </si>
  <si>
    <t>経営所得安定対策加入経営体</t>
    <rPh sb="0" eb="4">
      <t>ケイエイショトク</t>
    </rPh>
    <rPh sb="4" eb="8">
      <t>アンテイタイサク</t>
    </rPh>
    <rPh sb="8" eb="13">
      <t>カニュウケイエイタイ</t>
    </rPh>
    <phoneticPr fontId="26"/>
  </si>
  <si>
    <t>後継者の有無</t>
    <rPh sb="0" eb="3">
      <t>コウケイシャ</t>
    </rPh>
    <rPh sb="4" eb="6">
      <t>ウム</t>
    </rPh>
    <phoneticPr fontId="26"/>
  </si>
  <si>
    <t>年齢又は参加農家数</t>
    <rPh sb="0" eb="2">
      <t>ネンレイ</t>
    </rPh>
    <rPh sb="2" eb="3">
      <t>マタ</t>
    </rPh>
    <rPh sb="4" eb="6">
      <t>サンカ</t>
    </rPh>
    <rPh sb="6" eb="9">
      <t>ノウカスウ</t>
    </rPh>
    <phoneticPr fontId="26"/>
  </si>
  <si>
    <t>農業者等名</t>
    <rPh sb="0" eb="2">
      <t>ノウギョウ</t>
    </rPh>
    <rPh sb="2" eb="3">
      <t>シャ</t>
    </rPh>
    <rPh sb="3" eb="4">
      <t>ナド</t>
    </rPh>
    <rPh sb="4" eb="5">
      <t>ナ</t>
    </rPh>
    <phoneticPr fontId="26"/>
  </si>
  <si>
    <t>集落営農</t>
    <rPh sb="0" eb="4">
      <t>シュウラクエイノウ</t>
    </rPh>
    <phoneticPr fontId="26"/>
  </si>
  <si>
    <t>うち特定農業法人数</t>
    <rPh sb="2" eb="4">
      <t>トクテイ</t>
    </rPh>
    <rPh sb="4" eb="6">
      <t>ノウギョウ</t>
    </rPh>
    <rPh sb="6" eb="8">
      <t>ホウジン</t>
    </rPh>
    <rPh sb="8" eb="9">
      <t>スウ</t>
    </rPh>
    <phoneticPr fontId="26"/>
  </si>
  <si>
    <t>個別農業者数</t>
    <rPh sb="0" eb="2">
      <t>コベツ</t>
    </rPh>
    <rPh sb="2" eb="6">
      <t>ノウギョウシャスウ</t>
    </rPh>
    <phoneticPr fontId="26"/>
  </si>
  <si>
    <t>経営所得安定対策加入経営体</t>
    <rPh sb="0" eb="2">
      <t>ケイエイ</t>
    </rPh>
    <rPh sb="2" eb="4">
      <t>ショトク</t>
    </rPh>
    <rPh sb="4" eb="8">
      <t>アンテイタイサク</t>
    </rPh>
    <rPh sb="8" eb="13">
      <t>カニュウケイエイタイ</t>
    </rPh>
    <phoneticPr fontId="26"/>
  </si>
  <si>
    <t>完了後５年度目</t>
    <rPh sb="0" eb="3">
      <t>カンリョウゴ</t>
    </rPh>
    <rPh sb="4" eb="6">
      <t>ネンド</t>
    </rPh>
    <rPh sb="6" eb="7">
      <t>メ</t>
    </rPh>
    <phoneticPr fontId="26"/>
  </si>
  <si>
    <t>完了後４年度目</t>
    <rPh sb="0" eb="3">
      <t>カンリョウゴ</t>
    </rPh>
    <rPh sb="4" eb="6">
      <t>ネンド</t>
    </rPh>
    <rPh sb="6" eb="7">
      <t>メ</t>
    </rPh>
    <phoneticPr fontId="26"/>
  </si>
  <si>
    <t>完了後３年度目</t>
    <rPh sb="0" eb="3">
      <t>カンリョウゴ</t>
    </rPh>
    <rPh sb="4" eb="6">
      <t>ネンド</t>
    </rPh>
    <rPh sb="6" eb="7">
      <t>メ</t>
    </rPh>
    <phoneticPr fontId="26"/>
  </si>
  <si>
    <t>完了後２年度目</t>
    <rPh sb="0" eb="3">
      <t>カンリョウゴ</t>
    </rPh>
    <rPh sb="4" eb="6">
      <t>ネンド</t>
    </rPh>
    <rPh sb="6" eb="7">
      <t>メ</t>
    </rPh>
    <phoneticPr fontId="26"/>
  </si>
  <si>
    <t>完了後１年度目</t>
    <rPh sb="0" eb="3">
      <t>カンリョウゴ</t>
    </rPh>
    <rPh sb="4" eb="6">
      <t>ネンド</t>
    </rPh>
    <rPh sb="6" eb="7">
      <t>メ</t>
    </rPh>
    <phoneticPr fontId="26"/>
  </si>
  <si>
    <t>完了時</t>
    <rPh sb="0" eb="3">
      <t>カンリョウジ</t>
    </rPh>
    <phoneticPr fontId="26"/>
  </si>
  <si>
    <t>５年度目</t>
    <rPh sb="1" eb="3">
      <t>ネンド</t>
    </rPh>
    <rPh sb="3" eb="4">
      <t>メ</t>
    </rPh>
    <phoneticPr fontId="26"/>
  </si>
  <si>
    <t>４年度目</t>
    <rPh sb="1" eb="3">
      <t>ネンド</t>
    </rPh>
    <rPh sb="3" eb="4">
      <t>メ</t>
    </rPh>
    <phoneticPr fontId="26"/>
  </si>
  <si>
    <t>３年度目</t>
    <rPh sb="1" eb="3">
      <t>ネンド</t>
    </rPh>
    <rPh sb="3" eb="4">
      <t>メ</t>
    </rPh>
    <phoneticPr fontId="26"/>
  </si>
  <si>
    <t>２年度目</t>
    <rPh sb="1" eb="3">
      <t>ネンド</t>
    </rPh>
    <rPh sb="3" eb="4">
      <t>メ</t>
    </rPh>
    <phoneticPr fontId="26"/>
  </si>
  <si>
    <t>１年度目</t>
    <rPh sb="1" eb="3">
      <t>ネンド</t>
    </rPh>
    <rPh sb="3" eb="4">
      <t>メ</t>
    </rPh>
    <phoneticPr fontId="26"/>
  </si>
  <si>
    <t>：</t>
    <phoneticPr fontId="26"/>
  </si>
  <si>
    <t>揚水機場３箇所</t>
    <rPh sb="0" eb="4">
      <t>ヨウスイキジョウ</t>
    </rPh>
    <rPh sb="5" eb="7">
      <t>カショ</t>
    </rPh>
    <phoneticPr fontId="26"/>
  </si>
  <si>
    <t>集落排水処理場：</t>
    <rPh sb="0" eb="2">
      <t>シュウラク</t>
    </rPh>
    <rPh sb="2" eb="4">
      <t>ハイスイ</t>
    </rPh>
    <rPh sb="4" eb="7">
      <t>ショリジョウ</t>
    </rPh>
    <phoneticPr fontId="26"/>
  </si>
  <si>
    <t>農村公園、集会所</t>
    <rPh sb="0" eb="4">
      <t>ノウソンコウエン</t>
    </rPh>
    <rPh sb="5" eb="8">
      <t>シュウカイジョ</t>
    </rPh>
    <phoneticPr fontId="26"/>
  </si>
  <si>
    <t>非農用地（　　ha）</t>
    <rPh sb="0" eb="4">
      <t>ヒノウヨウチ</t>
    </rPh>
    <phoneticPr fontId="26"/>
  </si>
  <si>
    <t>なし</t>
    <phoneticPr fontId="26"/>
  </si>
  <si>
    <t>戸）</t>
    <rPh sb="0" eb="1">
      <t>コ</t>
    </rPh>
    <phoneticPr fontId="26"/>
  </si>
  <si>
    <t>戸（うち経営所得安定対策加入経営体</t>
    <rPh sb="0" eb="1">
      <t>コ</t>
    </rPh>
    <rPh sb="4" eb="8">
      <t>ケイエイショトク</t>
    </rPh>
    <rPh sb="8" eb="12">
      <t>アンテイタイサク</t>
    </rPh>
    <rPh sb="12" eb="17">
      <t>カニュウケイエイタイ</t>
    </rPh>
    <phoneticPr fontId="26"/>
  </si>
  <si>
    <t>関係農家戸数</t>
    <rPh sb="0" eb="2">
      <t>カンケイ</t>
    </rPh>
    <rPh sb="2" eb="6">
      <t>ノウカコスウ</t>
    </rPh>
    <phoneticPr fontId="26"/>
  </si>
  <si>
    <t>ha）</t>
    <phoneticPr fontId="26"/>
  </si>
  <si>
    <t>ha（うち経営所得安定対策加入経営体</t>
    <rPh sb="5" eb="9">
      <t>ケイエイショトク</t>
    </rPh>
    <rPh sb="9" eb="13">
      <t>アンテイタイサク</t>
    </rPh>
    <rPh sb="13" eb="18">
      <t>カニュウケイエイタイ</t>
    </rPh>
    <phoneticPr fontId="26"/>
  </si>
  <si>
    <t>経営面積計</t>
    <rPh sb="0" eb="2">
      <t>ケイエイ</t>
    </rPh>
    <rPh sb="2" eb="4">
      <t>メンセキ</t>
    </rPh>
    <rPh sb="4" eb="5">
      <t>ケイ</t>
    </rPh>
    <phoneticPr fontId="26"/>
  </si>
  <si>
    <t>集約農業型ほ場区域（　　ha）</t>
    <rPh sb="0" eb="2">
      <t>シュウヤク</t>
    </rPh>
    <rPh sb="2" eb="4">
      <t>ノウギョウ</t>
    </rPh>
    <rPh sb="4" eb="5">
      <t>ガタ</t>
    </rPh>
    <rPh sb="6" eb="7">
      <t>ジョウ</t>
    </rPh>
    <rPh sb="7" eb="9">
      <t>クイキ</t>
    </rPh>
    <phoneticPr fontId="26"/>
  </si>
  <si>
    <t>農地所有適格法人</t>
    <rPh sb="0" eb="4">
      <t>ノウチショユウ</t>
    </rPh>
    <rPh sb="4" eb="8">
      <t>テキカクホウジン</t>
    </rPh>
    <phoneticPr fontId="26"/>
  </si>
  <si>
    <t>　　地区内基幹３作業以上受託面積</t>
    <rPh sb="2" eb="5">
      <t>チクナイ</t>
    </rPh>
    <rPh sb="5" eb="7">
      <t>キカン</t>
    </rPh>
    <rPh sb="8" eb="10">
      <t>サギョウ</t>
    </rPh>
    <rPh sb="10" eb="12">
      <t>イジョウ</t>
    </rPh>
    <rPh sb="12" eb="14">
      <t>ジュタク</t>
    </rPh>
    <rPh sb="14" eb="16">
      <t>メンセキ</t>
    </rPh>
    <phoneticPr fontId="26"/>
  </si>
  <si>
    <t>%</t>
    <phoneticPr fontId="26"/>
  </si>
  <si>
    <t>高生産性農業型ほ場区域に占める面積比率</t>
    <rPh sb="0" eb="4">
      <t>コウセイサンセイ</t>
    </rPh>
    <rPh sb="4" eb="7">
      <t>ノウギョウガタ</t>
    </rPh>
    <rPh sb="8" eb="11">
      <t>ジョウクイキ</t>
    </rPh>
    <rPh sb="12" eb="13">
      <t>シ</t>
    </rPh>
    <rPh sb="15" eb="17">
      <t>メンセキ</t>
    </rPh>
    <rPh sb="17" eb="19">
      <t>ヒリツ</t>
    </rPh>
    <phoneticPr fontId="26"/>
  </si>
  <si>
    <t>　　地区内賃借権等設定面積</t>
    <rPh sb="2" eb="5">
      <t>チクナイ</t>
    </rPh>
    <rPh sb="5" eb="8">
      <t>チンシャクケン</t>
    </rPh>
    <rPh sb="8" eb="9">
      <t>トウ</t>
    </rPh>
    <rPh sb="9" eb="13">
      <t>セッテイメンセキ</t>
    </rPh>
    <phoneticPr fontId="26"/>
  </si>
  <si>
    <t>うち地区内所有耕地面積</t>
    <rPh sb="2" eb="5">
      <t>チクナイ</t>
    </rPh>
    <rPh sb="5" eb="9">
      <t>ショユウコウチ</t>
    </rPh>
    <rPh sb="9" eb="11">
      <t>メンセキ</t>
    </rPh>
    <phoneticPr fontId="26"/>
  </si>
  <si>
    <t>戸</t>
    <rPh sb="0" eb="1">
      <t>コ</t>
    </rPh>
    <phoneticPr fontId="26"/>
  </si>
  <si>
    <t>参加農家戸数</t>
    <rPh sb="0" eb="6">
      <t>サンカノウカコスウ</t>
    </rPh>
    <phoneticPr fontId="26"/>
  </si>
  <si>
    <t>（所有耕地＋賃借地等＋基幹３作業以上受託面積）</t>
    <rPh sb="1" eb="5">
      <t>ショユウコウチ</t>
    </rPh>
    <rPh sb="6" eb="9">
      <t>チンシャクチ</t>
    </rPh>
    <rPh sb="9" eb="10">
      <t>トウ</t>
    </rPh>
    <rPh sb="11" eb="13">
      <t>キカン</t>
    </rPh>
    <rPh sb="14" eb="16">
      <t>サギョウ</t>
    </rPh>
    <rPh sb="16" eb="18">
      <t>イジョウ</t>
    </rPh>
    <rPh sb="18" eb="20">
      <t>ジュタク</t>
    </rPh>
    <rPh sb="20" eb="22">
      <t>メンセキ</t>
    </rPh>
    <phoneticPr fontId="26"/>
  </si>
  <si>
    <t>ha（戸当たり</t>
    <rPh sb="3" eb="4">
      <t>コ</t>
    </rPh>
    <rPh sb="4" eb="5">
      <t>ア</t>
    </rPh>
    <phoneticPr fontId="26"/>
  </si>
  <si>
    <t>経営等面積計</t>
    <rPh sb="0" eb="3">
      <t>ケイエイトウ</t>
    </rPh>
    <rPh sb="3" eb="5">
      <t>メンセキ</t>
    </rPh>
    <rPh sb="5" eb="6">
      <t>ケイ</t>
    </rPh>
    <phoneticPr fontId="26"/>
  </si>
  <si>
    <t>小規模経営（　　ha）</t>
    <rPh sb="0" eb="5">
      <t>ショウキボケイエイ</t>
    </rPh>
    <phoneticPr fontId="26"/>
  </si>
  <si>
    <t>関係農家のうち地区内の中核農家</t>
    <rPh sb="0" eb="2">
      <t>カンケイ</t>
    </rPh>
    <rPh sb="2" eb="4">
      <t>ノウカ</t>
    </rPh>
    <rPh sb="7" eb="10">
      <t>チクナイ</t>
    </rPh>
    <rPh sb="11" eb="13">
      <t>チュウカク</t>
    </rPh>
    <rPh sb="13" eb="15">
      <t>ノウカ</t>
    </rPh>
    <phoneticPr fontId="26"/>
  </si>
  <si>
    <t>高生産性農業型ほ場整備区域に占める面積比率</t>
    <rPh sb="0" eb="4">
      <t>コウセイサンセイ</t>
    </rPh>
    <rPh sb="4" eb="7">
      <t>ノウギョウガタ</t>
    </rPh>
    <rPh sb="8" eb="9">
      <t>ジョウ</t>
    </rPh>
    <rPh sb="9" eb="11">
      <t>セイビ</t>
    </rPh>
    <rPh sb="11" eb="13">
      <t>クイキ</t>
    </rPh>
    <rPh sb="14" eb="15">
      <t>シ</t>
    </rPh>
    <rPh sb="17" eb="19">
      <t>メンセキ</t>
    </rPh>
    <rPh sb="19" eb="21">
      <t>ヒリツ</t>
    </rPh>
    <phoneticPr fontId="26"/>
  </si>
  <si>
    <t>地区に占める経営等面積</t>
    <rPh sb="0" eb="2">
      <t>チク</t>
    </rPh>
    <rPh sb="3" eb="4">
      <t>シ</t>
    </rPh>
    <rPh sb="6" eb="9">
      <t>ケイエイトウ</t>
    </rPh>
    <rPh sb="9" eb="11">
      <t>メンセキ</t>
    </rPh>
    <phoneticPr fontId="26"/>
  </si>
  <si>
    <t>うち</t>
    <phoneticPr fontId="26"/>
  </si>
  <si>
    <t>関係農家の経営等総面積</t>
    <rPh sb="0" eb="2">
      <t>カンケイ</t>
    </rPh>
    <rPh sb="2" eb="4">
      <t>ノウカ</t>
    </rPh>
    <rPh sb="5" eb="8">
      <t>ケイエイトウ</t>
    </rPh>
    <rPh sb="8" eb="11">
      <t>ソウメンセキ</t>
    </rPh>
    <phoneticPr fontId="26"/>
  </si>
  <si>
    <t>農家戸数</t>
    <rPh sb="0" eb="4">
      <t>ノウカコスウ</t>
    </rPh>
    <phoneticPr fontId="26"/>
  </si>
  <si>
    <t>戸、２兼：</t>
    <rPh sb="0" eb="1">
      <t>コ</t>
    </rPh>
    <rPh sb="3" eb="4">
      <t>ケン</t>
    </rPh>
    <phoneticPr fontId="26"/>
  </si>
  <si>
    <t>戸、１兼：</t>
    <rPh sb="0" eb="1">
      <t>コ</t>
    </rPh>
    <rPh sb="3" eb="4">
      <t>ケン</t>
    </rPh>
    <phoneticPr fontId="26"/>
  </si>
  <si>
    <t>うち専業：</t>
    <rPh sb="2" eb="4">
      <t>センギョウ</t>
    </rPh>
    <phoneticPr fontId="26"/>
  </si>
  <si>
    <t>関係農家数</t>
    <rPh sb="0" eb="2">
      <t>カンケイ</t>
    </rPh>
    <rPh sb="2" eb="5">
      <t>ノウカスウ</t>
    </rPh>
    <phoneticPr fontId="26"/>
  </si>
  <si>
    <t>個別農業者（経営所得安定対策加入者）
（ha）</t>
    <rPh sb="0" eb="2">
      <t>コベツ</t>
    </rPh>
    <rPh sb="2" eb="5">
      <t>ノウギョウシャ</t>
    </rPh>
    <rPh sb="6" eb="8">
      <t>ケイエイ</t>
    </rPh>
    <rPh sb="8" eb="10">
      <t>ショトク</t>
    </rPh>
    <rPh sb="10" eb="12">
      <t>アンテイ</t>
    </rPh>
    <rPh sb="12" eb="14">
      <t>タイサク</t>
    </rPh>
    <rPh sb="14" eb="17">
      <t>カニュウシャ</t>
    </rPh>
    <phoneticPr fontId="26"/>
  </si>
  <si>
    <t>高生産性農業型ほ場区域（　　ha）</t>
    <rPh sb="0" eb="4">
      <t>コウセイサンセイ</t>
    </rPh>
    <rPh sb="4" eb="7">
      <t>ノウギョウガタ</t>
    </rPh>
    <rPh sb="8" eb="11">
      <t>ジョウクイキ</t>
    </rPh>
    <phoneticPr fontId="26"/>
  </si>
  <si>
    <t>個　別　経　営</t>
    <rPh sb="0" eb="1">
      <t>コ</t>
    </rPh>
    <rPh sb="2" eb="3">
      <t>ベツ</t>
    </rPh>
    <rPh sb="4" eb="5">
      <t>ヘ</t>
    </rPh>
    <rPh sb="6" eb="7">
      <t>エイ</t>
    </rPh>
    <phoneticPr fontId="26"/>
  </si>
  <si>
    <t>計　　　画（目標）</t>
    <rPh sb="0" eb="1">
      <t>ケイ</t>
    </rPh>
    <rPh sb="4" eb="5">
      <t>ガ</t>
    </rPh>
    <rPh sb="6" eb="8">
      <t>モクヒョウ</t>
    </rPh>
    <phoneticPr fontId="26"/>
  </si>
  <si>
    <t>計　　　画（完了時）</t>
    <rPh sb="0" eb="1">
      <t>ケイ</t>
    </rPh>
    <rPh sb="4" eb="5">
      <t>ガ</t>
    </rPh>
    <rPh sb="6" eb="8">
      <t>カンリョウ</t>
    </rPh>
    <rPh sb="8" eb="9">
      <t>ジ</t>
    </rPh>
    <phoneticPr fontId="26"/>
  </si>
  <si>
    <t>現　　　況</t>
    <rPh sb="0" eb="1">
      <t>ゲン</t>
    </rPh>
    <rPh sb="4" eb="5">
      <t>キョウ</t>
    </rPh>
    <phoneticPr fontId="26"/>
  </si>
  <si>
    <t>　①　経営体数の見通し</t>
    <rPh sb="3" eb="7">
      <t>ケイエイタイスウ</t>
    </rPh>
    <rPh sb="8" eb="10">
      <t>ミトオ</t>
    </rPh>
    <phoneticPr fontId="5"/>
  </si>
  <si>
    <t>　②　経営所得安定対策加入経営体の概要（記入例）</t>
    <rPh sb="3" eb="5">
      <t>ケイエイ</t>
    </rPh>
    <rPh sb="5" eb="7">
      <t>ショトク</t>
    </rPh>
    <rPh sb="7" eb="9">
      <t>アンテイ</t>
    </rPh>
    <rPh sb="9" eb="11">
      <t>タイサク</t>
    </rPh>
    <rPh sb="11" eb="16">
      <t>カニュウケイエイタイ</t>
    </rPh>
    <rPh sb="17" eb="19">
      <t>ガイヨウ</t>
    </rPh>
    <rPh sb="20" eb="22">
      <t>キニュウ</t>
    </rPh>
    <rPh sb="22" eb="23">
      <t>レイ</t>
    </rPh>
    <phoneticPr fontId="26"/>
  </si>
  <si>
    <t>（４）経営所得安定対策加入経営体の見通し（法人化要件により採択申請する場合）</t>
    <rPh sb="3" eb="5">
      <t>ケイエイ</t>
    </rPh>
    <rPh sb="5" eb="7">
      <t>ショトク</t>
    </rPh>
    <rPh sb="7" eb="9">
      <t>アンテイ</t>
    </rPh>
    <rPh sb="9" eb="11">
      <t>タイサク</t>
    </rPh>
    <rPh sb="11" eb="16">
      <t>カニュウケイエイタイ</t>
    </rPh>
    <rPh sb="17" eb="19">
      <t>ミトオ</t>
    </rPh>
    <rPh sb="21" eb="24">
      <t>ホウジンカ</t>
    </rPh>
    <rPh sb="24" eb="26">
      <t>ヨウケン</t>
    </rPh>
    <rPh sb="29" eb="33">
      <t>サイタクシンセイ</t>
    </rPh>
    <rPh sb="35" eb="37">
      <t>バアイ</t>
    </rPh>
    <phoneticPr fontId="26"/>
  </si>
  <si>
    <t>　③農業経営規模拡大計画（記入例）</t>
    <rPh sb="2" eb="4">
      <t>ノウギョウ</t>
    </rPh>
    <rPh sb="4" eb="6">
      <t>ケイエイ</t>
    </rPh>
    <rPh sb="6" eb="8">
      <t>キボ</t>
    </rPh>
    <rPh sb="8" eb="10">
      <t>カクダイ</t>
    </rPh>
    <rPh sb="10" eb="12">
      <t>ケイカク</t>
    </rPh>
    <rPh sb="13" eb="16">
      <t>キニュウレイ</t>
    </rPh>
    <phoneticPr fontId="26"/>
  </si>
  <si>
    <t>農地所有適格法人①（　　ha）</t>
    <rPh sb="0" eb="2">
      <t>ノウチ</t>
    </rPh>
    <rPh sb="2" eb="4">
      <t>ショユウ</t>
    </rPh>
    <rPh sb="4" eb="6">
      <t>テキカク</t>
    </rPh>
    <rPh sb="6" eb="8">
      <t>ホウジン</t>
    </rPh>
    <phoneticPr fontId="26"/>
  </si>
  <si>
    <t>農家戸数</t>
    <rPh sb="0" eb="2">
      <t>ノウカ</t>
    </rPh>
    <rPh sb="2" eb="4">
      <t>コスウ</t>
    </rPh>
    <phoneticPr fontId="26"/>
  </si>
  <si>
    <t>農地所有適格法人②（　　ha）</t>
    <rPh sb="0" eb="2">
      <t>ノウチ</t>
    </rPh>
    <rPh sb="2" eb="4">
      <t>ショユウ</t>
    </rPh>
    <rPh sb="4" eb="6">
      <t>テキカク</t>
    </rPh>
    <rPh sb="6" eb="8">
      <t>ホウジン</t>
    </rPh>
    <phoneticPr fontId="26"/>
  </si>
  <si>
    <t>経営等面積計</t>
    <phoneticPr fontId="26"/>
  </si>
  <si>
    <t>　</t>
    <phoneticPr fontId="5"/>
  </si>
  <si>
    <t>b　－　a</t>
    <phoneticPr fontId="26"/>
  </si>
  <si>
    <t>完了後５年度目</t>
    <rPh sb="0" eb="3">
      <t>カンリョウゴ</t>
    </rPh>
    <rPh sb="4" eb="7">
      <t>ネンドメ</t>
    </rPh>
    <phoneticPr fontId="26"/>
  </si>
  <si>
    <t>完了後４年度目</t>
    <rPh sb="0" eb="3">
      <t>カンリョウゴ</t>
    </rPh>
    <rPh sb="4" eb="7">
      <t>ネンドメ</t>
    </rPh>
    <phoneticPr fontId="26"/>
  </si>
  <si>
    <t>完了後３年度目</t>
    <rPh sb="0" eb="3">
      <t>カンリョウゴ</t>
    </rPh>
    <rPh sb="4" eb="7">
      <t>ネンドメ</t>
    </rPh>
    <phoneticPr fontId="26"/>
  </si>
  <si>
    <t>完了後２年度目</t>
    <rPh sb="0" eb="3">
      <t>カンリョウゴ</t>
    </rPh>
    <rPh sb="4" eb="7">
      <t>ネンドメ</t>
    </rPh>
    <phoneticPr fontId="26"/>
  </si>
  <si>
    <t>完了後１年度目</t>
    <rPh sb="0" eb="3">
      <t>カンリョウゴ</t>
    </rPh>
    <rPh sb="4" eb="7">
      <t>ネンドメ</t>
    </rPh>
    <phoneticPr fontId="26"/>
  </si>
  <si>
    <t>５年度目</t>
    <rPh sb="1" eb="4">
      <t>ネンドメ</t>
    </rPh>
    <phoneticPr fontId="26"/>
  </si>
  <si>
    <t>４年度目</t>
    <rPh sb="1" eb="4">
      <t>ネンドメ</t>
    </rPh>
    <phoneticPr fontId="26"/>
  </si>
  <si>
    <t>３年度目</t>
    <rPh sb="1" eb="4">
      <t>ネンドメ</t>
    </rPh>
    <phoneticPr fontId="26"/>
  </si>
  <si>
    <t>２年度目</t>
    <rPh sb="1" eb="4">
      <t>ネンドメ</t>
    </rPh>
    <phoneticPr fontId="26"/>
  </si>
  <si>
    <t>１年度目</t>
    <rPh sb="1" eb="4">
      <t>ネンドメ</t>
    </rPh>
    <phoneticPr fontId="26"/>
  </si>
  <si>
    <t>現況（a）</t>
    <rPh sb="0" eb="2">
      <t>ゲンキョウ</t>
    </rPh>
    <phoneticPr fontId="26"/>
  </si>
  <si>
    <t>計
J=H＋I</t>
    <rPh sb="0" eb="1">
      <t>ケイ</t>
    </rPh>
    <phoneticPr fontId="26"/>
  </si>
  <si>
    <t>地区外
I=C+E+G</t>
    <rPh sb="0" eb="3">
      <t>チクガイ</t>
    </rPh>
    <phoneticPr fontId="26"/>
  </si>
  <si>
    <t>地区内
H=
B＋D＋F</t>
    <rPh sb="0" eb="3">
      <t>チクナイ</t>
    </rPh>
    <phoneticPr fontId="26"/>
  </si>
  <si>
    <t>地区外
G</t>
    <rPh sb="0" eb="3">
      <t>チクガイ</t>
    </rPh>
    <phoneticPr fontId="26"/>
  </si>
  <si>
    <t>地区内
F</t>
    <rPh sb="0" eb="3">
      <t>チクナイ</t>
    </rPh>
    <phoneticPr fontId="26"/>
  </si>
  <si>
    <t>地区外
E</t>
    <rPh sb="0" eb="3">
      <t>チクガイ</t>
    </rPh>
    <phoneticPr fontId="26"/>
  </si>
  <si>
    <t>地区内
D</t>
    <rPh sb="0" eb="3">
      <t>チクナイ</t>
    </rPh>
    <phoneticPr fontId="26"/>
  </si>
  <si>
    <t>地区外
C</t>
    <rPh sb="0" eb="3">
      <t>チクガイ</t>
    </rPh>
    <phoneticPr fontId="26"/>
  </si>
  <si>
    <t>地区内
B</t>
    <rPh sb="0" eb="3">
      <t>チクナイ</t>
    </rPh>
    <phoneticPr fontId="26"/>
  </si>
  <si>
    <t>その他</t>
    <rPh sb="2" eb="3">
      <t>タ</t>
    </rPh>
    <phoneticPr fontId="26"/>
  </si>
  <si>
    <t>農地法第３条による賃借権設定</t>
    <rPh sb="0" eb="3">
      <t>ノウチホウ</t>
    </rPh>
    <rPh sb="3" eb="4">
      <t>ダイ</t>
    </rPh>
    <rPh sb="5" eb="6">
      <t>ジョウ</t>
    </rPh>
    <rPh sb="9" eb="12">
      <t>チンシャクケン</t>
    </rPh>
    <rPh sb="12" eb="14">
      <t>セッテイ</t>
    </rPh>
    <phoneticPr fontId="26"/>
  </si>
  <si>
    <t>農用地
面　積
（ha）
A</t>
    <rPh sb="0" eb="3">
      <t>ノウヨウチ</t>
    </rPh>
    <rPh sb="4" eb="5">
      <t>メン</t>
    </rPh>
    <rPh sb="6" eb="7">
      <t>ツモル</t>
    </rPh>
    <phoneticPr fontId="26"/>
  </si>
  <si>
    <t>区分</t>
    <rPh sb="0" eb="2">
      <t>クブン</t>
    </rPh>
    <phoneticPr fontId="26"/>
  </si>
  <si>
    <t>農地所有適格法人等①の所有面積（ha）</t>
    <rPh sb="0" eb="2">
      <t>ノウチ</t>
    </rPh>
    <rPh sb="2" eb="4">
      <t>ショユウ</t>
    </rPh>
    <rPh sb="4" eb="6">
      <t>テキカク</t>
    </rPh>
    <rPh sb="6" eb="8">
      <t>ホウジン</t>
    </rPh>
    <rPh sb="8" eb="9">
      <t>トウ</t>
    </rPh>
    <rPh sb="11" eb="15">
      <t>ショユウメンセキ</t>
    </rPh>
    <phoneticPr fontId="26"/>
  </si>
  <si>
    <t>農地所有適格法人等①への使用収益権面積 (ha)</t>
    <rPh sb="0" eb="2">
      <t>ノウチ</t>
    </rPh>
    <rPh sb="2" eb="4">
      <t>ショユウ</t>
    </rPh>
    <rPh sb="4" eb="6">
      <t>テキカク</t>
    </rPh>
    <rPh sb="6" eb="8">
      <t>ホウジン</t>
    </rPh>
    <rPh sb="8" eb="9">
      <t>トウ</t>
    </rPh>
    <phoneticPr fontId="26"/>
  </si>
  <si>
    <t>農地所有適格法人等①への基幹３作業受託面積
（ha）</t>
    <rPh sb="0" eb="2">
      <t>ノウチ</t>
    </rPh>
    <rPh sb="2" eb="4">
      <t>ショユウ</t>
    </rPh>
    <rPh sb="4" eb="6">
      <t>テキカク</t>
    </rPh>
    <rPh sb="6" eb="8">
      <t>ホウジン</t>
    </rPh>
    <rPh sb="8" eb="9">
      <t>トウ</t>
    </rPh>
    <rPh sb="12" eb="14">
      <t>キカン</t>
    </rPh>
    <rPh sb="15" eb="17">
      <t>サギョウ</t>
    </rPh>
    <rPh sb="17" eb="19">
      <t>ジュタク</t>
    </rPh>
    <rPh sb="19" eb="21">
      <t>メンセキ</t>
    </rPh>
    <phoneticPr fontId="26"/>
  </si>
  <si>
    <t>農地所有適格法人等①
への利用集積積
(ha)</t>
    <rPh sb="0" eb="2">
      <t>ノウチ</t>
    </rPh>
    <rPh sb="2" eb="4">
      <t>ショユウ</t>
    </rPh>
    <rPh sb="4" eb="6">
      <t>テキカク</t>
    </rPh>
    <rPh sb="6" eb="8">
      <t>ホウジン</t>
    </rPh>
    <rPh sb="8" eb="9">
      <t>トウ</t>
    </rPh>
    <phoneticPr fontId="26"/>
  </si>
  <si>
    <t>農用地面積に占める農地所有適格法人等①への利用集積率
　(％)
 H/A</t>
    <rPh sb="9" eb="17">
      <t>ノウチショユウテキカクホウジン</t>
    </rPh>
    <rPh sb="17" eb="18">
      <t>トウ</t>
    </rPh>
    <phoneticPr fontId="26"/>
  </si>
  <si>
    <t>認定新規農業者</t>
    <rPh sb="0" eb="7">
      <t>ニンテイシンキノウギョウシャ</t>
    </rPh>
    <phoneticPr fontId="5"/>
  </si>
  <si>
    <t>備考</t>
    <rPh sb="0" eb="2">
      <t>ビコウ</t>
    </rPh>
    <phoneticPr fontId="26"/>
  </si>
  <si>
    <t>設立時</t>
    <rPh sb="0" eb="3">
      <t>セツリツジ</t>
    </rPh>
    <phoneticPr fontId="26"/>
  </si>
  <si>
    <t>氏名</t>
    <rPh sb="0" eb="2">
      <t>シメイ</t>
    </rPh>
    <phoneticPr fontId="26"/>
  </si>
  <si>
    <t>　　　ウ　常時従事者個々の目標農業所得額</t>
    <rPh sb="5" eb="7">
      <t>ジョウジ</t>
    </rPh>
    <rPh sb="7" eb="10">
      <t>ジュウジシャ</t>
    </rPh>
    <rPh sb="10" eb="12">
      <t>ココ</t>
    </rPh>
    <rPh sb="13" eb="15">
      <t>モクヒョウ</t>
    </rPh>
    <rPh sb="15" eb="17">
      <t>ノウギョウ</t>
    </rPh>
    <rPh sb="17" eb="20">
      <t>ショトクガク</t>
    </rPh>
    <phoneticPr fontId="26"/>
  </si>
  <si>
    <t>うち農作業に従事する者数</t>
    <rPh sb="2" eb="5">
      <t>ノウサギョウ</t>
    </rPh>
    <rPh sb="6" eb="8">
      <t>ジュウジ</t>
    </rPh>
    <rPh sb="10" eb="11">
      <t>シャ</t>
    </rPh>
    <rPh sb="11" eb="12">
      <t>スウ</t>
    </rPh>
    <phoneticPr fontId="26"/>
  </si>
  <si>
    <t>農業時従事する構成員数</t>
    <rPh sb="0" eb="2">
      <t>ノウギョウ</t>
    </rPh>
    <rPh sb="2" eb="3">
      <t>ジ</t>
    </rPh>
    <rPh sb="3" eb="5">
      <t>ジュウジ</t>
    </rPh>
    <rPh sb="7" eb="11">
      <t>コウセイインスウ</t>
    </rPh>
    <phoneticPr fontId="26"/>
  </si>
  <si>
    <t>総数</t>
    <rPh sb="0" eb="2">
      <t>ソウスウ</t>
    </rPh>
    <phoneticPr fontId="26"/>
  </si>
  <si>
    <t>⑧業務執行役員数</t>
    <rPh sb="1" eb="3">
      <t>ギョウム</t>
    </rPh>
    <rPh sb="3" eb="8">
      <t>シッコウヤクインスウ</t>
    </rPh>
    <phoneticPr fontId="26"/>
  </si>
  <si>
    <t>（　　　（　））</t>
    <phoneticPr fontId="26"/>
  </si>
  <si>
    <t>法人と取引監兼等にある者⑥</t>
    <rPh sb="0" eb="2">
      <t>ホウジン</t>
    </rPh>
    <rPh sb="3" eb="5">
      <t>トリヒキ</t>
    </rPh>
    <rPh sb="5" eb="7">
      <t>カンケン</t>
    </rPh>
    <rPh sb="7" eb="8">
      <t>トウ</t>
    </rPh>
    <rPh sb="11" eb="12">
      <t>モノ</t>
    </rPh>
    <phoneticPr fontId="26"/>
  </si>
  <si>
    <t>（　　　　　　）</t>
    <phoneticPr fontId="26"/>
  </si>
  <si>
    <t>議決権の状況（うち市町村・農協系統の有するもの）</t>
    <rPh sb="0" eb="3">
      <t>ギケツケン</t>
    </rPh>
    <rPh sb="4" eb="6">
      <t>ジョウキョウ</t>
    </rPh>
    <rPh sb="9" eb="12">
      <t>シチョウソン</t>
    </rPh>
    <rPh sb="13" eb="17">
      <t>ノウキョウケイトウ</t>
    </rPh>
    <rPh sb="18" eb="19">
      <t>ユウ</t>
    </rPh>
    <phoneticPr fontId="26"/>
  </si>
  <si>
    <t>承認会社⑤</t>
    <rPh sb="0" eb="2">
      <t>ショウニン</t>
    </rPh>
    <rPh sb="2" eb="4">
      <t>ガイシャ</t>
    </rPh>
    <phoneticPr fontId="26"/>
  </si>
  <si>
    <t>市町村・農協等④</t>
    <rPh sb="0" eb="3">
      <t>シチョウソン</t>
    </rPh>
    <rPh sb="4" eb="7">
      <t>ノウキョウトウ</t>
    </rPh>
    <phoneticPr fontId="26"/>
  </si>
  <si>
    <t>農地保有合理化法人③</t>
    <rPh sb="0" eb="4">
      <t>ノウチホユウ</t>
    </rPh>
    <rPh sb="4" eb="7">
      <t>ゴウリカ</t>
    </rPh>
    <rPh sb="7" eb="9">
      <t>ホウジン</t>
    </rPh>
    <phoneticPr fontId="26"/>
  </si>
  <si>
    <t>農業常時従事者②</t>
    <rPh sb="0" eb="2">
      <t>ノウギョウ</t>
    </rPh>
    <rPh sb="2" eb="4">
      <t>ジョウジ</t>
    </rPh>
    <rPh sb="4" eb="7">
      <t>ジュウジシャ</t>
    </rPh>
    <phoneticPr fontId="26"/>
  </si>
  <si>
    <t>農地提供者①</t>
    <rPh sb="0" eb="2">
      <t>ノウチ</t>
    </rPh>
    <rPh sb="2" eb="5">
      <t>テイキョウシャ</t>
    </rPh>
    <phoneticPr fontId="26"/>
  </si>
  <si>
    <t>⑦構成員数</t>
    <rPh sb="1" eb="5">
      <t>コウセイインスウ</t>
    </rPh>
    <phoneticPr fontId="26"/>
  </si>
  <si>
    <t>その他事業</t>
    <rPh sb="2" eb="3">
      <t>タ</t>
    </rPh>
    <rPh sb="3" eb="5">
      <t>ジギョウ</t>
    </rPh>
    <phoneticPr fontId="26"/>
  </si>
  <si>
    <t>農　　　業</t>
    <rPh sb="0" eb="1">
      <t>ノウ</t>
    </rPh>
    <rPh sb="4" eb="5">
      <t>ギョウ</t>
    </rPh>
    <phoneticPr fontId="26"/>
  </si>
  <si>
    <t>⑥売上高</t>
    <rPh sb="1" eb="4">
      <t>ウリアゲダカ</t>
    </rPh>
    <phoneticPr fontId="26"/>
  </si>
  <si>
    <t>　　　イ　経営目標</t>
    <rPh sb="5" eb="7">
      <t>ケイエイ</t>
    </rPh>
    <rPh sb="7" eb="9">
      <t>モクヒョウ</t>
    </rPh>
    <phoneticPr fontId="26"/>
  </si>
  <si>
    <t>⑤農業従事の態様等</t>
    <rPh sb="1" eb="3">
      <t>ノウギョウ</t>
    </rPh>
    <rPh sb="3" eb="5">
      <t>ジュウジ</t>
    </rPh>
    <rPh sb="6" eb="9">
      <t>タイヨウトウ</t>
    </rPh>
    <phoneticPr fontId="26"/>
  </si>
  <si>
    <t>④経営管理の方法</t>
    <rPh sb="1" eb="3">
      <t>ケイエイ</t>
    </rPh>
    <rPh sb="3" eb="5">
      <t>カンリ</t>
    </rPh>
    <rPh sb="6" eb="8">
      <t>ホウホウ</t>
    </rPh>
    <phoneticPr fontId="26"/>
  </si>
  <si>
    <t>法人設立時</t>
    <rPh sb="0" eb="5">
      <t>ホウジンセツリツジ</t>
    </rPh>
    <phoneticPr fontId="26"/>
  </si>
  <si>
    <t>現状</t>
    <rPh sb="0" eb="2">
      <t>ゲンジョウ</t>
    </rPh>
    <phoneticPr fontId="26"/>
  </si>
  <si>
    <t>農用地の利用条件</t>
    <rPh sb="0" eb="3">
      <t>ノウヨウチ</t>
    </rPh>
    <rPh sb="4" eb="6">
      <t>リヨウ</t>
    </rPh>
    <rPh sb="6" eb="8">
      <t>ジョウケン</t>
    </rPh>
    <phoneticPr fontId="26"/>
  </si>
  <si>
    <t>法人設立時</t>
    <rPh sb="0" eb="2">
      <t>ホウジン</t>
    </rPh>
    <rPh sb="2" eb="4">
      <t>セツリツ</t>
    </rPh>
    <rPh sb="4" eb="5">
      <t>ジ</t>
    </rPh>
    <phoneticPr fontId="26"/>
  </si>
  <si>
    <t>型式、性能、規模等及びその台数</t>
    <rPh sb="0" eb="2">
      <t>カタシキ</t>
    </rPh>
    <rPh sb="3" eb="5">
      <t>セイノウ</t>
    </rPh>
    <rPh sb="6" eb="9">
      <t>キボトウ</t>
    </rPh>
    <rPh sb="9" eb="10">
      <t>オヨ</t>
    </rPh>
    <rPh sb="13" eb="15">
      <t>ダイスウ</t>
    </rPh>
    <phoneticPr fontId="26"/>
  </si>
  <si>
    <t>機械・施設名</t>
    <rPh sb="0" eb="2">
      <t>キカイ</t>
    </rPh>
    <rPh sb="3" eb="6">
      <t>シセツメイ</t>
    </rPh>
    <phoneticPr fontId="26"/>
  </si>
  <si>
    <t>機械・施設</t>
    <rPh sb="0" eb="2">
      <t>キカイ</t>
    </rPh>
    <rPh sb="3" eb="5">
      <t>シセツ</t>
    </rPh>
    <phoneticPr fontId="26"/>
  </si>
  <si>
    <t>③生産方式</t>
    <rPh sb="1" eb="5">
      <t>セイサンホウシキ</t>
    </rPh>
    <phoneticPr fontId="26"/>
  </si>
  <si>
    <t>内容</t>
    <rPh sb="0" eb="2">
      <t>ナイヨウ</t>
    </rPh>
    <phoneticPr fontId="26"/>
  </si>
  <si>
    <t>事業名</t>
    <rPh sb="0" eb="3">
      <t>ジギョウメイ</t>
    </rPh>
    <phoneticPr fontId="26"/>
  </si>
  <si>
    <t>その他の関連附帯事業</t>
    <rPh sb="2" eb="3">
      <t>タ</t>
    </rPh>
    <rPh sb="4" eb="8">
      <t>カンレンフタイ</t>
    </rPh>
    <rPh sb="8" eb="10">
      <t>ジギョウ</t>
    </rPh>
    <phoneticPr fontId="26"/>
  </si>
  <si>
    <t>換算後</t>
    <rPh sb="0" eb="3">
      <t>カンサンゴ</t>
    </rPh>
    <phoneticPr fontId="26"/>
  </si>
  <si>
    <t>単純計</t>
    <rPh sb="0" eb="2">
      <t>タンジュン</t>
    </rPh>
    <rPh sb="2" eb="3">
      <t>ケイ</t>
    </rPh>
    <phoneticPr fontId="26"/>
  </si>
  <si>
    <t>作業受託</t>
    <rPh sb="0" eb="2">
      <t>サギョウ</t>
    </rPh>
    <rPh sb="2" eb="4">
      <t>ジュタク</t>
    </rPh>
    <phoneticPr fontId="26"/>
  </si>
  <si>
    <t>生産量</t>
    <rPh sb="0" eb="3">
      <t>セイサンリョウ</t>
    </rPh>
    <phoneticPr fontId="26"/>
  </si>
  <si>
    <t>作業受託面積</t>
    <rPh sb="0" eb="2">
      <t>サギョウ</t>
    </rPh>
    <rPh sb="2" eb="4">
      <t>ジュタク</t>
    </rPh>
    <rPh sb="4" eb="6">
      <t>メンセキ</t>
    </rPh>
    <phoneticPr fontId="26"/>
  </si>
  <si>
    <t>特定作業受託</t>
    <rPh sb="0" eb="2">
      <t>トクテイ</t>
    </rPh>
    <rPh sb="2" eb="4">
      <t>サギョウ</t>
    </rPh>
    <rPh sb="4" eb="6">
      <t>ジュタク</t>
    </rPh>
    <phoneticPr fontId="26"/>
  </si>
  <si>
    <t>作業</t>
    <rPh sb="0" eb="2">
      <t>サギョウ</t>
    </rPh>
    <phoneticPr fontId="26"/>
  </si>
  <si>
    <t>作目</t>
    <rPh sb="0" eb="2">
      <t>サクモク</t>
    </rPh>
    <phoneticPr fontId="26"/>
  </si>
  <si>
    <t>組織の構成員が権原を有している農地</t>
    <rPh sb="0" eb="2">
      <t>ソシキ</t>
    </rPh>
    <rPh sb="3" eb="6">
      <t>コウセイイン</t>
    </rPh>
    <rPh sb="7" eb="9">
      <t>ケンゲン</t>
    </rPh>
    <rPh sb="10" eb="11">
      <t>ユウ</t>
    </rPh>
    <rPh sb="15" eb="17">
      <t>ノウチ</t>
    </rPh>
    <phoneticPr fontId="26"/>
  </si>
  <si>
    <t>法人設立時</t>
    <rPh sb="0" eb="2">
      <t>ホウジン</t>
    </rPh>
    <rPh sb="2" eb="5">
      <t>セツリツジ</t>
    </rPh>
    <phoneticPr fontId="26"/>
  </si>
  <si>
    <t>所在地
（市町村名）</t>
    <rPh sb="0" eb="3">
      <t>ショザイチ</t>
    </rPh>
    <rPh sb="5" eb="9">
      <t>シチョウソンメイ</t>
    </rPh>
    <phoneticPr fontId="26"/>
  </si>
  <si>
    <t>地目</t>
    <rPh sb="0" eb="2">
      <t>チモク</t>
    </rPh>
    <phoneticPr fontId="26"/>
  </si>
  <si>
    <t>経営耕地</t>
    <rPh sb="0" eb="2">
      <t>ケイエイ</t>
    </rPh>
    <rPh sb="2" eb="4">
      <t>コウチ</t>
    </rPh>
    <phoneticPr fontId="26"/>
  </si>
  <si>
    <t>②農業経営の規模</t>
    <rPh sb="1" eb="3">
      <t>ノウギョウ</t>
    </rPh>
    <rPh sb="3" eb="5">
      <t>ケイエイ</t>
    </rPh>
    <rPh sb="6" eb="8">
      <t>キボ</t>
    </rPh>
    <phoneticPr fontId="26"/>
  </si>
  <si>
    <t>経営面積合計</t>
    <rPh sb="0" eb="4">
      <t>ケイエイメンセキ</t>
    </rPh>
    <rPh sb="4" eb="6">
      <t>ゴウケイ</t>
    </rPh>
    <phoneticPr fontId="26"/>
  </si>
  <si>
    <t>作付面積</t>
    <rPh sb="0" eb="4">
      <t>サクツケメンセキ</t>
    </rPh>
    <phoneticPr fontId="26"/>
  </si>
  <si>
    <t>（　　年　　月）</t>
    <rPh sb="3" eb="4">
      <t>ネン</t>
    </rPh>
    <rPh sb="6" eb="7">
      <t>ガツ</t>
    </rPh>
    <phoneticPr fontId="26"/>
  </si>
  <si>
    <t>完　了　時</t>
    <rPh sb="0" eb="1">
      <t>カン</t>
    </rPh>
    <rPh sb="2" eb="3">
      <t>リョウ</t>
    </rPh>
    <rPh sb="4" eb="5">
      <t>トキ</t>
    </rPh>
    <phoneticPr fontId="26"/>
  </si>
  <si>
    <t>現　　状</t>
    <rPh sb="0" eb="1">
      <t>ゲン</t>
    </rPh>
    <rPh sb="3" eb="4">
      <t>ジョウ</t>
    </rPh>
    <phoneticPr fontId="26"/>
  </si>
  <si>
    <t>作目・部門名</t>
    <rPh sb="0" eb="2">
      <t>サクモク</t>
    </rPh>
    <rPh sb="3" eb="6">
      <t>ブモンメイ</t>
    </rPh>
    <phoneticPr fontId="26"/>
  </si>
  <si>
    <t>①目標とする営農類型</t>
    <rPh sb="1" eb="3">
      <t>モクヒョウ</t>
    </rPh>
    <rPh sb="6" eb="10">
      <t>エイノウルイケイ</t>
    </rPh>
    <phoneticPr fontId="26"/>
  </si>
  <si>
    <t>　　　ア　経営規模等</t>
    <rPh sb="5" eb="10">
      <t>ケイエイキボトウ</t>
    </rPh>
    <phoneticPr fontId="26"/>
  </si>
  <si>
    <t>予定経営方針</t>
    <rPh sb="0" eb="2">
      <t>ヨテイ</t>
    </rPh>
    <rPh sb="2" eb="6">
      <t>ケイエイホウシン</t>
    </rPh>
    <phoneticPr fontId="26"/>
  </si>
  <si>
    <t>人（うち常時従事者数　　　人）</t>
    <rPh sb="0" eb="1">
      <t>ニン</t>
    </rPh>
    <rPh sb="4" eb="6">
      <t>ジョウジ</t>
    </rPh>
    <rPh sb="6" eb="9">
      <t>ジュウジシャ</t>
    </rPh>
    <rPh sb="9" eb="10">
      <t>スウ</t>
    </rPh>
    <rPh sb="13" eb="14">
      <t>ニン</t>
    </rPh>
    <phoneticPr fontId="26"/>
  </si>
  <si>
    <t>予定構成員数</t>
    <rPh sb="0" eb="2">
      <t>ヨテイ</t>
    </rPh>
    <rPh sb="2" eb="6">
      <t>コウセイインスウ</t>
    </rPh>
    <phoneticPr fontId="26"/>
  </si>
  <si>
    <t>予定法人形態</t>
    <rPh sb="0" eb="2">
      <t>ヨテイ</t>
    </rPh>
    <rPh sb="2" eb="4">
      <t>ホウジン</t>
    </rPh>
    <rPh sb="4" eb="6">
      <t>ケイタイ</t>
    </rPh>
    <phoneticPr fontId="26"/>
  </si>
  <si>
    <t>　　年　　月　　日</t>
    <rPh sb="2" eb="3">
      <t>ネン</t>
    </rPh>
    <rPh sb="5" eb="6">
      <t>ガツ</t>
    </rPh>
    <rPh sb="8" eb="9">
      <t>ニチ</t>
    </rPh>
    <phoneticPr fontId="26"/>
  </si>
  <si>
    <t>経営所得安定対策加入経営体となる予定日</t>
    <rPh sb="0" eb="4">
      <t>ケイエイショトク</t>
    </rPh>
    <rPh sb="4" eb="8">
      <t>アンテイタイサク</t>
    </rPh>
    <rPh sb="8" eb="13">
      <t>カニュウケイエイタイ</t>
    </rPh>
    <rPh sb="16" eb="19">
      <t>ヨテイビ</t>
    </rPh>
    <phoneticPr fontId="26"/>
  </si>
  <si>
    <t>認定農業者となる予定日</t>
    <rPh sb="0" eb="5">
      <t>ニンテイノウギョウシャ</t>
    </rPh>
    <rPh sb="8" eb="11">
      <t>ヨテイビ</t>
    </rPh>
    <phoneticPr fontId="26"/>
  </si>
  <si>
    <t>農地所有適格法人となる予定日</t>
    <rPh sb="0" eb="2">
      <t>ノウチ</t>
    </rPh>
    <rPh sb="2" eb="4">
      <t>ショユウ</t>
    </rPh>
    <rPh sb="4" eb="6">
      <t>テキカク</t>
    </rPh>
    <rPh sb="6" eb="8">
      <t>ホウジン</t>
    </rPh>
    <rPh sb="11" eb="14">
      <t>ヨテイビ</t>
    </rPh>
    <phoneticPr fontId="26"/>
  </si>
  <si>
    <t>人（　　　　戸）</t>
    <rPh sb="0" eb="1">
      <t>ニン</t>
    </rPh>
    <rPh sb="6" eb="7">
      <t>コ</t>
    </rPh>
    <phoneticPr fontId="26"/>
  </si>
  <si>
    <t>構成員数（戸数）</t>
    <rPh sb="0" eb="4">
      <t>コウセイインスウ</t>
    </rPh>
    <rPh sb="5" eb="7">
      <t>コスウ</t>
    </rPh>
    <phoneticPr fontId="26"/>
  </si>
  <si>
    <t>作成年月日</t>
    <rPh sb="0" eb="2">
      <t>サクセイ</t>
    </rPh>
    <rPh sb="2" eb="5">
      <t>ネンガッピ</t>
    </rPh>
    <phoneticPr fontId="26"/>
  </si>
  <si>
    <t>　　　　年　　月</t>
    <rPh sb="4" eb="5">
      <t>ネン</t>
    </rPh>
    <rPh sb="7" eb="8">
      <t>ガツ</t>
    </rPh>
    <phoneticPr fontId="26"/>
  </si>
  <si>
    <t>【完了後】</t>
    <rPh sb="1" eb="3">
      <t>カンリョウ</t>
    </rPh>
    <rPh sb="3" eb="4">
      <t>ゴ</t>
    </rPh>
    <phoneticPr fontId="26"/>
  </si>
  <si>
    <t>【事業開始時】</t>
    <rPh sb="1" eb="3">
      <t>ジギョウ</t>
    </rPh>
    <rPh sb="3" eb="6">
      <t>カイシジ</t>
    </rPh>
    <phoneticPr fontId="26"/>
  </si>
  <si>
    <t>実施する又は実施した事項（内容）</t>
    <rPh sb="0" eb="2">
      <t>ジッシ</t>
    </rPh>
    <rPh sb="4" eb="5">
      <t>マタ</t>
    </rPh>
    <rPh sb="6" eb="8">
      <t>ジッシ</t>
    </rPh>
    <rPh sb="10" eb="12">
      <t>ジコウ</t>
    </rPh>
    <rPh sb="13" eb="15">
      <t>ナイヨウ</t>
    </rPh>
    <phoneticPr fontId="26"/>
  </si>
  <si>
    <t>目的</t>
    <rPh sb="0" eb="2">
      <t>モクテキ</t>
    </rPh>
    <phoneticPr fontId="26"/>
  </si>
  <si>
    <t>対象者</t>
    <rPh sb="0" eb="3">
      <t>タイショウシャ</t>
    </rPh>
    <phoneticPr fontId="26"/>
  </si>
  <si>
    <t>実施主体</t>
    <rPh sb="0" eb="4">
      <t>ジッシシュタイ</t>
    </rPh>
    <phoneticPr fontId="26"/>
  </si>
  <si>
    <t>実施時期</t>
    <rPh sb="0" eb="2">
      <t>ジッシ</t>
    </rPh>
    <rPh sb="2" eb="4">
      <t>ジキ</t>
    </rPh>
    <phoneticPr fontId="26"/>
  </si>
  <si>
    <t>年度</t>
    <rPh sb="0" eb="2">
      <t>ネンド</t>
    </rPh>
    <phoneticPr fontId="26"/>
  </si>
  <si>
    <t>イ　現在、常時従事者が存在しないが、主たる従事者となる候補者は存在し、その氏名が特定できる場合は、当該候補者について記載するとともに、「備考」欄には「候補者」と記載する。</t>
    <phoneticPr fontId="26"/>
  </si>
  <si>
    <t>ア　現在、常時従事者が存在する場合は、当該者について記載する。</t>
    <phoneticPr fontId="26"/>
  </si>
  <si>
    <t>イ　「農用地の利用条件」欄には、主として利用する圃場の区画の大きさ、団地化した圃場の規模、数、通作距離等を記載する。</t>
    <phoneticPr fontId="26"/>
  </si>
  <si>
    <t>ア　「機械・施設」欄には、機械・施設の型式、性能、規模ごとに台数を記載するとともに、リース、レンタル、共同利用等による場合は、その旨を記載する。</t>
    <phoneticPr fontId="26"/>
  </si>
  <si>
    <t>ウ　「その他の関連・附帯事業」欄には、農産加工等について記載する。</t>
    <phoneticPr fontId="26"/>
  </si>
  <si>
    <t>ア　「特定作業受託」欄には、</t>
    <phoneticPr fontId="26"/>
  </si>
  <si>
    <t>（記載上の留意事項）</t>
    <rPh sb="1" eb="4">
      <t>キサイジョウ</t>
    </rPh>
    <rPh sb="5" eb="9">
      <t>リュウイジコウ</t>
    </rPh>
    <phoneticPr fontId="26"/>
  </si>
  <si>
    <t>本計画書に係る個人情報の取扱いについて</t>
    <rPh sb="0" eb="4">
      <t>ホンケイカクショ</t>
    </rPh>
    <rPh sb="5" eb="6">
      <t>カカ</t>
    </rPh>
    <rPh sb="7" eb="11">
      <t>コジンジョウホウ</t>
    </rPh>
    <rPh sb="12" eb="14">
      <t>トリアツカ</t>
    </rPh>
    <phoneticPr fontId="26"/>
  </si>
  <si>
    <t>特定農業法人となる予定日</t>
    <rPh sb="0" eb="2">
      <t>トクテイ</t>
    </rPh>
    <rPh sb="2" eb="4">
      <t>ノウギョウ</t>
    </rPh>
    <rPh sb="4" eb="6">
      <t>ホウジン</t>
    </rPh>
    <rPh sb="9" eb="12">
      <t>ヨテイビ</t>
    </rPh>
    <phoneticPr fontId="26"/>
  </si>
  <si>
    <t>市町村基本構想水準
達成者</t>
    <rPh sb="0" eb="3">
      <t>シチョウソン</t>
    </rPh>
    <rPh sb="3" eb="5">
      <t>キホン</t>
    </rPh>
    <rPh sb="5" eb="7">
      <t>コウソウ</t>
    </rPh>
    <rPh sb="7" eb="9">
      <t>スイジュン</t>
    </rPh>
    <rPh sb="10" eb="13">
      <t>タッセイシャ</t>
    </rPh>
    <phoneticPr fontId="5"/>
  </si>
  <si>
    <t>中小区画ほ場区域</t>
    <rPh sb="0" eb="2">
      <t>チュウショウ</t>
    </rPh>
    <phoneticPr fontId="5"/>
  </si>
  <si>
    <t>市町村基本構想水準到達者</t>
    <phoneticPr fontId="5"/>
  </si>
  <si>
    <t>今後育成すべき農業者</t>
    <phoneticPr fontId="5"/>
  </si>
  <si>
    <t>農作業の集約化方法</t>
    <rPh sb="0" eb="3">
      <t>ノウサギョウ</t>
    </rPh>
    <rPh sb="4" eb="7">
      <t>シュウヤクカ</t>
    </rPh>
    <rPh sb="7" eb="9">
      <t>ホウホウ</t>
    </rPh>
    <phoneticPr fontId="5"/>
  </si>
  <si>
    <t>　　　　　２．集約化方法の(所)は所有権、(賃)は賃借権等、(受)は基幹ほ場３作業以上の受託によるものとして記入し、個別農家は⑥等、法人、及び組織等はA等と表記する。</t>
    <rPh sb="7" eb="10">
      <t>シュウヤクカ</t>
    </rPh>
    <rPh sb="10" eb="12">
      <t>ホウホウ</t>
    </rPh>
    <rPh sb="14" eb="15">
      <t>ショ</t>
    </rPh>
    <rPh sb="17" eb="20">
      <t>ショユウケン</t>
    </rPh>
    <rPh sb="22" eb="23">
      <t>チン</t>
    </rPh>
    <rPh sb="25" eb="28">
      <t>チンシャクケン</t>
    </rPh>
    <rPh sb="28" eb="29">
      <t>トウ</t>
    </rPh>
    <rPh sb="31" eb="32">
      <t>ジュ</t>
    </rPh>
    <rPh sb="34" eb="36">
      <t>キカン</t>
    </rPh>
    <rPh sb="37" eb="38">
      <t>ジョウ</t>
    </rPh>
    <rPh sb="39" eb="41">
      <t>サギョウ</t>
    </rPh>
    <rPh sb="41" eb="43">
      <t>イジョウ</t>
    </rPh>
    <rPh sb="44" eb="46">
      <t>ジュタク</t>
    </rPh>
    <rPh sb="54" eb="56">
      <t>キニュウ</t>
    </rPh>
    <rPh sb="58" eb="60">
      <t>コベツ</t>
    </rPh>
    <rPh sb="60" eb="62">
      <t>ノウカ</t>
    </rPh>
    <rPh sb="64" eb="65">
      <t>トウ</t>
    </rPh>
    <rPh sb="66" eb="67">
      <t>ホウ</t>
    </rPh>
    <rPh sb="67" eb="68">
      <t>ニン</t>
    </rPh>
    <rPh sb="69" eb="70">
      <t>オヨ</t>
    </rPh>
    <rPh sb="71" eb="73">
      <t>ソシキ</t>
    </rPh>
    <rPh sb="73" eb="74">
      <t>トウ</t>
    </rPh>
    <rPh sb="76" eb="77">
      <t>トウ</t>
    </rPh>
    <rPh sb="78" eb="80">
      <t>ヒョウキ</t>
    </rPh>
    <phoneticPr fontId="5"/>
  </si>
  <si>
    <t>田</t>
    <rPh sb="0" eb="1">
      <t>デン</t>
    </rPh>
    <phoneticPr fontId="5"/>
  </si>
  <si>
    <t>集約化方法</t>
    <rPh sb="0" eb="3">
      <t>シュウヤクカ</t>
    </rPh>
    <rPh sb="3" eb="5">
      <t>ホウホウ</t>
    </rPh>
    <phoneticPr fontId="5"/>
  </si>
  <si>
    <t>基幹３作業受託による担い手への集約化</t>
    <rPh sb="0" eb="2">
      <t>キカン</t>
    </rPh>
    <rPh sb="3" eb="5">
      <t>サギョウ</t>
    </rPh>
    <rPh sb="5" eb="7">
      <t>ジュタク</t>
    </rPh>
    <rPh sb="10" eb="11">
      <t>ニナ</t>
    </rPh>
    <rPh sb="12" eb="13">
      <t>テ</t>
    </rPh>
    <rPh sb="15" eb="18">
      <t>シュウヤクカ</t>
    </rPh>
    <phoneticPr fontId="5"/>
  </si>
  <si>
    <t>農業経営受託による担い手への集約化</t>
    <rPh sb="0" eb="2">
      <t>ノウギョウ</t>
    </rPh>
    <rPh sb="2" eb="4">
      <t>ケイエイ</t>
    </rPh>
    <rPh sb="4" eb="6">
      <t>ジュタク</t>
    </rPh>
    <rPh sb="9" eb="10">
      <t>ニナ</t>
    </rPh>
    <rPh sb="11" eb="12">
      <t>テ</t>
    </rPh>
    <rPh sb="14" eb="17">
      <t>シュウヤクカ</t>
    </rPh>
    <phoneticPr fontId="5"/>
  </si>
  <si>
    <t>賃借権等による担い手への集約化</t>
    <rPh sb="0" eb="3">
      <t>チンシャクケン</t>
    </rPh>
    <rPh sb="3" eb="4">
      <t>トウ</t>
    </rPh>
    <rPh sb="7" eb="8">
      <t>ニナ</t>
    </rPh>
    <rPh sb="9" eb="10">
      <t>テ</t>
    </rPh>
    <rPh sb="12" eb="15">
      <t>シュウヤクカ</t>
    </rPh>
    <phoneticPr fontId="5"/>
  </si>
  <si>
    <t>所有権による担い手への集約化</t>
    <rPh sb="0" eb="3">
      <t>ショユウケン</t>
    </rPh>
    <rPh sb="6" eb="7">
      <t>ニナ</t>
    </rPh>
    <rPh sb="8" eb="9">
      <t>テ</t>
    </rPh>
    <rPh sb="11" eb="14">
      <t>シュウヤクカ</t>
    </rPh>
    <phoneticPr fontId="5"/>
  </si>
  <si>
    <t>橙　　　　　　で囲む</t>
    <rPh sb="0" eb="1">
      <t>ダイダイ</t>
    </rPh>
    <rPh sb="8" eb="9">
      <t>カコ</t>
    </rPh>
    <phoneticPr fontId="5"/>
  </si>
  <si>
    <t>営農区</t>
    <rPh sb="0" eb="3">
      <t>エイノウク</t>
    </rPh>
    <phoneticPr fontId="5"/>
  </si>
  <si>
    <t>桃　　　　　　で囲む</t>
    <rPh sb="0" eb="1">
      <t>モモ</t>
    </rPh>
    <rPh sb="8" eb="9">
      <t>カコ</t>
    </rPh>
    <phoneticPr fontId="5"/>
  </si>
  <si>
    <t>集約化定地域</t>
    <rPh sb="0" eb="2">
      <t>シュウヤク</t>
    </rPh>
    <rPh sb="2" eb="3">
      <t>カ</t>
    </rPh>
    <rPh sb="3" eb="4">
      <t>ジョウ</t>
    </rPh>
    <rPh sb="4" eb="6">
      <t>チイキ</t>
    </rPh>
    <phoneticPr fontId="5"/>
  </si>
  <si>
    <t>茶 ∼∼∼∼∼∼∼∼   で囲む</t>
    <rPh sb="0" eb="1">
      <t>チャ</t>
    </rPh>
    <rPh sb="14" eb="15">
      <t>カコ</t>
    </rPh>
    <phoneticPr fontId="5"/>
  </si>
  <si>
    <t>受益地</t>
    <rPh sb="0" eb="3">
      <t>ジュエキチ</t>
    </rPh>
    <phoneticPr fontId="5"/>
  </si>
  <si>
    <t>農用地集約化状況図</t>
    <rPh sb="3" eb="6">
      <t>シュウヤクカ</t>
    </rPh>
    <phoneticPr fontId="5"/>
  </si>
  <si>
    <t>基幹作業受託</t>
    <rPh sb="0" eb="4">
      <t>キカンサギョウ</t>
    </rPh>
    <rPh sb="4" eb="6">
      <t>ジュタク</t>
    </rPh>
    <phoneticPr fontId="26"/>
  </si>
  <si>
    <t>経営受託</t>
    <rPh sb="0" eb="2">
      <t>ケイエイ</t>
    </rPh>
    <rPh sb="2" eb="4">
      <t>ジュタク</t>
    </rPh>
    <phoneticPr fontId="26"/>
  </si>
  <si>
    <t>自己所有地</t>
    <rPh sb="0" eb="5">
      <t>ジコショユウチ</t>
    </rPh>
    <phoneticPr fontId="26"/>
  </si>
  <si>
    <t>面　積</t>
    <rPh sb="0" eb="1">
      <t>メン</t>
    </rPh>
    <rPh sb="2" eb="3">
      <t>セキ</t>
    </rPh>
    <phoneticPr fontId="26"/>
  </si>
  <si>
    <t>戸　数</t>
    <rPh sb="0" eb="1">
      <t>ト</t>
    </rPh>
    <rPh sb="2" eb="3">
      <t>スウ</t>
    </rPh>
    <phoneticPr fontId="26"/>
  </si>
  <si>
    <t>組織数</t>
    <rPh sb="0" eb="3">
      <t>ソシキスウ</t>
    </rPh>
    <phoneticPr fontId="26"/>
  </si>
  <si>
    <t>法人数</t>
    <rPh sb="0" eb="3">
      <t>ホウジンスウ</t>
    </rPh>
    <phoneticPr fontId="26"/>
  </si>
  <si>
    <t>権利の種類</t>
    <rPh sb="0" eb="2">
      <t>ケンリ</t>
    </rPh>
    <rPh sb="3" eb="5">
      <t>シュルイ</t>
    </rPh>
    <phoneticPr fontId="26"/>
  </si>
  <si>
    <t>うち特定農業法人</t>
    <rPh sb="2" eb="4">
      <t>トクテイ</t>
    </rPh>
    <rPh sb="4" eb="6">
      <t>ノウギョウ</t>
    </rPh>
    <rPh sb="6" eb="8">
      <t>ホウジン</t>
    </rPh>
    <phoneticPr fontId="26"/>
  </si>
  <si>
    <t>集落営農</t>
    <rPh sb="0" eb="2">
      <t>シュウラク</t>
    </rPh>
    <rPh sb="2" eb="4">
      <t>エイノウ</t>
    </rPh>
    <phoneticPr fontId="26"/>
  </si>
  <si>
    <t>農地所有適格法人等②</t>
    <rPh sb="0" eb="2">
      <t>ノウチ</t>
    </rPh>
    <rPh sb="2" eb="4">
      <t>ショユウ</t>
    </rPh>
    <rPh sb="4" eb="6">
      <t>テキカク</t>
    </rPh>
    <rPh sb="6" eb="8">
      <t>ホウジン</t>
    </rPh>
    <rPh sb="8" eb="9">
      <t>トウ</t>
    </rPh>
    <phoneticPr fontId="26"/>
  </si>
  <si>
    <t>農地所有適格法人等①</t>
    <rPh sb="0" eb="2">
      <t>ノウチ</t>
    </rPh>
    <rPh sb="2" eb="4">
      <t>ショユウ</t>
    </rPh>
    <rPh sb="4" eb="6">
      <t>テキカク</t>
    </rPh>
    <rPh sb="6" eb="8">
      <t>ホウジン</t>
    </rPh>
    <rPh sb="8" eb="9">
      <t>トウ</t>
    </rPh>
    <phoneticPr fontId="26"/>
  </si>
  <si>
    <t>個別農業者</t>
    <rPh sb="0" eb="2">
      <t>コベツ</t>
    </rPh>
    <rPh sb="2" eb="5">
      <t>ノウギョウシャ</t>
    </rPh>
    <phoneticPr fontId="26"/>
  </si>
  <si>
    <t>経営所得安定対策加入経営体</t>
    <rPh sb="0" eb="4">
      <t>ケイエイショトク</t>
    </rPh>
    <rPh sb="4" eb="6">
      <t>アンテイ</t>
    </rPh>
    <rPh sb="6" eb="8">
      <t>タイサク</t>
    </rPh>
    <rPh sb="8" eb="13">
      <t>カニュウケイエイタイ</t>
    </rPh>
    <phoneticPr fontId="26"/>
  </si>
  <si>
    <t>農作業の集積方法</t>
    <rPh sb="0" eb="3">
      <t>ノウサギョウ</t>
    </rPh>
    <rPh sb="4" eb="8">
      <t>シュウセキホウホウ</t>
    </rPh>
    <phoneticPr fontId="26"/>
  </si>
  <si>
    <t>農作業主体</t>
    <rPh sb="0" eb="3">
      <t>ノウサギョウ</t>
    </rPh>
    <rPh sb="3" eb="5">
      <t>シュタイ</t>
    </rPh>
    <phoneticPr fontId="26"/>
  </si>
  <si>
    <t>自</t>
    <rPh sb="0" eb="1">
      <t>ジ</t>
    </rPh>
    <phoneticPr fontId="26"/>
  </si>
  <si>
    <t>自給的作付地</t>
    <rPh sb="0" eb="3">
      <t>ジキュウテキ</t>
    </rPh>
    <rPh sb="3" eb="5">
      <t>サクツケ</t>
    </rPh>
    <rPh sb="5" eb="6">
      <t>チ</t>
    </rPh>
    <phoneticPr fontId="26"/>
  </si>
  <si>
    <t>特</t>
    <rPh sb="0" eb="1">
      <t>トク</t>
    </rPh>
    <phoneticPr fontId="26"/>
  </si>
  <si>
    <t>特別栽培米地</t>
    <rPh sb="0" eb="6">
      <t>トクベツサイバイマイチ</t>
    </rPh>
    <phoneticPr fontId="26"/>
  </si>
  <si>
    <t>転</t>
    <rPh sb="0" eb="1">
      <t>テン</t>
    </rPh>
    <phoneticPr fontId="26"/>
  </si>
  <si>
    <t>転作（果樹、野菜等）用地</t>
    <rPh sb="0" eb="2">
      <t>テンサク</t>
    </rPh>
    <rPh sb="3" eb="5">
      <t>カジュ</t>
    </rPh>
    <rPh sb="6" eb="9">
      <t>ヤサイトウ</t>
    </rPh>
    <rPh sb="10" eb="12">
      <t>ヨウチ</t>
    </rPh>
    <phoneticPr fontId="26"/>
  </si>
  <si>
    <t>園</t>
    <rPh sb="0" eb="1">
      <t>エン</t>
    </rPh>
    <phoneticPr fontId="26"/>
  </si>
  <si>
    <t>施設園芸用地</t>
    <rPh sb="0" eb="2">
      <t>シセツ</t>
    </rPh>
    <rPh sb="2" eb="4">
      <t>エンゲイ</t>
    </rPh>
    <rPh sb="4" eb="6">
      <t>ヨウチ</t>
    </rPh>
    <phoneticPr fontId="26"/>
  </si>
  <si>
    <t>紫　　　　　　　で囲む</t>
    <rPh sb="0" eb="1">
      <t>ムラサキ</t>
    </rPh>
    <rPh sb="9" eb="10">
      <t>カコ</t>
    </rPh>
    <phoneticPr fontId="26"/>
  </si>
  <si>
    <t>集約農業型ほ場整備区域</t>
    <rPh sb="0" eb="5">
      <t>シュウヤクノウギョウガタ</t>
    </rPh>
    <rPh sb="6" eb="11">
      <t>ジョウセイビクイキ</t>
    </rPh>
    <phoneticPr fontId="26"/>
  </si>
  <si>
    <t>黄　　色</t>
    <rPh sb="0" eb="1">
      <t>キ</t>
    </rPh>
    <rPh sb="3" eb="4">
      <t>イロ</t>
    </rPh>
    <phoneticPr fontId="26"/>
  </si>
  <si>
    <t>基幹３作業受託による集積</t>
    <rPh sb="0" eb="2">
      <t>キカン</t>
    </rPh>
    <rPh sb="3" eb="5">
      <t>サギョウ</t>
    </rPh>
    <rPh sb="5" eb="7">
      <t>ジュタク</t>
    </rPh>
    <rPh sb="10" eb="12">
      <t>シュウセキ</t>
    </rPh>
    <phoneticPr fontId="26"/>
  </si>
  <si>
    <t>青　　色</t>
    <rPh sb="0" eb="1">
      <t>アオ</t>
    </rPh>
    <rPh sb="3" eb="4">
      <t>イロ</t>
    </rPh>
    <phoneticPr fontId="26"/>
  </si>
  <si>
    <t>農業経営受託による集積</t>
    <rPh sb="0" eb="2">
      <t>ノウギョウ</t>
    </rPh>
    <rPh sb="2" eb="6">
      <t>ケイエイジュタク</t>
    </rPh>
    <rPh sb="9" eb="11">
      <t>シュウセキ</t>
    </rPh>
    <phoneticPr fontId="26"/>
  </si>
  <si>
    <t>緑　　色</t>
    <rPh sb="0" eb="1">
      <t>ミドリ</t>
    </rPh>
    <rPh sb="3" eb="4">
      <t>イロ</t>
    </rPh>
    <phoneticPr fontId="26"/>
  </si>
  <si>
    <t>賃借権等による集積</t>
    <rPh sb="0" eb="4">
      <t>チンシャクケントウ</t>
    </rPh>
    <rPh sb="7" eb="9">
      <t>シュウセキ</t>
    </rPh>
    <phoneticPr fontId="26"/>
  </si>
  <si>
    <t>赤　　色</t>
    <rPh sb="0" eb="1">
      <t>アカ</t>
    </rPh>
    <rPh sb="3" eb="4">
      <t>イロ</t>
    </rPh>
    <phoneticPr fontId="26"/>
  </si>
  <si>
    <t>所有権による集積</t>
    <rPh sb="0" eb="3">
      <t>ショユウケン</t>
    </rPh>
    <rPh sb="6" eb="8">
      <t>シュウセキ</t>
    </rPh>
    <phoneticPr fontId="26"/>
  </si>
  <si>
    <t>□</t>
    <phoneticPr fontId="26"/>
  </si>
  <si>
    <t>受託者（基幹３作業以上受託）</t>
    <rPh sb="0" eb="3">
      <t>ジュタクシャ</t>
    </rPh>
    <rPh sb="4" eb="6">
      <t>キカン</t>
    </rPh>
    <rPh sb="7" eb="9">
      <t>サギョウ</t>
    </rPh>
    <rPh sb="9" eb="11">
      <t>イジョウ</t>
    </rPh>
    <rPh sb="11" eb="13">
      <t>ジュタク</t>
    </rPh>
    <phoneticPr fontId="26"/>
  </si>
  <si>
    <t>△</t>
    <phoneticPr fontId="26"/>
  </si>
  <si>
    <t>耕作者（賃借権等設定による）</t>
    <rPh sb="0" eb="3">
      <t>コウサクシャ</t>
    </rPh>
    <rPh sb="4" eb="8">
      <t>チンシャクケントウ</t>
    </rPh>
    <rPh sb="8" eb="10">
      <t>セッテイ</t>
    </rPh>
    <phoneticPr fontId="26"/>
  </si>
  <si>
    <t>○</t>
    <phoneticPr fontId="26"/>
  </si>
  <si>
    <t>所有者</t>
    <rPh sb="0" eb="3">
      <t>ショユウシャ</t>
    </rPh>
    <phoneticPr fontId="26"/>
  </si>
  <si>
    <t>茶　　　　　　　で囲む</t>
    <rPh sb="0" eb="1">
      <t>チャ</t>
    </rPh>
    <rPh sb="9" eb="10">
      <t>カコ</t>
    </rPh>
    <phoneticPr fontId="26"/>
  </si>
  <si>
    <t>経営所得安定対策加入経営体集積団地界</t>
    <rPh sb="0" eb="2">
      <t>ケイエイ</t>
    </rPh>
    <rPh sb="2" eb="4">
      <t>ショトク</t>
    </rPh>
    <rPh sb="4" eb="6">
      <t>アンテイ</t>
    </rPh>
    <rPh sb="6" eb="8">
      <t>タイサク</t>
    </rPh>
    <rPh sb="8" eb="13">
      <t>カニュウケイエイタイ</t>
    </rPh>
    <rPh sb="13" eb="15">
      <t>シュウセキ</t>
    </rPh>
    <rPh sb="15" eb="18">
      <t>ダンチカイ</t>
    </rPh>
    <phoneticPr fontId="26"/>
  </si>
  <si>
    <t>集積状況</t>
    <rPh sb="0" eb="4">
      <t>シュウセキジョウキョウ</t>
    </rPh>
    <phoneticPr fontId="26"/>
  </si>
  <si>
    <t>黒　　　　　　　で囲む</t>
    <rPh sb="0" eb="1">
      <t>クロ</t>
    </rPh>
    <rPh sb="9" eb="10">
      <t>カコ</t>
    </rPh>
    <phoneticPr fontId="26"/>
  </si>
  <si>
    <t>高生産性農業型ほ場区域</t>
    <rPh sb="0" eb="4">
      <t>コウセイサンセイ</t>
    </rPh>
    <rPh sb="4" eb="7">
      <t>ノウギョウガタ</t>
    </rPh>
    <rPh sb="8" eb="9">
      <t>ジョウ</t>
    </rPh>
    <rPh sb="9" eb="11">
      <t>クイキ</t>
    </rPh>
    <phoneticPr fontId="26"/>
  </si>
  <si>
    <t>基盤整備関連経営体育成等促進計画区域</t>
    <rPh sb="0" eb="6">
      <t>キバンセイビカンレン</t>
    </rPh>
    <rPh sb="6" eb="9">
      <t>ケイエイタイ</t>
    </rPh>
    <rPh sb="9" eb="12">
      <t>イクセイトウ</t>
    </rPh>
    <rPh sb="12" eb="16">
      <t>ソクシンケイカク</t>
    </rPh>
    <rPh sb="16" eb="18">
      <t>クイキ</t>
    </rPh>
    <phoneticPr fontId="26"/>
  </si>
  <si>
    <t>凡　　　　　　　　　例</t>
    <rPh sb="0" eb="1">
      <t>ボン</t>
    </rPh>
    <rPh sb="10" eb="11">
      <t>レイ</t>
    </rPh>
    <phoneticPr fontId="26"/>
  </si>
  <si>
    <t>（注）Ａ３版で作成すること。ただし、文字等が見にくくなる場合は、別途図面を巻末に添付する。</t>
    <phoneticPr fontId="26"/>
  </si>
  <si>
    <t>農用地集積状況図</t>
    <rPh sb="0" eb="3">
      <t>ノウヨウチ</t>
    </rPh>
    <rPh sb="3" eb="5">
      <t>シュウセキ</t>
    </rPh>
    <rPh sb="5" eb="8">
      <t>ジョウキョウズ</t>
    </rPh>
    <phoneticPr fontId="26"/>
  </si>
  <si>
    <t>２．集積方法の(所)は所有権、(賃)は賃貸借権等、(受)は基幹ほ場３作業以上の受託によるものとして記入し、個別農業者は６等（数字）、農地所有適格法人及び集落営農はＡ等（アルファベット）で表記する。</t>
    <rPh sb="66" eb="70">
      <t>ノウチショユウ</t>
    </rPh>
    <rPh sb="70" eb="72">
      <t>テキカク</t>
    </rPh>
    <phoneticPr fontId="26"/>
  </si>
  <si>
    <t>１．一覧表は経営所得安定対策加入経営体別に整理する。</t>
    <phoneticPr fontId="26"/>
  </si>
  <si>
    <t>（注）</t>
    <phoneticPr fontId="26"/>
  </si>
  <si>
    <t>小計</t>
    <rPh sb="0" eb="2">
      <t>ショウケイ</t>
    </rPh>
    <phoneticPr fontId="26"/>
  </si>
  <si>
    <t>A</t>
    <phoneticPr fontId="26"/>
  </si>
  <si>
    <t>(受)</t>
    <rPh sb="1" eb="2">
      <t>ジュ</t>
    </rPh>
    <phoneticPr fontId="26"/>
  </si>
  <si>
    <t>〃</t>
    <phoneticPr fontId="26"/>
  </si>
  <si>
    <t>(賃)</t>
    <rPh sb="1" eb="2">
      <t>チン</t>
    </rPh>
    <phoneticPr fontId="26"/>
  </si>
  <si>
    <t>田</t>
    <rPh sb="0" eb="1">
      <t>デン</t>
    </rPh>
    <phoneticPr fontId="26"/>
  </si>
  <si>
    <t>(所)</t>
    <rPh sb="1" eb="2">
      <t>ショ</t>
    </rPh>
    <phoneticPr fontId="26"/>
  </si>
  <si>
    <t>畑</t>
    <rPh sb="0" eb="1">
      <t>ハタ</t>
    </rPh>
    <phoneticPr fontId="26"/>
  </si>
  <si>
    <t>集　落　営　農</t>
    <rPh sb="0" eb="1">
      <t>シュウ</t>
    </rPh>
    <rPh sb="2" eb="3">
      <t>ラク</t>
    </rPh>
    <rPh sb="4" eb="5">
      <t>エイ</t>
    </rPh>
    <rPh sb="6" eb="7">
      <t>ノウ</t>
    </rPh>
    <phoneticPr fontId="26"/>
  </si>
  <si>
    <t>農地所有適格法人等</t>
    <rPh sb="0" eb="6">
      <t>ノウチショユウテキカク</t>
    </rPh>
    <rPh sb="6" eb="8">
      <t>ホウジン</t>
    </rPh>
    <rPh sb="8" eb="9">
      <t>トウ</t>
    </rPh>
    <phoneticPr fontId="26"/>
  </si>
  <si>
    <t>集　積　方　法</t>
    <rPh sb="0" eb="1">
      <t>シュウ</t>
    </rPh>
    <rPh sb="2" eb="3">
      <t>セキ</t>
    </rPh>
    <rPh sb="4" eb="5">
      <t>カタ</t>
    </rPh>
    <rPh sb="6" eb="7">
      <t>ホウ</t>
    </rPh>
    <phoneticPr fontId="26"/>
  </si>
  <si>
    <t>所有農家
番　　号</t>
    <rPh sb="0" eb="2">
      <t>ショユウ</t>
    </rPh>
    <rPh sb="2" eb="4">
      <t>ノウカ</t>
    </rPh>
    <rPh sb="5" eb="6">
      <t>バン</t>
    </rPh>
    <rPh sb="8" eb="9">
      <t>ゴウ</t>
    </rPh>
    <phoneticPr fontId="26"/>
  </si>
  <si>
    <t>計画地目</t>
    <rPh sb="0" eb="2">
      <t>ケイカク</t>
    </rPh>
    <rPh sb="2" eb="4">
      <t>チモク</t>
    </rPh>
    <phoneticPr fontId="26"/>
  </si>
  <si>
    <t>面積
（ha）</t>
    <rPh sb="0" eb="2">
      <t>メンセキ</t>
    </rPh>
    <phoneticPr fontId="26"/>
  </si>
  <si>
    <t>地番</t>
    <rPh sb="0" eb="2">
      <t>チバン</t>
    </rPh>
    <phoneticPr fontId="26"/>
  </si>
  <si>
    <t>経営所得安定対策加入経営体番号</t>
    <rPh sb="0" eb="2">
      <t>ケイエイ</t>
    </rPh>
    <rPh sb="2" eb="4">
      <t>ショトク</t>
    </rPh>
    <rPh sb="4" eb="6">
      <t>アンテイ</t>
    </rPh>
    <rPh sb="6" eb="8">
      <t>タイサク</t>
    </rPh>
    <rPh sb="8" eb="13">
      <t>カニュウケイエイタイ</t>
    </rPh>
    <rPh sb="13" eb="15">
      <t>バンゴウ</t>
    </rPh>
    <phoneticPr fontId="26"/>
  </si>
  <si>
    <t>（数値等は記入例）</t>
    <rPh sb="1" eb="3">
      <t>スウチ</t>
    </rPh>
    <rPh sb="3" eb="4">
      <t>トウ</t>
    </rPh>
    <rPh sb="5" eb="8">
      <t>キニュウレイ</t>
    </rPh>
    <phoneticPr fontId="26"/>
  </si>
  <si>
    <t>イ. 農用地集約化状況図（例）</t>
    <rPh sb="3" eb="6">
      <t>ノウヨウチ</t>
    </rPh>
    <rPh sb="6" eb="9">
      <t>シュウヤクカ</t>
    </rPh>
    <rPh sb="9" eb="11">
      <t>ジョウキョウ</t>
    </rPh>
    <rPh sb="11" eb="12">
      <t>ズ</t>
    </rPh>
    <rPh sb="13" eb="14">
      <t>レイ</t>
    </rPh>
    <phoneticPr fontId="5"/>
  </si>
  <si>
    <t>ア. 経営所得安定対策加入経営体別地番別土地利用調整結果一覧表</t>
    <rPh sb="3" eb="5">
      <t>ケイエイ</t>
    </rPh>
    <rPh sb="5" eb="7">
      <t>ショトク</t>
    </rPh>
    <rPh sb="7" eb="9">
      <t>アンテイ</t>
    </rPh>
    <rPh sb="9" eb="11">
      <t>タイサク</t>
    </rPh>
    <rPh sb="11" eb="16">
      <t>カニュウケイエイタイ</t>
    </rPh>
    <rPh sb="16" eb="17">
      <t>ベツ</t>
    </rPh>
    <rPh sb="17" eb="20">
      <t>チバンベツ</t>
    </rPh>
    <rPh sb="20" eb="24">
      <t>トチリヨウ</t>
    </rPh>
    <rPh sb="24" eb="26">
      <t>チョウセイ</t>
    </rPh>
    <rPh sb="26" eb="28">
      <t>ケッカ</t>
    </rPh>
    <rPh sb="28" eb="31">
      <t>イチランヒョウ</t>
    </rPh>
    <phoneticPr fontId="26"/>
  </si>
  <si>
    <t>イ.　農用地集積状況図（例）</t>
    <rPh sb="3" eb="6">
      <t>ノウヨウチ</t>
    </rPh>
    <rPh sb="6" eb="8">
      <t>シュウセキ</t>
    </rPh>
    <rPh sb="8" eb="10">
      <t>ジョウキョウ</t>
    </rPh>
    <rPh sb="10" eb="11">
      <t>ズ</t>
    </rPh>
    <rPh sb="12" eb="13">
      <t>レイ</t>
    </rPh>
    <phoneticPr fontId="26"/>
  </si>
  <si>
    <t>　①担い手への土地利用集積方法（集積要件により採択する場合）</t>
    <rPh sb="2" eb="3">
      <t>ニナ</t>
    </rPh>
    <rPh sb="4" eb="5">
      <t>テ</t>
    </rPh>
    <rPh sb="7" eb="9">
      <t>トチ</t>
    </rPh>
    <rPh sb="9" eb="11">
      <t>リヨウ</t>
    </rPh>
    <rPh sb="11" eb="13">
      <t>シュウセキ</t>
    </rPh>
    <rPh sb="13" eb="15">
      <t>ホウホウ</t>
    </rPh>
    <phoneticPr fontId="5"/>
  </si>
  <si>
    <t>③ 経営所得安定対策加入経営体の土地利用集積方法（法人化要件により採択する場合）</t>
    <rPh sb="16" eb="20">
      <t>トチリヨウ</t>
    </rPh>
    <rPh sb="20" eb="22">
      <t>シュウセキ</t>
    </rPh>
    <rPh sb="22" eb="24">
      <t>ホウホウ</t>
    </rPh>
    <phoneticPr fontId="26"/>
  </si>
  <si>
    <t>② 担い手の土地利用集約化方法（集約化要件により採択する場合）</t>
    <rPh sb="2" eb="3">
      <t>ニナ</t>
    </rPh>
    <rPh sb="4" eb="5">
      <t>テ</t>
    </rPh>
    <rPh sb="6" eb="8">
      <t>トチ</t>
    </rPh>
    <rPh sb="8" eb="10">
      <t>リヨウ</t>
    </rPh>
    <rPh sb="10" eb="12">
      <t>シュウヤク</t>
    </rPh>
    <rPh sb="12" eb="13">
      <t>カ</t>
    </rPh>
    <rPh sb="13" eb="15">
      <t>ホウホウ</t>
    </rPh>
    <phoneticPr fontId="5"/>
  </si>
  <si>
    <t>集積要件・集約化要件共通</t>
    <rPh sb="0" eb="4">
      <t>シュウセキヨウケン</t>
    </rPh>
    <rPh sb="10" eb="12">
      <t>キョウツウ</t>
    </rPh>
    <phoneticPr fontId="5"/>
  </si>
  <si>
    <t>全要件共通</t>
    <phoneticPr fontId="5"/>
  </si>
  <si>
    <t>区分</t>
    <rPh sb="0" eb="2">
      <t>クブン</t>
    </rPh>
    <phoneticPr fontId="5"/>
  </si>
  <si>
    <t>該当シート</t>
    <rPh sb="0" eb="2">
      <t>ガイトウ</t>
    </rPh>
    <phoneticPr fontId="5"/>
  </si>
  <si>
    <t>（注）イの項目については農地法第６条に基づき農業委員会に提出された（される）報告書に則して記載すること。</t>
    <phoneticPr fontId="26"/>
  </si>
  <si>
    <t>（注）高度土地利用調整事業を生産基盤整備事業等の開始年度以前に先行して実施している場合にあっては、高度土地利用調整事業の開始時からの内容を記入する。</t>
    <rPh sb="49" eb="51">
      <t>コウド</t>
    </rPh>
    <phoneticPr fontId="26"/>
  </si>
  <si>
    <t>地区名</t>
    <rPh sb="0" eb="2">
      <t>チク</t>
    </rPh>
    <phoneticPr fontId="5"/>
  </si>
  <si>
    <t>　　親水施設</t>
    <rPh sb="2" eb="6">
      <t>シンスイシセツ</t>
    </rPh>
    <phoneticPr fontId="5"/>
  </si>
  <si>
    <t>事業実施主体</t>
    <phoneticPr fontId="5"/>
  </si>
  <si>
    <t>開始年度</t>
    <rPh sb="0" eb="4">
      <t>カイシネンド</t>
    </rPh>
    <phoneticPr fontId="5"/>
  </si>
  <si>
    <t>目標年度</t>
    <rPh sb="0" eb="4">
      <t>モクヒョウネンド</t>
    </rPh>
    <phoneticPr fontId="5"/>
  </si>
  <si>
    <t>活動内容等</t>
    <rPh sb="0" eb="5">
      <t>カツドウナイヨウトウ</t>
    </rPh>
    <phoneticPr fontId="5"/>
  </si>
  <si>
    <t>総事業費（千円）</t>
    <rPh sb="0" eb="4">
      <t>ソウジギョウヒ</t>
    </rPh>
    <rPh sb="5" eb="6">
      <t>セン</t>
    </rPh>
    <rPh sb="6" eb="7">
      <t>エン</t>
    </rPh>
    <phoneticPr fontId="5"/>
  </si>
  <si>
    <t>（３）農業経営高度化支援事業</t>
    <rPh sb="3" eb="5">
      <t>ノウギョウ</t>
    </rPh>
    <rPh sb="5" eb="9">
      <t>ケイエイコウド</t>
    </rPh>
    <rPh sb="9" eb="10">
      <t>カ</t>
    </rPh>
    <rPh sb="10" eb="14">
      <t>シエンジギョウ</t>
    </rPh>
    <phoneticPr fontId="5"/>
  </si>
  <si>
    <t>（注）１．「事業名」は、要領別紙１別表１の区分の欄の４の事業種類の欄の事業名を記入する。</t>
    <rPh sb="1" eb="2">
      <t>チュウ</t>
    </rPh>
    <phoneticPr fontId="26"/>
  </si>
  <si>
    <t>　　　２．「活動内容等」は、実施時期及び活動内容を具体的に記入する。</t>
    <phoneticPr fontId="5"/>
  </si>
  <si>
    <t>（注）総事業費は、農業生産基盤整備事業及び農業生産基盤整備附帯事業の総事業費を記載する。</t>
    <rPh sb="1" eb="2">
      <t>チュウ</t>
    </rPh>
    <rPh sb="3" eb="7">
      <t>ソウジギョウヒ</t>
    </rPh>
    <rPh sb="9" eb="11">
      <t>ノウギョウ</t>
    </rPh>
    <rPh sb="11" eb="13">
      <t>セイサン</t>
    </rPh>
    <rPh sb="13" eb="15">
      <t>キバン</t>
    </rPh>
    <rPh sb="15" eb="17">
      <t>セイビ</t>
    </rPh>
    <rPh sb="17" eb="19">
      <t>ジギョウ</t>
    </rPh>
    <rPh sb="19" eb="20">
      <t>オヨ</t>
    </rPh>
    <rPh sb="21" eb="23">
      <t>ノウギョウ</t>
    </rPh>
    <rPh sb="23" eb="25">
      <t>セイサン</t>
    </rPh>
    <rPh sb="25" eb="27">
      <t>キバン</t>
    </rPh>
    <rPh sb="27" eb="29">
      <t>セイビ</t>
    </rPh>
    <rPh sb="31" eb="33">
      <t>ジギョウ</t>
    </rPh>
    <rPh sb="34" eb="38">
      <t>ソウジギョウヒ</t>
    </rPh>
    <rPh sb="39" eb="41">
      <t>キサイ</t>
    </rPh>
    <phoneticPr fontId="5"/>
  </si>
  <si>
    <t>（注）土地改良事業計画における関連事業に位置付けられている事業を記載する。</t>
    <rPh sb="1" eb="2">
      <t>チュウ</t>
    </rPh>
    <rPh sb="3" eb="9">
      <t>トチカイリョウジギョウ</t>
    </rPh>
    <rPh sb="9" eb="11">
      <t>ケイカク</t>
    </rPh>
    <rPh sb="15" eb="19">
      <t>カンレンジギョウ</t>
    </rPh>
    <rPh sb="20" eb="23">
      <t>イチヅ</t>
    </rPh>
    <rPh sb="29" eb="31">
      <t>ジギョウ</t>
    </rPh>
    <rPh sb="32" eb="34">
      <t>キサイ</t>
    </rPh>
    <phoneticPr fontId="5"/>
  </si>
  <si>
    <t>中小区画（○a）</t>
    <rPh sb="0" eb="2">
      <t>チュウショウ</t>
    </rPh>
    <rPh sb="2" eb="4">
      <t>クカク</t>
    </rPh>
    <phoneticPr fontId="5"/>
  </si>
  <si>
    <t>中小区画（○a）～</t>
    <phoneticPr fontId="5"/>
  </si>
  <si>
    <t>中小区画（○a）</t>
    <phoneticPr fontId="5"/>
  </si>
  <si>
    <t>(注)　労働時間及び生産費の現状欄には地区内の担い手の平均値を記入する。</t>
    <rPh sb="1" eb="2">
      <t>チュウ</t>
    </rPh>
    <rPh sb="4" eb="6">
      <t>ロウドウ</t>
    </rPh>
    <rPh sb="6" eb="8">
      <t>ジカン</t>
    </rPh>
    <rPh sb="8" eb="9">
      <t>オヨ</t>
    </rPh>
    <rPh sb="10" eb="13">
      <t>セイサンヒ</t>
    </rPh>
    <rPh sb="14" eb="16">
      <t>ゲンジョウ</t>
    </rPh>
    <rPh sb="16" eb="17">
      <t>ラン</t>
    </rPh>
    <rPh sb="19" eb="22">
      <t>チクナイ</t>
    </rPh>
    <rPh sb="23" eb="24">
      <t>ニナ</t>
    </rPh>
    <rPh sb="25" eb="26">
      <t>テ</t>
    </rPh>
    <rPh sb="27" eb="29">
      <t>ヘイキン</t>
    </rPh>
    <rPh sb="29" eb="30">
      <t>チ</t>
    </rPh>
    <rPh sb="31" eb="33">
      <t>キニュウ</t>
    </rPh>
    <phoneticPr fontId="5"/>
  </si>
  <si>
    <t>大豆･･･機械蒔、ｺﾝﾊﾞｲﾝ刈</t>
    <rPh sb="0" eb="2">
      <t>ダイズ</t>
    </rPh>
    <rPh sb="5" eb="7">
      <t>キカイ</t>
    </rPh>
    <rPh sb="7" eb="8">
      <t>ジ</t>
    </rPh>
    <rPh sb="15" eb="16">
      <t>カリ</t>
    </rPh>
    <phoneticPr fontId="5"/>
  </si>
  <si>
    <t>60kg当たり費用合計（円）</t>
    <rPh sb="4" eb="5">
      <t>アタ</t>
    </rPh>
    <rPh sb="7" eb="9">
      <t>ヒヨウ</t>
    </rPh>
    <rPh sb="9" eb="11">
      <t>ゴウケイ</t>
    </rPh>
    <rPh sb="12" eb="13">
      <t>エン</t>
    </rPh>
    <phoneticPr fontId="5"/>
  </si>
  <si>
    <t>麦･････ﾄﾞﾘﾙ蒔、ﾌﾞｰﾑｽﾌﾟﾚｲﾔｰ防除、ｺﾝﾊﾞｲﾝ刈</t>
    <rPh sb="0" eb="1">
      <t>ムギ</t>
    </rPh>
    <rPh sb="10" eb="11">
      <t>ジ</t>
    </rPh>
    <rPh sb="23" eb="25">
      <t>ボウジョ</t>
    </rPh>
    <rPh sb="32" eb="33">
      <t>カリ</t>
    </rPh>
    <phoneticPr fontId="5"/>
  </si>
  <si>
    <t>水稲･･･移植栽培</t>
    <rPh sb="0" eb="2">
      <t>スイトウ</t>
    </rPh>
    <rPh sb="5" eb="7">
      <t>イショク</t>
    </rPh>
    <rPh sb="7" eb="9">
      <t>サイバイ</t>
    </rPh>
    <phoneticPr fontId="5"/>
  </si>
  <si>
    <t>：</t>
    <phoneticPr fontId="5"/>
  </si>
  <si>
    <t>⑤営農技術水準</t>
    <rPh sb="1" eb="3">
      <t>エイノウ</t>
    </rPh>
    <rPh sb="3" eb="5">
      <t>ギジュツ</t>
    </rPh>
    <rPh sb="5" eb="7">
      <t>スイジュン</t>
    </rPh>
    <phoneticPr fontId="5"/>
  </si>
  <si>
    <t>50a～100a区画、汎用化水田、作業連担化</t>
    <rPh sb="8" eb="10">
      <t>クカク</t>
    </rPh>
    <rPh sb="11" eb="13">
      <t>ハンヨウ</t>
    </rPh>
    <rPh sb="13" eb="14">
      <t>カ</t>
    </rPh>
    <rPh sb="14" eb="16">
      <t>スイデン</t>
    </rPh>
    <rPh sb="17" eb="19">
      <t>サギョウ</t>
    </rPh>
    <rPh sb="19" eb="22">
      <t>レンタンカ</t>
    </rPh>
    <phoneticPr fontId="5"/>
  </si>
  <si>
    <t>④ほ場条件</t>
    <rPh sb="2" eb="3">
      <t>ジョウ</t>
    </rPh>
    <rPh sb="3" eb="5">
      <t>ジョウケン</t>
    </rPh>
    <phoneticPr fontId="5"/>
  </si>
  <si>
    <t>トラクター　　　45PS　　　　２台</t>
    <rPh sb="17" eb="18">
      <t>ダイ</t>
    </rPh>
    <phoneticPr fontId="5"/>
  </si>
  <si>
    <t>労働費</t>
  </si>
  <si>
    <t>高速田植機　　　６条　乗用　２台</t>
    <rPh sb="0" eb="2">
      <t>コウソク</t>
    </rPh>
    <rPh sb="2" eb="5">
      <t>タウエキ</t>
    </rPh>
    <rPh sb="9" eb="10">
      <t>ジョウ</t>
    </rPh>
    <rPh sb="11" eb="13">
      <t>ジョウヨウ</t>
    </rPh>
    <rPh sb="15" eb="16">
      <t>ダイ</t>
    </rPh>
    <phoneticPr fontId="5"/>
  </si>
  <si>
    <t>その他の物材費</t>
  </si>
  <si>
    <t>汎用コンバイン　刈幅２ｍ幅　１台</t>
    <rPh sb="0" eb="2">
      <t>ハンヨウ</t>
    </rPh>
    <rPh sb="8" eb="9">
      <t>カリ</t>
    </rPh>
    <rPh sb="9" eb="10">
      <t>ハバ</t>
    </rPh>
    <rPh sb="12" eb="13">
      <t>ハバ</t>
    </rPh>
    <rPh sb="15" eb="16">
      <t>ダイ</t>
    </rPh>
    <phoneticPr fontId="5"/>
  </si>
  <si>
    <t>③主要機械装備</t>
    <rPh sb="1" eb="3">
      <t>シュヨウ</t>
    </rPh>
    <rPh sb="3" eb="5">
      <t>キカイ</t>
    </rPh>
    <rPh sb="5" eb="7">
      <t>ソウビ</t>
    </rPh>
    <phoneticPr fontId="5"/>
  </si>
  <si>
    <t>農機具費</t>
    <rPh sb="0" eb="4">
      <t>ノウキグヒ</t>
    </rPh>
    <phoneticPr fontId="5"/>
  </si>
  <si>
    <t>うち</t>
    <phoneticPr fontId="5"/>
  </si>
  <si>
    <t>生産組織（専従者６名）</t>
    <rPh sb="0" eb="4">
      <t>セイサンソシキ</t>
    </rPh>
    <rPh sb="5" eb="8">
      <t>センジュウシャ</t>
    </rPh>
    <rPh sb="9" eb="10">
      <t>メイ</t>
    </rPh>
    <phoneticPr fontId="5"/>
  </si>
  <si>
    <t>②労働力</t>
    <rPh sb="1" eb="4">
      <t>ロウドウリョク</t>
    </rPh>
    <phoneticPr fontId="5"/>
  </si>
  <si>
    <t>（円）</t>
  </si>
  <si>
    <t>生産費</t>
    <rPh sb="0" eb="2">
      <t>セイサン</t>
    </rPh>
    <phoneticPr fontId="5"/>
  </si>
  <si>
    <t>大豆　11.6ha</t>
    <rPh sb="0" eb="2">
      <t>ダイズ</t>
    </rPh>
    <phoneticPr fontId="5"/>
  </si>
  <si>
    <t>（参考）県平均労働時間</t>
    <rPh sb="1" eb="3">
      <t>サンコウ</t>
    </rPh>
    <rPh sb="4" eb="7">
      <t>ケンヘイキン</t>
    </rPh>
    <rPh sb="7" eb="9">
      <t>ロウドウ</t>
    </rPh>
    <rPh sb="9" eb="11">
      <t>ジカン</t>
    </rPh>
    <phoneticPr fontId="5"/>
  </si>
  <si>
    <t>a当たり</t>
    <rPh sb="1" eb="2">
      <t>アタ</t>
    </rPh>
    <phoneticPr fontId="5"/>
  </si>
  <si>
    <t>麦　　11.6ha</t>
    <rPh sb="0" eb="1">
      <t>ムギ</t>
    </rPh>
    <phoneticPr fontId="5"/>
  </si>
  <si>
    <t>（時間）</t>
  </si>
  <si>
    <t>労働時間</t>
  </si>
  <si>
    <t>水稲　23.5ha</t>
    <rPh sb="0" eb="2">
      <t>スイトウ</t>
    </rPh>
    <phoneticPr fontId="5"/>
  </si>
  <si>
    <t>経営規模等：</t>
    <rPh sb="0" eb="5">
      <t>ケイエイキボトウ</t>
    </rPh>
    <phoneticPr fontId="5"/>
  </si>
  <si>
    <t>２年３作</t>
    <rPh sb="1" eb="2">
      <t>ネン</t>
    </rPh>
    <rPh sb="3" eb="4">
      <t>サク</t>
    </rPh>
    <phoneticPr fontId="5"/>
  </si>
  <si>
    <t>①作付体系</t>
    <rPh sb="1" eb="3">
      <t>サクツケ</t>
    </rPh>
    <rPh sb="3" eb="5">
      <t>タイケイ</t>
    </rPh>
    <phoneticPr fontId="5"/>
  </si>
  <si>
    <t>（kg）</t>
  </si>
  <si>
    <t>収量</t>
    <rPh sb="0" eb="2">
      <t>シュウリョウ</t>
    </rPh>
    <phoneticPr fontId="5"/>
  </si>
  <si>
    <t>目　標</t>
    <phoneticPr fontId="5"/>
  </si>
  <si>
    <t>項　　目</t>
  </si>
  <si>
    <t>試　　　算　　　条　　　件</t>
    <rPh sb="0" eb="1">
      <t>シ</t>
    </rPh>
    <rPh sb="4" eb="5">
      <t>サン</t>
    </rPh>
    <rPh sb="8" eb="9">
      <t>ジョウ</t>
    </rPh>
    <rPh sb="12" eb="13">
      <t>ケン</t>
    </rPh>
    <phoneticPr fontId="5"/>
  </si>
  <si>
    <t>大　　豆</t>
    <phoneticPr fontId="5"/>
  </si>
  <si>
    <t>麦</t>
  </si>
  <si>
    <t>水　　稲</t>
    <phoneticPr fontId="5"/>
  </si>
  <si>
    <t>作物名</t>
  </si>
  <si>
    <t>当該地区における生産性向上等の目標</t>
    <rPh sb="2" eb="4">
      <t>チク</t>
    </rPh>
    <rPh sb="13" eb="14">
      <t>トウ</t>
    </rPh>
    <rPh sb="15" eb="17">
      <t>モクヒョウ</t>
    </rPh>
    <phoneticPr fontId="5"/>
  </si>
  <si>
    <t>30a区画汎用化水田</t>
    <rPh sb="3" eb="5">
      <t>クカク</t>
    </rPh>
    <rPh sb="5" eb="7">
      <t>ハンヨウ</t>
    </rPh>
    <rPh sb="7" eb="8">
      <t>カ</t>
    </rPh>
    <rPh sb="8" eb="10">
      <t>スイデン</t>
    </rPh>
    <phoneticPr fontId="5"/>
  </si>
  <si>
    <t>トラクター　　　45PS</t>
    <phoneticPr fontId="5"/>
  </si>
  <si>
    <t>高速田植機　　　６条</t>
    <rPh sb="0" eb="2">
      <t>コウソク</t>
    </rPh>
    <rPh sb="2" eb="5">
      <t>タウエキ</t>
    </rPh>
    <rPh sb="9" eb="10">
      <t>ジョウ</t>
    </rPh>
    <phoneticPr fontId="5"/>
  </si>
  <si>
    <t>汎用コンバイン　刈幅２ｍ幅</t>
    <rPh sb="0" eb="2">
      <t>ハンヨウ</t>
    </rPh>
    <rPh sb="8" eb="9">
      <t>カリ</t>
    </rPh>
    <rPh sb="9" eb="10">
      <t>ハバ</t>
    </rPh>
    <rPh sb="12" eb="13">
      <t>ハバ</t>
    </rPh>
    <phoneticPr fontId="5"/>
  </si>
  <si>
    <t>生産組織（専従者８名）</t>
    <rPh sb="0" eb="4">
      <t>セイサンソシキ</t>
    </rPh>
    <rPh sb="5" eb="8">
      <t>センジュウシャ</t>
    </rPh>
    <rPh sb="9" eb="10">
      <t>メイ</t>
    </rPh>
    <phoneticPr fontId="5"/>
  </si>
  <si>
    <t>大豆　10.0ha</t>
    <rPh sb="0" eb="2">
      <t>ダイズ</t>
    </rPh>
    <phoneticPr fontId="5"/>
  </si>
  <si>
    <t>麦　　10.0ha</t>
    <rPh sb="0" eb="1">
      <t>ムギ</t>
    </rPh>
    <phoneticPr fontId="5"/>
  </si>
  <si>
    <t>水稲　30.0ha</t>
    <rPh sb="0" eb="2">
      <t>スイトウ</t>
    </rPh>
    <phoneticPr fontId="5"/>
  </si>
  <si>
    <t>都道府県における土地利用型農作物生産性向上指針（○○地帯）</t>
    <phoneticPr fontId="5"/>
  </si>
  <si>
    <t>（１）生産性向上の目標</t>
    <rPh sb="3" eb="6">
      <t>セイサンセイ</t>
    </rPh>
    <rPh sb="6" eb="8">
      <t>コウジョウ</t>
    </rPh>
    <rPh sb="9" eb="11">
      <t>モクヒョウ</t>
    </rPh>
    <phoneticPr fontId="5"/>
  </si>
  <si>
    <t>（２）市町村が定めた農業構造改善目標（農業経営基盤強化促進法第６条に基づくもの）</t>
    <phoneticPr fontId="5"/>
  </si>
  <si>
    <t>　　　(4) 経営所得安定対策加入経営体の見通し</t>
    <phoneticPr fontId="5"/>
  </si>
  <si>
    <t>　　　(3) 作物作付計画</t>
    <phoneticPr fontId="5"/>
  </si>
  <si>
    <t>経営体育成促進事業との関連
（農業生産の面的集積との関連）</t>
    <rPh sb="0" eb="3">
      <t>ケイエイタイ</t>
    </rPh>
    <rPh sb="3" eb="5">
      <t>イクセイ</t>
    </rPh>
    <rPh sb="5" eb="7">
      <t>ソクシン</t>
    </rPh>
    <rPh sb="7" eb="9">
      <t>ジギョウ</t>
    </rPh>
    <phoneticPr fontId="5"/>
  </si>
  <si>
    <t>　(3) 農業経営高度化支援事業</t>
    <phoneticPr fontId="5"/>
  </si>
  <si>
    <t>集積要件のみ</t>
    <rPh sb="0" eb="4">
      <t>シュウセキヨウケン</t>
    </rPh>
    <phoneticPr fontId="5"/>
  </si>
  <si>
    <t>集約化要件のみ</t>
    <rPh sb="0" eb="5">
      <t>シュウヤクカヨウケン</t>
    </rPh>
    <phoneticPr fontId="5"/>
  </si>
  <si>
    <t>法人化要件のみ</t>
    <rPh sb="0" eb="2">
      <t>ホウジン</t>
    </rPh>
    <rPh sb="2" eb="3">
      <t>カ</t>
    </rPh>
    <rPh sb="3" eb="5">
      <t>ヨウケン</t>
    </rPh>
    <phoneticPr fontId="5"/>
  </si>
  <si>
    <t>集積(集約化)方法
（目標）</t>
    <rPh sb="0" eb="2">
      <t>シュウセキ</t>
    </rPh>
    <rPh sb="3" eb="6">
      <t>シュウヤクカ</t>
    </rPh>
    <rPh sb="7" eb="9">
      <t>ホウホウ</t>
    </rPh>
    <rPh sb="11" eb="13">
      <t>モクヒョウ</t>
    </rPh>
    <phoneticPr fontId="26"/>
  </si>
  <si>
    <t>受益地の設定に当たって事業の受益地を含む営農上のまとまりのある一定区域（営農区）を設定する場合は、受益地を設定した理由に加えて、営農区を設定した理由を総括表の「地区設定理由」に併記する。</t>
    <phoneticPr fontId="5"/>
  </si>
  <si>
    <t>農用地の流動化計画及びほ場整備計画の(　)内は、要領（農業競争力強化農地整備事業実施要領をいう。以下同じ。）別紙１第５の１の（２）のイに準ずる採択要件（以下「集約化要件」という。）により採択申請する場合に集約化面積について記入する。</t>
    <phoneticPr fontId="5"/>
  </si>
  <si>
    <t>　　　　２．経営等農用地面積の(　)内は、集約化要件により採択申請する場合に集約化面積を記入する（以下同じ。）。</t>
    <rPh sb="6" eb="9">
      <t>ケイエイトウ</t>
    </rPh>
    <rPh sb="9" eb="12">
      <t>ノウヨウチ</t>
    </rPh>
    <rPh sb="12" eb="14">
      <t>メンセキ</t>
    </rPh>
    <rPh sb="18" eb="19">
      <t>ナイ</t>
    </rPh>
    <rPh sb="21" eb="24">
      <t>シュウヤクカ</t>
    </rPh>
    <rPh sb="24" eb="26">
      <t>ヨウケン</t>
    </rPh>
    <rPh sb="44" eb="46">
      <t>キニュウ</t>
    </rPh>
    <rPh sb="49" eb="52">
      <t>イカオナ</t>
    </rPh>
    <phoneticPr fontId="5"/>
  </si>
  <si>
    <t>　（注）１．営農類型の欄には、(2)市町村が定めた農業構造改善目標の類型番号を記入する（以下同じ。）。</t>
    <rPh sb="6" eb="8">
      <t>エイノウ</t>
    </rPh>
    <rPh sb="8" eb="10">
      <t>ルイケイ</t>
    </rPh>
    <rPh sb="11" eb="12">
      <t>ラン</t>
    </rPh>
    <rPh sb="18" eb="21">
      <t>シチョウソン</t>
    </rPh>
    <rPh sb="22" eb="23">
      <t>サダ</t>
    </rPh>
    <rPh sb="25" eb="27">
      <t>ノウギョウ</t>
    </rPh>
    <rPh sb="27" eb="29">
      <t>コウゾウ</t>
    </rPh>
    <rPh sb="29" eb="31">
      <t>カイゼン</t>
    </rPh>
    <rPh sb="31" eb="33">
      <t>モクヒョウ</t>
    </rPh>
    <rPh sb="34" eb="36">
      <t>ルイケイ</t>
    </rPh>
    <rPh sb="36" eb="38">
      <t>バンゴウ</t>
    </rPh>
    <rPh sb="39" eb="41">
      <t>キニュウランシチョウソンサダノウギョウコウゾウカイゼンモクヒョウノウギョウケイエイキバンキョウカソクシンホウダイジョウモトルイケイバンゴウキニュウ</t>
    </rPh>
    <phoneticPr fontId="5"/>
  </si>
  <si>
    <t>現況欄について、高度土地利用調整事業を生産基盤整備事業等の開始年度以前に先行して実施している場合にあっては、土地利用調整事業の開始時の数値を記入する（以下同じ。）。</t>
    <phoneticPr fontId="26"/>
  </si>
  <si>
    <t>(注) 経営形態については、経営形態現況図及び計画図をそれぞれ対応する生産基盤整備状況図を用いて作成する。</t>
    <phoneticPr fontId="5"/>
  </si>
  <si>
    <t>(注) 地域計画のうち目標地図と整合を図るものとする。</t>
    <rPh sb="4" eb="6">
      <t>チイキ</t>
    </rPh>
    <rPh sb="6" eb="8">
      <t>ケイカク</t>
    </rPh>
    <rPh sb="11" eb="15">
      <t>モクヒョウチズ</t>
    </rPh>
    <rPh sb="16" eb="18">
      <t>セイゴウ</t>
    </rPh>
    <rPh sb="19" eb="20">
      <t>ハカ</t>
    </rPh>
    <phoneticPr fontId="5"/>
  </si>
  <si>
    <t>農地中間管理機構による賃借権設定</t>
    <rPh sb="0" eb="2">
      <t>ノウチ</t>
    </rPh>
    <rPh sb="2" eb="4">
      <t>チュウカン</t>
    </rPh>
    <rPh sb="4" eb="6">
      <t>カンリ</t>
    </rPh>
    <rPh sb="6" eb="8">
      <t>キコウ</t>
    </rPh>
    <rPh sb="11" eb="14">
      <t>チンシャクケン</t>
    </rPh>
    <rPh sb="14" eb="16">
      <t>セッテイ</t>
    </rPh>
    <phoneticPr fontId="5"/>
  </si>
  <si>
    <t xml:space="preserve">
担い手等への
農地利用集積</t>
    <rPh sb="1" eb="2">
      <t>ニナ</t>
    </rPh>
    <rPh sb="3" eb="4">
      <t>テ</t>
    </rPh>
    <rPh sb="4" eb="5">
      <t>トウ</t>
    </rPh>
    <rPh sb="8" eb="10">
      <t>ノウチ</t>
    </rPh>
    <rPh sb="10" eb="12">
      <t>リヨウ</t>
    </rPh>
    <rPh sb="12" eb="13">
      <t>シュウ</t>
    </rPh>
    <rPh sb="13" eb="14">
      <t>セキ</t>
    </rPh>
    <phoneticPr fontId="5"/>
  </si>
  <si>
    <t>　①担い手への集積計画</t>
    <phoneticPr fontId="5"/>
  </si>
  <si>
    <t>（１）　担い手への農地利用集積（集積要件により採択する場合）</t>
    <phoneticPr fontId="5"/>
  </si>
  <si>
    <t xml:space="preserve">
担い手等への
農地集約化</t>
    <rPh sb="1" eb="2">
      <t>ニナ</t>
    </rPh>
    <rPh sb="3" eb="4">
      <t>テ</t>
    </rPh>
    <rPh sb="4" eb="5">
      <t>トウ</t>
    </rPh>
    <rPh sb="8" eb="10">
      <t>ノウチ</t>
    </rPh>
    <rPh sb="10" eb="12">
      <t>シュウヤク</t>
    </rPh>
    <rPh sb="12" eb="13">
      <t>カ</t>
    </rPh>
    <phoneticPr fontId="5"/>
  </si>
  <si>
    <t>（２）　担い手への農地集約化（集約化要件により採択する場合）</t>
    <rPh sb="11" eb="14">
      <t>シュウヤクカ</t>
    </rPh>
    <phoneticPr fontId="5"/>
  </si>
  <si>
    <t>　①担い手への集約化計画</t>
    <rPh sb="2" eb="3">
      <t>ニナ</t>
    </rPh>
    <rPh sb="4" eb="5">
      <t>テ</t>
    </rPh>
    <rPh sb="7" eb="10">
      <t>シュウヤクカ</t>
    </rPh>
    <rPh sb="10" eb="12">
      <t>ケイカク</t>
    </rPh>
    <phoneticPr fontId="5"/>
  </si>
  <si>
    <t>農地中間管理機構による賃借権設定</t>
    <phoneticPr fontId="26"/>
  </si>
  <si>
    <t>（１）経営体育成計画</t>
    <rPh sb="3" eb="6">
      <t>ケイエイタイ</t>
    </rPh>
    <rPh sb="6" eb="8">
      <t>イクセイ</t>
    </rPh>
    <rPh sb="8" eb="10">
      <t>ケイカク</t>
    </rPh>
    <phoneticPr fontId="5"/>
  </si>
  <si>
    <t>　①農地所有適格法人等概要</t>
    <rPh sb="2" eb="4">
      <t>ノウチ</t>
    </rPh>
    <rPh sb="4" eb="6">
      <t>ショユウ</t>
    </rPh>
    <rPh sb="6" eb="8">
      <t>テキカク</t>
    </rPh>
    <rPh sb="8" eb="10">
      <t>ホウジン</t>
    </rPh>
    <rPh sb="10" eb="11">
      <t>トウ</t>
    </rPh>
    <rPh sb="11" eb="13">
      <t>ガイヨウ</t>
    </rPh>
    <phoneticPr fontId="26"/>
  </si>
  <si>
    <t>②目標とする農業経営の指標</t>
    <rPh sb="1" eb="3">
      <t>モクヒョウ</t>
    </rPh>
    <rPh sb="6" eb="8">
      <t>ノウギョウ</t>
    </rPh>
    <rPh sb="8" eb="10">
      <t>ケイエイ</t>
    </rPh>
    <rPh sb="11" eb="13">
      <t>シヒョウ</t>
    </rPh>
    <phoneticPr fontId="26"/>
  </si>
  <si>
    <t>　③農地所有適格法人等育成取組計画</t>
    <rPh sb="2" eb="4">
      <t>ノウチ</t>
    </rPh>
    <rPh sb="4" eb="6">
      <t>ショユウ</t>
    </rPh>
    <rPh sb="6" eb="8">
      <t>テキカク</t>
    </rPh>
    <rPh sb="8" eb="10">
      <t>ホウジン</t>
    </rPh>
    <rPh sb="10" eb="11">
      <t>トウ</t>
    </rPh>
    <rPh sb="11" eb="13">
      <t>イクセイ</t>
    </rPh>
    <rPh sb="13" eb="15">
      <t>トリクミ</t>
    </rPh>
    <rPh sb="15" eb="17">
      <t>ケイカク</t>
    </rPh>
    <phoneticPr fontId="26"/>
  </si>
  <si>
    <t>④その他参考となる事項</t>
    <rPh sb="3" eb="4">
      <t>タ</t>
    </rPh>
    <rPh sb="4" eb="6">
      <t>サンコウ</t>
    </rPh>
    <rPh sb="9" eb="11">
      <t>ジコウ</t>
    </rPh>
    <phoneticPr fontId="26"/>
  </si>
  <si>
    <t>（２）農地所有適格法人育成計画（法人化要件により採択する場合）</t>
    <rPh sb="3" eb="5">
      <t>ノウチ</t>
    </rPh>
    <rPh sb="5" eb="7">
      <t>ショユウ</t>
    </rPh>
    <rPh sb="7" eb="9">
      <t>テキカク</t>
    </rPh>
    <rPh sb="9" eb="11">
      <t>ホウジン</t>
    </rPh>
    <rPh sb="11" eb="13">
      <t>イクセイ</t>
    </rPh>
    <rPh sb="13" eb="15">
      <t>ケイカク</t>
    </rPh>
    <phoneticPr fontId="26"/>
  </si>
  <si>
    <t>ウ　現在、常時従事者が存在しないが、主たる従事者となる候補者は存在し、その氏名が特定できない場合は、「氏名」欄には「○人」（○は、主たる従事者として予定している人数）を記
　　載し、「目標農業所得額」欄には主たる従事者として予定している一人当たりの目標農業所得額を記載するとともに、「備考」欄には「一人当たり目標農業所得額」と記載する。</t>
    <phoneticPr fontId="26"/>
  </si>
  <si>
    <t>(1)「実施時期」欄には、農地所有適格法人の育成に取り組む事項それぞれについて、予定する年及び月を記載する。ただし、例えば、先進事例の調査では調整の受入側との日程調整が
　　必要となるように、外部要因の影響を受ける事項については、概ねの実施予定時期の記載でよい。</t>
    <rPh sb="13" eb="17">
      <t>ノウチショユウ</t>
    </rPh>
    <rPh sb="17" eb="19">
      <t>テキカク</t>
    </rPh>
    <phoneticPr fontId="26"/>
  </si>
  <si>
    <t>　　　(1) 経営体育成計画</t>
    <rPh sb="7" eb="14">
      <t>ケイエイタイイクセイケイカク</t>
    </rPh>
    <phoneticPr fontId="5"/>
  </si>
  <si>
    <t>　　３．経営体等育成計画</t>
    <rPh sb="4" eb="8">
      <t>ケイエイタイトウ</t>
    </rPh>
    <rPh sb="8" eb="12">
      <t>イクセイケイカク</t>
    </rPh>
    <phoneticPr fontId="5"/>
  </si>
  <si>
    <t>　　　(1) 担い手への農地利用集積</t>
    <phoneticPr fontId="5"/>
  </si>
  <si>
    <t>　　　(2) 担い手への農地集約化</t>
    <phoneticPr fontId="5"/>
  </si>
  <si>
    <t>　　　(3) 農地所有適格法人等への農用地の流動化計画</t>
    <phoneticPr fontId="5"/>
  </si>
  <si>
    <t>（３）農地所有適格法人等への農用地の流動化計画（法人化要件により採択する場合）</t>
    <rPh sb="3" eb="5">
      <t>ノウチ</t>
    </rPh>
    <rPh sb="5" eb="7">
      <t>ショユウ</t>
    </rPh>
    <rPh sb="7" eb="9">
      <t>テキカク</t>
    </rPh>
    <rPh sb="9" eb="11">
      <t>ホウジン</t>
    </rPh>
    <rPh sb="11" eb="12">
      <t>トウ</t>
    </rPh>
    <rPh sb="14" eb="17">
      <t>ノウヨウチ</t>
    </rPh>
    <rPh sb="18" eb="21">
      <t>リュウドウカ</t>
    </rPh>
    <rPh sb="21" eb="23">
      <t>ケイカク</t>
    </rPh>
    <rPh sb="24" eb="27">
      <t>ホウジンカ</t>
    </rPh>
    <rPh sb="27" eb="29">
      <t>ヨウケン</t>
    </rPh>
    <rPh sb="32" eb="34">
      <t>サイタク</t>
    </rPh>
    <rPh sb="36" eb="38">
      <t>バアイ</t>
    </rPh>
    <phoneticPr fontId="26"/>
  </si>
  <si>
    <t xml:space="preserve"> ②集約化計画達成に向けた取組方法</t>
    <rPh sb="2" eb="5">
      <t>シュウヤクカ</t>
    </rPh>
    <rPh sb="5" eb="7">
      <t>ケイカク</t>
    </rPh>
    <rPh sb="7" eb="9">
      <t>タッセイ</t>
    </rPh>
    <rPh sb="10" eb="11">
      <t>ム</t>
    </rPh>
    <rPh sb="13" eb="14">
      <t>ト</t>
    </rPh>
    <rPh sb="14" eb="15">
      <t>ク</t>
    </rPh>
    <rPh sb="15" eb="17">
      <t>ホウホウ</t>
    </rPh>
    <phoneticPr fontId="5"/>
  </si>
  <si>
    <t>　　　(2) 農地所有適格法人育成計画</t>
    <phoneticPr fontId="5"/>
  </si>
  <si>
    <t>３．認定農業者の経営類型の欄には、（２）市町村が定めた農業構造改善目標の類型番号を記入する（以下同じ。）。</t>
    <phoneticPr fontId="26"/>
  </si>
  <si>
    <t>法人数（法人）</t>
    <rPh sb="0" eb="3">
      <t>ホウジンスウ</t>
    </rPh>
    <phoneticPr fontId="5"/>
  </si>
  <si>
    <t>同左シェア</t>
    <rPh sb="0" eb="2">
      <t>ドウサ</t>
    </rPh>
    <phoneticPr fontId="5"/>
  </si>
  <si>
    <t>経営面積</t>
    <rPh sb="0" eb="2">
      <t>ケイエイ</t>
    </rPh>
    <rPh sb="2" eb="4">
      <t>メンセキ</t>
    </rPh>
    <phoneticPr fontId="5"/>
  </si>
  <si>
    <t>③÷①（％）</t>
    <phoneticPr fontId="5"/>
  </si>
  <si>
    <t>(ha)　③</t>
    <phoneticPr fontId="5"/>
  </si>
  <si>
    <t>農地所有適格法人等①は、要領別紙１第５の１の（２）のウに準ずる採択要件（以下「法人化要件」という。）により採択申請する場合に記載する。農地所有適格法人等①には要領別紙１第５の１の(２)のウの（ア）に該当するものについて記載する。</t>
    <rPh sb="109" eb="111">
      <t>キサイ</t>
    </rPh>
    <phoneticPr fontId="5"/>
  </si>
  <si>
    <t>農地所有適格法人等①数</t>
    <rPh sb="0" eb="2">
      <t>ノウチ</t>
    </rPh>
    <rPh sb="2" eb="4">
      <t>ショユウ</t>
    </rPh>
    <rPh sb="4" eb="6">
      <t>テキカク</t>
    </rPh>
    <rPh sb="6" eb="8">
      <t>ホウジン</t>
    </rPh>
    <rPh sb="8" eb="9">
      <t>トウ</t>
    </rPh>
    <rPh sb="10" eb="11">
      <t>スウ</t>
    </rPh>
    <phoneticPr fontId="26"/>
  </si>
  <si>
    <t>農地所有適格法人等②数</t>
    <rPh sb="0" eb="2">
      <t>ノウチ</t>
    </rPh>
    <rPh sb="2" eb="4">
      <t>ショユウ</t>
    </rPh>
    <rPh sb="4" eb="6">
      <t>テキカク</t>
    </rPh>
    <rPh sb="6" eb="8">
      <t>ホウジン</t>
    </rPh>
    <rPh sb="8" eb="9">
      <t>トウ</t>
    </rPh>
    <rPh sb="10" eb="11">
      <t>スウ</t>
    </rPh>
    <phoneticPr fontId="26"/>
  </si>
  <si>
    <t>農地所有適格法人等②には、要領別紙１第５の１の(２)のウの（ア）に該当しない農地所有適格法人及びと特定農業法人を記載する。</t>
    <rPh sb="38" eb="46">
      <t>ノウチショユウテキカクホウジン</t>
    </rPh>
    <rPh sb="46" eb="47">
      <t>オヨ</t>
    </rPh>
    <rPh sb="49" eb="51">
      <t>トクテイ</t>
    </rPh>
    <rPh sb="51" eb="53">
      <t>ノウギョウ</t>
    </rPh>
    <rPh sb="53" eb="55">
      <t>ホウジン</t>
    </rPh>
    <phoneticPr fontId="5"/>
  </si>
  <si>
    <t>区 分</t>
    <rPh sb="0" eb="1">
      <t>ク</t>
    </rPh>
    <rPh sb="2" eb="3">
      <t>ブン</t>
    </rPh>
    <phoneticPr fontId="5"/>
  </si>
  <si>
    <t>経営体育成促進事業
計画区域農用地面積</t>
    <rPh sb="0" eb="3">
      <t>ケイエイタイ</t>
    </rPh>
    <rPh sb="3" eb="5">
      <t>イクセイ</t>
    </rPh>
    <rPh sb="5" eb="7">
      <t>ソクシン</t>
    </rPh>
    <rPh sb="7" eb="9">
      <t>ジギョウ</t>
    </rPh>
    <phoneticPr fontId="5"/>
  </si>
  <si>
    <t xml:space="preserve"> ②集積計画達成に向けた取組方法</t>
    <rPh sb="2" eb="4">
      <t>シュウセキ</t>
    </rPh>
    <rPh sb="4" eb="6">
      <t>ケイカク</t>
    </rPh>
    <rPh sb="6" eb="8">
      <t>タッセイ</t>
    </rPh>
    <rPh sb="9" eb="10">
      <t>ム</t>
    </rPh>
    <rPh sb="12" eb="13">
      <t>ト</t>
    </rPh>
    <rPh sb="13" eb="14">
      <t>ク</t>
    </rPh>
    <rPh sb="14" eb="16">
      <t>ホウホウ</t>
    </rPh>
    <phoneticPr fontId="5"/>
  </si>
  <si>
    <t>　　（ウ）　将来とも生産性の高い優良農地として保全する地域。</t>
    <rPh sb="16" eb="18">
      <t>ユウリョウ</t>
    </rPh>
    <phoneticPr fontId="5"/>
  </si>
  <si>
    <t>　　（エ）　区画整理が終了した地域において、大区画化を前提とする農地利用の集積が図られること。</t>
    <rPh sb="6" eb="8">
      <t>クカク</t>
    </rPh>
    <rPh sb="8" eb="10">
      <t>セイリ</t>
    </rPh>
    <rPh sb="11" eb="13">
      <t>シュウリョウ</t>
    </rPh>
    <rPh sb="15" eb="17">
      <t>チイキ</t>
    </rPh>
    <rPh sb="22" eb="26">
      <t>ダイクカクカ</t>
    </rPh>
    <rPh sb="27" eb="29">
      <t>ゼンテイ</t>
    </rPh>
    <rPh sb="32" eb="34">
      <t>ノウチ</t>
    </rPh>
    <rPh sb="34" eb="36">
      <t>リヨウ</t>
    </rPh>
    <rPh sb="37" eb="39">
      <t>シュウセキ</t>
    </rPh>
    <rPh sb="40" eb="41">
      <t>ハカ</t>
    </rPh>
    <phoneticPr fontId="5"/>
  </si>
  <si>
    <t>　ウ．非農用地</t>
    <phoneticPr fontId="5"/>
  </si>
  <si>
    <t>（２）権利に基づく土地利用集積・集約化方法</t>
    <rPh sb="16" eb="19">
      <t>シュウヤクカ</t>
    </rPh>
    <phoneticPr fontId="5"/>
  </si>
  <si>
    <t>（６）社会経済条件（振興計画等の指定状況）</t>
    <rPh sb="3" eb="7">
      <t>シャカイケイザイ</t>
    </rPh>
    <rPh sb="7" eb="9">
      <t>ジョウケン</t>
    </rPh>
    <rPh sb="10" eb="14">
      <t>シンコウケイカク</t>
    </rPh>
    <rPh sb="14" eb="15">
      <t>トウ</t>
    </rPh>
    <rPh sb="16" eb="18">
      <t>シテイ</t>
    </rPh>
    <rPh sb="18" eb="20">
      <t>ジョウキョウ</t>
    </rPh>
    <phoneticPr fontId="5"/>
  </si>
  <si>
    <t>（市町村名：</t>
    <phoneticPr fontId="5"/>
  </si>
  <si>
    <t>調査年度：</t>
    <phoneticPr fontId="5"/>
  </si>
  <si>
    <t xml:space="preserve">  年度）</t>
    <phoneticPr fontId="5"/>
  </si>
  <si>
    <t>区分</t>
    <phoneticPr fontId="5"/>
  </si>
  <si>
    <t>処理人口</t>
    <phoneticPr fontId="5"/>
  </si>
  <si>
    <t>　農林水産省は、本計画書の記載内容及び添付書類に含まれる個人情報を行政機関の保有する個人情報の保護に関する法律(平成15年法律第58号）及び関係法令に基づき適正に管理し、本事業に係る事務のために利用する。なお、本計画書を提出された場合は、本個人情報の取扱いについて同意したものとして取り扱う。</t>
    <phoneticPr fontId="26"/>
  </si>
  <si>
    <t>完了後1年度目</t>
    <rPh sb="0" eb="3">
      <t>カンリョウゴ</t>
    </rPh>
    <rPh sb="4" eb="6">
      <t>ネンド</t>
    </rPh>
    <rPh sb="6" eb="7">
      <t>メ</t>
    </rPh>
    <phoneticPr fontId="26"/>
  </si>
  <si>
    <t>完了後2年度目</t>
    <rPh sb="0" eb="3">
      <t>カンリョウゴ</t>
    </rPh>
    <rPh sb="4" eb="6">
      <t>ネンド</t>
    </rPh>
    <rPh sb="6" eb="7">
      <t>メ</t>
    </rPh>
    <phoneticPr fontId="26"/>
  </si>
  <si>
    <t>完了後3年度目</t>
    <rPh sb="0" eb="3">
      <t>カンリョウゴ</t>
    </rPh>
    <rPh sb="4" eb="6">
      <t>ネンド</t>
    </rPh>
    <rPh sb="6" eb="7">
      <t>メ</t>
    </rPh>
    <phoneticPr fontId="26"/>
  </si>
  <si>
    <t>完了後4年度目</t>
    <rPh sb="0" eb="3">
      <t>カンリョウゴ</t>
    </rPh>
    <rPh sb="4" eb="6">
      <t>ネンド</t>
    </rPh>
    <rPh sb="6" eb="7">
      <t>メ</t>
    </rPh>
    <phoneticPr fontId="26"/>
  </si>
  <si>
    <t>対象事業完了時</t>
    <rPh sb="0" eb="2">
      <t>タイショウ</t>
    </rPh>
    <rPh sb="2" eb="4">
      <t>ジギョウ</t>
    </rPh>
    <rPh sb="4" eb="6">
      <t>カンリョウ</t>
    </rPh>
    <rPh sb="6" eb="7">
      <t>ジ</t>
    </rPh>
    <phoneticPr fontId="5"/>
  </si>
  <si>
    <t>目標(b)</t>
    <rPh sb="0" eb="2">
      <t>モクヒョウ</t>
    </rPh>
    <phoneticPr fontId="5"/>
  </si>
  <si>
    <t>完了後１年度目</t>
    <rPh sb="0" eb="3">
      <t>カンリョウゴ</t>
    </rPh>
    <rPh sb="4" eb="7">
      <t>ネンドメ</t>
    </rPh>
    <phoneticPr fontId="25"/>
  </si>
  <si>
    <t>完了後２年度目</t>
    <rPh sb="0" eb="3">
      <t>カンリョウゴ</t>
    </rPh>
    <rPh sb="4" eb="7">
      <t>ネンドメ</t>
    </rPh>
    <phoneticPr fontId="25"/>
  </si>
  <si>
    <t>完了後３年度目</t>
    <rPh sb="0" eb="3">
      <t>カンリョウゴ</t>
    </rPh>
    <rPh sb="4" eb="7">
      <t>ネンドメ</t>
    </rPh>
    <phoneticPr fontId="25"/>
  </si>
  <si>
    <t>完了後４年度目</t>
    <rPh sb="0" eb="3">
      <t>カンリョウゴ</t>
    </rPh>
    <rPh sb="4" eb="7">
      <t>ネンドメ</t>
    </rPh>
    <phoneticPr fontId="25"/>
  </si>
  <si>
    <t>目標（b）</t>
    <rPh sb="0" eb="2">
      <t>モクヒョウ</t>
    </rPh>
    <phoneticPr fontId="25"/>
  </si>
  <si>
    <t>対象事業完了時</t>
    <rPh sb="0" eb="4">
      <t>タイショウジギョウ</t>
    </rPh>
    <rPh sb="4" eb="7">
      <t>カンリョウジ</t>
    </rPh>
    <phoneticPr fontId="26"/>
  </si>
  <si>
    <t>（注）各年度及び目標（ｂ）の欄には、対象事業開始からの各年度及び目標年度の数値を記入する。</t>
    <phoneticPr fontId="5"/>
  </si>
  <si>
    <t>３．経営体等育成計画</t>
    <rPh sb="2" eb="5">
      <t>ケイエイタイ</t>
    </rPh>
    <rPh sb="5" eb="6">
      <t>トウ</t>
    </rPh>
    <rPh sb="6" eb="8">
      <t>イクセイ</t>
    </rPh>
    <phoneticPr fontId="5"/>
  </si>
  <si>
    <t>　　また、農地所有適格法人等①についてはA等を○で囲ったアルファベット標記を行い、その他の経営所得安定対策加入経営体と区分すること。</t>
    <rPh sb="5" eb="7">
      <t>ノウチ</t>
    </rPh>
    <rPh sb="7" eb="9">
      <t>ショユウ</t>
    </rPh>
    <rPh sb="9" eb="11">
      <t>テキカク</t>
    </rPh>
    <phoneticPr fontId="26"/>
  </si>
  <si>
    <t>ア. 担い手別地番別土地利用調整結果一覧表</t>
    <rPh sb="3" eb="6">
      <t>ニナイテ</t>
    </rPh>
    <rPh sb="6" eb="7">
      <t>ベツ</t>
    </rPh>
    <rPh sb="7" eb="9">
      <t>チバン</t>
    </rPh>
    <rPh sb="9" eb="10">
      <t>ベツ</t>
    </rPh>
    <rPh sb="10" eb="12">
      <t>トチ</t>
    </rPh>
    <rPh sb="12" eb="14">
      <t>リヨウ</t>
    </rPh>
    <rPh sb="14" eb="16">
      <t>チョウセイ</t>
    </rPh>
    <rPh sb="16" eb="18">
      <t>ケッカ</t>
    </rPh>
    <rPh sb="18" eb="21">
      <t>イチランヒョウ</t>
    </rPh>
    <phoneticPr fontId="5"/>
  </si>
  <si>
    <t>６．常時従事者数とは農地法（昭和27年法律第229号）第２条第３項第２号ホに規定するものをいう（以下同じ。）。</t>
    <phoneticPr fontId="26"/>
  </si>
  <si>
    <t>(1) ②のアの②の「農業経営の規模」欄には、次の事項を記載する。</t>
    <phoneticPr fontId="5"/>
  </si>
  <si>
    <t>(2) ②のアの③の「生産方式」欄には、次の事項を記載する。</t>
    <phoneticPr fontId="26"/>
  </si>
  <si>
    <t>(3) ②のアの④の「経営管理の方法」欄には、簿記記帳、経営内役割分担、自己資本の充実等について記載する。</t>
    <phoneticPr fontId="26"/>
  </si>
  <si>
    <t>(4) ②のアの⑤の「農業従事の態様等」欄には、給料制の導入、休日制の導入、従事者全員及び雇用者の社会保険への加入、農作業環境の改善等について記載する。</t>
    <phoneticPr fontId="26"/>
  </si>
  <si>
    <t>(5) ②のウ「常時従事者個々の目標農業所得額」については、次のアからウまでの場合に応じて記載する。</t>
    <phoneticPr fontId="26"/>
  </si>
  <si>
    <t>１　「予定法人形態」欄には、農事組合法人、合名会社、合資会社、合同会社、株式会社のうち、予定している法人形態を記載する。</t>
    <phoneticPr fontId="5"/>
  </si>
  <si>
    <t>２　②の「目標とする農業経営の指標」には、次の事項を記載する。</t>
    <phoneticPr fontId="5"/>
  </si>
  <si>
    <t>　作目別に、主な基幹作業（水稲にあっては、耕起・代かき、田植え、播種、収穫、畑作物にあっては、せん定、耕起、播種、収穫調製作業、防除（薬剤散布含む｡）、施肥、中耕・除草 等をいう。以下同じ。）を受託し、その生産した農産物を当該受託者の名義をもって販売し、その販売による収入の程度に応じ当該収入を農作業及び販売の受託の対価として充当することを約した農地の作業受託面積及び生産量を記載する。なお、一つの農地で二毛作等により主な基幹作業を複数行っている場合であっても、当該農地については、実面積を算入することに留意すること。
　この場合、「経営面積合計」欄には、組織の構成員が権原を有している農地面積と「特定作業受託」欄の作業受託面積を加えて記載する。</t>
    <rPh sb="32" eb="34">
      <t>ハシュ</t>
    </rPh>
    <rPh sb="35" eb="37">
      <t>シュウカク</t>
    </rPh>
    <phoneticPr fontId="26"/>
  </si>
  <si>
    <t>イ　「作業受託」欄には、「特定作業受託」欄に記載した作業受託以外の作業受託について、作目別、基幹作業別に、作業受託面積を記載するとともに、「換算後」欄には、「作業受託
    面積÷作業数」により換算した面積を記入する。</t>
    <phoneticPr fontId="26"/>
  </si>
  <si>
    <t>３　③の「農地所有適格法人等育成取組計画」には、次の事項を記載する。</t>
    <rPh sb="5" eb="9">
      <t>ノウチショユウ</t>
    </rPh>
    <rPh sb="9" eb="11">
      <t>テキカク</t>
    </rPh>
    <phoneticPr fontId="26"/>
  </si>
  <si>
    <t>(2)「実施する事項」欄には、農地所有適格法人の育成に取り組む 先進事例の調査、法人経営に関する研修会の開催、設立準備会の開催、発起人会の設立、定款の作成、創立総会の
　　開催等の具体的な内容を記載する。</t>
    <rPh sb="15" eb="17">
      <t>ノウチ</t>
    </rPh>
    <rPh sb="17" eb="19">
      <t>ショユウ</t>
    </rPh>
    <rPh sb="19" eb="21">
      <t>テキカク</t>
    </rPh>
    <phoneticPr fontId="26"/>
  </si>
  <si>
    <t>（生産の効率化を図るため、事業予定地域を含有する地域（カントリーエレベータ等の生産基幹施設の利用単位等。以下「生産地域」という。）の設定根拠や設定した生産地域における稲、麦、大豆等の土地利用型農作物の生産状況（作付け毎面積）や生産地域の基幹施設の整備状況（設置年月を含む。）等の概要について記入する。）</t>
    <phoneticPr fontId="5"/>
  </si>
  <si>
    <t>１２．その他必要な事項</t>
    <phoneticPr fontId="5"/>
  </si>
  <si>
    <t>１１．農業農村整備事業管理計画</t>
    <phoneticPr fontId="5"/>
  </si>
  <si>
    <t>１０．土地改良施設等の管理計画</t>
    <phoneticPr fontId="5"/>
  </si>
  <si>
    <t>９．営農環境の整備目標</t>
    <rPh sb="2" eb="4">
      <t>エイノウ</t>
    </rPh>
    <phoneticPr fontId="5"/>
  </si>
  <si>
    <r>
      <t>（環境営農の整備目標については、農業農村の活性化のために生産基盤の整備と一体的に整備する集落道整備、農業集落排水施設の整備、</t>
    </r>
    <r>
      <rPr>
        <strike/>
        <sz val="10.5"/>
        <color theme="1"/>
        <rFont val="ＭＳ 明朝"/>
        <family val="1"/>
        <charset val="128"/>
      </rPr>
      <t>農村公園、</t>
    </r>
    <r>
      <rPr>
        <sz val="10.5"/>
        <color theme="1"/>
        <rFont val="ＭＳ 明朝"/>
        <family val="1"/>
        <charset val="128"/>
      </rPr>
      <t>親水施設、集落防災安全施設の整備、公共的施設等の用地整備等について作成する。以下の記述は記載例である。）</t>
    </r>
    <phoneticPr fontId="5"/>
  </si>
  <si>
    <t>（３）親水施設等</t>
    <phoneticPr fontId="5"/>
  </si>
  <si>
    <t>　○○事業による非農用地創設を行い、１～２集落を単位として多目的広場と児童用遊具を併せ持つ農村公園の用地を整備し、地域のコミュニティの推進を図り、また、水田用水路のパイプライン化による水辺空間の減少を補完するため、○○集落の周辺に農業用水を活用した親水施設を整備する。</t>
    <rPh sb="50" eb="52">
      <t>ヨウチ</t>
    </rPh>
    <rPh sb="53" eb="55">
      <t>セイビ</t>
    </rPh>
    <phoneticPr fontId="5"/>
  </si>
  <si>
    <t>③　公共的施設等の用地整備</t>
    <phoneticPr fontId="5"/>
  </si>
  <si>
    <t>８．推進体制整備計画</t>
    <phoneticPr fontId="5"/>
  </si>
  <si>
    <t>７．関連事業計画</t>
    <phoneticPr fontId="5"/>
  </si>
  <si>
    <t>６．農業生産基盤の整備目標</t>
    <phoneticPr fontId="5"/>
  </si>
  <si>
    <t>　本地区の水田は、明治末期から大正にかけて耕地整理がなされているが、区画が10ａと狭小であり、農地流動化の大きな阻害要因となっている。
　このため、○年度から○○事業を導入し、現況水田○○haのうち○○haを大区画ほ場（１ha）に整備し将来の担い手の経営対象耕地として整備する。
　また、一般ほ場（中小区画）、労働集約型ほ場（小区画）、畑等の整備については、本計画の土地利用計画（第２章の４）及びほ場整備計画（第２章の６）に定めるとおりとする。</t>
    <rPh sb="149" eb="151">
      <t>チュウショウ</t>
    </rPh>
    <rPh sb="194" eb="195">
      <t>ダイ</t>
    </rPh>
    <rPh sb="196" eb="197">
      <t>ショウ</t>
    </rPh>
    <rPh sb="209" eb="210">
      <t>ダイ</t>
    </rPh>
    <rPh sb="211" eb="212">
      <t>ショウ</t>
    </rPh>
    <phoneticPr fontId="5"/>
  </si>
  <si>
    <t>（４）優良農地の保全に向けた取組方法（記入例）</t>
    <rPh sb="3" eb="5">
      <t>ユウリョウ</t>
    </rPh>
    <rPh sb="5" eb="7">
      <t>ノウチ</t>
    </rPh>
    <rPh sb="8" eb="10">
      <t>ホゼン</t>
    </rPh>
    <rPh sb="11" eb="12">
      <t>ム</t>
    </rPh>
    <rPh sb="14" eb="16">
      <t>トリクミ</t>
    </rPh>
    <rPh sb="16" eb="18">
      <t>ホウホウ</t>
    </rPh>
    <rPh sb="19" eb="22">
      <t>キニュウレイ</t>
    </rPh>
    <phoneticPr fontId="5"/>
  </si>
  <si>
    <t>ア.　担い手別地番別土地利用調整結果一覧表</t>
    <rPh sb="3" eb="6">
      <t>ニナイテ</t>
    </rPh>
    <rPh sb="6" eb="7">
      <t>ベツ</t>
    </rPh>
    <rPh sb="7" eb="9">
      <t>チバン</t>
    </rPh>
    <rPh sb="9" eb="10">
      <t>ベツ</t>
    </rPh>
    <rPh sb="10" eb="12">
      <t>トチ</t>
    </rPh>
    <rPh sb="12" eb="14">
      <t>リヨウ</t>
    </rPh>
    <rPh sb="14" eb="16">
      <t>チョウセイ</t>
    </rPh>
    <rPh sb="16" eb="18">
      <t>ケッカ</t>
    </rPh>
    <rPh sb="18" eb="21">
      <t>イチランヒョウ</t>
    </rPh>
    <phoneticPr fontId="5"/>
  </si>
  <si>
    <t>イ.　農用地集積状況図（例）</t>
    <rPh sb="3" eb="6">
      <t>ノウヨウチ</t>
    </rPh>
    <rPh sb="6" eb="8">
      <t>シュウセキ</t>
    </rPh>
    <rPh sb="8" eb="10">
      <t>ジョウキョウ</t>
    </rPh>
    <rPh sb="10" eb="11">
      <t>ズ</t>
    </rPh>
    <rPh sb="12" eb="13">
      <t>レイ</t>
    </rPh>
    <phoneticPr fontId="5"/>
  </si>
  <si>
    <t>４．土地利用計画</t>
    <phoneticPr fontId="5"/>
  </si>
  <si>
    <t>　  大区画ほ場を造成することが困難であり、果樹、野菜等を交えた集約的な複合経営を目指す地域。</t>
    <phoneticPr fontId="5"/>
  </si>
  <si>
    <t>　①認定農業者の育成計画</t>
    <rPh sb="2" eb="4">
      <t>ニンテイ</t>
    </rPh>
    <rPh sb="4" eb="7">
      <t>ノウギョウシャ</t>
    </rPh>
    <rPh sb="8" eb="10">
      <t>イクセイ</t>
    </rPh>
    <rPh sb="10" eb="12">
      <t>ケイカク</t>
    </rPh>
    <phoneticPr fontId="5"/>
  </si>
  <si>
    <t>　②計画達成に向けた取組方法</t>
    <rPh sb="2" eb="4">
      <t>ケイカク</t>
    </rPh>
    <rPh sb="4" eb="6">
      <t>タッセイ</t>
    </rPh>
    <rPh sb="7" eb="8">
      <t>ム</t>
    </rPh>
    <rPh sb="10" eb="11">
      <t>ト</t>
    </rPh>
    <rPh sb="11" eb="12">
      <t>ク</t>
    </rPh>
    <rPh sb="12" eb="14">
      <t>ホウホウ</t>
    </rPh>
    <phoneticPr fontId="5"/>
  </si>
  <si>
    <t>大区画(○ha)</t>
    <rPh sb="0" eb="3">
      <t>ダイクカク</t>
    </rPh>
    <phoneticPr fontId="5"/>
  </si>
  <si>
    <t>大区画(○ha)、中小区画（○a）</t>
    <rPh sb="0" eb="3">
      <t>ダイクカク</t>
    </rPh>
    <rPh sb="9" eb="11">
      <t>チュウショウ</t>
    </rPh>
    <rPh sb="11" eb="13">
      <t>クカク</t>
    </rPh>
    <phoneticPr fontId="5"/>
  </si>
  <si>
    <t>大区画(○ha)</t>
    <phoneticPr fontId="5"/>
  </si>
  <si>
    <t>大区画(○～○ha)</t>
    <rPh sb="0" eb="3">
      <t>ダイクカク</t>
    </rPh>
    <phoneticPr fontId="5"/>
  </si>
  <si>
    <t>（３）担い手等の見通し　（別紙１第５の１の（２）のアに準ずる採択要件（以下「集積要件」という。）又は集約化要件により採択申請する場合）</t>
    <rPh sb="27" eb="28">
      <t>ジュン</t>
    </rPh>
    <rPh sb="30" eb="34">
      <t>サイタクヨウケン</t>
    </rPh>
    <rPh sb="35" eb="37">
      <t>イカ</t>
    </rPh>
    <rPh sb="38" eb="40">
      <t>シュウセキ</t>
    </rPh>
    <rPh sb="40" eb="42">
      <t>ヨウケン</t>
    </rPh>
    <rPh sb="48" eb="49">
      <t>マタ</t>
    </rPh>
    <rPh sb="50" eb="53">
      <t>シュウヤクカ</t>
    </rPh>
    <rPh sb="53" eb="55">
      <t>ヨウケン</t>
    </rPh>
    <rPh sb="58" eb="62">
      <t>サイタクシンセイ</t>
    </rPh>
    <rPh sb="64" eb="66">
      <t>バアイ</t>
    </rPh>
    <phoneticPr fontId="5"/>
  </si>
  <si>
    <t>目標年度：○○年度
集積団地要件の定義：○ha以上</t>
    <rPh sb="0" eb="2">
      <t>モクヒョウ</t>
    </rPh>
    <rPh sb="2" eb="4">
      <t>ネンド</t>
    </rPh>
    <rPh sb="7" eb="9">
      <t>ネンド</t>
    </rPh>
    <phoneticPr fontId="26"/>
  </si>
  <si>
    <t>９．営農環境の整備目標</t>
    <phoneticPr fontId="5"/>
  </si>
  <si>
    <t>　(3) 親水施設等</t>
    <rPh sb="5" eb="7">
      <t>シンスイ</t>
    </rPh>
    <rPh sb="7" eb="9">
      <t>シセツ</t>
    </rPh>
    <phoneticPr fontId="5"/>
  </si>
  <si>
    <t>10．土地改良施設等の管理計画</t>
    <phoneticPr fontId="5"/>
  </si>
  <si>
    <t>11．農業農村整備事業管理計画</t>
    <phoneticPr fontId="5"/>
  </si>
  <si>
    <t>12．その他必要な事項</t>
    <phoneticPr fontId="5"/>
  </si>
  <si>
    <t>　　　(2) 権利に基づく土地利用集積・集約化方法</t>
    <phoneticPr fontId="5"/>
  </si>
  <si>
    <t>　　　(4) 優良農地の保全に向けた取組方法</t>
    <phoneticPr fontId="5"/>
  </si>
  <si>
    <t>(参考)要件別作業シート</t>
    <rPh sb="1" eb="3">
      <t>サンコウ</t>
    </rPh>
    <rPh sb="4" eb="7">
      <t>ヨウケンベツ</t>
    </rPh>
    <rPh sb="7" eb="9">
      <t>サギョウ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</si>
</sst>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0.0_ "/>
    <numFmt numFmtId="178" formatCode="0.0"/>
    <numFmt numFmtId="179" formatCode="#,##0.0;[Red]\-#,##0.0"/>
    <numFmt numFmtId="180" formatCode="0_ "/>
    <numFmt numFmtId="181" formatCode="#,##0_ "/>
    <numFmt numFmtId="182" formatCode="#,##0.0_ ;[Red]\-#,##0.0\ "/>
    <numFmt numFmtId="183" formatCode="#,##0.00_ ;[Red]\-#,##0.00\ "/>
    <numFmt numFmtId="184" formatCode="&quot;(&quot;#,###&quot;)&quot;"/>
    <numFmt numFmtId="185" formatCode="#,##0_ ;[Red]\-#,##0\ "/>
    <numFmt numFmtId="186" formatCode="&quot;［&quot;0.0&quot;］&quot;"/>
    <numFmt numFmtId="187" formatCode="&quot;(&quot;#,##0.0&quot;)&quot;"/>
    <numFmt numFmtId="188" formatCode="##&quot; 戸&quot;"/>
    <numFmt numFmtId="189" formatCode="0.0_ ;[Red]\-0.0\ "/>
    <numFmt numFmtId="190" formatCode="#,##0.00_ "/>
    <numFmt numFmtId="191" formatCode="#,##0.0_);[Red]\(#,##0.0\)"/>
    <numFmt numFmtId="192" formatCode="#,##0_);[Red]\(#,##0\)"/>
    <numFmt numFmtId="193" formatCode="0.0_);[Red]\(0.0\)"/>
    <numFmt numFmtId="194" formatCode="#,##0.00_);[Red]\(#,##0.00\)"/>
    <numFmt numFmtId="195" formatCode="[&lt;=999]000;[&lt;=9999]000\-00;000\-0000"/>
    <numFmt numFmtId="196" formatCode="0_);\(0\)"/>
    <numFmt numFmtId="197" formatCode="&quot;(&quot;0.00&quot;)&quot;"/>
    <numFmt numFmtId="198" formatCode="0000"/>
    <numFmt numFmtId="199" formatCode="_ * #,##0_ ;_ * \-#,##0_ ;_ * &quot;&quot;_ ;_ @_ "/>
    <numFmt numFmtId="200" formatCode="#,##0\ ;[Red]\-#,##0\ "/>
    <numFmt numFmtId="201" formatCode="&quot;(&quot;#,##0.0&quot;)&quot;;[Red]&quot;(&quot;\-#,##0.0&quot;)&quot;"/>
    <numFmt numFmtId="202" formatCode="#,##0.0\ ;[Red]\-#,##0.0\ "/>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rgb="FFFF0000"/>
      <name val="ＭＳ 明朝"/>
      <family val="1"/>
      <charset val="128"/>
    </font>
    <font>
      <sz val="6"/>
      <name val="ＭＳ Ｐゴシック"/>
      <family val="2"/>
      <charset val="128"/>
      <scheme val="minor"/>
    </font>
    <font>
      <sz val="12"/>
      <color theme="1"/>
      <name val="ＭＳ ゴシック"/>
      <family val="3"/>
      <charset val="128"/>
    </font>
    <font>
      <sz val="10"/>
      <color theme="1"/>
      <name val="ＭＳ Ｐゴシック"/>
      <family val="3"/>
      <charset val="128"/>
    </font>
    <font>
      <sz val="9"/>
      <color theme="1"/>
      <name val="ＭＳ Ｐゴシック"/>
      <family val="3"/>
      <charset val="128"/>
    </font>
    <font>
      <sz val="10.5"/>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明朝"/>
      <family val="1"/>
      <charset val="128"/>
    </font>
    <font>
      <strike/>
      <sz val="10.5"/>
      <color theme="1"/>
      <name val="ＭＳ 明朝"/>
      <family val="1"/>
      <charset val="128"/>
    </font>
    <font>
      <sz val="10.5"/>
      <color theme="1"/>
      <name val="ＭＳ ゴシック"/>
      <family val="3"/>
      <charset val="128"/>
    </font>
    <font>
      <sz val="10"/>
      <color theme="1"/>
      <name val="ＭＳ 明朝"/>
      <family val="1"/>
      <charset val="128"/>
    </font>
    <font>
      <b/>
      <sz val="10.5"/>
      <color theme="1"/>
      <name val="ＭＳ 明朝"/>
      <family val="1"/>
      <charset val="128"/>
    </font>
    <font>
      <u/>
      <sz val="10.5"/>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12"/>
      <color theme="1"/>
      <name val="ＭＳ Ｐ明朝"/>
      <family val="1"/>
      <charset val="128"/>
    </font>
    <font>
      <b/>
      <sz val="12"/>
      <color theme="1"/>
      <name val="ＭＳ 明朝"/>
      <family val="1"/>
      <charset val="128"/>
    </font>
    <font>
      <sz val="10.5"/>
      <color theme="1"/>
      <name val="ＭＳ Ｐ明朝"/>
      <family val="1"/>
      <charset val="128"/>
    </font>
    <font>
      <sz val="11"/>
      <color theme="1"/>
      <name val="ＭＳ 明朝"/>
      <family val="1"/>
      <charset val="128"/>
    </font>
    <font>
      <sz val="14"/>
      <color theme="1"/>
      <name val="ＭＳ 明朝"/>
      <family val="1"/>
      <charset val="128"/>
    </font>
    <font>
      <sz val="14"/>
      <color theme="1"/>
      <name val="ＭＳ ゴシック"/>
      <family val="3"/>
      <charset val="128"/>
    </font>
    <font>
      <sz val="11"/>
      <color theme="1"/>
      <name val="ＭＳ Ｐゴシック"/>
      <family val="3"/>
      <charset val="128"/>
    </font>
    <font>
      <sz val="8"/>
      <color theme="1"/>
      <name val="ＭＳ 明朝"/>
      <family val="1"/>
      <charset val="128"/>
    </font>
    <font>
      <sz val="16"/>
      <color theme="1"/>
      <name val="ＭＳ ゴシック"/>
      <family val="3"/>
      <charset val="128"/>
    </font>
    <font>
      <b/>
      <sz val="20"/>
      <color theme="1"/>
      <name val="ＭＳ Ｐ明朝"/>
      <family val="1"/>
      <charset val="128"/>
    </font>
    <font>
      <sz val="18"/>
      <color theme="1"/>
      <name val="ＭＳ Ｐゴシック"/>
      <family val="3"/>
      <charset val="128"/>
    </font>
    <font>
      <b/>
      <sz val="14"/>
      <color theme="1"/>
      <name val="ＭＳ Ｐゴシック"/>
      <family val="3"/>
      <charset val="128"/>
    </font>
    <font>
      <b/>
      <sz val="16"/>
      <color theme="1"/>
      <name val="ＭＳ Ｐゴシック"/>
      <family val="3"/>
      <charset val="128"/>
    </font>
    <font>
      <sz val="10"/>
      <color theme="1"/>
      <name val="ＭＳ ゴシック"/>
      <family val="3"/>
      <charset val="128"/>
    </font>
    <font>
      <sz val="24"/>
      <color theme="1"/>
      <name val="ＭＳ ゴシック"/>
      <family val="3"/>
      <charset val="128"/>
    </font>
    <font>
      <sz val="18"/>
      <color theme="1"/>
      <name val="ＭＳ ゴシック"/>
      <family val="3"/>
      <charset val="128"/>
    </font>
    <font>
      <b/>
      <sz val="14"/>
      <color theme="1"/>
      <name val="ＭＳ ゴシック"/>
      <family val="3"/>
      <charset val="128"/>
    </font>
    <font>
      <b/>
      <sz val="16"/>
      <color theme="1"/>
      <name val="ＭＳ ゴシック"/>
      <family val="3"/>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107">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dotted">
        <color indexed="64"/>
      </right>
      <top/>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55">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0" applyNumberFormat="0" applyAlignment="0" applyProtection="0">
      <alignment vertical="center"/>
    </xf>
    <xf numFmtId="0" fontId="11" fillId="29" borderId="0" applyNumberFormat="0" applyBorder="0" applyAlignment="0" applyProtection="0">
      <alignment vertical="center"/>
    </xf>
    <xf numFmtId="0" fontId="4" fillId="2" borderId="41" applyNumberFormat="0" applyFont="0" applyAlignment="0" applyProtection="0">
      <alignment vertical="center"/>
    </xf>
    <xf numFmtId="0" fontId="12" fillId="0" borderId="42" applyNumberFormat="0" applyFill="0" applyAlignment="0" applyProtection="0">
      <alignment vertical="center"/>
    </xf>
    <xf numFmtId="0" fontId="13" fillId="30" borderId="0" applyNumberFormat="0" applyBorder="0" applyAlignment="0" applyProtection="0">
      <alignment vertical="center"/>
    </xf>
    <xf numFmtId="0" fontId="14" fillId="31" borderId="43"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6" fillId="0" borderId="0" applyFont="0" applyFill="0" applyBorder="0" applyAlignment="0" applyProtection="0"/>
    <xf numFmtId="0" fontId="16" fillId="0" borderId="44" applyNumberFormat="0" applyFill="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31" borderId="48" applyNumberFormat="0" applyAlignment="0" applyProtection="0">
      <alignment vertical="center"/>
    </xf>
    <xf numFmtId="0" fontId="21" fillId="0" borderId="0" applyNumberFormat="0" applyFill="0" applyBorder="0" applyAlignment="0" applyProtection="0">
      <alignment vertical="center"/>
    </xf>
    <xf numFmtId="0" fontId="22" fillId="3" borderId="43" applyNumberFormat="0" applyAlignment="0" applyProtection="0">
      <alignment vertical="center"/>
    </xf>
    <xf numFmtId="0" fontId="6" fillId="0" borderId="0"/>
    <xf numFmtId="0" fontId="6" fillId="0" borderId="0"/>
    <xf numFmtId="0" fontId="6" fillId="0" borderId="0"/>
    <xf numFmtId="0" fontId="23" fillId="32" borderId="0" applyNumberFormat="0" applyBorder="0" applyAlignment="0" applyProtection="0">
      <alignment vertical="center"/>
    </xf>
    <xf numFmtId="0" fontId="6"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028">
    <xf numFmtId="0" fontId="0" fillId="0" borderId="0" xfId="0" applyAlignment="1"/>
    <xf numFmtId="0" fontId="24" fillId="0" borderId="0" xfId="0" applyFont="1" applyAlignment="1">
      <alignment horizontal="left" vertical="center"/>
    </xf>
    <xf numFmtId="0" fontId="24" fillId="0" borderId="14" xfId="49" applyFont="1" applyBorder="1">
      <alignment vertical="center"/>
    </xf>
    <xf numFmtId="0" fontId="24" fillId="0" borderId="33" xfId="49" applyFont="1" applyBorder="1">
      <alignment vertical="center"/>
    </xf>
    <xf numFmtId="0" fontId="24" fillId="0" borderId="23" xfId="49" applyFont="1" applyBorder="1">
      <alignment vertical="center"/>
    </xf>
    <xf numFmtId="0" fontId="27" fillId="0" borderId="23" xfId="49" applyFont="1" applyBorder="1">
      <alignment vertical="center"/>
    </xf>
    <xf numFmtId="0" fontId="27" fillId="0" borderId="0" xfId="49" applyFont="1">
      <alignment vertical="center"/>
    </xf>
    <xf numFmtId="0" fontId="24" fillId="0" borderId="1" xfId="49" applyFont="1" applyBorder="1" applyAlignment="1">
      <alignment vertical="top" wrapText="1"/>
    </xf>
    <xf numFmtId="0" fontId="24" fillId="0" borderId="7" xfId="49" applyFont="1" applyBorder="1" applyAlignment="1">
      <alignment vertical="top" wrapText="1"/>
    </xf>
    <xf numFmtId="179" fontId="24" fillId="0" borderId="13" xfId="33" applyNumberFormat="1" applyFont="1" applyBorder="1" applyAlignment="1">
      <alignment vertical="center"/>
    </xf>
    <xf numFmtId="179" fontId="24" fillId="0" borderId="6" xfId="33" applyNumberFormat="1" applyFont="1" applyBorder="1" applyAlignment="1">
      <alignment vertical="center"/>
    </xf>
    <xf numFmtId="179" fontId="24" fillId="0" borderId="7" xfId="33" applyNumberFormat="1" applyFont="1" applyBorder="1" applyAlignment="1">
      <alignment vertical="center"/>
    </xf>
    <xf numFmtId="179" fontId="24" fillId="0" borderId="2" xfId="33" applyNumberFormat="1" applyFont="1" applyBorder="1" applyAlignment="1">
      <alignment vertical="center"/>
    </xf>
    <xf numFmtId="0" fontId="24" fillId="0" borderId="2" xfId="49" applyFont="1" applyBorder="1">
      <alignment vertical="center"/>
    </xf>
    <xf numFmtId="179" fontId="24" fillId="0" borderId="14" xfId="33" applyNumberFormat="1" applyFont="1" applyBorder="1" applyAlignment="1">
      <alignment vertical="center"/>
    </xf>
    <xf numFmtId="0" fontId="24" fillId="0" borderId="12" xfId="49" applyFont="1" applyBorder="1" applyAlignment="1">
      <alignment vertical="top" wrapText="1"/>
    </xf>
    <xf numFmtId="0" fontId="24" fillId="0" borderId="5" xfId="49" applyFont="1" applyBorder="1" applyAlignment="1">
      <alignment vertical="top" wrapText="1"/>
    </xf>
    <xf numFmtId="179" fontId="24" fillId="0" borderId="15" xfId="33" applyNumberFormat="1" applyFont="1" applyBorder="1" applyAlignment="1">
      <alignment vertical="center"/>
    </xf>
    <xf numFmtId="0" fontId="24" fillId="0" borderId="13" xfId="49" applyFont="1" applyBorder="1" applyAlignment="1">
      <alignment vertical="top" wrapText="1"/>
    </xf>
    <xf numFmtId="0" fontId="24" fillId="0" borderId="14" xfId="49" applyFont="1" applyBorder="1" applyAlignment="1">
      <alignment vertical="top" wrapText="1"/>
    </xf>
    <xf numFmtId="0" fontId="24" fillId="0" borderId="0" xfId="51" applyFont="1">
      <alignment vertical="center"/>
    </xf>
    <xf numFmtId="0" fontId="24" fillId="0" borderId="0" xfId="53" applyFont="1">
      <alignment vertical="center"/>
    </xf>
    <xf numFmtId="0" fontId="24" fillId="0" borderId="0" xfId="53" applyFont="1" applyAlignment="1">
      <alignment horizontal="left" vertical="center" indent="2"/>
    </xf>
    <xf numFmtId="0" fontId="24" fillId="0" borderId="0" xfId="45" applyFont="1" applyFill="1" applyBorder="1" applyAlignment="1">
      <alignment vertical="center"/>
    </xf>
    <xf numFmtId="0" fontId="24" fillId="0" borderId="0" xfId="45" applyFont="1" applyFill="1" applyBorder="1" applyAlignment="1">
      <alignment vertical="top"/>
    </xf>
    <xf numFmtId="0" fontId="24" fillId="0" borderId="0" xfId="45" applyFont="1" applyFill="1" applyAlignment="1">
      <alignment vertical="center"/>
    </xf>
    <xf numFmtId="0" fontId="24" fillId="0" borderId="0" xfId="45" applyFont="1" applyFill="1" applyAlignment="1">
      <alignment vertical="center" wrapText="1"/>
    </xf>
    <xf numFmtId="0" fontId="24" fillId="0" borderId="9" xfId="45" applyFont="1" applyFill="1" applyBorder="1" applyAlignment="1">
      <alignment horizontal="right" vertical="center"/>
    </xf>
    <xf numFmtId="0" fontId="24" fillId="0" borderId="65" xfId="45" applyFont="1" applyFill="1" applyBorder="1" applyAlignment="1">
      <alignment horizontal="right" vertical="center"/>
    </xf>
    <xf numFmtId="0" fontId="24" fillId="0" borderId="4" xfId="45" applyFont="1" applyFill="1" applyBorder="1" applyAlignment="1">
      <alignment horizontal="right" vertical="center"/>
    </xf>
    <xf numFmtId="0" fontId="24" fillId="0" borderId="21" xfId="45" applyFont="1" applyFill="1" applyBorder="1" applyAlignment="1">
      <alignment horizontal="right" vertical="center"/>
    </xf>
    <xf numFmtId="182" fontId="24" fillId="0" borderId="11" xfId="45" applyNumberFormat="1" applyFont="1" applyFill="1" applyBorder="1" applyAlignment="1">
      <alignment vertical="center"/>
    </xf>
    <xf numFmtId="182" fontId="24" fillId="0" borderId="7" xfId="45" applyNumberFormat="1" applyFont="1" applyFill="1" applyBorder="1" applyAlignment="1">
      <alignment vertical="center"/>
    </xf>
    <xf numFmtId="182" fontId="24" fillId="0" borderId="68" xfId="45" applyNumberFormat="1" applyFont="1" applyFill="1" applyBorder="1" applyAlignment="1">
      <alignment vertical="center"/>
    </xf>
    <xf numFmtId="185" fontId="24" fillId="0" borderId="4" xfId="45" applyNumberFormat="1" applyFont="1" applyFill="1" applyBorder="1" applyAlignment="1">
      <alignment vertical="center"/>
    </xf>
    <xf numFmtId="185" fontId="24" fillId="0" borderId="21" xfId="45" applyNumberFormat="1" applyFont="1" applyFill="1" applyBorder="1" applyAlignment="1">
      <alignment vertical="center"/>
    </xf>
    <xf numFmtId="182" fontId="24" fillId="0" borderId="9" xfId="45" applyNumberFormat="1" applyFont="1" applyFill="1" applyBorder="1" applyAlignment="1">
      <alignment vertical="center"/>
    </xf>
    <xf numFmtId="186" fontId="24" fillId="0" borderId="1" xfId="45" applyNumberFormat="1" applyFont="1" applyFill="1" applyBorder="1" applyAlignment="1">
      <alignment vertical="center"/>
    </xf>
    <xf numFmtId="186" fontId="24" fillId="0" borderId="65" xfId="45" applyNumberFormat="1" applyFont="1" applyFill="1" applyBorder="1" applyAlignment="1">
      <alignment vertical="center"/>
    </xf>
    <xf numFmtId="185" fontId="24" fillId="0" borderId="14" xfId="45" applyNumberFormat="1" applyFont="1" applyFill="1" applyBorder="1" applyAlignment="1">
      <alignment vertical="center"/>
    </xf>
    <xf numFmtId="185" fontId="24" fillId="0" borderId="34" xfId="45" applyNumberFormat="1" applyFont="1" applyFill="1" applyBorder="1" applyAlignment="1">
      <alignment vertical="center"/>
    </xf>
    <xf numFmtId="182" fontId="24" fillId="0" borderId="8" xfId="45" applyNumberFormat="1" applyFont="1" applyFill="1" applyBorder="1" applyAlignment="1">
      <alignment vertical="center"/>
    </xf>
    <xf numFmtId="186" fontId="24" fillId="0" borderId="13" xfId="45" applyNumberFormat="1" applyFont="1" applyFill="1" applyBorder="1" applyAlignment="1">
      <alignment horizontal="right" vertical="center"/>
    </xf>
    <xf numFmtId="186" fontId="24" fillId="0" borderId="66" xfId="45" applyNumberFormat="1" applyFont="1" applyFill="1" applyBorder="1" applyAlignment="1">
      <alignment horizontal="right" vertical="center"/>
    </xf>
    <xf numFmtId="182" fontId="24" fillId="0" borderId="9" xfId="45" applyNumberFormat="1" applyFont="1" applyFill="1" applyBorder="1" applyAlignment="1">
      <alignment horizontal="right" vertical="center"/>
    </xf>
    <xf numFmtId="182" fontId="24" fillId="0" borderId="9" xfId="45" applyNumberFormat="1" applyFont="1" applyFill="1" applyBorder="1" applyAlignment="1">
      <alignment horizontal="center" vertical="center"/>
    </xf>
    <xf numFmtId="182" fontId="24" fillId="0" borderId="15" xfId="45" applyNumberFormat="1" applyFont="1" applyFill="1" applyBorder="1" applyAlignment="1">
      <alignment horizontal="right" vertical="center"/>
    </xf>
    <xf numFmtId="182" fontId="24" fillId="0" borderId="65" xfId="45" applyNumberFormat="1" applyFont="1" applyFill="1" applyBorder="1" applyAlignment="1">
      <alignment horizontal="right" vertical="center"/>
    </xf>
    <xf numFmtId="182" fontId="24" fillId="0" borderId="6" xfId="45" applyNumberFormat="1" applyFont="1" applyFill="1" applyBorder="1" applyAlignment="1">
      <alignment vertical="center"/>
    </xf>
    <xf numFmtId="185" fontId="24" fillId="0" borderId="5" xfId="45" applyNumberFormat="1" applyFont="1" applyFill="1" applyBorder="1" applyAlignment="1">
      <alignment vertical="center"/>
    </xf>
    <xf numFmtId="185" fontId="24" fillId="0" borderId="29" xfId="45" applyNumberFormat="1" applyFont="1" applyFill="1" applyBorder="1" applyAlignment="1">
      <alignment vertical="center"/>
    </xf>
    <xf numFmtId="182" fontId="24" fillId="0" borderId="72" xfId="45" applyNumberFormat="1" applyFont="1" applyFill="1" applyBorder="1" applyAlignment="1">
      <alignment horizontal="distributed" vertical="center"/>
    </xf>
    <xf numFmtId="182" fontId="24" fillId="0" borderId="71" xfId="45" applyNumberFormat="1" applyFont="1" applyFill="1" applyBorder="1" applyAlignment="1">
      <alignment vertical="center"/>
    </xf>
    <xf numFmtId="182" fontId="24" fillId="0" borderId="37" xfId="45" applyNumberFormat="1" applyFont="1" applyFill="1" applyBorder="1" applyAlignment="1">
      <alignment vertical="center"/>
    </xf>
    <xf numFmtId="185" fontId="24" fillId="0" borderId="5" xfId="45" applyNumberFormat="1" applyFont="1" applyFill="1" applyBorder="1" applyAlignment="1">
      <alignment horizontal="right" vertical="center"/>
    </xf>
    <xf numFmtId="185" fontId="24" fillId="0" borderId="29" xfId="45" applyNumberFormat="1" applyFont="1" applyFill="1" applyBorder="1" applyAlignment="1">
      <alignment horizontal="right" vertical="center"/>
    </xf>
    <xf numFmtId="182" fontId="24" fillId="0" borderId="54" xfId="45" applyNumberFormat="1" applyFont="1" applyFill="1" applyBorder="1" applyAlignment="1">
      <alignment horizontal="right" vertical="center"/>
    </xf>
    <xf numFmtId="182" fontId="24" fillId="0" borderId="33" xfId="45" applyNumberFormat="1" applyFont="1" applyFill="1" applyBorder="1" applyAlignment="1">
      <alignment horizontal="right" vertical="center"/>
    </xf>
    <xf numFmtId="0" fontId="24" fillId="0" borderId="0" xfId="45" applyFont="1" applyFill="1" applyBorder="1" applyAlignment="1">
      <alignment horizontal="distributed" vertical="center"/>
    </xf>
    <xf numFmtId="182" fontId="24" fillId="0" borderId="0" xfId="45" applyNumberFormat="1" applyFont="1" applyFill="1" applyBorder="1" applyAlignment="1">
      <alignment horizontal="distributed" vertical="center"/>
    </xf>
    <xf numFmtId="182" fontId="24" fillId="0" borderId="0" xfId="45" applyNumberFormat="1" applyFont="1" applyFill="1" applyBorder="1" applyAlignment="1">
      <alignment vertical="center"/>
    </xf>
    <xf numFmtId="185" fontId="24" fillId="0" borderId="33" xfId="45" applyNumberFormat="1" applyFont="1" applyFill="1" applyBorder="1" applyAlignment="1">
      <alignment horizontal="center" vertical="center"/>
    </xf>
    <xf numFmtId="0" fontId="24" fillId="0" borderId="0" xfId="45" applyFont="1" applyFill="1" applyBorder="1" applyAlignment="1">
      <alignment horizontal="right" vertical="center"/>
    </xf>
    <xf numFmtId="0" fontId="28" fillId="0" borderId="0" xfId="45" applyFont="1"/>
    <xf numFmtId="0" fontId="28" fillId="0" borderId="0" xfId="45" applyFont="1" applyAlignment="1">
      <alignment horizontal="right"/>
    </xf>
    <xf numFmtId="0" fontId="28" fillId="0" borderId="0" xfId="45" applyFont="1" applyAlignment="1">
      <alignment horizontal="center"/>
    </xf>
    <xf numFmtId="0" fontId="29" fillId="0" borderId="0" xfId="45" applyFont="1" applyAlignment="1">
      <alignment vertical="center"/>
    </xf>
    <xf numFmtId="0" fontId="30" fillId="0" borderId="33" xfId="45" applyFont="1" applyBorder="1" applyAlignment="1">
      <alignment vertical="center"/>
    </xf>
    <xf numFmtId="0" fontId="30" fillId="0" borderId="23" xfId="45" applyFont="1" applyBorder="1" applyAlignment="1">
      <alignment vertical="center"/>
    </xf>
    <xf numFmtId="0" fontId="30" fillId="0" borderId="23" xfId="45" applyFont="1" applyBorder="1" applyAlignment="1">
      <alignment horizontal="center" vertical="center"/>
    </xf>
    <xf numFmtId="200" fontId="30" fillId="0" borderId="37" xfId="33" applyNumberFormat="1" applyFont="1" applyFill="1" applyBorder="1" applyAlignment="1">
      <alignment vertical="center"/>
    </xf>
    <xf numFmtId="200" fontId="30" fillId="0" borderId="54" xfId="33" applyNumberFormat="1" applyFont="1" applyFill="1" applyBorder="1" applyAlignment="1">
      <alignment vertical="center"/>
    </xf>
    <xf numFmtId="0" fontId="28" fillId="0" borderId="0" xfId="45" applyFont="1" applyAlignment="1">
      <alignment horizontal="center" vertical="center"/>
    </xf>
    <xf numFmtId="0" fontId="30" fillId="0" borderId="21" xfId="45" applyFont="1" applyBorder="1" applyAlignment="1">
      <alignment vertical="center"/>
    </xf>
    <xf numFmtId="0" fontId="30" fillId="0" borderId="0" xfId="45" applyFont="1" applyAlignment="1">
      <alignment vertical="center"/>
    </xf>
    <xf numFmtId="0" fontId="30" fillId="0" borderId="0" xfId="45" applyFont="1" applyAlignment="1">
      <alignment horizontal="center" vertical="center"/>
    </xf>
    <xf numFmtId="200" fontId="30" fillId="0" borderId="68" xfId="33" applyNumberFormat="1" applyFont="1" applyFill="1" applyBorder="1" applyAlignment="1">
      <alignment vertical="center"/>
    </xf>
    <xf numFmtId="200" fontId="30" fillId="0" borderId="11" xfId="33" applyNumberFormat="1" applyFont="1" applyFill="1" applyBorder="1" applyAlignment="1">
      <alignment vertical="center"/>
    </xf>
    <xf numFmtId="200" fontId="30" fillId="0" borderId="64" xfId="33" applyNumberFormat="1" applyFont="1" applyFill="1" applyBorder="1" applyAlignment="1">
      <alignment vertical="center"/>
    </xf>
    <xf numFmtId="200" fontId="30" fillId="0" borderId="10" xfId="33" applyNumberFormat="1" applyFont="1" applyFill="1" applyBorder="1" applyAlignment="1">
      <alignment vertical="center"/>
    </xf>
    <xf numFmtId="0" fontId="30" fillId="0" borderId="0" xfId="45" applyFont="1" applyAlignment="1">
      <alignment horizontal="right" vertical="center"/>
    </xf>
    <xf numFmtId="201" fontId="30" fillId="0" borderId="68" xfId="33" applyNumberFormat="1" applyFont="1" applyFill="1" applyBorder="1" applyAlignment="1">
      <alignment vertical="center"/>
    </xf>
    <xf numFmtId="201" fontId="30" fillId="0" borderId="11" xfId="33" applyNumberFormat="1" applyFont="1" applyFill="1" applyBorder="1" applyAlignment="1">
      <alignment vertical="center"/>
    </xf>
    <xf numFmtId="202" fontId="30" fillId="0" borderId="65" xfId="33" applyNumberFormat="1" applyFont="1" applyFill="1" applyBorder="1" applyAlignment="1">
      <alignment vertical="center"/>
    </xf>
    <xf numFmtId="202" fontId="30" fillId="0" borderId="9" xfId="33" applyNumberFormat="1" applyFont="1" applyFill="1" applyBorder="1" applyAlignment="1">
      <alignment vertical="center"/>
    </xf>
    <xf numFmtId="38" fontId="30" fillId="0" borderId="65" xfId="33" applyFont="1" applyFill="1" applyBorder="1" applyAlignment="1">
      <alignment horizontal="center" vertical="center"/>
    </xf>
    <xf numFmtId="38" fontId="30" fillId="0" borderId="9" xfId="33" applyFont="1" applyFill="1" applyBorder="1" applyAlignment="1">
      <alignment horizontal="center" vertical="center"/>
    </xf>
    <xf numFmtId="0" fontId="28" fillId="0" borderId="0" xfId="45" applyFont="1" applyAlignment="1">
      <alignment horizontal="centerContinuous" vertical="center"/>
    </xf>
    <xf numFmtId="38" fontId="28" fillId="0" borderId="0" xfId="33" applyFont="1" applyBorder="1" applyAlignment="1">
      <alignment vertical="center"/>
    </xf>
    <xf numFmtId="0" fontId="28" fillId="0" borderId="0" xfId="45" applyFont="1" applyAlignment="1">
      <alignment horizontal="distributed" vertical="center"/>
    </xf>
    <xf numFmtId="0" fontId="31" fillId="0" borderId="0" xfId="45" applyFont="1" applyAlignment="1">
      <alignment vertical="center"/>
    </xf>
    <xf numFmtId="0" fontId="32" fillId="0" borderId="0" xfId="45" applyFont="1" applyAlignment="1">
      <alignment vertical="center"/>
    </xf>
    <xf numFmtId="0" fontId="24" fillId="0" borderId="19" xfId="49" applyFont="1" applyBorder="1" applyAlignment="1">
      <alignment horizontal="center" vertical="center" wrapText="1"/>
    </xf>
    <xf numFmtId="0" fontId="24" fillId="0" borderId="19" xfId="49" applyFont="1" applyBorder="1">
      <alignment vertical="center"/>
    </xf>
    <xf numFmtId="0" fontId="24" fillId="0" borderId="14" xfId="49" applyFont="1" applyBorder="1" applyAlignment="1">
      <alignment horizontal="center" vertical="center"/>
    </xf>
    <xf numFmtId="179" fontId="24" fillId="0" borderId="1" xfId="33" applyNumberFormat="1" applyFont="1" applyBorder="1" applyAlignment="1">
      <alignment vertical="center"/>
    </xf>
    <xf numFmtId="0" fontId="24" fillId="36" borderId="4" xfId="49" applyFont="1" applyFill="1" applyBorder="1" applyAlignment="1">
      <alignment horizontal="center" vertical="center" wrapText="1"/>
    </xf>
    <xf numFmtId="0" fontId="28" fillId="36" borderId="18" xfId="45" applyFont="1" applyFill="1" applyBorder="1" applyAlignment="1">
      <alignment horizontal="center" vertical="center"/>
    </xf>
    <xf numFmtId="0" fontId="28" fillId="36" borderId="19" xfId="45" applyFont="1" applyFill="1" applyBorder="1" applyAlignment="1">
      <alignment vertical="center"/>
    </xf>
    <xf numFmtId="0" fontId="28" fillId="36" borderId="49" xfId="45" applyFont="1" applyFill="1" applyBorder="1" applyAlignment="1">
      <alignment horizontal="right" vertical="center"/>
    </xf>
    <xf numFmtId="0" fontId="28" fillId="36" borderId="67" xfId="45" applyFont="1" applyFill="1" applyBorder="1" applyAlignment="1">
      <alignment horizontal="center" vertical="center"/>
    </xf>
    <xf numFmtId="0" fontId="28" fillId="36" borderId="0" xfId="45" applyFont="1" applyFill="1" applyAlignment="1">
      <alignment vertical="center"/>
    </xf>
    <xf numFmtId="0" fontId="28" fillId="36" borderId="4" xfId="45" applyFont="1" applyFill="1" applyBorder="1" applyAlignment="1">
      <alignment vertical="center"/>
    </xf>
    <xf numFmtId="0" fontId="28" fillId="36" borderId="4" xfId="45" applyFont="1" applyFill="1" applyBorder="1" applyAlignment="1">
      <alignment horizontal="center" vertical="center"/>
    </xf>
    <xf numFmtId="0" fontId="28" fillId="36" borderId="64" xfId="45" applyFont="1" applyFill="1" applyBorder="1" applyAlignment="1">
      <alignment horizontal="center" vertical="center"/>
    </xf>
    <xf numFmtId="0" fontId="30" fillId="36" borderId="59" xfId="45" applyFont="1" applyFill="1" applyBorder="1" applyAlignment="1">
      <alignment horizontal="center" vertical="center"/>
    </xf>
    <xf numFmtId="0" fontId="30" fillId="36" borderId="15" xfId="45" applyFont="1" applyFill="1" applyBorder="1" applyAlignment="1">
      <alignment horizontal="left" vertical="center"/>
    </xf>
    <xf numFmtId="0" fontId="30" fillId="36" borderId="1" xfId="45" applyFont="1" applyFill="1" applyBorder="1" applyAlignment="1">
      <alignment horizontal="right" vertical="center"/>
    </xf>
    <xf numFmtId="0" fontId="30" fillId="36" borderId="15" xfId="45" applyFont="1" applyFill="1" applyBorder="1" applyAlignment="1">
      <alignment vertical="center"/>
    </xf>
    <xf numFmtId="0" fontId="30" fillId="36" borderId="6" xfId="45" applyFont="1" applyFill="1" applyBorder="1" applyAlignment="1">
      <alignment vertical="center"/>
    </xf>
    <xf numFmtId="0" fontId="30" fillId="36" borderId="7" xfId="45" applyFont="1" applyFill="1" applyBorder="1" applyAlignment="1">
      <alignment vertical="center"/>
    </xf>
    <xf numFmtId="0" fontId="30" fillId="36" borderId="3" xfId="45" applyFont="1" applyFill="1" applyBorder="1" applyAlignment="1">
      <alignment vertical="center"/>
    </xf>
    <xf numFmtId="0" fontId="30" fillId="36" borderId="0" xfId="45" applyFont="1" applyFill="1" applyAlignment="1">
      <alignment horizontal="right" vertical="center"/>
    </xf>
    <xf numFmtId="0" fontId="30" fillId="36" borderId="0" xfId="45" applyFont="1" applyFill="1" applyAlignment="1">
      <alignment vertical="center"/>
    </xf>
    <xf numFmtId="0" fontId="30" fillId="36" borderId="0" xfId="45" applyFont="1" applyFill="1" applyAlignment="1">
      <alignment horizontal="centerContinuous" vertical="center"/>
    </xf>
    <xf numFmtId="0" fontId="30" fillId="36" borderId="0" xfId="45" applyFont="1" applyFill="1" applyAlignment="1">
      <alignment horizontal="distributed" vertical="center"/>
    </xf>
    <xf numFmtId="0" fontId="30" fillId="36" borderId="19" xfId="45" applyFont="1" applyFill="1" applyBorder="1" applyAlignment="1">
      <alignment vertical="center"/>
    </xf>
    <xf numFmtId="0" fontId="30" fillId="36" borderId="49" xfId="45" applyFont="1" applyFill="1" applyBorder="1" applyAlignment="1">
      <alignment horizontal="right" vertical="center"/>
    </xf>
    <xf numFmtId="0" fontId="30" fillId="36" borderId="5" xfId="45" applyFont="1" applyFill="1" applyBorder="1" applyAlignment="1">
      <alignment vertical="center"/>
    </xf>
    <xf numFmtId="0" fontId="30" fillId="36" borderId="18" xfId="45" applyFont="1" applyFill="1" applyBorder="1" applyAlignment="1">
      <alignment horizontal="center" vertical="center"/>
    </xf>
    <xf numFmtId="0" fontId="30" fillId="36" borderId="67" xfId="45" applyFont="1" applyFill="1" applyBorder="1" applyAlignment="1">
      <alignment horizontal="center" vertical="center"/>
    </xf>
    <xf numFmtId="0" fontId="30" fillId="36" borderId="4" xfId="45" applyFont="1" applyFill="1" applyBorder="1" applyAlignment="1">
      <alignment horizontal="right" vertical="center"/>
    </xf>
    <xf numFmtId="0" fontId="30" fillId="36" borderId="12" xfId="45" applyFont="1" applyFill="1" applyBorder="1" applyAlignment="1">
      <alignment horizontal="right" vertical="center"/>
    </xf>
    <xf numFmtId="0" fontId="30" fillId="36" borderId="6" xfId="45" applyFont="1" applyFill="1" applyBorder="1" applyAlignment="1">
      <alignment horizontal="left" vertical="center"/>
    </xf>
    <xf numFmtId="0" fontId="30" fillId="36" borderId="3" xfId="45" applyFont="1" applyFill="1" applyBorder="1" applyAlignment="1">
      <alignment horizontal="left" vertical="center"/>
    </xf>
    <xf numFmtId="0" fontId="30" fillId="36" borderId="4" xfId="45" applyFont="1" applyFill="1" applyBorder="1" applyAlignment="1">
      <alignment vertical="center"/>
    </xf>
    <xf numFmtId="0" fontId="30" fillId="36" borderId="0" xfId="45" applyFont="1" applyFill="1" applyAlignment="1">
      <alignment horizontal="left" vertical="center"/>
    </xf>
    <xf numFmtId="0" fontId="24" fillId="36" borderId="59" xfId="45" applyFont="1" applyFill="1" applyBorder="1" applyAlignment="1">
      <alignment horizontal="center" vertical="center"/>
    </xf>
    <xf numFmtId="0" fontId="24" fillId="36" borderId="59" xfId="45" applyFont="1" applyFill="1" applyBorder="1" applyAlignment="1">
      <alignment vertical="center"/>
    </xf>
    <xf numFmtId="185" fontId="24" fillId="36" borderId="9" xfId="45" applyNumberFormat="1" applyFont="1" applyFill="1" applyBorder="1" applyAlignment="1">
      <alignment horizontal="center" vertical="center"/>
    </xf>
    <xf numFmtId="0" fontId="24" fillId="36" borderId="8" xfId="45" applyFont="1" applyFill="1" applyBorder="1" applyAlignment="1">
      <alignment horizontal="center" vertical="center"/>
    </xf>
    <xf numFmtId="0" fontId="24" fillId="36" borderId="66" xfId="45" applyFont="1" applyFill="1" applyBorder="1" applyAlignment="1">
      <alignment horizontal="center" vertical="center"/>
    </xf>
    <xf numFmtId="0" fontId="24" fillId="36" borderId="4" xfId="45" applyFont="1" applyFill="1" applyBorder="1" applyAlignment="1">
      <alignment horizontal="distributed" vertical="center"/>
    </xf>
    <xf numFmtId="0" fontId="24" fillId="36" borderId="9" xfId="45" applyFont="1" applyFill="1" applyBorder="1" applyAlignment="1">
      <alignment horizontal="center" vertical="center"/>
    </xf>
    <xf numFmtId="0" fontId="24" fillId="36" borderId="36" xfId="45" applyFont="1" applyFill="1" applyBorder="1" applyAlignment="1">
      <alignment horizontal="center" vertical="center"/>
    </xf>
    <xf numFmtId="0" fontId="24" fillId="36" borderId="59" xfId="45" applyFont="1" applyFill="1" applyBorder="1" applyAlignment="1">
      <alignment horizontal="distributed" vertical="center"/>
    </xf>
    <xf numFmtId="0" fontId="24" fillId="36" borderId="76" xfId="45" applyFont="1" applyFill="1" applyBorder="1" applyAlignment="1">
      <alignment horizontal="center" vertical="center"/>
    </xf>
    <xf numFmtId="0" fontId="24" fillId="36" borderId="39" xfId="45" applyFont="1" applyFill="1" applyBorder="1" applyAlignment="1">
      <alignment horizontal="center" vertical="center"/>
    </xf>
    <xf numFmtId="0" fontId="24" fillId="36" borderId="58" xfId="45" applyFont="1" applyFill="1" applyBorder="1" applyAlignment="1">
      <alignment horizontal="center" vertical="center" shrinkToFit="1"/>
    </xf>
    <xf numFmtId="0" fontId="24" fillId="36" borderId="38" xfId="45" applyFont="1" applyFill="1" applyBorder="1" applyAlignment="1">
      <alignment horizontal="distributed" vertical="center"/>
    </xf>
    <xf numFmtId="0" fontId="24" fillId="36" borderId="49" xfId="45" applyFont="1" applyFill="1" applyBorder="1" applyAlignment="1">
      <alignment horizontal="distributed" vertical="center"/>
    </xf>
    <xf numFmtId="0" fontId="24" fillId="36" borderId="58" xfId="45" applyFont="1" applyFill="1" applyBorder="1" applyAlignment="1">
      <alignment horizontal="distributed" vertical="center"/>
    </xf>
    <xf numFmtId="0" fontId="24" fillId="36" borderId="5" xfId="45" applyFont="1" applyFill="1" applyBorder="1" applyAlignment="1">
      <alignment horizontal="distributed" vertical="center"/>
    </xf>
    <xf numFmtId="0" fontId="24" fillId="36" borderId="3" xfId="49" applyFont="1" applyFill="1" applyBorder="1" applyAlignment="1">
      <alignment horizontal="center" vertical="center" wrapText="1"/>
    </xf>
    <xf numFmtId="0" fontId="24" fillId="36" borderId="0" xfId="49" applyFont="1" applyFill="1" applyBorder="1" applyAlignment="1">
      <alignment horizontal="center" vertical="center" wrapText="1"/>
    </xf>
    <xf numFmtId="0" fontId="24" fillId="0" borderId="0" xfId="49" applyFont="1" applyBorder="1" applyAlignment="1">
      <alignment horizontal="center" vertical="center" wrapText="1"/>
    </xf>
    <xf numFmtId="0" fontId="24" fillId="36" borderId="3" xfId="49" applyFont="1" applyFill="1" applyBorder="1" applyAlignment="1">
      <alignment horizontal="center" vertical="center"/>
    </xf>
    <xf numFmtId="0" fontId="24" fillId="36" borderId="0" xfId="49" applyFont="1" applyFill="1" applyBorder="1" applyAlignment="1">
      <alignment horizontal="center" vertical="center"/>
    </xf>
    <xf numFmtId="0" fontId="24" fillId="0" borderId="0" xfId="49" applyFont="1">
      <alignment vertical="center"/>
    </xf>
    <xf numFmtId="0" fontId="24" fillId="36" borderId="4" xfId="49" applyFont="1" applyFill="1" applyBorder="1" applyAlignment="1">
      <alignment horizontal="center" vertical="center"/>
    </xf>
    <xf numFmtId="0" fontId="30" fillId="36" borderId="59" xfId="45" applyFont="1" applyFill="1" applyBorder="1" applyAlignment="1">
      <alignment horizontal="center" vertical="top" textRotation="255"/>
    </xf>
    <xf numFmtId="0" fontId="28" fillId="0" borderId="0" xfId="45" applyFont="1" applyAlignment="1">
      <alignment vertical="center"/>
    </xf>
    <xf numFmtId="0" fontId="24" fillId="0" borderId="15" xfId="45" applyFont="1" applyFill="1" applyBorder="1" applyAlignment="1">
      <alignment horizontal="right" vertical="center"/>
    </xf>
    <xf numFmtId="0" fontId="24" fillId="0" borderId="1" xfId="45" applyFont="1" applyFill="1" applyBorder="1" applyAlignment="1">
      <alignment horizontal="right" vertical="center"/>
    </xf>
    <xf numFmtId="0" fontId="24" fillId="36" borderId="2" xfId="45" applyFont="1" applyFill="1" applyBorder="1" applyAlignment="1">
      <alignment horizontal="center" vertical="center"/>
    </xf>
    <xf numFmtId="0" fontId="24" fillId="36" borderId="14" xfId="45" applyFont="1" applyFill="1" applyBorder="1" applyAlignment="1">
      <alignment horizontal="center" vertical="center"/>
    </xf>
    <xf numFmtId="0" fontId="24" fillId="36" borderId="6" xfId="45" applyFont="1" applyFill="1" applyBorder="1" applyAlignment="1">
      <alignment horizontal="center" vertical="center"/>
    </xf>
    <xf numFmtId="0" fontId="24" fillId="36" borderId="39" xfId="45" applyFont="1" applyFill="1" applyBorder="1" applyAlignment="1">
      <alignment horizontal="distributed" vertical="center"/>
    </xf>
    <xf numFmtId="0" fontId="24" fillId="36" borderId="49" xfId="45" applyFont="1" applyFill="1" applyBorder="1" applyAlignment="1">
      <alignment horizontal="center" vertical="center"/>
    </xf>
    <xf numFmtId="0" fontId="24" fillId="36" borderId="5" xfId="45" applyFont="1" applyFill="1" applyBorder="1" applyAlignment="1">
      <alignment horizontal="center" vertical="center"/>
    </xf>
    <xf numFmtId="0" fontId="24" fillId="0" borderId="0" xfId="0" applyFont="1" applyAlignment="1">
      <alignment vertical="center" wrapText="1"/>
    </xf>
    <xf numFmtId="0" fontId="24" fillId="36" borderId="58" xfId="45" applyFont="1" applyFill="1" applyBorder="1" applyAlignment="1">
      <alignment horizontal="center" vertical="center"/>
    </xf>
    <xf numFmtId="0" fontId="24" fillId="36" borderId="92" xfId="45" applyFont="1" applyFill="1" applyBorder="1" applyAlignment="1">
      <alignment horizontal="center" vertical="center"/>
    </xf>
    <xf numFmtId="0" fontId="24" fillId="36" borderId="11" xfId="45" applyFont="1" applyFill="1" applyBorder="1" applyAlignment="1">
      <alignment horizontal="center" vertical="center"/>
    </xf>
    <xf numFmtId="0" fontId="24" fillId="36" borderId="93" xfId="45" applyFont="1" applyFill="1" applyBorder="1" applyAlignment="1">
      <alignment horizontal="center" vertical="center"/>
    </xf>
    <xf numFmtId="0" fontId="24" fillId="36" borderId="68" xfId="45" applyFont="1" applyFill="1" applyBorder="1" applyAlignment="1">
      <alignment horizontal="center" vertical="center"/>
    </xf>
    <xf numFmtId="0" fontId="24" fillId="36" borderId="11" xfId="45" applyFont="1" applyFill="1" applyBorder="1" applyAlignment="1">
      <alignment horizontal="distributed" vertical="center"/>
    </xf>
    <xf numFmtId="0" fontId="24" fillId="36" borderId="25" xfId="45" applyFont="1" applyFill="1" applyBorder="1" applyAlignment="1">
      <alignment horizontal="center" vertical="center"/>
    </xf>
    <xf numFmtId="0" fontId="24" fillId="36" borderId="10" xfId="45" applyFont="1" applyFill="1" applyBorder="1" applyAlignment="1">
      <alignment horizontal="center" vertical="center"/>
    </xf>
    <xf numFmtId="182" fontId="24" fillId="0" borderId="10" xfId="45" applyNumberFormat="1" applyFont="1" applyFill="1" applyBorder="1" applyAlignment="1">
      <alignment vertical="center"/>
    </xf>
    <xf numFmtId="182" fontId="24" fillId="0" borderId="36" xfId="45" applyNumberFormat="1" applyFont="1" applyFill="1" applyBorder="1" applyAlignment="1">
      <alignment vertical="center"/>
    </xf>
    <xf numFmtId="0" fontId="24" fillId="0" borderId="10" xfId="45" applyFont="1" applyFill="1" applyBorder="1" applyAlignment="1">
      <alignment horizontal="distributed" vertical="center"/>
    </xf>
    <xf numFmtId="0" fontId="24" fillId="0" borderId="36" xfId="45" applyFont="1" applyFill="1" applyBorder="1" applyAlignment="1">
      <alignment horizontal="distributed" vertical="center"/>
    </xf>
    <xf numFmtId="0" fontId="24" fillId="36" borderId="19" xfId="45" applyFont="1" applyFill="1" applyBorder="1" applyAlignment="1">
      <alignment horizontal="center" vertical="center"/>
    </xf>
    <xf numFmtId="0" fontId="24" fillId="36" borderId="4" xfId="45" applyFont="1" applyFill="1" applyBorder="1" applyAlignment="1">
      <alignment horizontal="center" vertical="center"/>
    </xf>
    <xf numFmtId="0" fontId="24" fillId="0" borderId="12" xfId="45" applyFont="1" applyFill="1" applyBorder="1" applyAlignment="1">
      <alignment horizontal="center" vertical="center"/>
    </xf>
    <xf numFmtId="0" fontId="24" fillId="0" borderId="0" xfId="45" applyFont="1" applyFill="1" applyBorder="1" applyAlignment="1">
      <alignment horizontal="center" vertical="center"/>
    </xf>
    <xf numFmtId="0" fontId="24" fillId="0" borderId="4" xfId="45" applyFont="1" applyFill="1" applyBorder="1" applyAlignment="1">
      <alignment horizontal="center" vertical="center"/>
    </xf>
    <xf numFmtId="0" fontId="24" fillId="0" borderId="23" xfId="45" applyFont="1" applyFill="1" applyBorder="1" applyAlignment="1">
      <alignment horizontal="center" vertical="center"/>
    </xf>
    <xf numFmtId="0" fontId="24" fillId="0" borderId="54" xfId="45" applyFont="1" applyFill="1" applyBorder="1" applyAlignment="1">
      <alignment horizontal="center" vertical="center"/>
    </xf>
    <xf numFmtId="185" fontId="24" fillId="0" borderId="15" xfId="45" applyNumberFormat="1" applyFont="1" applyFill="1" applyBorder="1" applyAlignment="1">
      <alignment horizontal="center" vertical="center"/>
    </xf>
    <xf numFmtId="185" fontId="24" fillId="0" borderId="3" xfId="45" applyNumberFormat="1" applyFont="1" applyFill="1" applyBorder="1" applyAlignment="1">
      <alignment horizontal="center" vertical="center"/>
    </xf>
    <xf numFmtId="185" fontId="24" fillId="0" borderId="54" xfId="45" applyNumberFormat="1" applyFont="1" applyFill="1" applyBorder="1" applyAlignment="1">
      <alignment horizontal="center" vertical="center"/>
    </xf>
    <xf numFmtId="0" fontId="24" fillId="0" borderId="0" xfId="45" applyFont="1" applyAlignment="1">
      <alignment vertical="center"/>
    </xf>
    <xf numFmtId="0" fontId="24" fillId="0" borderId="0" xfId="45" applyFont="1" applyFill="1" applyAlignment="1">
      <alignment horizontal="distributed" vertical="center"/>
    </xf>
    <xf numFmtId="0" fontId="24" fillId="0" borderId="0" xfId="45" applyFont="1" applyFill="1" applyBorder="1" applyAlignment="1">
      <alignment horizontal="left" vertical="center"/>
    </xf>
    <xf numFmtId="185" fontId="24" fillId="0" borderId="0" xfId="45" applyNumberFormat="1" applyFont="1" applyFill="1" applyBorder="1" applyAlignment="1">
      <alignment horizontal="center" vertical="center"/>
    </xf>
    <xf numFmtId="0" fontId="24" fillId="0" borderId="0" xfId="45" applyFont="1" applyFill="1" applyBorder="1" applyAlignment="1">
      <alignment horizontal="center" vertical="center" shrinkToFit="1"/>
    </xf>
    <xf numFmtId="0" fontId="24" fillId="0" borderId="0" xfId="45" applyNumberFormat="1" applyFont="1" applyFill="1" applyBorder="1" applyAlignment="1">
      <alignment horizontal="center" vertical="center"/>
    </xf>
    <xf numFmtId="0" fontId="24" fillId="0" borderId="59" xfId="45" applyFont="1" applyFill="1" applyBorder="1" applyAlignment="1">
      <alignment horizontal="distributed" vertical="center"/>
    </xf>
    <xf numFmtId="0" fontId="24" fillId="0" borderId="9" xfId="45" applyFont="1" applyFill="1" applyBorder="1" applyAlignment="1">
      <alignment vertical="center"/>
    </xf>
    <xf numFmtId="0" fontId="24" fillId="0" borderId="9" xfId="45" applyFont="1" applyFill="1" applyBorder="1" applyAlignment="1">
      <alignment horizontal="center" vertical="center"/>
    </xf>
    <xf numFmtId="0" fontId="24" fillId="0" borderId="59" xfId="45" applyFont="1" applyFill="1" applyBorder="1" applyAlignment="1">
      <alignment horizontal="distributed" vertical="center" wrapText="1"/>
    </xf>
    <xf numFmtId="185" fontId="24" fillId="0" borderId="4" xfId="33" applyNumberFormat="1" applyFont="1" applyFill="1" applyBorder="1" applyAlignment="1">
      <alignment vertical="center" shrinkToFit="1"/>
    </xf>
    <xf numFmtId="38" fontId="24" fillId="0" borderId="10" xfId="33" applyFont="1" applyFill="1" applyBorder="1" applyAlignment="1">
      <alignment horizontal="center" vertical="center" shrinkToFit="1"/>
    </xf>
    <xf numFmtId="185" fontId="24" fillId="0" borderId="4" xfId="33" applyNumberFormat="1" applyFont="1" applyFill="1" applyBorder="1" applyAlignment="1">
      <alignment vertical="center"/>
    </xf>
    <xf numFmtId="0" fontId="24" fillId="0" borderId="10" xfId="45" applyFont="1" applyFill="1" applyBorder="1" applyAlignment="1">
      <alignment horizontal="center" vertical="center"/>
    </xf>
    <xf numFmtId="0" fontId="24" fillId="0" borderId="39" xfId="45" applyFont="1" applyFill="1" applyBorder="1" applyAlignment="1">
      <alignment horizontal="distributed" vertical="center" wrapText="1"/>
    </xf>
    <xf numFmtId="185" fontId="24" fillId="0" borderId="54" xfId="33" applyNumberFormat="1" applyFont="1" applyFill="1" applyBorder="1" applyAlignment="1">
      <alignment vertical="center" shrinkToFit="1"/>
    </xf>
    <xf numFmtId="38" fontId="24" fillId="0" borderId="36" xfId="33" applyFont="1" applyFill="1" applyBorder="1" applyAlignment="1">
      <alignment horizontal="center" vertical="center" shrinkToFit="1"/>
    </xf>
    <xf numFmtId="185" fontId="24" fillId="0" borderId="54" xfId="33" applyNumberFormat="1" applyFont="1" applyFill="1" applyBorder="1" applyAlignment="1">
      <alignment vertical="center"/>
    </xf>
    <xf numFmtId="0" fontId="24" fillId="0" borderId="36" xfId="45" applyFont="1" applyFill="1" applyBorder="1" applyAlignment="1">
      <alignment horizontal="center" vertical="center"/>
    </xf>
    <xf numFmtId="0" fontId="24" fillId="0" borderId="0" xfId="45" applyFont="1" applyFill="1" applyBorder="1" applyAlignment="1">
      <alignment horizontal="distributed" vertical="center" wrapText="1"/>
    </xf>
    <xf numFmtId="185" fontId="24" fillId="0" borderId="0" xfId="33" applyNumberFormat="1" applyFont="1" applyFill="1" applyBorder="1" applyAlignment="1">
      <alignment vertical="center" shrinkToFit="1"/>
    </xf>
    <xf numFmtId="38" fontId="24" fillId="0" borderId="0" xfId="33" applyFont="1" applyFill="1" applyBorder="1" applyAlignment="1">
      <alignment horizontal="center" vertical="center" shrinkToFit="1"/>
    </xf>
    <xf numFmtId="182" fontId="24" fillId="0" borderId="0" xfId="33" applyNumberFormat="1" applyFont="1" applyFill="1" applyBorder="1" applyAlignment="1">
      <alignment vertical="center"/>
    </xf>
    <xf numFmtId="185" fontId="24" fillId="0" borderId="0" xfId="33" applyNumberFormat="1" applyFont="1" applyFill="1" applyBorder="1" applyAlignment="1">
      <alignment vertical="center"/>
    </xf>
    <xf numFmtId="0" fontId="24" fillId="0" borderId="0" xfId="0" applyFont="1" applyBorder="1" applyAlignment="1">
      <alignment vertical="center"/>
    </xf>
    <xf numFmtId="0" fontId="24" fillId="0" borderId="0" xfId="45" applyFont="1" applyFill="1" applyBorder="1" applyAlignment="1">
      <alignment horizontal="distributed" vertical="center" shrinkToFit="1"/>
    </xf>
    <xf numFmtId="0" fontId="24" fillId="0" borderId="2" xfId="45" applyFont="1" applyBorder="1" applyAlignment="1">
      <alignment vertical="center"/>
    </xf>
    <xf numFmtId="0" fontId="24" fillId="0" borderId="14" xfId="45" applyFont="1" applyBorder="1" applyAlignment="1">
      <alignment horizontal="right" vertical="center"/>
    </xf>
    <xf numFmtId="0" fontId="24" fillId="0" borderId="27" xfId="45" applyFont="1" applyBorder="1" applyAlignment="1">
      <alignment vertical="center"/>
    </xf>
    <xf numFmtId="0" fontId="24" fillId="0" borderId="70" xfId="45" applyFont="1" applyBorder="1" applyAlignment="1">
      <alignment horizontal="right" vertical="center"/>
    </xf>
    <xf numFmtId="0" fontId="24" fillId="0" borderId="20" xfId="45" applyFont="1" applyFill="1" applyBorder="1" applyAlignment="1">
      <alignment vertical="center"/>
    </xf>
    <xf numFmtId="0" fontId="24" fillId="0" borderId="0" xfId="49" applyFont="1" applyAlignment="1">
      <alignment vertical="top"/>
    </xf>
    <xf numFmtId="0" fontId="24" fillId="0" borderId="19" xfId="49" applyFont="1" applyBorder="1" applyAlignment="1">
      <alignment vertical="top" wrapText="1"/>
    </xf>
    <xf numFmtId="0" fontId="24" fillId="0" borderId="0" xfId="49" applyFont="1" applyBorder="1" applyAlignment="1">
      <alignment vertical="top" wrapText="1"/>
    </xf>
    <xf numFmtId="0" fontId="24" fillId="0" borderId="0" xfId="49" applyFont="1" applyAlignment="1">
      <alignment horizontal="left" vertical="center"/>
    </xf>
    <xf numFmtId="0" fontId="24" fillId="0" borderId="0" xfId="49" applyFont="1" applyAlignment="1">
      <alignment vertical="top" wrapText="1"/>
    </xf>
    <xf numFmtId="0" fontId="24" fillId="0" borderId="0" xfId="0" applyFont="1" applyAlignment="1">
      <alignment vertical="center"/>
    </xf>
    <xf numFmtId="0" fontId="24" fillId="0" borderId="0" xfId="45" applyFont="1" applyFill="1" applyAlignment="1">
      <alignment horizontal="center" vertical="center"/>
    </xf>
    <xf numFmtId="0" fontId="24" fillId="36" borderId="6" xfId="45" quotePrefix="1" applyFont="1" applyFill="1" applyBorder="1" applyAlignment="1">
      <alignment horizontal="center" vertical="center"/>
    </xf>
    <xf numFmtId="0" fontId="24" fillId="36" borderId="5" xfId="45" quotePrefix="1" applyFont="1" applyFill="1" applyBorder="1" applyAlignment="1">
      <alignment horizontal="center" vertical="center"/>
    </xf>
    <xf numFmtId="0" fontId="24" fillId="0" borderId="59" xfId="45" applyFont="1" applyFill="1" applyBorder="1" applyAlignment="1">
      <alignment vertical="center"/>
    </xf>
    <xf numFmtId="0" fontId="24" fillId="0" borderId="3" xfId="45" applyFont="1" applyFill="1" applyBorder="1" applyAlignment="1">
      <alignment horizontal="right" vertical="center"/>
    </xf>
    <xf numFmtId="0" fontId="24" fillId="0" borderId="65" xfId="45" applyFont="1" applyFill="1" applyBorder="1" applyAlignment="1">
      <alignment horizontal="center" vertical="center"/>
    </xf>
    <xf numFmtId="0" fontId="24" fillId="0" borderId="0" xfId="45" applyFont="1" applyFill="1" applyAlignment="1">
      <alignment horizontal="right" vertical="center"/>
    </xf>
    <xf numFmtId="0" fontId="24" fillId="0" borderId="59" xfId="45" applyFont="1" applyFill="1" applyBorder="1" applyAlignment="1">
      <alignment horizontal="left" vertical="center"/>
    </xf>
    <xf numFmtId="38" fontId="24" fillId="0" borderId="3" xfId="33" applyFont="1" applyFill="1" applyBorder="1" applyAlignment="1">
      <alignment horizontal="center" vertical="center"/>
    </xf>
    <xf numFmtId="38" fontId="24" fillId="0" borderId="4" xfId="33" applyFont="1" applyFill="1" applyBorder="1" applyAlignment="1">
      <alignment horizontal="center" vertical="center"/>
    </xf>
    <xf numFmtId="38" fontId="24" fillId="0" borderId="4" xfId="33" applyFont="1" applyBorder="1" applyAlignment="1"/>
    <xf numFmtId="38" fontId="24" fillId="0" borderId="64" xfId="33" applyFont="1" applyFill="1" applyBorder="1" applyAlignment="1">
      <alignment horizontal="center" vertical="center"/>
    </xf>
    <xf numFmtId="0" fontId="24" fillId="0" borderId="58" xfId="45" applyFont="1" applyFill="1" applyBorder="1" applyAlignment="1">
      <alignment vertical="center"/>
    </xf>
    <xf numFmtId="38" fontId="24" fillId="0" borderId="6" xfId="33" applyFont="1" applyFill="1" applyBorder="1" applyAlignment="1">
      <alignment horizontal="center" vertical="center"/>
    </xf>
    <xf numFmtId="38" fontId="24" fillId="0" borderId="5" xfId="33" applyFont="1" applyFill="1" applyBorder="1" applyAlignment="1">
      <alignment horizontal="center" vertical="center"/>
    </xf>
    <xf numFmtId="38" fontId="24" fillId="0" borderId="5" xfId="33" applyFont="1" applyBorder="1" applyAlignment="1"/>
    <xf numFmtId="38" fontId="24" fillId="0" borderId="68" xfId="33" applyFont="1" applyFill="1" applyBorder="1" applyAlignment="1">
      <alignment horizontal="center" vertical="center"/>
    </xf>
    <xf numFmtId="0" fontId="24" fillId="0" borderId="39" xfId="45" applyFont="1" applyFill="1" applyBorder="1" applyAlignment="1">
      <alignment horizontal="distributed" vertical="center"/>
    </xf>
    <xf numFmtId="38" fontId="24" fillId="0" borderId="27" xfId="33" applyFont="1" applyFill="1" applyBorder="1" applyAlignment="1">
      <alignment horizontal="center" vertical="center"/>
    </xf>
    <xf numFmtId="38" fontId="24" fillId="0" borderId="54" xfId="33" applyFont="1" applyFill="1" applyBorder="1" applyAlignment="1">
      <alignment horizontal="center" vertical="center"/>
    </xf>
    <xf numFmtId="38" fontId="24" fillId="0" borderId="70" xfId="33" applyFont="1" applyBorder="1" applyAlignment="1"/>
    <xf numFmtId="38" fontId="24" fillId="0" borderId="73" xfId="33" applyFont="1" applyFill="1" applyBorder="1" applyAlignment="1">
      <alignment horizontal="center" vertical="center"/>
    </xf>
    <xf numFmtId="0" fontId="24" fillId="0" borderId="4" xfId="45" applyFont="1" applyFill="1" applyBorder="1" applyAlignment="1">
      <alignment horizontal="distributed" vertical="center"/>
    </xf>
    <xf numFmtId="38" fontId="24" fillId="0" borderId="65" xfId="33" applyFont="1" applyFill="1" applyBorder="1" applyAlignment="1">
      <alignment horizontal="distributed" vertical="center"/>
    </xf>
    <xf numFmtId="38" fontId="24" fillId="0" borderId="64" xfId="33" applyFont="1" applyFill="1" applyBorder="1" applyAlignment="1">
      <alignment horizontal="distributed" vertical="center" wrapText="1"/>
    </xf>
    <xf numFmtId="38" fontId="24" fillId="0" borderId="37" xfId="33" applyFont="1" applyFill="1" applyBorder="1" applyAlignment="1">
      <alignment horizontal="distributed" vertical="center"/>
    </xf>
    <xf numFmtId="0" fontId="24" fillId="36" borderId="8" xfId="45" applyFont="1" applyFill="1" applyBorder="1" applyAlignment="1">
      <alignment horizontal="center" vertical="center" shrinkToFit="1"/>
    </xf>
    <xf numFmtId="0" fontId="24" fillId="0" borderId="9" xfId="45" applyFont="1" applyFill="1" applyBorder="1" applyAlignment="1">
      <alignment horizontal="distributed" vertical="center"/>
    </xf>
    <xf numFmtId="0" fontId="24" fillId="0" borderId="12" xfId="45" applyFont="1" applyFill="1" applyBorder="1" applyAlignment="1">
      <alignment horizontal="distributed" vertical="center"/>
    </xf>
    <xf numFmtId="0" fontId="24" fillId="0" borderId="65" xfId="45" applyFont="1" applyFill="1" applyBorder="1" applyAlignment="1">
      <alignment horizontal="distributed" vertical="center"/>
    </xf>
    <xf numFmtId="0" fontId="24" fillId="0" borderId="64" xfId="45" applyFont="1" applyFill="1" applyBorder="1" applyAlignment="1">
      <alignment horizontal="center" vertical="center"/>
    </xf>
    <xf numFmtId="0" fontId="24" fillId="0" borderId="54" xfId="45" applyFont="1" applyFill="1" applyBorder="1" applyAlignment="1">
      <alignment horizontal="distributed" vertical="center"/>
    </xf>
    <xf numFmtId="0" fontId="24" fillId="0" borderId="37" xfId="45" applyFont="1" applyFill="1" applyBorder="1" applyAlignment="1">
      <alignment horizontal="distributed" vertical="center"/>
    </xf>
    <xf numFmtId="0" fontId="24" fillId="0" borderId="0" xfId="45" applyFont="1" applyFill="1" applyAlignment="1">
      <alignment vertical="top"/>
    </xf>
    <xf numFmtId="0" fontId="24" fillId="0" borderId="18" xfId="45" applyFont="1" applyFill="1" applyBorder="1" applyAlignment="1">
      <alignment vertical="center"/>
    </xf>
    <xf numFmtId="0" fontId="24" fillId="0" borderId="19" xfId="45" applyFont="1" applyFill="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xf numFmtId="38" fontId="24" fillId="0" borderId="0" xfId="33" applyFont="1" applyFill="1" applyBorder="1" applyAlignment="1">
      <alignment vertical="center"/>
    </xf>
    <xf numFmtId="0" fontId="24" fillId="0" borderId="20" xfId="45" applyFont="1" applyFill="1" applyBorder="1" applyAlignment="1">
      <alignment horizontal="center" vertical="center"/>
    </xf>
    <xf numFmtId="1" fontId="24" fillId="0" borderId="0" xfId="45" applyNumberFormat="1" applyFont="1" applyFill="1" applyBorder="1" applyAlignment="1">
      <alignment vertical="center"/>
    </xf>
    <xf numFmtId="0" fontId="24" fillId="0" borderId="22" xfId="45" applyFont="1" applyFill="1" applyBorder="1" applyAlignment="1">
      <alignment vertical="center"/>
    </xf>
    <xf numFmtId="1" fontId="24" fillId="0" borderId="23" xfId="45" applyNumberFormat="1" applyFont="1" applyFill="1" applyBorder="1" applyAlignment="1">
      <alignment vertical="center"/>
    </xf>
    <xf numFmtId="0" fontId="24" fillId="0" borderId="23" xfId="45" applyFont="1" applyFill="1" applyBorder="1" applyAlignment="1">
      <alignment vertical="center"/>
    </xf>
    <xf numFmtId="38" fontId="24" fillId="0" borderId="23" xfId="33" applyFont="1" applyFill="1" applyBorder="1" applyAlignment="1">
      <alignment vertical="center"/>
    </xf>
    <xf numFmtId="178" fontId="24" fillId="0" borderId="0" xfId="45" applyNumberFormat="1" applyFont="1" applyFill="1" applyBorder="1" applyAlignment="1">
      <alignment vertical="center"/>
    </xf>
    <xf numFmtId="0" fontId="27" fillId="0" borderId="0" xfId="45" applyFont="1" applyFill="1" applyAlignment="1">
      <alignment vertical="center"/>
    </xf>
    <xf numFmtId="0" fontId="24" fillId="0" borderId="0" xfId="45" applyFont="1" applyFill="1" applyAlignment="1">
      <alignment vertical="top" wrapText="1"/>
    </xf>
    <xf numFmtId="0" fontId="24" fillId="0" borderId="0" xfId="0" applyFont="1" applyAlignment="1">
      <alignment wrapText="1"/>
    </xf>
    <xf numFmtId="0" fontId="34" fillId="0" borderId="0" xfId="45" applyFont="1" applyFill="1" applyAlignment="1">
      <alignment vertical="center"/>
    </xf>
    <xf numFmtId="0" fontId="24" fillId="36" borderId="56" xfId="45" applyFont="1" applyFill="1" applyBorder="1" applyAlignment="1">
      <alignment horizontal="distributed" vertical="center"/>
    </xf>
    <xf numFmtId="0" fontId="24" fillId="0" borderId="21" xfId="45" applyFont="1" applyFill="1" applyBorder="1" applyAlignment="1">
      <alignment horizontal="center" vertical="center"/>
    </xf>
    <xf numFmtId="38" fontId="24" fillId="0" borderId="13" xfId="33" applyFont="1" applyFill="1" applyBorder="1" applyAlignment="1">
      <alignment vertical="center"/>
    </xf>
    <xf numFmtId="0" fontId="24" fillId="0" borderId="14" xfId="45" applyFont="1" applyFill="1" applyBorder="1" applyAlignment="1">
      <alignment horizontal="center" vertical="center"/>
    </xf>
    <xf numFmtId="0" fontId="24" fillId="0" borderId="34" xfId="45" applyFont="1" applyFill="1" applyBorder="1" applyAlignment="1">
      <alignment horizontal="center" vertical="center"/>
    </xf>
    <xf numFmtId="0" fontId="24" fillId="36" borderId="69" xfId="45" applyFont="1" applyFill="1" applyBorder="1" applyAlignment="1">
      <alignment horizontal="distributed" vertical="center"/>
    </xf>
    <xf numFmtId="38" fontId="24" fillId="0" borderId="27" xfId="33" applyFont="1" applyFill="1" applyBorder="1" applyAlignment="1">
      <alignment vertical="center"/>
    </xf>
    <xf numFmtId="0" fontId="24" fillId="0" borderId="70" xfId="45" applyFont="1" applyFill="1" applyBorder="1" applyAlignment="1">
      <alignment vertical="center"/>
    </xf>
    <xf numFmtId="0" fontId="24" fillId="0" borderId="35" xfId="45" applyFont="1" applyFill="1" applyBorder="1" applyAlignment="1">
      <alignment horizontal="center" vertical="center"/>
    </xf>
    <xf numFmtId="0" fontId="24" fillId="36" borderId="56" xfId="45" applyFont="1" applyFill="1" applyBorder="1" applyAlignment="1">
      <alignment horizontal="center" vertical="center"/>
    </xf>
    <xf numFmtId="38" fontId="24" fillId="0" borderId="7" xfId="33" applyFont="1" applyFill="1" applyBorder="1" applyAlignment="1">
      <alignment vertical="center"/>
    </xf>
    <xf numFmtId="0" fontId="24" fillId="0" borderId="5" xfId="45" applyFont="1" applyFill="1" applyBorder="1" applyAlignment="1">
      <alignment horizontal="center" vertical="center"/>
    </xf>
    <xf numFmtId="0" fontId="24" fillId="0" borderId="29" xfId="45" applyFont="1" applyFill="1" applyBorder="1" applyAlignment="1">
      <alignment horizontal="center" vertical="center"/>
    </xf>
    <xf numFmtId="0" fontId="24" fillId="36" borderId="57" xfId="45" applyFont="1" applyFill="1" applyBorder="1" applyAlignment="1">
      <alignment horizontal="center" vertical="center"/>
    </xf>
    <xf numFmtId="38" fontId="24" fillId="0" borderId="1" xfId="33" applyFont="1" applyFill="1" applyBorder="1" applyAlignment="1">
      <alignment vertical="center"/>
    </xf>
    <xf numFmtId="0" fontId="24" fillId="0" borderId="26" xfId="45" applyFont="1" applyFill="1" applyBorder="1" applyAlignment="1">
      <alignment horizontal="center" vertical="center"/>
    </xf>
    <xf numFmtId="1" fontId="24" fillId="0" borderId="13" xfId="45" applyNumberFormat="1" applyFont="1" applyFill="1" applyBorder="1" applyAlignment="1">
      <alignment vertical="center"/>
    </xf>
    <xf numFmtId="1" fontId="24" fillId="0" borderId="14" xfId="45" applyNumberFormat="1" applyFont="1" applyFill="1" applyBorder="1" applyAlignment="1">
      <alignment horizontal="center" vertical="center"/>
    </xf>
    <xf numFmtId="1" fontId="24" fillId="0" borderId="7" xfId="45" applyNumberFormat="1" applyFont="1" applyFill="1" applyBorder="1" applyAlignment="1">
      <alignment vertical="center"/>
    </xf>
    <xf numFmtId="0" fontId="24" fillId="36" borderId="60" xfId="45" applyFont="1" applyFill="1" applyBorder="1" applyAlignment="1">
      <alignment horizontal="center" vertical="center"/>
    </xf>
    <xf numFmtId="0" fontId="24" fillId="0" borderId="27" xfId="45" applyFont="1" applyFill="1" applyBorder="1" applyAlignment="1">
      <alignment vertical="center"/>
    </xf>
    <xf numFmtId="0" fontId="24" fillId="0" borderId="35" xfId="45" applyFont="1" applyFill="1" applyBorder="1" applyAlignment="1">
      <alignment vertical="center"/>
    </xf>
    <xf numFmtId="0" fontId="24" fillId="0" borderId="33" xfId="45" applyFont="1" applyFill="1" applyBorder="1" applyAlignment="1">
      <alignment horizontal="center" vertical="center"/>
    </xf>
    <xf numFmtId="1" fontId="24" fillId="0" borderId="28" xfId="45" applyNumberFormat="1" applyFont="1" applyFill="1" applyBorder="1" applyAlignment="1">
      <alignment vertical="center"/>
    </xf>
    <xf numFmtId="1" fontId="24" fillId="0" borderId="70" xfId="45" applyNumberFormat="1" applyFont="1" applyFill="1" applyBorder="1" applyAlignment="1">
      <alignment horizontal="center" vertical="center"/>
    </xf>
    <xf numFmtId="1" fontId="24" fillId="0" borderId="0" xfId="45" applyNumberFormat="1" applyFont="1" applyFill="1" applyBorder="1" applyAlignment="1">
      <alignment horizontal="center" vertical="center"/>
    </xf>
    <xf numFmtId="38" fontId="24" fillId="0" borderId="2" xfId="33" applyFont="1" applyFill="1" applyBorder="1" applyAlignment="1">
      <alignment vertical="center"/>
    </xf>
    <xf numFmtId="0" fontId="24" fillId="0" borderId="60" xfId="45" applyFont="1" applyFill="1" applyBorder="1" applyAlignment="1">
      <alignment horizontal="distributed" vertical="center" shrinkToFit="1"/>
    </xf>
    <xf numFmtId="0" fontId="24" fillId="0" borderId="70" xfId="45" applyFont="1" applyFill="1" applyBorder="1" applyAlignment="1">
      <alignment horizontal="center" vertical="center"/>
    </xf>
    <xf numFmtId="0" fontId="24" fillId="0" borderId="60" xfId="45" applyFont="1" applyFill="1" applyBorder="1" applyAlignment="1">
      <alignment horizontal="center" vertical="center"/>
    </xf>
    <xf numFmtId="178" fontId="24" fillId="0" borderId="28" xfId="45" applyNumberFormat="1" applyFont="1" applyFill="1" applyBorder="1" applyAlignment="1">
      <alignment vertical="center"/>
    </xf>
    <xf numFmtId="0" fontId="24" fillId="0" borderId="39" xfId="45" applyFont="1" applyFill="1" applyBorder="1" applyAlignment="1">
      <alignment horizontal="center" vertical="center" shrinkToFit="1"/>
    </xf>
    <xf numFmtId="0" fontId="35" fillId="0" borderId="0" xfId="45" applyFont="1" applyAlignment="1">
      <alignment vertical="center"/>
    </xf>
    <xf numFmtId="0" fontId="35" fillId="0" borderId="0" xfId="0" applyFont="1" applyAlignment="1">
      <alignment vertical="center"/>
    </xf>
    <xf numFmtId="0" fontId="35" fillId="0" borderId="0" xfId="45" applyFont="1" applyAlignment="1">
      <alignment vertical="center" shrinkToFit="1"/>
    </xf>
    <xf numFmtId="0" fontId="35" fillId="0" borderId="0" xfId="45" applyFont="1" applyFill="1" applyAlignment="1" applyProtection="1">
      <alignment vertical="center"/>
    </xf>
    <xf numFmtId="0" fontId="35" fillId="0" borderId="0" xfId="45" applyFont="1" applyBorder="1" applyAlignment="1">
      <alignment horizontal="distributed" vertical="center"/>
    </xf>
    <xf numFmtId="0" fontId="35" fillId="0" borderId="0" xfId="45" applyFont="1" applyBorder="1" applyAlignment="1">
      <alignment vertical="center"/>
    </xf>
    <xf numFmtId="0" fontId="35" fillId="0" borderId="94" xfId="45" applyFont="1" applyFill="1" applyBorder="1" applyAlignment="1" applyProtection="1">
      <alignment vertical="center"/>
      <protection locked="0"/>
    </xf>
    <xf numFmtId="0" fontId="35" fillId="0" borderId="26" xfId="45" applyFont="1" applyFill="1" applyBorder="1" applyAlignment="1">
      <alignment vertical="center" wrapText="1"/>
    </xf>
    <xf numFmtId="0" fontId="35" fillId="0" borderId="95" xfId="45" applyFont="1" applyFill="1" applyBorder="1" applyAlignment="1">
      <alignment vertical="center"/>
    </xf>
    <xf numFmtId="0" fontId="35" fillId="0" borderId="64" xfId="45" applyFont="1" applyFill="1" applyBorder="1" applyAlignment="1">
      <alignment vertical="center"/>
    </xf>
    <xf numFmtId="0" fontId="35" fillId="0" borderId="96" xfId="45" applyFont="1" applyFill="1" applyBorder="1" applyAlignment="1">
      <alignment vertical="center"/>
    </xf>
    <xf numFmtId="0" fontId="35" fillId="0" borderId="0" xfId="45" applyFont="1" applyFill="1" applyBorder="1" applyAlignment="1">
      <alignment vertical="center"/>
    </xf>
    <xf numFmtId="0" fontId="35" fillId="0" borderId="64" xfId="45" applyFont="1" applyFill="1" applyBorder="1" applyAlignment="1">
      <alignment vertical="center" wrapText="1"/>
    </xf>
    <xf numFmtId="0" fontId="35" fillId="0" borderId="26" xfId="45" applyFont="1" applyFill="1" applyBorder="1" applyAlignment="1" applyProtection="1">
      <alignment vertical="center"/>
    </xf>
    <xf numFmtId="0" fontId="35" fillId="0" borderId="0" xfId="45" applyFont="1" applyFill="1" applyBorder="1" applyAlignment="1" applyProtection="1">
      <alignment vertical="center"/>
    </xf>
    <xf numFmtId="0" fontId="35" fillId="0" borderId="64" xfId="45" applyFont="1" applyFill="1" applyBorder="1" applyAlignment="1" applyProtection="1">
      <alignment vertical="center"/>
    </xf>
    <xf numFmtId="0" fontId="35" fillId="0" borderId="0" xfId="45" applyFont="1" applyFill="1" applyAlignment="1">
      <alignment vertical="center"/>
    </xf>
    <xf numFmtId="0" fontId="35" fillId="0" borderId="0" xfId="45" applyFont="1" applyFill="1" applyBorder="1" applyAlignment="1">
      <alignment horizontal="distributed" vertical="center"/>
    </xf>
    <xf numFmtId="0" fontId="35" fillId="0" borderId="21" xfId="45" applyFont="1" applyFill="1" applyBorder="1" applyAlignment="1" applyProtection="1">
      <alignment vertical="center"/>
    </xf>
    <xf numFmtId="0" fontId="35" fillId="0" borderId="33" xfId="45" applyFont="1" applyFill="1" applyBorder="1" applyAlignment="1" applyProtection="1">
      <alignment vertical="center"/>
    </xf>
    <xf numFmtId="0" fontId="35" fillId="0" borderId="0" xfId="45" applyFont="1" applyAlignment="1" applyProtection="1">
      <alignment vertical="center"/>
    </xf>
    <xf numFmtId="0" fontId="24" fillId="0" borderId="0" xfId="45" applyFont="1" applyBorder="1" applyAlignment="1">
      <alignment vertical="center"/>
    </xf>
    <xf numFmtId="0" fontId="24" fillId="0" borderId="0" xfId="45" applyFont="1" applyFill="1" applyAlignment="1">
      <alignment vertical="center" shrinkToFit="1"/>
    </xf>
    <xf numFmtId="0" fontId="24" fillId="0" borderId="0" xfId="45" applyFont="1" applyFill="1" applyAlignment="1">
      <alignment horizontal="center" vertical="center" shrinkToFit="1"/>
    </xf>
    <xf numFmtId="0" fontId="24" fillId="36" borderId="18" xfId="45" applyFont="1" applyFill="1" applyBorder="1" applyAlignment="1">
      <alignment horizontal="distributed" vertical="center"/>
    </xf>
    <xf numFmtId="0" fontId="24" fillId="36" borderId="19" xfId="45" applyFont="1" applyFill="1" applyBorder="1" applyAlignment="1">
      <alignment horizontal="distributed" vertical="center"/>
    </xf>
    <xf numFmtId="0" fontId="24" fillId="36" borderId="19" xfId="45" applyFont="1" applyFill="1" applyBorder="1" applyAlignment="1">
      <alignment vertical="center" shrinkToFit="1"/>
    </xf>
    <xf numFmtId="0" fontId="24" fillId="36" borderId="52" xfId="45" applyFont="1" applyFill="1" applyBorder="1" applyAlignment="1">
      <alignment vertical="center"/>
    </xf>
    <xf numFmtId="0" fontId="24" fillId="36" borderId="50" xfId="45" applyFont="1" applyFill="1" applyBorder="1" applyAlignment="1">
      <alignment vertical="center"/>
    </xf>
    <xf numFmtId="0" fontId="24" fillId="36" borderId="19" xfId="45" applyFont="1" applyFill="1" applyBorder="1" applyAlignment="1">
      <alignment vertical="center"/>
    </xf>
    <xf numFmtId="0" fontId="24" fillId="36" borderId="52" xfId="0" applyFont="1" applyFill="1" applyBorder="1" applyAlignment="1">
      <alignment vertical="center"/>
    </xf>
    <xf numFmtId="0" fontId="24" fillId="36" borderId="53" xfId="0" applyFont="1" applyFill="1" applyBorder="1" applyAlignment="1">
      <alignment vertical="center"/>
    </xf>
    <xf numFmtId="0" fontId="24" fillId="36" borderId="10" xfId="45" applyFont="1" applyFill="1" applyBorder="1" applyAlignment="1">
      <alignment horizontal="center" vertical="center" shrinkToFit="1"/>
    </xf>
    <xf numFmtId="0" fontId="24" fillId="36" borderId="20" xfId="45" applyFont="1" applyFill="1" applyBorder="1" applyAlignment="1">
      <alignment horizontal="distributed" vertical="center"/>
    </xf>
    <xf numFmtId="0" fontId="24" fillId="36" borderId="0" xfId="45" applyFont="1" applyFill="1" applyBorder="1" applyAlignment="1">
      <alignment horizontal="distributed" vertical="center"/>
    </xf>
    <xf numFmtId="0" fontId="24" fillId="36" borderId="10" xfId="45" applyFont="1" applyFill="1" applyBorder="1" applyAlignment="1">
      <alignment horizontal="distributed" vertical="center" shrinkToFit="1"/>
    </xf>
    <xf numFmtId="0" fontId="24" fillId="36" borderId="67" xfId="45" applyFont="1" applyFill="1" applyBorder="1" applyAlignment="1">
      <alignment vertical="center"/>
    </xf>
    <xf numFmtId="0" fontId="24" fillId="36" borderId="7" xfId="45" applyFont="1" applyFill="1" applyBorder="1" applyAlignment="1">
      <alignment vertical="center"/>
    </xf>
    <xf numFmtId="0" fontId="24" fillId="36" borderId="5" xfId="45" applyFont="1" applyFill="1" applyBorder="1" applyAlignment="1">
      <alignment vertical="center"/>
    </xf>
    <xf numFmtId="0" fontId="24" fillId="36" borderId="5" xfId="45" applyFont="1" applyFill="1" applyBorder="1" applyAlignment="1">
      <alignment horizontal="center" vertical="center" shrinkToFit="1"/>
    </xf>
    <xf numFmtId="0" fontId="24" fillId="36" borderId="5" xfId="0" applyFont="1" applyFill="1" applyBorder="1" applyAlignment="1">
      <alignment horizontal="distributed" vertical="center"/>
    </xf>
    <xf numFmtId="0" fontId="24" fillId="0" borderId="4" xfId="45" applyFont="1" applyFill="1" applyBorder="1" applyAlignment="1">
      <alignment vertical="center"/>
    </xf>
    <xf numFmtId="0" fontId="24" fillId="0" borderId="10" xfId="45" applyFont="1" applyFill="1" applyBorder="1" applyAlignment="1">
      <alignment horizontal="center" vertical="center" shrinkToFit="1"/>
    </xf>
    <xf numFmtId="182" fontId="24" fillId="0" borderId="12" xfId="45" applyNumberFormat="1" applyFont="1" applyFill="1" applyBorder="1" applyAlignment="1">
      <alignment vertical="center"/>
    </xf>
    <xf numFmtId="185" fontId="24" fillId="0" borderId="10" xfId="45" applyNumberFormat="1" applyFont="1" applyFill="1" applyBorder="1" applyAlignment="1">
      <alignment vertical="center"/>
    </xf>
    <xf numFmtId="182" fontId="24" fillId="0" borderId="26" xfId="45" applyNumberFormat="1" applyFont="1" applyFill="1" applyBorder="1" applyAlignment="1">
      <alignment vertical="center"/>
    </xf>
    <xf numFmtId="185" fontId="24" fillId="0" borderId="0" xfId="45" applyNumberFormat="1" applyFont="1" applyFill="1" applyBorder="1" applyAlignment="1">
      <alignment vertical="center"/>
    </xf>
    <xf numFmtId="0" fontId="24" fillId="0" borderId="8" xfId="45" applyFont="1" applyFill="1" applyBorder="1" applyAlignment="1">
      <alignment horizontal="center" vertical="center" shrinkToFit="1"/>
    </xf>
    <xf numFmtId="182" fontId="24" fillId="0" borderId="13" xfId="45" applyNumberFormat="1" applyFont="1" applyFill="1" applyBorder="1" applyAlignment="1">
      <alignment vertical="center"/>
    </xf>
    <xf numFmtId="182" fontId="24" fillId="0" borderId="14" xfId="45" applyNumberFormat="1" applyFont="1" applyFill="1" applyBorder="1" applyAlignment="1">
      <alignment vertical="center"/>
    </xf>
    <xf numFmtId="182" fontId="24" fillId="0" borderId="13" xfId="33" applyNumberFormat="1" applyFont="1" applyFill="1" applyBorder="1" applyAlignment="1">
      <alignment vertical="center"/>
    </xf>
    <xf numFmtId="185" fontId="24" fillId="0" borderId="8" xfId="45" applyNumberFormat="1" applyFont="1" applyFill="1" applyBorder="1" applyAlignment="1">
      <alignment vertical="center"/>
    </xf>
    <xf numFmtId="182" fontId="24" fillId="0" borderId="34" xfId="45" applyNumberFormat="1" applyFont="1" applyFill="1" applyBorder="1" applyAlignment="1">
      <alignment vertical="center"/>
    </xf>
    <xf numFmtId="0" fontId="24" fillId="0" borderId="0" xfId="45" applyNumberFormat="1" applyFont="1" applyFill="1" applyBorder="1" applyAlignment="1">
      <alignment horizontal="right" vertical="center" shrinkToFit="1"/>
    </xf>
    <xf numFmtId="0" fontId="24" fillId="0" borderId="4" xfId="45" applyNumberFormat="1" applyFont="1" applyFill="1" applyBorder="1" applyAlignment="1">
      <alignment horizontal="right" vertical="center"/>
    </xf>
    <xf numFmtId="178" fontId="24" fillId="0" borderId="10" xfId="45" applyNumberFormat="1" applyFont="1" applyFill="1" applyBorder="1" applyAlignment="1">
      <alignment horizontal="center" vertical="center"/>
    </xf>
    <xf numFmtId="178" fontId="24" fillId="0" borderId="0" xfId="45" applyNumberFormat="1" applyFont="1" applyFill="1" applyBorder="1" applyAlignment="1">
      <alignment horizontal="center" vertical="center"/>
    </xf>
    <xf numFmtId="0" fontId="24" fillId="0" borderId="0" xfId="45" applyNumberFormat="1" applyFont="1" applyFill="1" applyBorder="1" applyAlignment="1">
      <alignment horizontal="center" vertical="center" shrinkToFit="1"/>
    </xf>
    <xf numFmtId="0" fontId="24" fillId="0" borderId="16" xfId="45" applyFont="1" applyFill="1" applyBorder="1" applyAlignment="1">
      <alignment horizontal="center" vertical="center" shrinkToFit="1"/>
    </xf>
    <xf numFmtId="182" fontId="24" fillId="0" borderId="30" xfId="45" applyNumberFormat="1" applyFont="1" applyFill="1" applyBorder="1" applyAlignment="1">
      <alignment vertical="center"/>
    </xf>
    <xf numFmtId="182" fontId="24" fillId="0" borderId="17" xfId="45" applyNumberFormat="1" applyFont="1" applyFill="1" applyBorder="1" applyAlignment="1">
      <alignment vertical="center"/>
    </xf>
    <xf numFmtId="185" fontId="24" fillId="0" borderId="17" xfId="45" applyNumberFormat="1" applyFont="1" applyFill="1" applyBorder="1" applyAlignment="1">
      <alignment vertical="center"/>
    </xf>
    <xf numFmtId="182" fontId="24" fillId="0" borderId="30" xfId="33" applyNumberFormat="1" applyFont="1" applyFill="1" applyBorder="1" applyAlignment="1">
      <alignment vertical="center"/>
    </xf>
    <xf numFmtId="185" fontId="24" fillId="0" borderId="16" xfId="45" applyNumberFormat="1" applyFont="1" applyFill="1" applyBorder="1" applyAlignment="1">
      <alignment vertical="center"/>
    </xf>
    <xf numFmtId="0" fontId="24" fillId="0" borderId="67" xfId="45" applyFont="1" applyFill="1" applyBorder="1" applyAlignment="1">
      <alignment horizontal="center" vertical="center"/>
    </xf>
    <xf numFmtId="0" fontId="24" fillId="0" borderId="7" xfId="45" applyFont="1" applyFill="1" applyBorder="1" applyAlignment="1">
      <alignment horizontal="center" vertical="center"/>
    </xf>
    <xf numFmtId="178" fontId="24" fillId="0" borderId="5" xfId="45" applyNumberFormat="1" applyFont="1" applyFill="1" applyBorder="1" applyAlignment="1">
      <alignment horizontal="center" vertical="center"/>
    </xf>
    <xf numFmtId="0" fontId="24" fillId="0" borderId="14" xfId="45" applyFont="1" applyFill="1" applyBorder="1" applyAlignment="1">
      <alignment horizontal="center" vertical="center" shrinkToFit="1"/>
    </xf>
    <xf numFmtId="182" fontId="24" fillId="0" borderId="3" xfId="45" applyNumberFormat="1" applyFont="1" applyFill="1" applyBorder="1" applyAlignment="1">
      <alignment vertical="center"/>
    </xf>
    <xf numFmtId="182" fontId="24" fillId="0" borderId="4" xfId="45" applyNumberFormat="1" applyFont="1" applyFill="1" applyBorder="1" applyAlignment="1">
      <alignment vertical="center"/>
    </xf>
    <xf numFmtId="182" fontId="24" fillId="0" borderId="2" xfId="45" applyNumberFormat="1" applyFont="1" applyFill="1" applyBorder="1" applyAlignment="1">
      <alignment vertical="center"/>
    </xf>
    <xf numFmtId="179" fontId="24" fillId="0" borderId="0" xfId="45" applyNumberFormat="1" applyFont="1" applyFill="1" applyBorder="1" applyAlignment="1">
      <alignment vertical="center"/>
    </xf>
    <xf numFmtId="0" fontId="24" fillId="0" borderId="9" xfId="45" applyFont="1" applyFill="1" applyBorder="1" applyAlignment="1">
      <alignment horizontal="center" vertical="center" shrinkToFit="1"/>
    </xf>
    <xf numFmtId="182" fontId="24" fillId="0" borderId="15" xfId="45" applyNumberFormat="1" applyFont="1" applyFill="1" applyBorder="1" applyAlignment="1">
      <alignment vertical="center"/>
    </xf>
    <xf numFmtId="185" fontId="24" fillId="0" borderId="12" xfId="45" applyNumberFormat="1" applyFont="1" applyFill="1" applyBorder="1" applyAlignment="1">
      <alignment vertical="center"/>
    </xf>
    <xf numFmtId="182" fontId="24" fillId="0" borderId="1" xfId="45" applyNumberFormat="1" applyFont="1" applyFill="1" applyBorder="1" applyAlignment="1">
      <alignment vertical="center"/>
    </xf>
    <xf numFmtId="182" fontId="24" fillId="0" borderId="21" xfId="45" applyNumberFormat="1" applyFont="1" applyFill="1" applyBorder="1" applyAlignment="1">
      <alignment vertical="center"/>
    </xf>
    <xf numFmtId="0" fontId="24" fillId="0" borderId="22" xfId="45" applyFont="1" applyFill="1" applyBorder="1" applyAlignment="1">
      <alignment horizontal="center" vertical="center"/>
    </xf>
    <xf numFmtId="178" fontId="24" fillId="0" borderId="54" xfId="45" applyNumberFormat="1" applyFont="1" applyFill="1" applyBorder="1" applyAlignment="1">
      <alignment horizontal="center" vertical="center"/>
    </xf>
    <xf numFmtId="0" fontId="24" fillId="0" borderId="36" xfId="45" applyFont="1" applyFill="1" applyBorder="1" applyAlignment="1">
      <alignment horizontal="center" vertical="center" shrinkToFit="1"/>
    </xf>
    <xf numFmtId="182" fontId="24" fillId="0" borderId="23" xfId="45" applyNumberFormat="1" applyFont="1" applyFill="1" applyBorder="1" applyAlignment="1">
      <alignment vertical="center"/>
    </xf>
    <xf numFmtId="182" fontId="24" fillId="0" borderId="54" xfId="45" applyNumberFormat="1" applyFont="1" applyFill="1" applyBorder="1" applyAlignment="1">
      <alignment vertical="center"/>
    </xf>
    <xf numFmtId="185" fontId="24" fillId="0" borderId="54" xfId="45" applyNumberFormat="1" applyFont="1" applyFill="1" applyBorder="1" applyAlignment="1">
      <alignment vertical="center"/>
    </xf>
    <xf numFmtId="182" fontId="24" fillId="0" borderId="33" xfId="45" applyNumberFormat="1" applyFont="1" applyFill="1" applyBorder="1" applyAlignment="1">
      <alignment vertical="center"/>
    </xf>
    <xf numFmtId="0" fontId="33" fillId="0" borderId="0" xfId="45" applyFont="1" applyFill="1" applyBorder="1" applyAlignment="1">
      <alignment horizontal="left" vertical="center"/>
    </xf>
    <xf numFmtId="0" fontId="24" fillId="0" borderId="0" xfId="45" applyFont="1" applyFill="1" applyBorder="1" applyAlignment="1">
      <alignment vertical="center" shrinkToFit="1"/>
    </xf>
    <xf numFmtId="0" fontId="24" fillId="0" borderId="0" xfId="0" applyFont="1" applyAlignment="1"/>
    <xf numFmtId="0" fontId="24" fillId="0" borderId="0" xfId="0" applyFont="1" applyAlignment="1">
      <alignment horizontal="center"/>
    </xf>
    <xf numFmtId="0" fontId="24" fillId="0" borderId="8" xfId="45" applyFont="1" applyFill="1" applyBorder="1" applyAlignment="1">
      <alignment horizontal="right" vertical="center" shrinkToFit="1"/>
    </xf>
    <xf numFmtId="0" fontId="24" fillId="0" borderId="10" xfId="45" applyFont="1" applyFill="1" applyBorder="1" applyAlignment="1">
      <alignment horizontal="right" vertical="center" shrinkToFit="1"/>
    </xf>
    <xf numFmtId="0" fontId="24" fillId="36" borderId="49" xfId="45" applyFont="1" applyFill="1" applyBorder="1" applyAlignment="1">
      <alignment vertical="center"/>
    </xf>
    <xf numFmtId="178" fontId="24" fillId="0" borderId="4" xfId="45" applyNumberFormat="1" applyFont="1" applyFill="1" applyBorder="1" applyAlignment="1">
      <alignment horizontal="center" vertical="center"/>
    </xf>
    <xf numFmtId="0" fontId="24" fillId="36" borderId="8" xfId="45" applyFont="1" applyFill="1" applyBorder="1" applyAlignment="1">
      <alignment horizontal="distributed" vertical="center"/>
    </xf>
    <xf numFmtId="182" fontId="24" fillId="36" borderId="8" xfId="45" applyNumberFormat="1" applyFont="1" applyFill="1" applyBorder="1" applyAlignment="1">
      <alignment horizontal="distributed" vertical="center"/>
    </xf>
    <xf numFmtId="0" fontId="24" fillId="0" borderId="10" xfId="45" applyFont="1" applyFill="1" applyBorder="1" applyAlignment="1">
      <alignment horizontal="left" vertical="center"/>
    </xf>
    <xf numFmtId="0" fontId="24" fillId="0" borderId="8" xfId="45" applyFont="1" applyFill="1" applyBorder="1" applyAlignment="1">
      <alignment horizontal="left" vertical="center"/>
    </xf>
    <xf numFmtId="0" fontId="24" fillId="0" borderId="16" xfId="45" applyFont="1" applyFill="1" applyBorder="1" applyAlignment="1">
      <alignment horizontal="left" vertical="center"/>
    </xf>
    <xf numFmtId="182" fontId="24" fillId="0" borderId="16" xfId="45" applyNumberFormat="1" applyFont="1" applyFill="1" applyBorder="1" applyAlignment="1">
      <alignment vertical="center"/>
    </xf>
    <xf numFmtId="0" fontId="24" fillId="0" borderId="31" xfId="45" applyFont="1" applyFill="1" applyBorder="1" applyAlignment="1">
      <alignment vertical="center" shrinkToFit="1"/>
    </xf>
    <xf numFmtId="182" fontId="24" fillId="0" borderId="31" xfId="45" applyNumberFormat="1" applyFont="1" applyFill="1" applyBorder="1" applyAlignment="1">
      <alignment vertical="center"/>
    </xf>
    <xf numFmtId="0" fontId="24" fillId="0" borderId="3" xfId="45" applyFont="1" applyFill="1" applyBorder="1" applyAlignment="1">
      <alignment vertical="center"/>
    </xf>
    <xf numFmtId="0" fontId="24" fillId="0" borderId="6" xfId="45" applyFont="1" applyFill="1" applyBorder="1" applyAlignment="1">
      <alignment vertical="center"/>
    </xf>
    <xf numFmtId="0" fontId="24" fillId="0" borderId="7" xfId="45" applyFont="1" applyFill="1" applyBorder="1" applyAlignment="1">
      <alignment vertical="center"/>
    </xf>
    <xf numFmtId="0" fontId="24" fillId="0" borderId="5" xfId="45" applyFont="1" applyFill="1" applyBorder="1" applyAlignment="1">
      <alignment vertical="center"/>
    </xf>
    <xf numFmtId="0" fontId="24" fillId="0" borderId="2" xfId="53" applyFont="1" applyBorder="1" applyAlignment="1">
      <alignment horizontal="center" vertical="center"/>
    </xf>
    <xf numFmtId="0" fontId="24" fillId="0" borderId="13" xfId="53" applyFont="1" applyBorder="1" applyAlignment="1">
      <alignment horizontal="center" vertical="center"/>
    </xf>
    <xf numFmtId="0" fontId="24" fillId="0" borderId="27" xfId="53" applyFont="1" applyBorder="1" applyAlignment="1">
      <alignment horizontal="center" vertical="center"/>
    </xf>
    <xf numFmtId="0" fontId="24" fillId="0" borderId="28" xfId="53" applyFont="1" applyBorder="1" applyAlignment="1">
      <alignment horizontal="center" vertical="center"/>
    </xf>
    <xf numFmtId="0" fontId="24" fillId="0" borderId="18" xfId="53" applyFont="1" applyBorder="1">
      <alignment vertical="center"/>
    </xf>
    <xf numFmtId="0" fontId="24" fillId="0" borderId="19" xfId="53" applyFont="1" applyBorder="1">
      <alignment vertical="center"/>
    </xf>
    <xf numFmtId="0" fontId="24" fillId="0" borderId="24" xfId="53" applyFont="1" applyBorder="1">
      <alignment vertical="center"/>
    </xf>
    <xf numFmtId="0" fontId="24" fillId="0" borderId="20" xfId="53" applyFont="1" applyBorder="1">
      <alignment vertical="center"/>
    </xf>
    <xf numFmtId="0" fontId="24" fillId="0" borderId="21" xfId="53" applyFont="1" applyBorder="1">
      <alignment vertical="center"/>
    </xf>
    <xf numFmtId="0" fontId="24" fillId="0" borderId="22" xfId="53" applyFont="1" applyBorder="1">
      <alignment vertical="center"/>
    </xf>
    <xf numFmtId="0" fontId="24" fillId="0" borderId="23" xfId="53" applyFont="1" applyBorder="1">
      <alignment vertical="center"/>
    </xf>
    <xf numFmtId="0" fontId="24" fillId="0" borderId="33" xfId="53" applyFont="1" applyBorder="1">
      <alignment vertical="center"/>
    </xf>
    <xf numFmtId="0" fontId="24" fillId="0" borderId="0" xfId="53" applyFont="1" applyAlignment="1">
      <alignment horizontal="left" vertical="center" indent="1"/>
    </xf>
    <xf numFmtId="0" fontId="24" fillId="36" borderId="20" xfId="53" applyFont="1" applyFill="1" applyBorder="1" applyAlignment="1">
      <alignment vertical="distributed"/>
    </xf>
    <xf numFmtId="0" fontId="24" fillId="36" borderId="0" xfId="53" applyFont="1" applyFill="1" applyAlignment="1">
      <alignment vertical="distributed"/>
    </xf>
    <xf numFmtId="0" fontId="24" fillId="36" borderId="0" xfId="53" applyFont="1" applyFill="1">
      <alignment vertical="center"/>
    </xf>
    <xf numFmtId="185" fontId="24" fillId="0" borderId="0" xfId="45" applyNumberFormat="1" applyFont="1" applyAlignment="1">
      <alignment vertical="center"/>
    </xf>
    <xf numFmtId="185" fontId="24" fillId="0" borderId="0" xfId="45" applyNumberFormat="1" applyFont="1" applyAlignment="1">
      <alignment horizontal="center" vertical="center"/>
    </xf>
    <xf numFmtId="185" fontId="24" fillId="0" borderId="0" xfId="45" applyNumberFormat="1" applyFont="1" applyAlignment="1">
      <alignment horizontal="right" vertical="center"/>
    </xf>
    <xf numFmtId="185" fontId="24" fillId="36" borderId="15" xfId="45" applyNumberFormat="1" applyFont="1" applyFill="1" applyBorder="1" applyAlignment="1">
      <alignment horizontal="center" vertical="center"/>
    </xf>
    <xf numFmtId="185" fontId="24" fillId="0" borderId="0" xfId="45" applyNumberFormat="1" applyFont="1" applyAlignment="1">
      <alignment horizontal="distributed" vertical="center" indent="8"/>
    </xf>
    <xf numFmtId="185" fontId="24" fillId="0" borderId="0" xfId="45" applyNumberFormat="1" applyFont="1" applyAlignment="1">
      <alignment horizontal="distributed" vertical="center"/>
    </xf>
    <xf numFmtId="185" fontId="24" fillId="36" borderId="10" xfId="45" applyNumberFormat="1" applyFont="1" applyFill="1" applyBorder="1" applyAlignment="1">
      <alignment horizontal="center" vertical="center"/>
    </xf>
    <xf numFmtId="185" fontId="24" fillId="36" borderId="11" xfId="45" applyNumberFormat="1" applyFont="1" applyFill="1" applyBorder="1" applyAlignment="1">
      <alignment horizontal="center" vertical="center"/>
    </xf>
    <xf numFmtId="185" fontId="24" fillId="36" borderId="9" xfId="45" applyNumberFormat="1" applyFont="1" applyFill="1" applyBorder="1" applyAlignment="1">
      <alignment horizontal="distributed" vertical="center"/>
    </xf>
    <xf numFmtId="49" fontId="24" fillId="0" borderId="2" xfId="45" applyNumberFormat="1" applyFont="1" applyBorder="1" applyAlignment="1">
      <alignment horizontal="center" vertical="center"/>
    </xf>
    <xf numFmtId="183" fontId="24" fillId="0" borderId="8" xfId="45" applyNumberFormat="1" applyFont="1" applyBorder="1" applyAlignment="1">
      <alignment vertical="center"/>
    </xf>
    <xf numFmtId="185" fontId="24" fillId="0" borderId="8" xfId="45" applyNumberFormat="1" applyFont="1" applyBorder="1" applyAlignment="1">
      <alignment horizontal="center" vertical="center"/>
    </xf>
    <xf numFmtId="185" fontId="24" fillId="0" borderId="2" xfId="45" applyNumberFormat="1" applyFont="1" applyBorder="1" applyAlignment="1">
      <alignment horizontal="center" vertical="center"/>
    </xf>
    <xf numFmtId="185" fontId="24" fillId="0" borderId="13" xfId="45" applyNumberFormat="1" applyFont="1" applyBorder="1" applyAlignment="1">
      <alignment horizontal="center" vertical="center"/>
    </xf>
    <xf numFmtId="183" fontId="24" fillId="0" borderId="14" xfId="45" applyNumberFormat="1" applyFont="1" applyBorder="1" applyAlignment="1">
      <alignment vertical="center"/>
    </xf>
    <xf numFmtId="185" fontId="24" fillId="0" borderId="8" xfId="45" applyNumberFormat="1" applyFont="1" applyBorder="1" applyAlignment="1">
      <alignment vertical="center"/>
    </xf>
    <xf numFmtId="49" fontId="24" fillId="0" borderId="15" xfId="45" applyNumberFormat="1" applyFont="1" applyBorder="1" applyAlignment="1">
      <alignment horizontal="center" vertical="center"/>
    </xf>
    <xf numFmtId="185" fontId="24" fillId="0" borderId="9" xfId="45" applyNumberFormat="1" applyFont="1" applyBorder="1" applyAlignment="1">
      <alignment horizontal="center" vertical="center"/>
    </xf>
    <xf numFmtId="183" fontId="24" fillId="0" borderId="12" xfId="45" applyNumberFormat="1" applyFont="1" applyBorder="1" applyAlignment="1">
      <alignment vertical="center"/>
    </xf>
    <xf numFmtId="185" fontId="24" fillId="0" borderId="15" xfId="45" applyNumberFormat="1" applyFont="1" applyBorder="1" applyAlignment="1">
      <alignment horizontal="center" vertical="center"/>
    </xf>
    <xf numFmtId="185" fontId="24" fillId="0" borderId="9" xfId="45" applyNumberFormat="1" applyFont="1" applyBorder="1" applyAlignment="1">
      <alignment vertical="center"/>
    </xf>
    <xf numFmtId="183" fontId="24" fillId="0" borderId="14" xfId="33" applyNumberFormat="1" applyFont="1" applyFill="1" applyBorder="1" applyAlignment="1">
      <alignment vertical="center"/>
    </xf>
    <xf numFmtId="185" fontId="24" fillId="0" borderId="8" xfId="33" applyNumberFormat="1" applyFont="1" applyFill="1" applyBorder="1" applyAlignment="1">
      <alignment vertical="center"/>
    </xf>
    <xf numFmtId="185" fontId="24" fillId="0" borderId="2" xfId="45" applyNumberFormat="1" applyFont="1" applyBorder="1" applyAlignment="1">
      <alignment horizontal="left" vertical="center"/>
    </xf>
    <xf numFmtId="185" fontId="24" fillId="0" borderId="1" xfId="45" applyNumberFormat="1" applyFont="1" applyBorder="1" applyAlignment="1">
      <alignment vertical="center"/>
    </xf>
    <xf numFmtId="185" fontId="24" fillId="0" borderId="1" xfId="45" applyNumberFormat="1" applyFont="1" applyBorder="1" applyAlignment="1">
      <alignment horizontal="center" vertical="center"/>
    </xf>
    <xf numFmtId="185" fontId="24" fillId="0" borderId="12" xfId="45" applyNumberFormat="1" applyFont="1" applyBorder="1" applyAlignment="1">
      <alignment vertical="center"/>
    </xf>
    <xf numFmtId="185" fontId="24" fillId="0" borderId="3" xfId="45" applyNumberFormat="1" applyFont="1" applyBorder="1" applyAlignment="1">
      <alignment horizontal="left" vertical="center" indent="1"/>
    </xf>
    <xf numFmtId="185" fontId="24" fillId="0" borderId="4" xfId="45" applyNumberFormat="1" applyFont="1" applyBorder="1" applyAlignment="1">
      <alignment vertical="center"/>
    </xf>
    <xf numFmtId="185" fontId="24" fillId="0" borderId="3" xfId="45" applyNumberFormat="1" applyFont="1" applyBorder="1" applyAlignment="1">
      <alignment horizontal="center" vertical="center"/>
    </xf>
    <xf numFmtId="185" fontId="24" fillId="0" borderId="4" xfId="45" applyNumberFormat="1" applyFont="1" applyBorder="1" applyAlignment="1">
      <alignment horizontal="left" vertical="center"/>
    </xf>
    <xf numFmtId="185" fontId="24" fillId="0" borderId="6" xfId="45" applyNumberFormat="1" applyFont="1" applyBorder="1" applyAlignment="1">
      <alignment horizontal="center" vertical="center"/>
    </xf>
    <xf numFmtId="185" fontId="24" fillId="0" borderId="7" xfId="45" applyNumberFormat="1" applyFont="1" applyBorder="1" applyAlignment="1">
      <alignment vertical="center"/>
    </xf>
    <xf numFmtId="185" fontId="24" fillId="0" borderId="7" xfId="45" applyNumberFormat="1" applyFont="1" applyBorder="1" applyAlignment="1">
      <alignment horizontal="center" vertical="center"/>
    </xf>
    <xf numFmtId="185" fontId="24" fillId="0" borderId="5" xfId="45" applyNumberFormat="1" applyFont="1" applyBorder="1" applyAlignment="1">
      <alignment vertical="center"/>
    </xf>
    <xf numFmtId="0" fontId="24" fillId="36" borderId="38" xfId="45" applyFont="1" applyFill="1" applyBorder="1" applyAlignment="1">
      <alignment horizontal="right" vertical="center"/>
    </xf>
    <xf numFmtId="0" fontId="24" fillId="0" borderId="0" xfId="45" applyFont="1" applyAlignment="1">
      <alignment horizontal="distributed" vertical="center"/>
    </xf>
    <xf numFmtId="0" fontId="24" fillId="36" borderId="58" xfId="45" applyFont="1" applyFill="1" applyBorder="1" applyAlignment="1">
      <alignment vertical="center"/>
    </xf>
    <xf numFmtId="0" fontId="24" fillId="36" borderId="29" xfId="45" applyFont="1" applyFill="1" applyBorder="1" applyAlignment="1">
      <alignment horizontal="distributed" vertical="center"/>
    </xf>
    <xf numFmtId="1" fontId="24" fillId="0" borderId="5" xfId="45" applyNumberFormat="1" applyFont="1" applyBorder="1" applyAlignment="1">
      <alignment horizontal="center" vertical="center"/>
    </xf>
    <xf numFmtId="178" fontId="24" fillId="0" borderId="5" xfId="45" applyNumberFormat="1" applyFont="1" applyBorder="1" applyAlignment="1">
      <alignment horizontal="center" vertical="center"/>
    </xf>
    <xf numFmtId="0" fontId="24" fillId="0" borderId="5" xfId="45" applyFont="1" applyBorder="1" applyAlignment="1">
      <alignment horizontal="center" vertical="center"/>
    </xf>
    <xf numFmtId="179" fontId="24" fillId="0" borderId="29" xfId="45" applyNumberFormat="1" applyFont="1" applyBorder="1" applyAlignment="1">
      <alignment horizontal="center" vertical="center"/>
    </xf>
    <xf numFmtId="179" fontId="24" fillId="0" borderId="0" xfId="45" applyNumberFormat="1" applyFont="1" applyAlignment="1">
      <alignment horizontal="center" vertical="center"/>
    </xf>
    <xf numFmtId="1" fontId="24" fillId="0" borderId="14" xfId="45" applyNumberFormat="1" applyFont="1" applyBorder="1" applyAlignment="1">
      <alignment horizontal="center" vertical="center"/>
    </xf>
    <xf numFmtId="178" fontId="24" fillId="0" borderId="14" xfId="45" applyNumberFormat="1" applyFont="1" applyBorder="1" applyAlignment="1">
      <alignment horizontal="center" vertical="center"/>
    </xf>
    <xf numFmtId="0" fontId="24" fillId="0" borderId="11" xfId="45" applyFont="1" applyBorder="1" applyAlignment="1">
      <alignment horizontal="center" vertical="center"/>
    </xf>
    <xf numFmtId="0" fontId="24" fillId="36" borderId="58" xfId="45" applyFont="1" applyFill="1" applyBorder="1" applyAlignment="1">
      <alignment horizontal="distributed" vertical="center" shrinkToFit="1"/>
    </xf>
    <xf numFmtId="1" fontId="24" fillId="0" borderId="54" xfId="45" applyNumberFormat="1" applyFont="1" applyBorder="1" applyAlignment="1">
      <alignment horizontal="center" vertical="center"/>
    </xf>
    <xf numFmtId="178" fontId="24" fillId="0" borderId="54" xfId="45" applyNumberFormat="1" applyFont="1" applyBorder="1" applyAlignment="1">
      <alignment horizontal="center" vertical="center"/>
    </xf>
    <xf numFmtId="178" fontId="24" fillId="0" borderId="33" xfId="45" applyNumberFormat="1" applyFont="1" applyBorder="1" applyAlignment="1">
      <alignment horizontal="center" vertical="center"/>
    </xf>
    <xf numFmtId="178" fontId="24" fillId="0" borderId="0" xfId="45" applyNumberFormat="1" applyFont="1" applyAlignment="1">
      <alignment horizontal="center" vertical="center"/>
    </xf>
    <xf numFmtId="0" fontId="24" fillId="0" borderId="0" xfId="45" applyFont="1" applyAlignment="1">
      <alignment horizontal="left" vertical="center"/>
    </xf>
    <xf numFmtId="185" fontId="24" fillId="0" borderId="0" xfId="45" applyNumberFormat="1" applyFont="1" applyFill="1" applyAlignment="1">
      <alignment vertical="center"/>
    </xf>
    <xf numFmtId="185" fontId="24" fillId="0" borderId="0" xfId="45" applyNumberFormat="1" applyFont="1" applyFill="1" applyAlignment="1">
      <alignment horizontal="center" vertical="center"/>
    </xf>
    <xf numFmtId="185" fontId="24" fillId="0" borderId="0" xfId="45" applyNumberFormat="1" applyFont="1" applyFill="1" applyAlignment="1">
      <alignment horizontal="right" vertical="center"/>
    </xf>
    <xf numFmtId="185" fontId="24" fillId="0" borderId="0" xfId="45" applyNumberFormat="1" applyFont="1" applyFill="1" applyBorder="1" applyAlignment="1">
      <alignment horizontal="distributed" vertical="center" indent="8"/>
    </xf>
    <xf numFmtId="185" fontId="24" fillId="0" borderId="0" xfId="45" applyNumberFormat="1" applyFont="1" applyFill="1" applyAlignment="1">
      <alignment horizontal="distributed" vertical="center"/>
    </xf>
    <xf numFmtId="185" fontId="24" fillId="0" borderId="0" xfId="45" applyNumberFormat="1" applyFont="1" applyFill="1" applyBorder="1" applyAlignment="1">
      <alignment horizontal="distributed" vertical="center"/>
    </xf>
    <xf numFmtId="49" fontId="24" fillId="0" borderId="2" xfId="45" applyNumberFormat="1" applyFont="1" applyFill="1" applyBorder="1" applyAlignment="1">
      <alignment horizontal="center" vertical="center"/>
    </xf>
    <xf numFmtId="183" fontId="24" fillId="0" borderId="8" xfId="45" applyNumberFormat="1" applyFont="1" applyFill="1" applyBorder="1" applyAlignment="1">
      <alignment vertical="center"/>
    </xf>
    <xf numFmtId="185" fontId="24" fillId="0" borderId="8" xfId="45" applyNumberFormat="1" applyFont="1" applyFill="1" applyBorder="1" applyAlignment="1">
      <alignment horizontal="center" vertical="center"/>
    </xf>
    <xf numFmtId="185" fontId="24" fillId="0" borderId="2" xfId="45" applyNumberFormat="1" applyFont="1" applyFill="1" applyBorder="1" applyAlignment="1">
      <alignment horizontal="center" vertical="center"/>
    </xf>
    <xf numFmtId="185" fontId="24" fillId="0" borderId="13" xfId="45" applyNumberFormat="1" applyFont="1" applyFill="1" applyBorder="1" applyAlignment="1">
      <alignment horizontal="center" vertical="center"/>
    </xf>
    <xf numFmtId="183" fontId="24" fillId="0" borderId="14" xfId="45" applyNumberFormat="1" applyFont="1" applyFill="1" applyBorder="1" applyAlignment="1">
      <alignment vertical="center"/>
    </xf>
    <xf numFmtId="49" fontId="24" fillId="0" borderId="15" xfId="45" applyNumberFormat="1" applyFont="1" applyFill="1" applyBorder="1" applyAlignment="1">
      <alignment horizontal="center" vertical="center"/>
    </xf>
    <xf numFmtId="185" fontId="24" fillId="0" borderId="9" xfId="45" applyNumberFormat="1" applyFont="1" applyFill="1" applyBorder="1" applyAlignment="1">
      <alignment horizontal="center" vertical="center"/>
    </xf>
    <xf numFmtId="183" fontId="24" fillId="0" borderId="12" xfId="45" applyNumberFormat="1" applyFont="1" applyFill="1" applyBorder="1" applyAlignment="1">
      <alignment vertical="center"/>
    </xf>
    <xf numFmtId="185" fontId="24" fillId="0" borderId="9" xfId="45" applyNumberFormat="1" applyFont="1" applyFill="1" applyBorder="1" applyAlignment="1">
      <alignment vertical="center"/>
    </xf>
    <xf numFmtId="185" fontId="24" fillId="0" borderId="2" xfId="45" applyNumberFormat="1" applyFont="1" applyFill="1" applyBorder="1" applyAlignment="1">
      <alignment horizontal="left" vertical="center"/>
    </xf>
    <xf numFmtId="185" fontId="24" fillId="0" borderId="1" xfId="45" applyNumberFormat="1" applyFont="1" applyFill="1" applyBorder="1" applyAlignment="1">
      <alignment vertical="center"/>
    </xf>
    <xf numFmtId="185" fontId="24" fillId="0" borderId="1" xfId="45" applyNumberFormat="1" applyFont="1" applyFill="1" applyBorder="1" applyAlignment="1">
      <alignment horizontal="center" vertical="center"/>
    </xf>
    <xf numFmtId="185" fontId="24" fillId="0" borderId="3" xfId="45" applyNumberFormat="1" applyFont="1" applyFill="1" applyBorder="1" applyAlignment="1">
      <alignment horizontal="left" vertical="center" indent="1"/>
    </xf>
    <xf numFmtId="185" fontId="24" fillId="0" borderId="4" xfId="45" applyNumberFormat="1" applyFont="1" applyFill="1" applyBorder="1" applyAlignment="1">
      <alignment horizontal="left" vertical="center"/>
    </xf>
    <xf numFmtId="185" fontId="24" fillId="0" borderId="6" xfId="45" applyNumberFormat="1" applyFont="1" applyFill="1" applyBorder="1" applyAlignment="1">
      <alignment horizontal="center" vertical="center"/>
    </xf>
    <xf numFmtId="185" fontId="24" fillId="0" borderId="7" xfId="45" applyNumberFormat="1" applyFont="1" applyFill="1" applyBorder="1" applyAlignment="1">
      <alignment vertical="center"/>
    </xf>
    <xf numFmtId="185" fontId="24" fillId="0" borderId="7" xfId="45" applyNumberFormat="1" applyFont="1" applyFill="1" applyBorder="1" applyAlignment="1">
      <alignment horizontal="center" vertical="center"/>
    </xf>
    <xf numFmtId="178" fontId="24" fillId="0" borderId="3" xfId="45" applyNumberFormat="1" applyFont="1" applyFill="1" applyBorder="1" applyAlignment="1">
      <alignment horizontal="center" vertical="center"/>
    </xf>
    <xf numFmtId="178" fontId="24" fillId="0" borderId="21" xfId="45" applyNumberFormat="1" applyFont="1" applyFill="1" applyBorder="1" applyAlignment="1">
      <alignment horizontal="center" vertical="center"/>
    </xf>
    <xf numFmtId="0" fontId="24" fillId="0" borderId="76" xfId="45" applyFont="1" applyFill="1" applyBorder="1" applyAlignment="1">
      <alignment horizontal="distributed" vertical="center"/>
    </xf>
    <xf numFmtId="178" fontId="24" fillId="0" borderId="14" xfId="45" applyNumberFormat="1" applyFont="1" applyFill="1" applyBorder="1" applyAlignment="1">
      <alignment horizontal="center" vertical="center"/>
    </xf>
    <xf numFmtId="178" fontId="24" fillId="0" borderId="2" xfId="45" applyNumberFormat="1" applyFont="1" applyFill="1" applyBorder="1" applyAlignment="1">
      <alignment horizontal="center" vertical="center"/>
    </xf>
    <xf numFmtId="178" fontId="24" fillId="0" borderId="13" xfId="45" applyNumberFormat="1" applyFont="1" applyFill="1" applyBorder="1" applyAlignment="1">
      <alignment horizontal="center" vertical="center"/>
    </xf>
    <xf numFmtId="178" fontId="24" fillId="0" borderId="34" xfId="45" applyNumberFormat="1" applyFont="1" applyFill="1" applyBorder="1" applyAlignment="1">
      <alignment horizontal="center" vertical="center"/>
    </xf>
    <xf numFmtId="178" fontId="24" fillId="0" borderId="72" xfId="45" applyNumberFormat="1" applyFont="1" applyFill="1" applyBorder="1" applyAlignment="1">
      <alignment horizontal="center" vertical="center"/>
    </xf>
    <xf numFmtId="178" fontId="24" fillId="0" borderId="27" xfId="45" applyNumberFormat="1" applyFont="1" applyFill="1" applyBorder="1" applyAlignment="1">
      <alignment horizontal="center" vertical="center"/>
    </xf>
    <xf numFmtId="178" fontId="24" fillId="0" borderId="28" xfId="45" applyNumberFormat="1" applyFont="1" applyFill="1" applyBorder="1" applyAlignment="1">
      <alignment horizontal="center" vertical="center"/>
    </xf>
    <xf numFmtId="178" fontId="24" fillId="0" borderId="70" xfId="45" applyNumberFormat="1" applyFont="1" applyFill="1" applyBorder="1" applyAlignment="1">
      <alignment horizontal="center" vertical="center"/>
    </xf>
    <xf numFmtId="178" fontId="24" fillId="0" borderId="35" xfId="45" applyNumberFormat="1" applyFont="1" applyFill="1" applyBorder="1" applyAlignment="1">
      <alignment horizontal="center" vertical="center"/>
    </xf>
    <xf numFmtId="0" fontId="24" fillId="0" borderId="4" xfId="45" applyFont="1" applyFill="1" applyBorder="1" applyAlignment="1">
      <alignment horizontal="left" vertical="center"/>
    </xf>
    <xf numFmtId="1" fontId="24" fillId="0" borderId="5" xfId="45" applyNumberFormat="1" applyFont="1" applyFill="1" applyBorder="1" applyAlignment="1">
      <alignment horizontal="center" vertical="center"/>
    </xf>
    <xf numFmtId="179" fontId="24" fillId="0" borderId="29" xfId="45" applyNumberFormat="1" applyFont="1" applyFill="1" applyBorder="1" applyAlignment="1">
      <alignment horizontal="center" vertical="center"/>
    </xf>
    <xf numFmtId="179" fontId="24" fillId="0" borderId="0" xfId="45" applyNumberFormat="1" applyFont="1" applyFill="1" applyBorder="1" applyAlignment="1">
      <alignment horizontal="center" vertical="center"/>
    </xf>
    <xf numFmtId="0" fontId="24" fillId="0" borderId="11" xfId="45" applyFont="1" applyFill="1" applyBorder="1" applyAlignment="1">
      <alignment horizontal="center" vertical="center"/>
    </xf>
    <xf numFmtId="1" fontId="24" fillId="0" borderId="54" xfId="45" applyNumberFormat="1" applyFont="1" applyFill="1" applyBorder="1" applyAlignment="1">
      <alignment horizontal="center" vertical="center"/>
    </xf>
    <xf numFmtId="178" fontId="24" fillId="0" borderId="33" xfId="45" applyNumberFormat="1" applyFont="1" applyFill="1" applyBorder="1" applyAlignment="1">
      <alignment horizontal="center" vertical="center"/>
    </xf>
    <xf numFmtId="0" fontId="24" fillId="0" borderId="0" xfId="53" applyFont="1" applyAlignment="1">
      <alignment horizontal="left" vertical="center"/>
    </xf>
    <xf numFmtId="0" fontId="24" fillId="36" borderId="11" xfId="53" applyFont="1" applyFill="1" applyBorder="1">
      <alignment vertical="center"/>
    </xf>
    <xf numFmtId="0" fontId="24" fillId="0" borderId="0" xfId="53" applyFont="1" applyFill="1">
      <alignment vertical="center"/>
    </xf>
    <xf numFmtId="0" fontId="37" fillId="0" borderId="0" xfId="45" applyFont="1" applyFill="1" applyAlignment="1">
      <alignment vertical="center"/>
    </xf>
    <xf numFmtId="181" fontId="24" fillId="0" borderId="11" xfId="45" applyNumberFormat="1" applyFont="1" applyFill="1" applyBorder="1" applyAlignment="1">
      <alignment horizontal="right" vertical="center"/>
    </xf>
    <xf numFmtId="181" fontId="24" fillId="0" borderId="2" xfId="45" applyNumberFormat="1" applyFont="1" applyFill="1" applyBorder="1" applyAlignment="1">
      <alignment horizontal="right" vertical="center"/>
    </xf>
    <xf numFmtId="181" fontId="24" fillId="0" borderId="8" xfId="45" applyNumberFormat="1" applyFont="1" applyFill="1" applyBorder="1" applyAlignment="1">
      <alignment horizontal="right" vertical="center"/>
    </xf>
    <xf numFmtId="176" fontId="24" fillId="0" borderId="11" xfId="45" applyNumberFormat="1" applyFont="1" applyFill="1" applyBorder="1" applyAlignment="1">
      <alignment horizontal="right" vertical="center"/>
    </xf>
    <xf numFmtId="9" fontId="24" fillId="0" borderId="0" xfId="45" applyNumberFormat="1" applyFont="1" applyFill="1" applyAlignment="1">
      <alignment vertical="center"/>
    </xf>
    <xf numFmtId="0" fontId="24" fillId="0" borderId="0" xfId="51" applyFont="1" applyFill="1" applyAlignment="1">
      <alignment vertical="center"/>
    </xf>
    <xf numFmtId="0" fontId="24" fillId="0" borderId="0" xfId="51" applyFont="1" applyFill="1" applyAlignment="1">
      <alignment horizontal="left" vertical="center"/>
    </xf>
    <xf numFmtId="0" fontId="24" fillId="0" borderId="0" xfId="51" applyFont="1" applyFill="1">
      <alignment vertical="center"/>
    </xf>
    <xf numFmtId="0" fontId="39" fillId="0" borderId="0" xfId="45" applyFont="1" applyAlignment="1">
      <alignment vertical="center"/>
    </xf>
    <xf numFmtId="0" fontId="39" fillId="36" borderId="9" xfId="45" applyFont="1" applyFill="1" applyBorder="1" applyAlignment="1">
      <alignment horizontal="distributed" vertical="center"/>
    </xf>
    <xf numFmtId="0" fontId="39" fillId="36" borderId="12" xfId="45" applyFont="1" applyFill="1" applyBorder="1" applyAlignment="1">
      <alignment horizontal="distributed" vertical="center"/>
    </xf>
    <xf numFmtId="0" fontId="39" fillId="36" borderId="10" xfId="45" applyFont="1" applyFill="1" applyBorder="1" applyAlignment="1">
      <alignment horizontal="distributed" vertical="center"/>
    </xf>
    <xf numFmtId="0" fontId="39" fillId="36" borderId="4" xfId="45" applyFont="1" applyFill="1" applyBorder="1" applyAlignment="1">
      <alignment horizontal="center" vertical="center"/>
    </xf>
    <xf numFmtId="0" fontId="39" fillId="36" borderId="10" xfId="45" applyFont="1" applyFill="1" applyBorder="1" applyAlignment="1">
      <alignment vertical="center"/>
    </xf>
    <xf numFmtId="0" fontId="39" fillId="36" borderId="11" xfId="45" applyFont="1" applyFill="1" applyBorder="1" applyAlignment="1">
      <alignment vertical="center"/>
    </xf>
    <xf numFmtId="0" fontId="39" fillId="36" borderId="5" xfId="45" applyFont="1" applyFill="1" applyBorder="1" applyAlignment="1">
      <alignment horizontal="center" vertical="center"/>
    </xf>
    <xf numFmtId="0" fontId="39" fillId="36" borderId="6" xfId="45" applyFont="1" applyFill="1" applyBorder="1" applyAlignment="1">
      <alignment horizontal="center" vertical="center"/>
    </xf>
    <xf numFmtId="0" fontId="39" fillId="36" borderId="6" xfId="45" applyFont="1" applyFill="1" applyBorder="1" applyAlignment="1">
      <alignment vertical="center"/>
    </xf>
    <xf numFmtId="0" fontId="39" fillId="36" borderId="11" xfId="45" applyFont="1" applyFill="1" applyBorder="1" applyAlignment="1">
      <alignment horizontal="center" vertical="center"/>
    </xf>
    <xf numFmtId="0" fontId="41" fillId="0" borderId="0" xfId="45" applyFont="1" applyAlignment="1">
      <alignment vertical="center"/>
    </xf>
    <xf numFmtId="0" fontId="36" fillId="0" borderId="0" xfId="45" applyFont="1" applyFill="1" applyBorder="1" applyAlignment="1">
      <alignment vertical="center"/>
    </xf>
    <xf numFmtId="0" fontId="42" fillId="0" borderId="0" xfId="45" applyFont="1" applyAlignment="1">
      <alignment vertical="center"/>
    </xf>
    <xf numFmtId="0" fontId="41" fillId="0" borderId="0" xfId="45" applyFont="1" applyAlignment="1">
      <alignment vertical="center" wrapText="1"/>
    </xf>
    <xf numFmtId="0" fontId="24" fillId="0" borderId="0" xfId="46" applyFont="1" applyFill="1" applyAlignment="1">
      <alignment vertical="center"/>
    </xf>
    <xf numFmtId="0" fontId="24" fillId="0" borderId="0" xfId="46" applyFont="1" applyFill="1" applyAlignment="1">
      <alignment horizontal="right" vertical="center"/>
    </xf>
    <xf numFmtId="0" fontId="24" fillId="0" borderId="0" xfId="46" applyFont="1" applyFill="1" applyAlignment="1">
      <alignment horizontal="left" vertical="center"/>
    </xf>
    <xf numFmtId="0" fontId="24" fillId="0" borderId="0" xfId="46" applyFont="1" applyFill="1" applyAlignment="1">
      <alignment horizontal="center" vertical="center"/>
    </xf>
    <xf numFmtId="0" fontId="43" fillId="36" borderId="0" xfId="46" applyFont="1" applyFill="1" applyAlignment="1">
      <alignment horizontal="center" vertical="center"/>
    </xf>
    <xf numFmtId="0" fontId="24" fillId="0" borderId="0" xfId="46" applyFont="1" applyFill="1" applyAlignment="1">
      <alignment horizontal="distributed" vertical="center"/>
    </xf>
    <xf numFmtId="40" fontId="24" fillId="0" borderId="0" xfId="46" applyNumberFormat="1" applyFont="1" applyFill="1" applyAlignment="1">
      <alignment horizontal="right" vertical="center"/>
    </xf>
    <xf numFmtId="38" fontId="24" fillId="0" borderId="0" xfId="46" applyNumberFormat="1" applyFont="1" applyFill="1" applyAlignment="1">
      <alignment horizontal="center" vertical="center"/>
    </xf>
    <xf numFmtId="179" fontId="24" fillId="0" borderId="0" xfId="46" applyNumberFormat="1" applyFont="1" applyFill="1" applyAlignment="1">
      <alignment vertical="center"/>
    </xf>
    <xf numFmtId="38" fontId="24" fillId="0" borderId="0" xfId="46" applyNumberFormat="1" applyFont="1" applyFill="1" applyAlignment="1">
      <alignment vertical="center"/>
    </xf>
    <xf numFmtId="1" fontId="24" fillId="0" borderId="0" xfId="46" applyNumberFormat="1" applyFont="1" applyFill="1" applyAlignment="1">
      <alignment vertical="center"/>
    </xf>
    <xf numFmtId="179" fontId="24" fillId="0" borderId="0" xfId="46" applyNumberFormat="1" applyFont="1" applyFill="1" applyAlignment="1">
      <alignment horizontal="center" vertical="center"/>
    </xf>
    <xf numFmtId="1" fontId="24" fillId="0" borderId="0" xfId="46" applyNumberFormat="1" applyFont="1" applyFill="1" applyAlignment="1">
      <alignment horizontal="center" vertical="center"/>
    </xf>
    <xf numFmtId="0" fontId="24" fillId="0" borderId="0" xfId="46" quotePrefix="1" applyFont="1" applyFill="1" applyAlignment="1">
      <alignment horizontal="center" vertical="center"/>
    </xf>
    <xf numFmtId="187" fontId="24" fillId="0" borderId="0" xfId="46" applyNumberFormat="1" applyFont="1" applyFill="1" applyAlignment="1">
      <alignment vertical="center"/>
    </xf>
    <xf numFmtId="184" fontId="24" fillId="0" borderId="0" xfId="46" quotePrefix="1" applyNumberFormat="1" applyFont="1" applyFill="1" applyAlignment="1">
      <alignment horizontal="center" vertical="center"/>
    </xf>
    <xf numFmtId="184" fontId="24" fillId="0" borderId="0" xfId="46" applyNumberFormat="1" applyFont="1" applyFill="1" applyAlignment="1">
      <alignment vertical="center"/>
    </xf>
    <xf numFmtId="0" fontId="37" fillId="0" borderId="0" xfId="46" applyFont="1" applyFill="1" applyAlignment="1">
      <alignment horizontal="center" vertical="center"/>
    </xf>
    <xf numFmtId="0" fontId="44" fillId="0" borderId="0" xfId="45" applyFont="1" applyAlignment="1">
      <alignment vertical="center"/>
    </xf>
    <xf numFmtId="182" fontId="44" fillId="0" borderId="0" xfId="45" applyNumberFormat="1" applyFont="1" applyAlignment="1">
      <alignment vertical="center"/>
    </xf>
    <xf numFmtId="185" fontId="44" fillId="0" borderId="0" xfId="45" applyNumberFormat="1" applyFont="1" applyAlignment="1">
      <alignment vertical="center"/>
    </xf>
    <xf numFmtId="182" fontId="44" fillId="36" borderId="8" xfId="45" applyNumberFormat="1" applyFont="1" applyFill="1" applyBorder="1" applyAlignment="1">
      <alignment horizontal="center" vertical="center"/>
    </xf>
    <xf numFmtId="185" fontId="44" fillId="36" borderId="5" xfId="45" applyNumberFormat="1" applyFont="1" applyFill="1" applyBorder="1" applyAlignment="1">
      <alignment horizontal="distributed" vertical="center"/>
    </xf>
    <xf numFmtId="176" fontId="24" fillId="0" borderId="10" xfId="45" applyNumberFormat="1" applyFont="1" applyFill="1" applyBorder="1" applyAlignment="1">
      <alignment vertical="center"/>
    </xf>
    <xf numFmtId="182" fontId="24" fillId="0" borderId="10" xfId="33" applyNumberFormat="1" applyFont="1" applyFill="1" applyBorder="1" applyAlignment="1">
      <alignment vertical="center"/>
    </xf>
    <xf numFmtId="181" fontId="24" fillId="0" borderId="10" xfId="45" quotePrefix="1" applyNumberFormat="1" applyFont="1" applyFill="1" applyBorder="1" applyAlignment="1">
      <alignment horizontal="right" vertical="center"/>
    </xf>
    <xf numFmtId="182" fontId="24" fillId="0" borderId="11" xfId="33" applyNumberFormat="1" applyFont="1" applyFill="1" applyBorder="1" applyAlignment="1">
      <alignment vertical="center"/>
    </xf>
    <xf numFmtId="182" fontId="24" fillId="0" borderId="36" xfId="33" applyNumberFormat="1" applyFont="1" applyBorder="1" applyAlignment="1">
      <alignment vertical="center"/>
    </xf>
    <xf numFmtId="185" fontId="24" fillId="0" borderId="72" xfId="45" applyNumberFormat="1" applyFont="1" applyBorder="1" applyAlignment="1">
      <alignment vertical="center"/>
    </xf>
    <xf numFmtId="185" fontId="24" fillId="0" borderId="54" xfId="45" applyNumberFormat="1" applyFont="1" applyBorder="1" applyAlignment="1">
      <alignment vertical="center"/>
    </xf>
    <xf numFmtId="0" fontId="44" fillId="0" borderId="18" xfId="45" applyFont="1" applyBorder="1" applyAlignment="1">
      <alignment vertical="center"/>
    </xf>
    <xf numFmtId="0" fontId="44" fillId="0" borderId="19" xfId="45" applyFont="1" applyBorder="1" applyAlignment="1">
      <alignment vertical="center"/>
    </xf>
    <xf numFmtId="182" fontId="44" fillId="0" borderId="19" xfId="45" applyNumberFormat="1" applyFont="1" applyBorder="1" applyAlignment="1">
      <alignment vertical="center"/>
    </xf>
    <xf numFmtId="185" fontId="44" fillId="0" borderId="19" xfId="45" applyNumberFormat="1" applyFont="1" applyBorder="1" applyAlignment="1">
      <alignment vertical="center"/>
    </xf>
    <xf numFmtId="0" fontId="44" fillId="0" borderId="24" xfId="45" applyFont="1" applyBorder="1" applyAlignment="1">
      <alignment vertical="center"/>
    </xf>
    <xf numFmtId="0" fontId="44" fillId="0" borderId="20" xfId="45" applyFont="1" applyBorder="1" applyAlignment="1">
      <alignment vertical="center"/>
    </xf>
    <xf numFmtId="0" fontId="44" fillId="0" borderId="0" xfId="45" applyFont="1" applyBorder="1" applyAlignment="1">
      <alignment vertical="center"/>
    </xf>
    <xf numFmtId="182" fontId="44" fillId="0" borderId="0" xfId="45" applyNumberFormat="1" applyFont="1" applyBorder="1" applyAlignment="1">
      <alignment vertical="center"/>
    </xf>
    <xf numFmtId="185" fontId="44" fillId="0" borderId="0" xfId="45" applyNumberFormat="1" applyFont="1" applyBorder="1" applyAlignment="1">
      <alignment vertical="center"/>
    </xf>
    <xf numFmtId="0" fontId="44" fillId="0" borderId="21" xfId="45" applyFont="1" applyBorder="1" applyAlignment="1">
      <alignment vertical="center"/>
    </xf>
    <xf numFmtId="0" fontId="44" fillId="0" borderId="21" xfId="45" applyFont="1" applyBorder="1" applyAlignment="1">
      <alignment horizontal="center" vertical="center"/>
    </xf>
    <xf numFmtId="0" fontId="44" fillId="36" borderId="2" xfId="45" applyFont="1" applyFill="1" applyBorder="1" applyAlignment="1">
      <alignment vertical="center"/>
    </xf>
    <xf numFmtId="0" fontId="44" fillId="36" borderId="14" xfId="45" applyFont="1" applyFill="1" applyBorder="1" applyAlignment="1">
      <alignment vertical="center"/>
    </xf>
    <xf numFmtId="0" fontId="44" fillId="36" borderId="8" xfId="45" applyFont="1" applyFill="1" applyBorder="1" applyAlignment="1">
      <alignment horizontal="center" vertical="center"/>
    </xf>
    <xf numFmtId="0" fontId="44" fillId="36" borderId="8" xfId="45" applyFont="1" applyFill="1" applyBorder="1" applyAlignment="1">
      <alignment vertical="center"/>
    </xf>
    <xf numFmtId="182" fontId="44" fillId="0" borderId="21" xfId="45" applyNumberFormat="1" applyFont="1" applyBorder="1" applyAlignment="1">
      <alignment horizontal="center" vertical="center"/>
    </xf>
    <xf numFmtId="0" fontId="44" fillId="0" borderId="8" xfId="45" applyFont="1" applyBorder="1" applyAlignment="1">
      <alignment horizontal="center" vertical="center"/>
    </xf>
    <xf numFmtId="0" fontId="44" fillId="0" borderId="8" xfId="45" applyFont="1" applyBorder="1" applyAlignment="1">
      <alignment vertical="center"/>
    </xf>
    <xf numFmtId="185" fontId="44" fillId="0" borderId="9" xfId="45" applyNumberFormat="1" applyFont="1" applyBorder="1" applyAlignment="1">
      <alignment vertical="center"/>
    </xf>
    <xf numFmtId="0" fontId="44" fillId="0" borderId="2" xfId="45" applyFont="1" applyBorder="1" applyAlignment="1">
      <alignment horizontal="left" vertical="center"/>
    </xf>
    <xf numFmtId="0" fontId="44" fillId="0" borderId="14" xfId="45" applyFont="1" applyBorder="1" applyAlignment="1">
      <alignment horizontal="left" vertical="center"/>
    </xf>
    <xf numFmtId="185" fontId="44" fillId="0" borderId="21" xfId="45" applyNumberFormat="1" applyFont="1" applyBorder="1" applyAlignment="1">
      <alignment vertical="center"/>
    </xf>
    <xf numFmtId="182" fontId="44" fillId="0" borderId="10" xfId="45" applyNumberFormat="1" applyFont="1" applyBorder="1" applyAlignment="1">
      <alignment vertical="center"/>
    </xf>
    <xf numFmtId="0" fontId="24" fillId="0" borderId="10" xfId="45" applyFont="1" applyFill="1" applyBorder="1" applyAlignment="1">
      <alignment vertical="center"/>
    </xf>
    <xf numFmtId="0" fontId="24" fillId="0" borderId="21" xfId="45" applyFont="1" applyFill="1" applyBorder="1" applyAlignment="1">
      <alignment vertical="center"/>
    </xf>
    <xf numFmtId="182" fontId="44" fillId="0" borderId="21" xfId="45" applyNumberFormat="1" applyFont="1" applyBorder="1" applyAlignment="1">
      <alignment vertical="center"/>
    </xf>
    <xf numFmtId="0" fontId="44" fillId="0" borderId="2" xfId="45" applyFont="1" applyBorder="1" applyAlignment="1">
      <alignment vertical="center"/>
    </xf>
    <xf numFmtId="0" fontId="30" fillId="0" borderId="14" xfId="0" applyFont="1" applyBorder="1" applyAlignment="1">
      <alignment vertical="center"/>
    </xf>
    <xf numFmtId="182" fontId="44" fillId="0" borderId="11" xfId="45" applyNumberFormat="1" applyFont="1" applyBorder="1" applyAlignment="1">
      <alignment vertical="center"/>
    </xf>
    <xf numFmtId="182" fontId="44" fillId="0" borderId="8" xfId="45" applyNumberFormat="1" applyFont="1" applyBorder="1" applyAlignment="1">
      <alignment vertical="center"/>
    </xf>
    <xf numFmtId="0" fontId="44" fillId="0" borderId="8" xfId="45" applyNumberFormat="1" applyFont="1" applyBorder="1" applyAlignment="1">
      <alignment vertical="center"/>
    </xf>
    <xf numFmtId="0" fontId="44" fillId="0" borderId="10" xfId="45" applyFont="1" applyBorder="1" applyAlignment="1">
      <alignment vertical="center"/>
    </xf>
    <xf numFmtId="182" fontId="44" fillId="0" borderId="14" xfId="45" applyNumberFormat="1" applyFont="1" applyBorder="1" applyAlignment="1">
      <alignment vertical="center"/>
    </xf>
    <xf numFmtId="0" fontId="44" fillId="0" borderId="11" xfId="45" applyFont="1" applyBorder="1" applyAlignment="1">
      <alignment vertical="center"/>
    </xf>
    <xf numFmtId="0" fontId="44" fillId="0" borderId="22" xfId="45" applyFont="1" applyBorder="1" applyAlignment="1">
      <alignment vertical="center"/>
    </xf>
    <xf numFmtId="0" fontId="44" fillId="0" borderId="23" xfId="45" applyFont="1" applyBorder="1" applyAlignment="1">
      <alignment vertical="center"/>
    </xf>
    <xf numFmtId="182" fontId="44" fillId="0" borderId="23" xfId="45" applyNumberFormat="1" applyFont="1" applyBorder="1" applyAlignment="1">
      <alignment vertical="center"/>
    </xf>
    <xf numFmtId="185" fontId="44" fillId="0" borderId="23" xfId="45" applyNumberFormat="1" applyFont="1" applyBorder="1" applyAlignment="1">
      <alignment vertical="center"/>
    </xf>
    <xf numFmtId="0" fontId="44" fillId="0" borderId="33" xfId="45" applyFont="1" applyBorder="1" applyAlignment="1">
      <alignment vertical="center"/>
    </xf>
    <xf numFmtId="0" fontId="44" fillId="0" borderId="0" xfId="45" applyFont="1"/>
    <xf numFmtId="182" fontId="44" fillId="0" borderId="0" xfId="45" applyNumberFormat="1" applyFont="1"/>
    <xf numFmtId="185" fontId="44" fillId="0" borderId="0" xfId="45" applyNumberFormat="1" applyFont="1"/>
    <xf numFmtId="0" fontId="24" fillId="0" borderId="0" xfId="51" applyFont="1" applyAlignment="1">
      <alignment vertical="center"/>
    </xf>
    <xf numFmtId="0" fontId="24" fillId="0" borderId="23" xfId="51" applyFont="1" applyBorder="1">
      <alignment vertical="center"/>
    </xf>
    <xf numFmtId="0" fontId="24" fillId="36" borderId="79" xfId="51" applyFont="1" applyFill="1" applyBorder="1">
      <alignment vertical="center"/>
    </xf>
    <xf numFmtId="0" fontId="24" fillId="36" borderId="23" xfId="51" applyFont="1" applyFill="1" applyBorder="1">
      <alignment vertical="center"/>
    </xf>
    <xf numFmtId="0" fontId="24" fillId="36" borderId="80" xfId="51" applyFont="1" applyFill="1" applyBorder="1">
      <alignment vertical="center"/>
    </xf>
    <xf numFmtId="0" fontId="24" fillId="0" borderId="19" xfId="51" applyFont="1" applyBorder="1">
      <alignment vertical="center"/>
    </xf>
    <xf numFmtId="0" fontId="24" fillId="0" borderId="82" xfId="51" applyFont="1" applyBorder="1">
      <alignment vertical="center"/>
    </xf>
    <xf numFmtId="0" fontId="24" fillId="0" borderId="52" xfId="51" applyFont="1" applyBorder="1">
      <alignment vertical="center"/>
    </xf>
    <xf numFmtId="0" fontId="24" fillId="0" borderId="52" xfId="51" applyFont="1" applyBorder="1" applyAlignment="1">
      <alignment horizontal="center" vertical="center"/>
    </xf>
    <xf numFmtId="0" fontId="24" fillId="0" borderId="0" xfId="51" applyFont="1" applyBorder="1">
      <alignment vertical="center"/>
    </xf>
    <xf numFmtId="0" fontId="24" fillId="0" borderId="86" xfId="51" applyFont="1" applyBorder="1">
      <alignment vertical="center"/>
    </xf>
    <xf numFmtId="0" fontId="24" fillId="0" borderId="4" xfId="51" applyFont="1" applyBorder="1">
      <alignment vertical="center"/>
    </xf>
    <xf numFmtId="0" fontId="24" fillId="0" borderId="15" xfId="51" applyFont="1" applyBorder="1">
      <alignment vertical="center"/>
    </xf>
    <xf numFmtId="0" fontId="24" fillId="0" borderId="1" xfId="51" applyFont="1" applyBorder="1">
      <alignment vertical="center"/>
    </xf>
    <xf numFmtId="0" fontId="24" fillId="0" borderId="12" xfId="51" applyFont="1" applyBorder="1">
      <alignment vertical="center"/>
    </xf>
    <xf numFmtId="0" fontId="24" fillId="0" borderId="103" xfId="51" applyFont="1" applyBorder="1">
      <alignment vertical="center"/>
    </xf>
    <xf numFmtId="0" fontId="24" fillId="0" borderId="0" xfId="51" applyFont="1" applyAlignment="1">
      <alignment horizontal="center" vertical="center"/>
    </xf>
    <xf numFmtId="0" fontId="24" fillId="0" borderId="3" xfId="51" applyFont="1" applyBorder="1">
      <alignment vertical="center"/>
    </xf>
    <xf numFmtId="0" fontId="24" fillId="0" borderId="88" xfId="51" applyFont="1" applyBorder="1">
      <alignment vertical="center"/>
    </xf>
    <xf numFmtId="38" fontId="24" fillId="0" borderId="0" xfId="52" applyFont="1" applyBorder="1" applyAlignment="1">
      <alignment vertical="center"/>
    </xf>
    <xf numFmtId="0" fontId="24" fillId="0" borderId="85" xfId="51" applyFont="1" applyBorder="1">
      <alignment vertical="center"/>
    </xf>
    <xf numFmtId="38" fontId="24" fillId="0" borderId="0" xfId="52" applyFont="1" applyBorder="1" applyAlignment="1">
      <alignment horizontal="center" vertical="center"/>
    </xf>
    <xf numFmtId="0" fontId="24" fillId="0" borderId="89" xfId="51" applyFont="1" applyBorder="1">
      <alignment vertical="center"/>
    </xf>
    <xf numFmtId="0" fontId="24" fillId="0" borderId="83" xfId="51" applyFont="1" applyBorder="1">
      <alignment vertical="center"/>
    </xf>
    <xf numFmtId="0" fontId="24" fillId="0" borderId="84" xfId="51" applyFont="1" applyBorder="1">
      <alignment vertical="center"/>
    </xf>
    <xf numFmtId="0" fontId="24" fillId="0" borderId="84" xfId="51" applyFont="1" applyBorder="1" applyAlignment="1">
      <alignment horizontal="center" vertical="center"/>
    </xf>
    <xf numFmtId="0" fontId="24" fillId="0" borderId="91" xfId="51" applyFont="1" applyBorder="1">
      <alignment vertical="center"/>
    </xf>
    <xf numFmtId="0" fontId="24" fillId="0" borderId="87" xfId="51" applyFont="1" applyBorder="1">
      <alignment vertical="center"/>
    </xf>
    <xf numFmtId="0" fontId="24" fillId="0" borderId="88" xfId="51" applyFont="1" applyBorder="1" applyAlignment="1">
      <alignment horizontal="center" vertical="center"/>
    </xf>
    <xf numFmtId="0" fontId="24" fillId="0" borderId="6" xfId="51" applyFont="1" applyBorder="1">
      <alignment vertical="center"/>
    </xf>
    <xf numFmtId="0" fontId="24" fillId="0" borderId="7" xfId="51" applyFont="1" applyBorder="1">
      <alignment vertical="center"/>
    </xf>
    <xf numFmtId="0" fontId="24" fillId="0" borderId="5" xfId="51" applyFont="1" applyBorder="1">
      <alignment vertical="center"/>
    </xf>
    <xf numFmtId="0" fontId="24" fillId="0" borderId="13" xfId="51" applyFont="1" applyBorder="1">
      <alignment vertical="center"/>
    </xf>
    <xf numFmtId="38" fontId="24" fillId="0" borderId="0" xfId="52" applyFont="1" applyAlignment="1">
      <alignment vertical="center"/>
    </xf>
    <xf numFmtId="38" fontId="24" fillId="0" borderId="4" xfId="52" applyFont="1" applyBorder="1" applyAlignment="1">
      <alignment vertical="center"/>
    </xf>
    <xf numFmtId="0" fontId="33" fillId="36" borderId="11" xfId="51" applyFont="1" applyFill="1" applyBorder="1">
      <alignment vertical="center"/>
    </xf>
    <xf numFmtId="0" fontId="24" fillId="0" borderId="9" xfId="51" applyFont="1" applyBorder="1" applyAlignment="1">
      <alignment horizontal="center" vertical="center"/>
    </xf>
    <xf numFmtId="0" fontId="24" fillId="0" borderId="11" xfId="51" applyFont="1" applyBorder="1" applyAlignment="1">
      <alignment horizontal="center" vertical="center"/>
    </xf>
    <xf numFmtId="0" fontId="24" fillId="0" borderId="36" xfId="51" applyFont="1" applyBorder="1" applyAlignment="1">
      <alignment horizontal="center"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indent="1"/>
    </xf>
    <xf numFmtId="191" fontId="36" fillId="0" borderId="0" xfId="0" applyNumberFormat="1" applyFont="1" applyAlignment="1">
      <alignment horizontal="right" vertical="center"/>
    </xf>
    <xf numFmtId="0" fontId="45" fillId="0" borderId="0" xfId="0" applyFont="1" applyAlignment="1">
      <alignment horizontal="center" vertical="center"/>
    </xf>
    <xf numFmtId="0" fontId="45" fillId="0" borderId="81" xfId="0" applyFont="1" applyBorder="1" applyAlignment="1">
      <alignment horizontal="center" vertical="center"/>
    </xf>
    <xf numFmtId="0" fontId="36" fillId="0" borderId="7" xfId="0" applyFont="1" applyBorder="1" applyAlignment="1">
      <alignment horizontal="left" vertical="center"/>
    </xf>
    <xf numFmtId="0" fontId="36" fillId="0" borderId="7" xfId="0" applyFont="1" applyBorder="1" applyAlignment="1">
      <alignment horizontal="center" vertical="center"/>
    </xf>
    <xf numFmtId="0" fontId="36" fillId="0" borderId="82" xfId="0" applyFont="1" applyBorder="1" applyAlignment="1">
      <alignment vertical="center"/>
    </xf>
    <xf numFmtId="0" fontId="36" fillId="0" borderId="15" xfId="0" applyFont="1" applyBorder="1" applyAlignment="1">
      <alignment horizontal="left" vertical="center"/>
    </xf>
    <xf numFmtId="0" fontId="36" fillId="0" borderId="1" xfId="0" applyFont="1" applyBorder="1" applyAlignment="1">
      <alignment horizontal="left" vertical="center"/>
    </xf>
    <xf numFmtId="191" fontId="36" fillId="0" borderId="1" xfId="0" applyNumberFormat="1" applyFont="1" applyBorder="1" applyAlignment="1">
      <alignment horizontal="right" vertical="center"/>
    </xf>
    <xf numFmtId="181" fontId="36" fillId="0" borderId="1" xfId="0" applyNumberFormat="1" applyFont="1" applyBorder="1" applyAlignment="1">
      <alignment horizontal="right" vertical="center"/>
    </xf>
    <xf numFmtId="0" fontId="45" fillId="0" borderId="1"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vertical="center"/>
    </xf>
    <xf numFmtId="0" fontId="36" fillId="0" borderId="12" xfId="0" applyFont="1" applyBorder="1" applyAlignment="1">
      <alignment horizontal="center" vertical="center"/>
    </xf>
    <xf numFmtId="0" fontId="36" fillId="0" borderId="15" xfId="0" applyFont="1" applyBorder="1" applyAlignment="1">
      <alignment vertical="center"/>
    </xf>
    <xf numFmtId="0" fontId="36" fillId="0" borderId="12" xfId="0" applyFont="1" applyBorder="1" applyAlignment="1">
      <alignment vertical="center"/>
    </xf>
    <xf numFmtId="0" fontId="36" fillId="0" borderId="3" xfId="0" applyFont="1" applyBorder="1" applyAlignment="1">
      <alignment horizontal="left" vertical="center"/>
    </xf>
    <xf numFmtId="181" fontId="36" fillId="0" borderId="0" xfId="0" applyNumberFormat="1" applyFont="1" applyAlignment="1">
      <alignment horizontal="right" vertical="center"/>
    </xf>
    <xf numFmtId="0" fontId="36" fillId="0" borderId="4" xfId="0" applyFont="1" applyBorder="1" applyAlignment="1">
      <alignment horizontal="center" vertical="center"/>
    </xf>
    <xf numFmtId="0" fontId="36" fillId="0" borderId="3" xfId="0" applyFont="1" applyBorder="1" applyAlignment="1">
      <alignment vertical="center"/>
    </xf>
    <xf numFmtId="0" fontId="36" fillId="0" borderId="88" xfId="0" applyFont="1" applyBorder="1" applyAlignment="1">
      <alignment vertical="center"/>
    </xf>
    <xf numFmtId="0" fontId="36" fillId="0" borderId="4" xfId="0" applyFont="1" applyBorder="1" applyAlignment="1">
      <alignment vertical="center"/>
    </xf>
    <xf numFmtId="0" fontId="36" fillId="0" borderId="90" xfId="0" applyFont="1" applyBorder="1" applyAlignment="1">
      <alignment vertical="center"/>
    </xf>
    <xf numFmtId="0" fontId="36" fillId="0" borderId="0" xfId="0" applyFont="1" applyBorder="1" applyAlignment="1">
      <alignment vertical="center"/>
    </xf>
    <xf numFmtId="0" fontId="36" fillId="0" borderId="85" xfId="0" applyFont="1" applyBorder="1" applyAlignment="1">
      <alignment vertical="center"/>
    </xf>
    <xf numFmtId="0" fontId="45" fillId="0" borderId="0" xfId="0" applyFont="1" applyAlignment="1">
      <alignment vertical="center"/>
    </xf>
    <xf numFmtId="0" fontId="36" fillId="0" borderId="0" xfId="0" applyFont="1" applyAlignment="1">
      <alignment horizontal="right" vertical="center"/>
    </xf>
    <xf numFmtId="0" fontId="36" fillId="0" borderId="87" xfId="0" applyFont="1" applyBorder="1" applyAlignment="1">
      <alignment vertical="center"/>
    </xf>
    <xf numFmtId="0" fontId="36" fillId="0" borderId="89" xfId="0" applyFont="1" applyBorder="1" applyAlignment="1">
      <alignment vertical="center"/>
    </xf>
    <xf numFmtId="176" fontId="36" fillId="0" borderId="0" xfId="0" applyNumberFormat="1" applyFont="1" applyAlignment="1">
      <alignment horizontal="right" vertical="center"/>
    </xf>
    <xf numFmtId="191" fontId="36" fillId="0" borderId="0" xfId="0" applyNumberFormat="1" applyFont="1" applyAlignment="1">
      <alignment horizontal="left" vertical="center"/>
    </xf>
    <xf numFmtId="0" fontId="36" fillId="0" borderId="0" xfId="0" applyFont="1" applyBorder="1" applyAlignment="1">
      <alignment horizontal="left" vertical="center"/>
    </xf>
    <xf numFmtId="191" fontId="36" fillId="0" borderId="0" xfId="0" applyNumberFormat="1" applyFont="1" applyBorder="1" applyAlignment="1">
      <alignment horizontal="left" vertical="center"/>
    </xf>
    <xf numFmtId="0" fontId="45" fillId="0" borderId="0" xfId="0" applyFont="1" applyBorder="1" applyAlignment="1">
      <alignment vertical="center"/>
    </xf>
    <xf numFmtId="0" fontId="36" fillId="0" borderId="0" xfId="0" applyFont="1" applyBorder="1" applyAlignment="1">
      <alignment horizontal="center" vertical="center"/>
    </xf>
    <xf numFmtId="176" fontId="36" fillId="0" borderId="0" xfId="0" applyNumberFormat="1" applyFont="1" applyBorder="1" applyAlignment="1">
      <alignment horizontal="right" vertical="center"/>
    </xf>
    <xf numFmtId="0" fontId="36" fillId="0" borderId="91" xfId="0" applyFont="1" applyBorder="1" applyAlignment="1">
      <alignment vertical="center"/>
    </xf>
    <xf numFmtId="0" fontId="36" fillId="0" borderId="83" xfId="0" applyFont="1" applyBorder="1" applyAlignment="1">
      <alignment horizontal="left" vertical="center"/>
    </xf>
    <xf numFmtId="0" fontId="36" fillId="0" borderId="84" xfId="0" applyFont="1" applyBorder="1" applyAlignment="1">
      <alignment horizontal="left" vertical="center"/>
    </xf>
    <xf numFmtId="0" fontId="45" fillId="0" borderId="84" xfId="0" applyFont="1" applyBorder="1" applyAlignment="1">
      <alignment vertical="center"/>
    </xf>
    <xf numFmtId="0" fontId="36" fillId="0" borderId="84" xfId="0" applyFont="1" applyBorder="1" applyAlignment="1">
      <alignment horizontal="center" vertical="center"/>
    </xf>
    <xf numFmtId="0" fontId="36" fillId="0" borderId="84" xfId="0" applyFont="1" applyBorder="1" applyAlignment="1">
      <alignment vertical="center"/>
    </xf>
    <xf numFmtId="181" fontId="36" fillId="0" borderId="84" xfId="0" applyNumberFormat="1" applyFont="1" applyBorder="1" applyAlignment="1">
      <alignment horizontal="right" vertical="center"/>
    </xf>
    <xf numFmtId="176" fontId="36" fillId="0" borderId="84" xfId="0" applyNumberFormat="1" applyFont="1" applyBorder="1" applyAlignment="1">
      <alignment horizontal="left" vertical="center"/>
    </xf>
    <xf numFmtId="176" fontId="36" fillId="0" borderId="84" xfId="0" applyNumberFormat="1" applyFont="1" applyBorder="1" applyAlignment="1">
      <alignment horizontal="right" vertical="center"/>
    </xf>
    <xf numFmtId="0" fontId="36" fillId="0" borderId="85" xfId="0" applyFont="1" applyBorder="1" applyAlignment="1">
      <alignment horizontal="center" vertical="center"/>
    </xf>
    <xf numFmtId="0" fontId="36" fillId="0" borderId="86" xfId="0" applyFont="1" applyBorder="1" applyAlignment="1">
      <alignment horizontal="left" vertical="center"/>
    </xf>
    <xf numFmtId="176" fontId="36" fillId="0" borderId="0" xfId="0" applyNumberFormat="1" applyFont="1" applyBorder="1" applyAlignment="1">
      <alignment horizontal="left" vertical="center"/>
    </xf>
    <xf numFmtId="0" fontId="36" fillId="0" borderId="82" xfId="0" applyFont="1" applyBorder="1" applyAlignment="1">
      <alignment horizontal="center" vertical="center"/>
    </xf>
    <xf numFmtId="0" fontId="36" fillId="0" borderId="0" xfId="0" applyFont="1" applyBorder="1" applyAlignment="1">
      <alignment horizontal="right" vertical="center"/>
    </xf>
    <xf numFmtId="0" fontId="45" fillId="0" borderId="0" xfId="0" applyFont="1" applyBorder="1" applyAlignment="1">
      <alignment horizontal="center" vertical="center"/>
    </xf>
    <xf numFmtId="191" fontId="36" fillId="0" borderId="0" xfId="0" applyNumberFormat="1" applyFont="1" applyBorder="1" applyAlignment="1">
      <alignment horizontal="right" vertical="center"/>
    </xf>
    <xf numFmtId="0" fontId="36" fillId="0" borderId="0" xfId="0" applyFont="1" applyBorder="1" applyAlignment="1">
      <alignment horizontal="left" vertical="center" indent="1"/>
    </xf>
    <xf numFmtId="192" fontId="36" fillId="0" borderId="0" xfId="0" applyNumberFormat="1" applyFont="1" applyBorder="1" applyAlignment="1">
      <alignment horizontal="left" vertical="center"/>
    </xf>
    <xf numFmtId="192" fontId="36" fillId="0" borderId="0" xfId="0" applyNumberFormat="1" applyFont="1" applyBorder="1" applyAlignment="1">
      <alignment horizontal="right" vertical="center"/>
    </xf>
    <xf numFmtId="0" fontId="36" fillId="0" borderId="87" xfId="0" applyFont="1" applyBorder="1" applyAlignment="1">
      <alignment horizontal="left" vertical="center"/>
    </xf>
    <xf numFmtId="0" fontId="36" fillId="0" borderId="88" xfId="0" applyFont="1" applyBorder="1" applyAlignment="1">
      <alignment horizontal="left" vertical="center"/>
    </xf>
    <xf numFmtId="191" fontId="36" fillId="0" borderId="88" xfId="0" applyNumberFormat="1" applyFont="1" applyBorder="1" applyAlignment="1">
      <alignment horizontal="right" vertical="center"/>
    </xf>
    <xf numFmtId="181" fontId="36" fillId="0" borderId="88" xfId="0" applyNumberFormat="1" applyFont="1" applyBorder="1" applyAlignment="1">
      <alignment horizontal="right"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36" fillId="0" borderId="6" xfId="0" applyFont="1" applyBorder="1" applyAlignment="1">
      <alignment horizontal="left" vertical="center"/>
    </xf>
    <xf numFmtId="0" fontId="36" fillId="0" borderId="7" xfId="0" applyFont="1" applyBorder="1" applyAlignment="1">
      <alignment vertical="center"/>
    </xf>
    <xf numFmtId="0" fontId="36" fillId="0" borderId="5" xfId="0" applyFont="1" applyBorder="1" applyAlignment="1">
      <alignment horizontal="center" vertical="center"/>
    </xf>
    <xf numFmtId="192" fontId="36" fillId="0" borderId="0" xfId="0" applyNumberFormat="1" applyFont="1" applyAlignment="1">
      <alignment horizontal="right" vertical="center"/>
    </xf>
    <xf numFmtId="191" fontId="36" fillId="0" borderId="7" xfId="0" applyNumberFormat="1" applyFont="1" applyBorder="1" applyAlignment="1">
      <alignment horizontal="right" vertical="center"/>
    </xf>
    <xf numFmtId="0" fontId="36" fillId="0" borderId="5" xfId="0" applyFont="1" applyBorder="1" applyAlignment="1">
      <alignment vertical="center"/>
    </xf>
    <xf numFmtId="177" fontId="36" fillId="0" borderId="0" xfId="0" applyNumberFormat="1" applyFont="1" applyAlignment="1">
      <alignment vertical="center"/>
    </xf>
    <xf numFmtId="192" fontId="36" fillId="0" borderId="0" xfId="0" applyNumberFormat="1" applyFont="1" applyAlignment="1">
      <alignment vertical="center"/>
    </xf>
    <xf numFmtId="0" fontId="36" fillId="0" borderId="6" xfId="0" applyFont="1" applyBorder="1" applyAlignment="1">
      <alignment vertical="center"/>
    </xf>
    <xf numFmtId="49" fontId="36" fillId="0" borderId="0" xfId="0" applyNumberFormat="1" applyFont="1" applyAlignment="1">
      <alignment horizontal="center" vertical="center"/>
    </xf>
    <xf numFmtId="180" fontId="36" fillId="0" borderId="0" xfId="0" applyNumberFormat="1" applyFont="1" applyAlignment="1">
      <alignment horizontal="right" vertical="center"/>
    </xf>
    <xf numFmtId="0" fontId="24" fillId="0" borderId="0" xfId="0" applyFont="1" applyAlignment="1">
      <alignment horizontal="left" vertical="center" indent="1"/>
    </xf>
    <xf numFmtId="0" fontId="24" fillId="0" borderId="0" xfId="0" applyFont="1" applyAlignment="1">
      <alignment horizontal="center" vertical="center"/>
    </xf>
    <xf numFmtId="0" fontId="24" fillId="0" borderId="3" xfId="0" applyFont="1" applyBorder="1" applyAlignment="1">
      <alignment vertical="top"/>
    </xf>
    <xf numFmtId="0" fontId="24" fillId="0" borderId="0" xfId="0" applyFont="1" applyAlignment="1">
      <alignment vertical="top"/>
    </xf>
    <xf numFmtId="193" fontId="24" fillId="0" borderId="0" xfId="48" applyNumberFormat="1" applyFont="1" applyAlignment="1">
      <alignment vertical="center" shrinkToFit="1"/>
    </xf>
    <xf numFmtId="177" fontId="24" fillId="0" borderId="0" xfId="0" applyNumberFormat="1" applyFont="1" applyAlignment="1">
      <alignment horizontal="right" vertical="center"/>
    </xf>
    <xf numFmtId="0" fontId="24" fillId="0" borderId="0" xfId="0" applyFont="1" applyAlignment="1">
      <alignment horizontal="right" vertical="center"/>
    </xf>
    <xf numFmtId="191" fontId="24" fillId="0" borderId="0" xfId="0" applyNumberFormat="1" applyFont="1" applyAlignment="1">
      <alignment horizontal="right" vertical="center"/>
    </xf>
    <xf numFmtId="191" fontId="24" fillId="0" borderId="0" xfId="0" applyNumberFormat="1" applyFont="1" applyAlignment="1">
      <alignment horizontal="center" vertical="center" wrapText="1"/>
    </xf>
    <xf numFmtId="0" fontId="37" fillId="0" borderId="0" xfId="0" applyFont="1" applyAlignment="1">
      <alignment vertical="center"/>
    </xf>
    <xf numFmtId="0" fontId="24" fillId="0" borderId="0" xfId="0" applyFont="1" applyAlignment="1">
      <alignment horizontal="right" vertical="center" indent="1"/>
    </xf>
    <xf numFmtId="191" fontId="24" fillId="0" borderId="0" xfId="0" applyNumberFormat="1" applyFont="1" applyAlignment="1">
      <alignment horizontal="left" vertical="center" indent="1"/>
    </xf>
    <xf numFmtId="0" fontId="24" fillId="0" borderId="0" xfId="45" applyFont="1" applyFill="1"/>
    <xf numFmtId="0" fontId="36" fillId="0" borderId="0" xfId="45" applyFont="1" applyBorder="1" applyAlignment="1">
      <alignment vertical="center"/>
    </xf>
    <xf numFmtId="0" fontId="27" fillId="0" borderId="0" xfId="45" applyFont="1" applyBorder="1" applyAlignment="1">
      <alignment vertical="center"/>
    </xf>
    <xf numFmtId="0" fontId="46" fillId="0" borderId="0" xfId="45" applyFont="1" applyBorder="1" applyAlignment="1">
      <alignment vertical="center"/>
    </xf>
    <xf numFmtId="0" fontId="36" fillId="0" borderId="0" xfId="45" applyFont="1" applyAlignment="1">
      <alignment vertical="center"/>
    </xf>
    <xf numFmtId="0" fontId="28" fillId="0" borderId="0" xfId="45" applyFont="1" applyBorder="1" applyAlignment="1">
      <alignment vertical="center"/>
    </xf>
    <xf numFmtId="0" fontId="24" fillId="0" borderId="0" xfId="45" applyFont="1" applyFill="1" applyBorder="1" applyAlignment="1">
      <alignment horizontal="centerContinuous" vertical="center"/>
    </xf>
    <xf numFmtId="188" fontId="24" fillId="0" borderId="0" xfId="45" applyNumberFormat="1" applyFont="1" applyFill="1" applyBorder="1" applyAlignment="1">
      <alignment vertical="center"/>
    </xf>
    <xf numFmtId="0" fontId="36" fillId="0" borderId="0" xfId="45" applyFont="1"/>
    <xf numFmtId="0" fontId="24" fillId="36" borderId="13" xfId="0" applyFont="1" applyFill="1" applyBorder="1" applyAlignment="1">
      <alignment horizontal="right" vertical="center"/>
    </xf>
    <xf numFmtId="0" fontId="24" fillId="37" borderId="13" xfId="0" applyFont="1" applyFill="1" applyBorder="1" applyAlignment="1">
      <alignment vertical="center"/>
    </xf>
    <xf numFmtId="0" fontId="24" fillId="0" borderId="13" xfId="0" applyFont="1" applyFill="1" applyBorder="1" applyAlignment="1">
      <alignment vertical="center"/>
    </xf>
    <xf numFmtId="0" fontId="24" fillId="36" borderId="13" xfId="0" applyFont="1" applyFill="1" applyBorder="1" applyAlignment="1">
      <alignment vertical="center"/>
    </xf>
    <xf numFmtId="0" fontId="24" fillId="36" borderId="34" xfId="0" applyFont="1" applyFill="1" applyBorder="1" applyAlignment="1">
      <alignment vertical="center"/>
    </xf>
    <xf numFmtId="0" fontId="47" fillId="0" borderId="0" xfId="45" applyFont="1" applyAlignment="1">
      <alignment vertical="center"/>
    </xf>
    <xf numFmtId="0" fontId="48" fillId="0" borderId="0" xfId="45" applyFont="1" applyAlignment="1">
      <alignment vertical="center"/>
    </xf>
    <xf numFmtId="0" fontId="27" fillId="0" borderId="0" xfId="45" applyFont="1" applyAlignment="1">
      <alignment vertical="center"/>
    </xf>
    <xf numFmtId="0" fontId="40" fillId="0" borderId="0" xfId="45" applyFont="1" applyAlignment="1">
      <alignment vertical="center"/>
    </xf>
    <xf numFmtId="0" fontId="49" fillId="36" borderId="11" xfId="49" applyFont="1" applyFill="1" applyBorder="1">
      <alignment vertical="center"/>
    </xf>
    <xf numFmtId="0" fontId="24" fillId="36" borderId="11" xfId="49" applyFont="1" applyFill="1" applyBorder="1" applyAlignment="1">
      <alignment vertical="center"/>
    </xf>
    <xf numFmtId="0" fontId="24" fillId="0" borderId="0" xfId="49" applyFont="1" applyBorder="1" applyAlignment="1">
      <alignment horizontal="right" vertical="top" wrapText="1"/>
    </xf>
    <xf numFmtId="0" fontId="39" fillId="0" borderId="0" xfId="45" applyFont="1" applyFill="1" applyAlignment="1">
      <alignment vertical="center"/>
    </xf>
    <xf numFmtId="0" fontId="39" fillId="0" borderId="0" xfId="45" applyFont="1" applyAlignment="1">
      <alignment horizontal="center" vertical="center"/>
    </xf>
    <xf numFmtId="0" fontId="51" fillId="0" borderId="0" xfId="45" applyFont="1" applyAlignment="1">
      <alignment horizontal="center" vertical="center"/>
    </xf>
    <xf numFmtId="0" fontId="50" fillId="0" borderId="0" xfId="45" applyFont="1" applyAlignment="1">
      <alignment horizontal="center" vertical="center"/>
    </xf>
    <xf numFmtId="0" fontId="39" fillId="0" borderId="0" xfId="45" applyFont="1" applyFill="1" applyAlignment="1">
      <alignment horizontal="center" vertical="center"/>
    </xf>
    <xf numFmtId="0" fontId="24" fillId="0" borderId="0" xfId="45" applyFont="1" applyAlignment="1">
      <alignment horizontal="center" vertical="center"/>
    </xf>
    <xf numFmtId="49" fontId="24" fillId="0" borderId="0" xfId="45" applyNumberFormat="1" applyFont="1" applyAlignment="1">
      <alignment horizontal="center" vertical="center"/>
    </xf>
    <xf numFmtId="49" fontId="39" fillId="0" borderId="0" xfId="45" applyNumberFormat="1" applyFont="1" applyAlignment="1">
      <alignment horizontal="center" vertical="center"/>
    </xf>
    <xf numFmtId="49" fontId="24" fillId="0" borderId="0" xfId="45" applyNumberFormat="1" applyFont="1" applyAlignment="1">
      <alignment horizontal="right" vertical="center"/>
    </xf>
    <xf numFmtId="49" fontId="39" fillId="0" borderId="0" xfId="45" applyNumberFormat="1" applyFont="1" applyAlignment="1">
      <alignment horizontal="right" vertical="center"/>
    </xf>
    <xf numFmtId="49" fontId="39" fillId="0" borderId="0" xfId="45" applyNumberFormat="1" applyFont="1" applyAlignment="1">
      <alignment vertical="center"/>
    </xf>
    <xf numFmtId="56" fontId="24" fillId="0" borderId="0" xfId="45" quotePrefix="1" applyNumberFormat="1" applyFont="1" applyFill="1" applyAlignment="1">
      <alignment horizontal="center" vertical="center"/>
    </xf>
    <xf numFmtId="49" fontId="24" fillId="0" borderId="0" xfId="45" applyNumberFormat="1" applyFont="1" applyAlignment="1">
      <alignment vertical="center"/>
    </xf>
    <xf numFmtId="0" fontId="39" fillId="0" borderId="0" xfId="45" applyFont="1"/>
    <xf numFmtId="0" fontId="39" fillId="0" borderId="0" xfId="45" applyFont="1" applyFill="1"/>
    <xf numFmtId="0" fontId="39" fillId="0" borderId="0" xfId="45" applyFont="1" applyAlignment="1">
      <alignment horizontal="center"/>
    </xf>
    <xf numFmtId="0" fontId="28" fillId="0" borderId="18" xfId="45" applyFont="1" applyBorder="1" applyAlignment="1">
      <alignment vertical="center"/>
    </xf>
    <xf numFmtId="0" fontId="28" fillId="0" borderId="19" xfId="45" applyFont="1" applyBorder="1" applyAlignment="1">
      <alignment vertical="center"/>
    </xf>
    <xf numFmtId="0" fontId="28" fillId="0" borderId="25" xfId="45" applyFont="1" applyBorder="1" applyAlignment="1">
      <alignment horizontal="right" vertical="center"/>
    </xf>
    <xf numFmtId="0" fontId="28" fillId="0" borderId="19" xfId="45" applyFont="1" applyBorder="1" applyAlignment="1">
      <alignment horizontal="right" vertical="center"/>
    </xf>
    <xf numFmtId="0" fontId="28" fillId="0" borderId="24" xfId="45" applyFont="1" applyBorder="1" applyAlignment="1">
      <alignment horizontal="center" vertical="center"/>
    </xf>
    <xf numFmtId="0" fontId="28" fillId="0" borderId="20" xfId="45" applyFont="1" applyBorder="1" applyAlignment="1">
      <alignment vertical="center"/>
    </xf>
    <xf numFmtId="0" fontId="28" fillId="0" borderId="3" xfId="45" applyFont="1" applyBorder="1" applyAlignment="1">
      <alignment horizontal="distributed" vertical="center"/>
    </xf>
    <xf numFmtId="0" fontId="29" fillId="0" borderId="4" xfId="45" applyFont="1" applyBorder="1" applyAlignment="1">
      <alignment horizontal="distributed" vertical="center"/>
    </xf>
    <xf numFmtId="0" fontId="36" fillId="0" borderId="3" xfId="45" applyFont="1" applyBorder="1" applyAlignment="1">
      <alignment horizontal="right"/>
    </xf>
    <xf numFmtId="0" fontId="28" fillId="0" borderId="0" xfId="45" applyFont="1" applyBorder="1" applyAlignment="1">
      <alignment horizontal="right" vertical="center"/>
    </xf>
    <xf numFmtId="58" fontId="28" fillId="0" borderId="0" xfId="45" applyNumberFormat="1" applyFont="1" applyBorder="1" applyAlignment="1">
      <alignment horizontal="right" vertical="center"/>
    </xf>
    <xf numFmtId="0" fontId="28" fillId="0" borderId="21" xfId="45" applyFont="1" applyBorder="1" applyAlignment="1">
      <alignment horizontal="right" vertical="center"/>
    </xf>
    <xf numFmtId="0" fontId="28" fillId="0" borderId="3" xfId="45" applyFont="1" applyBorder="1" applyAlignment="1">
      <alignment vertical="center"/>
    </xf>
    <xf numFmtId="0" fontId="28" fillId="0" borderId="21" xfId="45" applyFont="1" applyBorder="1" applyAlignment="1">
      <alignment vertical="center"/>
    </xf>
    <xf numFmtId="0" fontId="28" fillId="0" borderId="1" xfId="45" applyFont="1" applyBorder="1" applyAlignment="1">
      <alignment vertical="center"/>
    </xf>
    <xf numFmtId="0" fontId="28" fillId="0" borderId="26" xfId="45" applyFont="1" applyBorder="1" applyAlignment="1">
      <alignment vertical="center"/>
    </xf>
    <xf numFmtId="0" fontId="52" fillId="0" borderId="0" xfId="45" applyFont="1" applyBorder="1" applyAlignment="1">
      <alignment horizontal="distributed" vertical="center"/>
    </xf>
    <xf numFmtId="0" fontId="53" fillId="0" borderId="0" xfId="45" applyFont="1" applyBorder="1" applyAlignment="1">
      <alignment horizontal="distributed" vertical="center"/>
    </xf>
    <xf numFmtId="0" fontId="54" fillId="0" borderId="0" xfId="45" applyFont="1" applyBorder="1" applyAlignment="1">
      <alignment vertical="center"/>
    </xf>
    <xf numFmtId="0" fontId="53" fillId="0" borderId="21" xfId="45" applyFont="1" applyBorder="1" applyAlignment="1">
      <alignment horizontal="distributed" vertical="center"/>
    </xf>
    <xf numFmtId="0" fontId="54" fillId="0" borderId="0" xfId="45" applyFont="1" applyBorder="1" applyAlignment="1">
      <alignment horizontal="center" vertical="center"/>
    </xf>
    <xf numFmtId="0" fontId="28" fillId="0" borderId="7" xfId="45" applyFont="1" applyBorder="1" applyAlignment="1">
      <alignment vertical="center"/>
    </xf>
    <xf numFmtId="0" fontId="28" fillId="0" borderId="29" xfId="45" applyFont="1" applyBorder="1" applyAlignment="1">
      <alignment vertical="center"/>
    </xf>
    <xf numFmtId="0" fontId="28" fillId="0" borderId="4" xfId="45" applyFont="1" applyBorder="1" applyAlignment="1">
      <alignment vertical="center"/>
    </xf>
    <xf numFmtId="0" fontId="36" fillId="0" borderId="15" xfId="45" applyFont="1" applyBorder="1" applyAlignment="1">
      <alignment vertical="center"/>
    </xf>
    <xf numFmtId="0" fontId="36" fillId="0" borderId="1" xfId="45" applyFont="1" applyBorder="1" applyAlignment="1">
      <alignment vertical="center"/>
    </xf>
    <xf numFmtId="0" fontId="36" fillId="0" borderId="26" xfId="45" applyFont="1" applyBorder="1" applyAlignment="1">
      <alignment vertical="center"/>
    </xf>
    <xf numFmtId="0" fontId="36" fillId="0" borderId="3" xfId="45" applyFont="1" applyBorder="1" applyAlignment="1">
      <alignment vertical="center"/>
    </xf>
    <xf numFmtId="0" fontId="36" fillId="0" borderId="29" xfId="45" applyFont="1" applyBorder="1" applyAlignment="1">
      <alignment vertical="center"/>
    </xf>
    <xf numFmtId="0" fontId="32" fillId="0" borderId="0" xfId="45" applyFont="1" applyBorder="1" applyAlignment="1">
      <alignment horizontal="distributed" vertical="center"/>
    </xf>
    <xf numFmtId="0" fontId="36" fillId="0" borderId="2" xfId="45" applyFont="1" applyBorder="1" applyAlignment="1">
      <alignment vertical="center"/>
    </xf>
    <xf numFmtId="0" fontId="36" fillId="0" borderId="13" xfId="45" applyFont="1" applyBorder="1" applyAlignment="1">
      <alignment vertical="center"/>
    </xf>
    <xf numFmtId="0" fontId="28" fillId="0" borderId="22" xfId="45" applyFont="1" applyBorder="1" applyAlignment="1">
      <alignment vertical="center"/>
    </xf>
    <xf numFmtId="0" fontId="28" fillId="0" borderId="23" xfId="45" applyFont="1" applyBorder="1" applyAlignment="1">
      <alignment vertical="center"/>
    </xf>
    <xf numFmtId="0" fontId="28" fillId="0" borderId="54" xfId="45" applyFont="1" applyBorder="1" applyAlignment="1">
      <alignment vertical="center"/>
    </xf>
    <xf numFmtId="0" fontId="36" fillId="0" borderId="27" xfId="45" applyFont="1" applyBorder="1" applyAlignment="1">
      <alignment vertical="center"/>
    </xf>
    <xf numFmtId="0" fontId="36" fillId="0" borderId="28" xfId="45" applyFont="1" applyBorder="1" applyAlignment="1">
      <alignment vertical="center"/>
    </xf>
    <xf numFmtId="0" fontId="55" fillId="0" borderId="0" xfId="45" applyFont="1" applyAlignment="1">
      <alignment vertical="center"/>
    </xf>
    <xf numFmtId="0" fontId="55" fillId="0" borderId="0" xfId="45" applyFont="1" applyAlignment="1">
      <alignment horizontal="center" vertical="center"/>
    </xf>
    <xf numFmtId="0" fontId="55" fillId="0" borderId="18" xfId="45" applyFont="1" applyBorder="1" applyAlignment="1">
      <alignment vertical="center"/>
    </xf>
    <xf numFmtId="0" fontId="55" fillId="0" borderId="19" xfId="45" applyFont="1" applyBorder="1" applyAlignment="1">
      <alignment vertical="center"/>
    </xf>
    <xf numFmtId="0" fontId="55" fillId="0" borderId="49" xfId="45" applyFont="1" applyBorder="1" applyAlignment="1">
      <alignment vertical="center"/>
    </xf>
    <xf numFmtId="0" fontId="35" fillId="0" borderId="50" xfId="45" applyFont="1" applyBorder="1" applyAlignment="1">
      <alignment horizontal="center" vertical="center"/>
    </xf>
    <xf numFmtId="0" fontId="35" fillId="0" borderId="51" xfId="45" applyFont="1" applyBorder="1" applyAlignment="1">
      <alignment vertical="center"/>
    </xf>
    <xf numFmtId="0" fontId="35" fillId="0" borderId="52" xfId="45" applyFont="1" applyBorder="1" applyAlignment="1">
      <alignment horizontal="right" vertical="center"/>
    </xf>
    <xf numFmtId="0" fontId="55" fillId="0" borderId="53" xfId="45" applyFont="1" applyBorder="1" applyAlignment="1">
      <alignment horizontal="center" vertical="center"/>
    </xf>
    <xf numFmtId="0" fontId="55" fillId="0" borderId="20" xfId="45" applyFont="1" applyBorder="1" applyAlignment="1">
      <alignment vertical="center"/>
    </xf>
    <xf numFmtId="0" fontId="55" fillId="0" borderId="0" xfId="45" applyFont="1" applyBorder="1" applyAlignment="1">
      <alignment vertical="center"/>
    </xf>
    <xf numFmtId="0" fontId="55" fillId="0" borderId="4" xfId="45" applyFont="1" applyBorder="1" applyAlignment="1">
      <alignment vertical="center"/>
    </xf>
    <xf numFmtId="0" fontId="35" fillId="0" borderId="5" xfId="45" applyFont="1" applyFill="1" applyBorder="1" applyAlignment="1">
      <alignment horizontal="center" vertical="center"/>
    </xf>
    <xf numFmtId="58" fontId="35" fillId="0" borderId="2" xfId="45" applyNumberFormat="1" applyFont="1" applyBorder="1" applyAlignment="1">
      <alignment horizontal="center" vertical="center"/>
    </xf>
    <xf numFmtId="58" fontId="35" fillId="0" borderId="13" xfId="45" applyNumberFormat="1" applyFont="1" applyBorder="1" applyAlignment="1">
      <alignment horizontal="right" vertical="center"/>
    </xf>
    <xf numFmtId="0" fontId="55" fillId="0" borderId="34" xfId="45" applyFont="1" applyBorder="1" applyAlignment="1">
      <alignment horizontal="right" vertical="center"/>
    </xf>
    <xf numFmtId="0" fontId="55" fillId="0" borderId="8" xfId="45" applyFont="1" applyBorder="1" applyAlignment="1">
      <alignment horizontal="center" vertical="center"/>
    </xf>
    <xf numFmtId="0" fontId="55" fillId="0" borderId="21" xfId="45" applyFont="1" applyBorder="1" applyAlignment="1">
      <alignment vertical="center"/>
    </xf>
    <xf numFmtId="0" fontId="55" fillId="0" borderId="8" xfId="45" applyFont="1" applyBorder="1" applyAlignment="1">
      <alignment vertical="center"/>
    </xf>
    <xf numFmtId="0" fontId="55" fillId="33" borderId="8" xfId="45" applyFont="1" applyFill="1" applyBorder="1" applyAlignment="1">
      <alignment vertical="center"/>
    </xf>
    <xf numFmtId="0" fontId="55" fillId="18" borderId="8" xfId="45" applyFont="1" applyFill="1" applyBorder="1" applyAlignment="1">
      <alignment vertical="center"/>
    </xf>
    <xf numFmtId="0" fontId="55" fillId="34" borderId="8" xfId="45" applyFont="1" applyFill="1" applyBorder="1" applyAlignment="1">
      <alignment vertical="center"/>
    </xf>
    <xf numFmtId="0" fontId="55" fillId="35" borderId="8" xfId="45" applyFont="1" applyFill="1" applyBorder="1" applyAlignment="1">
      <alignment vertical="center"/>
    </xf>
    <xf numFmtId="0" fontId="55" fillId="20" borderId="8" xfId="45" applyFont="1" applyFill="1" applyBorder="1" applyAlignment="1">
      <alignment vertical="center"/>
    </xf>
    <xf numFmtId="0" fontId="57" fillId="0" borderId="0" xfId="45" applyFont="1" applyBorder="1" applyAlignment="1">
      <alignment horizontal="distributed" vertical="center"/>
    </xf>
    <xf numFmtId="0" fontId="57" fillId="0" borderId="0" xfId="45" applyFont="1" applyBorder="1" applyAlignment="1">
      <alignment vertical="center"/>
    </xf>
    <xf numFmtId="0" fontId="58" fillId="0" borderId="0" xfId="45" applyFont="1" applyBorder="1" applyAlignment="1">
      <alignment horizontal="distributed" vertical="center"/>
    </xf>
    <xf numFmtId="0" fontId="59" fillId="0" borderId="0" xfId="45" applyFont="1" applyBorder="1" applyAlignment="1">
      <alignment vertical="center"/>
    </xf>
    <xf numFmtId="0" fontId="58" fillId="0" borderId="21" xfId="45" applyFont="1" applyBorder="1" applyAlignment="1">
      <alignment horizontal="distributed" vertical="center"/>
    </xf>
    <xf numFmtId="0" fontId="55" fillId="0" borderId="0" xfId="45" applyFont="1" applyBorder="1" applyAlignment="1">
      <alignment horizontal="distributed" vertical="center"/>
    </xf>
    <xf numFmtId="0" fontId="55" fillId="0" borderId="22" xfId="45" applyFont="1" applyBorder="1" applyAlignment="1">
      <alignment vertical="center"/>
    </xf>
    <xf numFmtId="0" fontId="55" fillId="0" borderId="23" xfId="45" applyFont="1" applyBorder="1" applyAlignment="1">
      <alignment vertical="center"/>
    </xf>
    <xf numFmtId="0" fontId="55" fillId="0" borderId="33" xfId="45" applyFont="1" applyBorder="1" applyAlignment="1">
      <alignment vertical="center"/>
    </xf>
    <xf numFmtId="0" fontId="57" fillId="0" borderId="20" xfId="45" applyFont="1" applyBorder="1" applyAlignment="1">
      <alignment horizontal="center" vertical="center"/>
    </xf>
    <xf numFmtId="0" fontId="57" fillId="0" borderId="0" xfId="45" applyFont="1" applyBorder="1" applyAlignment="1">
      <alignment horizontal="center" vertical="center"/>
    </xf>
    <xf numFmtId="0" fontId="57" fillId="0" borderId="21" xfId="45" applyFont="1" applyBorder="1" applyAlignment="1">
      <alignment horizontal="center" vertical="center"/>
    </xf>
    <xf numFmtId="0" fontId="56" fillId="0" borderId="0" xfId="45" applyFont="1" applyBorder="1" applyAlignment="1">
      <alignment horizontal="distributed" vertical="center"/>
    </xf>
    <xf numFmtId="0" fontId="50" fillId="0" borderId="0" xfId="45" applyFont="1" applyAlignment="1">
      <alignment horizontal="center" vertical="center"/>
    </xf>
    <xf numFmtId="0" fontId="50" fillId="0" borderId="0" xfId="0" applyFont="1" applyAlignment="1">
      <alignment horizontal="center" vertical="center"/>
    </xf>
    <xf numFmtId="0" fontId="50" fillId="0" borderId="0" xfId="45" applyFont="1" applyBorder="1" applyAlignment="1">
      <alignment horizontal="center" vertical="center"/>
    </xf>
    <xf numFmtId="0" fontId="52" fillId="0" borderId="0" xfId="45" applyFont="1" applyBorder="1" applyAlignment="1">
      <alignment horizontal="distributed" vertical="center"/>
    </xf>
    <xf numFmtId="0" fontId="54" fillId="0" borderId="0" xfId="45" applyFont="1" applyBorder="1" applyAlignment="1">
      <alignment horizontal="center" vertical="center"/>
    </xf>
    <xf numFmtId="0" fontId="36" fillId="36" borderId="0" xfId="45" applyFont="1" applyFill="1" applyBorder="1" applyAlignment="1">
      <alignment horizontal="center" vertical="center"/>
    </xf>
    <xf numFmtId="0" fontId="36" fillId="36" borderId="21" xfId="45" applyFont="1" applyFill="1" applyBorder="1" applyAlignment="1">
      <alignment horizontal="center" vertical="center"/>
    </xf>
    <xf numFmtId="0" fontId="36" fillId="0" borderId="15" xfId="45" applyFont="1" applyBorder="1" applyAlignment="1">
      <alignment vertical="center" wrapText="1" shrinkToFit="1"/>
    </xf>
    <xf numFmtId="0" fontId="36" fillId="0" borderId="1" xfId="45" applyFont="1" applyBorder="1" applyAlignment="1">
      <alignment vertical="center" wrapText="1" shrinkToFit="1"/>
    </xf>
    <xf numFmtId="0" fontId="36" fillId="0" borderId="12" xfId="45" applyFont="1" applyBorder="1" applyAlignment="1">
      <alignment vertical="center" wrapText="1" shrinkToFit="1"/>
    </xf>
    <xf numFmtId="0" fontId="36" fillId="0" borderId="6" xfId="45" applyFont="1" applyBorder="1" applyAlignment="1">
      <alignment vertical="center" wrapText="1" shrinkToFit="1"/>
    </xf>
    <xf numFmtId="0" fontId="36" fillId="0" borderId="7" xfId="45" applyFont="1" applyBorder="1" applyAlignment="1">
      <alignment vertical="center" wrapText="1" shrinkToFit="1"/>
    </xf>
    <xf numFmtId="0" fontId="36" fillId="0" borderId="5" xfId="45" applyFont="1" applyBorder="1" applyAlignment="1">
      <alignment vertical="center" wrapText="1" shrinkToFit="1"/>
    </xf>
    <xf numFmtId="0" fontId="36" fillId="0" borderId="27" xfId="45" applyFont="1" applyBorder="1" applyAlignment="1">
      <alignment horizontal="left" vertical="center" indent="3"/>
    </xf>
    <xf numFmtId="0" fontId="45" fillId="0" borderId="28" xfId="0" applyFont="1" applyBorder="1" applyAlignment="1">
      <alignment horizontal="left" vertical="center" indent="3"/>
    </xf>
    <xf numFmtId="0" fontId="45" fillId="0" borderId="35" xfId="0" applyFont="1" applyBorder="1" applyAlignment="1">
      <alignment horizontal="left" vertical="center" indent="3"/>
    </xf>
    <xf numFmtId="0" fontId="36" fillId="0" borderId="9" xfId="45" applyFont="1" applyBorder="1" applyAlignment="1">
      <alignment horizontal="center" vertical="center" textRotation="255"/>
    </xf>
    <xf numFmtId="0" fontId="45" fillId="0" borderId="10" xfId="0" applyFont="1" applyBorder="1" applyAlignment="1">
      <alignment horizontal="center" vertical="center" textRotation="255"/>
    </xf>
    <xf numFmtId="0" fontId="45" fillId="0" borderId="36" xfId="0" applyFont="1" applyBorder="1" applyAlignment="1">
      <alignment horizontal="center" vertical="center" textRotation="255"/>
    </xf>
    <xf numFmtId="0" fontId="36" fillId="0" borderId="2" xfId="45" applyFont="1" applyBorder="1" applyAlignment="1">
      <alignment horizontal="left" vertical="center" indent="3"/>
    </xf>
    <xf numFmtId="0" fontId="45" fillId="0" borderId="13" xfId="0" applyFont="1" applyBorder="1" applyAlignment="1">
      <alignment horizontal="left" vertical="center" indent="3"/>
    </xf>
    <xf numFmtId="0" fontId="45" fillId="0" borderId="34" xfId="0" applyFont="1" applyBorder="1" applyAlignment="1">
      <alignment horizontal="left" vertical="center" indent="3"/>
    </xf>
    <xf numFmtId="0" fontId="24" fillId="36" borderId="15" xfId="49" applyFont="1" applyFill="1" applyBorder="1" applyAlignment="1">
      <alignment horizontal="center" vertical="center" wrapText="1"/>
    </xf>
    <xf numFmtId="0" fontId="24" fillId="36" borderId="1" xfId="49" applyFont="1" applyFill="1" applyBorder="1" applyAlignment="1">
      <alignment horizontal="center" vertical="center" wrapText="1"/>
    </xf>
    <xf numFmtId="0" fontId="24" fillId="36" borderId="3" xfId="49" applyFont="1" applyFill="1" applyBorder="1" applyAlignment="1">
      <alignment horizontal="center" vertical="center" wrapText="1"/>
    </xf>
    <xf numFmtId="0" fontId="24" fillId="36" borderId="0" xfId="49" applyFont="1" applyFill="1" applyBorder="1" applyAlignment="1">
      <alignment horizontal="center" vertical="center" wrapText="1"/>
    </xf>
    <xf numFmtId="0" fontId="24" fillId="36" borderId="6" xfId="49" applyFont="1" applyFill="1" applyBorder="1" applyAlignment="1">
      <alignment horizontal="center" vertical="center" wrapText="1"/>
    </xf>
    <xf numFmtId="0" fontId="24" fillId="36" borderId="7" xfId="49" applyFont="1" applyFill="1" applyBorder="1" applyAlignment="1">
      <alignment horizontal="center" vertical="center" wrapText="1"/>
    </xf>
    <xf numFmtId="0" fontId="24" fillId="0" borderId="15" xfId="49" applyFont="1" applyBorder="1" applyAlignment="1">
      <alignment horizontal="center" vertical="center" wrapText="1"/>
    </xf>
    <xf numFmtId="0" fontId="24" fillId="0" borderId="1" xfId="49" applyFont="1" applyBorder="1" applyAlignment="1">
      <alignment horizontal="center" vertical="center" wrapText="1"/>
    </xf>
    <xf numFmtId="0" fontId="24" fillId="0" borderId="26" xfId="49" applyFont="1" applyBorder="1" applyAlignment="1">
      <alignment horizontal="center" vertical="center" wrapText="1"/>
    </xf>
    <xf numFmtId="0" fontId="24" fillId="0" borderId="3" xfId="49" applyFont="1" applyBorder="1" applyAlignment="1">
      <alignment horizontal="center" vertical="center" wrapText="1"/>
    </xf>
    <xf numFmtId="0" fontId="24" fillId="0" borderId="0" xfId="49" applyFont="1" applyBorder="1" applyAlignment="1">
      <alignment horizontal="center" vertical="center" wrapText="1"/>
    </xf>
    <xf numFmtId="0" fontId="24" fillId="0" borderId="21" xfId="49" applyFont="1" applyBorder="1" applyAlignment="1">
      <alignment horizontal="center" vertical="center" wrapText="1"/>
    </xf>
    <xf numFmtId="0" fontId="24" fillId="0" borderId="6" xfId="49" applyFont="1" applyBorder="1" applyAlignment="1">
      <alignment horizontal="center" vertical="center" wrapText="1"/>
    </xf>
    <xf numFmtId="0" fontId="24" fillId="0" borderId="7" xfId="49" applyFont="1" applyBorder="1" applyAlignment="1">
      <alignment horizontal="center" vertical="center" wrapText="1"/>
    </xf>
    <xf numFmtId="0" fontId="24" fillId="0" borderId="29" xfId="49" applyFont="1" applyBorder="1" applyAlignment="1">
      <alignment horizontal="center" vertical="center" wrapText="1"/>
    </xf>
    <xf numFmtId="0" fontId="24" fillId="36" borderId="2" xfId="49" applyFont="1" applyFill="1" applyBorder="1" applyAlignment="1">
      <alignment horizontal="center" vertical="center" wrapText="1"/>
    </xf>
    <xf numFmtId="0" fontId="24" fillId="36" borderId="13" xfId="49" applyFont="1" applyFill="1" applyBorder="1" applyAlignment="1">
      <alignment horizontal="center" vertical="center" wrapText="1"/>
    </xf>
    <xf numFmtId="0" fontId="24" fillId="36" borderId="14" xfId="49" applyFont="1" applyFill="1" applyBorder="1" applyAlignment="1">
      <alignment horizontal="center" vertical="center" wrapText="1"/>
    </xf>
    <xf numFmtId="38" fontId="24" fillId="0" borderId="2" xfId="50" applyFont="1" applyBorder="1" applyAlignment="1">
      <alignment horizontal="right" vertical="center"/>
    </xf>
    <xf numFmtId="38" fontId="24" fillId="0" borderId="13" xfId="50" applyFont="1" applyBorder="1" applyAlignment="1">
      <alignment horizontal="right" vertical="center"/>
    </xf>
    <xf numFmtId="0" fontId="24" fillId="36" borderId="15" xfId="49" applyFont="1" applyFill="1" applyBorder="1" applyAlignment="1">
      <alignment horizontal="center" vertical="center"/>
    </xf>
    <xf numFmtId="0" fontId="24" fillId="36" borderId="1" xfId="49" applyFont="1" applyFill="1" applyBorder="1" applyAlignment="1">
      <alignment horizontal="center" vertical="center"/>
    </xf>
    <xf numFmtId="0" fontId="24" fillId="36" borderId="26" xfId="49" applyFont="1" applyFill="1" applyBorder="1" applyAlignment="1">
      <alignment horizontal="center" vertical="center"/>
    </xf>
    <xf numFmtId="0" fontId="24" fillId="36" borderId="3" xfId="49" applyFont="1" applyFill="1" applyBorder="1" applyAlignment="1">
      <alignment horizontal="center" vertical="center"/>
    </xf>
    <xf numFmtId="0" fontId="24" fillId="36" borderId="0" xfId="49" applyFont="1" applyFill="1" applyBorder="1" applyAlignment="1">
      <alignment horizontal="center" vertical="center"/>
    </xf>
    <xf numFmtId="0" fontId="24" fillId="36" borderId="21" xfId="49" applyFont="1" applyFill="1" applyBorder="1" applyAlignment="1">
      <alignment horizontal="center" vertical="center"/>
    </xf>
    <xf numFmtId="0" fontId="24" fillId="36" borderId="6" xfId="49" applyFont="1" applyFill="1" applyBorder="1" applyAlignment="1">
      <alignment horizontal="center" vertical="center"/>
    </xf>
    <xf numFmtId="0" fontId="24" fillId="36" borderId="7" xfId="49" applyFont="1" applyFill="1" applyBorder="1" applyAlignment="1">
      <alignment horizontal="center" vertical="center"/>
    </xf>
    <xf numFmtId="0" fontId="24" fillId="36" borderId="29" xfId="49" applyFont="1" applyFill="1" applyBorder="1" applyAlignment="1">
      <alignment horizontal="center" vertical="center"/>
    </xf>
    <xf numFmtId="179" fontId="24" fillId="0" borderId="2" xfId="33" applyNumberFormat="1" applyFont="1" applyBorder="1" applyAlignment="1">
      <alignment horizontal="right" vertical="center"/>
    </xf>
    <xf numFmtId="179" fontId="24" fillId="0" borderId="13" xfId="33" applyNumberFormat="1" applyFont="1" applyBorder="1" applyAlignment="1">
      <alignment horizontal="right" vertical="center"/>
    </xf>
    <xf numFmtId="179" fontId="24" fillId="0" borderId="14" xfId="33" applyNumberFormat="1" applyFont="1" applyBorder="1" applyAlignment="1">
      <alignment horizontal="right" vertical="center"/>
    </xf>
    <xf numFmtId="0" fontId="24" fillId="0" borderId="15" xfId="49" applyFont="1" applyBorder="1" applyAlignment="1">
      <alignment horizontal="left" vertical="top" wrapText="1"/>
    </xf>
    <xf numFmtId="0" fontId="24" fillId="0" borderId="1" xfId="49" applyFont="1" applyBorder="1" applyAlignment="1">
      <alignment horizontal="left" vertical="top" wrapText="1"/>
    </xf>
    <xf numFmtId="0" fontId="24" fillId="0" borderId="26" xfId="49" applyFont="1" applyBorder="1" applyAlignment="1">
      <alignment horizontal="left" vertical="top" wrapText="1"/>
    </xf>
    <xf numFmtId="0" fontId="24" fillId="0" borderId="3" xfId="49" applyFont="1" applyBorder="1" applyAlignment="1">
      <alignment horizontal="left" vertical="top" wrapText="1"/>
    </xf>
    <xf numFmtId="0" fontId="24" fillId="0" borderId="0" xfId="49" applyFont="1" applyBorder="1" applyAlignment="1">
      <alignment horizontal="left" vertical="top" wrapText="1"/>
    </xf>
    <xf numFmtId="0" fontId="24" fillId="0" borderId="21" xfId="49" applyFont="1" applyBorder="1" applyAlignment="1">
      <alignment horizontal="left" vertical="top" wrapText="1"/>
    </xf>
    <xf numFmtId="0" fontId="24" fillId="0" borderId="6" xfId="49" applyFont="1" applyBorder="1" applyAlignment="1">
      <alignment horizontal="left" vertical="top" wrapText="1"/>
    </xf>
    <xf numFmtId="0" fontId="24" fillId="0" borderId="7" xfId="49" applyFont="1" applyBorder="1" applyAlignment="1">
      <alignment horizontal="left" vertical="top" wrapText="1"/>
    </xf>
    <xf numFmtId="0" fontId="24" fillId="0" borderId="29" xfId="49" applyFont="1" applyBorder="1" applyAlignment="1">
      <alignment horizontal="left" vertical="top" wrapText="1"/>
    </xf>
    <xf numFmtId="0" fontId="24" fillId="36" borderId="12" xfId="49" applyFont="1" applyFill="1" applyBorder="1" applyAlignment="1">
      <alignment horizontal="center" vertical="center"/>
    </xf>
    <xf numFmtId="0" fontId="24" fillId="36" borderId="5" xfId="49" applyFont="1" applyFill="1" applyBorder="1" applyAlignment="1">
      <alignment horizontal="center" vertical="center" wrapText="1"/>
    </xf>
    <xf numFmtId="0" fontId="24" fillId="36" borderId="2" xfId="49" applyFont="1" applyFill="1" applyBorder="1" applyAlignment="1">
      <alignment horizontal="center" vertical="center"/>
    </xf>
    <xf numFmtId="0" fontId="24" fillId="36" borderId="13" xfId="49" applyFont="1" applyFill="1" applyBorder="1" applyAlignment="1">
      <alignment horizontal="center" vertical="center"/>
    </xf>
    <xf numFmtId="0" fontId="24" fillId="36" borderId="14" xfId="49" applyFont="1" applyFill="1" applyBorder="1" applyAlignment="1">
      <alignment horizontal="center" vertical="center"/>
    </xf>
    <xf numFmtId="0" fontId="36" fillId="36" borderId="15" xfId="49" applyFont="1" applyFill="1" applyBorder="1" applyAlignment="1">
      <alignment horizontal="center" vertical="center"/>
    </xf>
    <xf numFmtId="0" fontId="36" fillId="36" borderId="1" xfId="49" applyFont="1" applyFill="1" applyBorder="1" applyAlignment="1">
      <alignment horizontal="center" vertical="center"/>
    </xf>
    <xf numFmtId="0" fontId="36" fillId="36" borderId="13" xfId="49" applyFont="1" applyFill="1" applyBorder="1" applyAlignment="1">
      <alignment horizontal="center" vertical="center"/>
    </xf>
    <xf numFmtId="0" fontId="36" fillId="36" borderId="14" xfId="49" applyFont="1" applyFill="1" applyBorder="1" applyAlignment="1">
      <alignment horizontal="center" vertical="center"/>
    </xf>
    <xf numFmtId="0" fontId="33" fillId="36" borderId="6" xfId="49" applyFont="1" applyFill="1" applyBorder="1" applyAlignment="1">
      <alignment horizontal="center" vertical="center"/>
    </xf>
    <xf numFmtId="0" fontId="33" fillId="36" borderId="7" xfId="49" applyFont="1" applyFill="1" applyBorder="1" applyAlignment="1">
      <alignment horizontal="center" vertical="center"/>
    </xf>
    <xf numFmtId="0" fontId="33" fillId="36" borderId="5" xfId="49" applyFont="1" applyFill="1" applyBorder="1" applyAlignment="1">
      <alignment horizontal="center" vertical="center"/>
    </xf>
    <xf numFmtId="0" fontId="36" fillId="36" borderId="12" xfId="49" applyFont="1" applyFill="1" applyBorder="1" applyAlignment="1">
      <alignment horizontal="center" vertical="center"/>
    </xf>
    <xf numFmtId="0" fontId="36" fillId="36" borderId="6" xfId="49" applyFont="1" applyFill="1" applyBorder="1" applyAlignment="1">
      <alignment horizontal="center" vertical="center"/>
    </xf>
    <xf numFmtId="0" fontId="36" fillId="36" borderId="7" xfId="49" applyFont="1" applyFill="1" applyBorder="1" applyAlignment="1">
      <alignment horizontal="center" vertical="center"/>
    </xf>
    <xf numFmtId="0" fontId="36" fillId="36" borderId="5" xfId="49" applyFont="1" applyFill="1" applyBorder="1" applyAlignment="1">
      <alignment horizontal="center" vertical="center"/>
    </xf>
    <xf numFmtId="0" fontId="24" fillId="0" borderId="15" xfId="49" applyFont="1" applyBorder="1">
      <alignment vertical="center"/>
    </xf>
    <xf numFmtId="0" fontId="24" fillId="0" borderId="1" xfId="49" applyFont="1" applyBorder="1">
      <alignment vertical="center"/>
    </xf>
    <xf numFmtId="0" fontId="24" fillId="0" borderId="12" xfId="49" applyFont="1" applyBorder="1">
      <alignment vertical="center"/>
    </xf>
    <xf numFmtId="0" fontId="24" fillId="0" borderId="26" xfId="49" applyFont="1" applyBorder="1">
      <alignment vertical="center"/>
    </xf>
    <xf numFmtId="0" fontId="24" fillId="36" borderId="60" xfId="49" applyFont="1" applyFill="1" applyBorder="1" applyAlignment="1">
      <alignment horizontal="center" vertical="center" wrapText="1"/>
    </xf>
    <xf numFmtId="0" fontId="24" fillId="36" borderId="72" xfId="49" applyFont="1" applyFill="1" applyBorder="1" applyAlignment="1">
      <alignment horizontal="center" vertical="center" wrapText="1"/>
    </xf>
    <xf numFmtId="0" fontId="24" fillId="0" borderId="72" xfId="49" applyFont="1" applyBorder="1">
      <alignment vertical="center"/>
    </xf>
    <xf numFmtId="0" fontId="24" fillId="0" borderId="73" xfId="49" applyFont="1" applyBorder="1">
      <alignment vertical="center"/>
    </xf>
    <xf numFmtId="0" fontId="24" fillId="0" borderId="0" xfId="49" applyFont="1" applyBorder="1" applyAlignment="1">
      <alignment horizontal="left" vertical="center" wrapText="1"/>
    </xf>
    <xf numFmtId="0" fontId="24" fillId="0" borderId="0" xfId="49" applyFont="1" applyAlignment="1">
      <alignment horizontal="left" vertical="top" wrapText="1"/>
    </xf>
    <xf numFmtId="0" fontId="24" fillId="0" borderId="0" xfId="49" applyFont="1" applyAlignment="1">
      <alignment horizontal="right" vertical="top" wrapText="1"/>
    </xf>
    <xf numFmtId="0" fontId="24" fillId="0" borderId="10" xfId="49" applyFont="1" applyBorder="1">
      <alignment vertical="center"/>
    </xf>
    <xf numFmtId="0" fontId="24" fillId="0" borderId="3" xfId="49" applyFont="1" applyBorder="1">
      <alignment vertical="center"/>
    </xf>
    <xf numFmtId="0" fontId="24" fillId="0" borderId="0" xfId="49" applyFont="1">
      <alignment vertical="center"/>
    </xf>
    <xf numFmtId="0" fontId="24" fillId="0" borderId="4" xfId="49" applyFont="1" applyBorder="1">
      <alignment vertical="center"/>
    </xf>
    <xf numFmtId="0" fontId="24" fillId="0" borderId="21" xfId="49" applyFont="1" applyBorder="1">
      <alignment vertical="center"/>
    </xf>
    <xf numFmtId="0" fontId="24" fillId="0" borderId="11" xfId="49" applyFont="1" applyBorder="1" applyAlignment="1">
      <alignment horizontal="right" vertical="center"/>
    </xf>
    <xf numFmtId="0" fontId="24" fillId="0" borderId="6" xfId="49" applyFont="1" applyBorder="1" applyAlignment="1">
      <alignment horizontal="right" vertical="center"/>
    </xf>
    <xf numFmtId="0" fontId="24" fillId="0" borderId="7" xfId="49" applyFont="1" applyBorder="1" applyAlignment="1">
      <alignment horizontal="right" vertical="center"/>
    </xf>
    <xf numFmtId="0" fontId="24" fillId="0" borderId="5" xfId="49" applyFont="1" applyBorder="1" applyAlignment="1">
      <alignment horizontal="right" vertical="center"/>
    </xf>
    <xf numFmtId="0" fontId="24" fillId="0" borderId="29" xfId="49" applyFont="1" applyBorder="1" applyAlignment="1">
      <alignment horizontal="right" vertical="center"/>
    </xf>
    <xf numFmtId="0" fontId="24" fillId="36" borderId="76" xfId="49" applyFont="1" applyFill="1" applyBorder="1" applyAlignment="1">
      <alignment horizontal="center" vertical="center" wrapText="1"/>
    </xf>
    <xf numFmtId="0" fontId="24" fillId="36" borderId="8" xfId="49" applyFont="1" applyFill="1" applyBorder="1" applyAlignment="1">
      <alignment horizontal="center" vertical="center" wrapText="1"/>
    </xf>
    <xf numFmtId="0" fontId="24" fillId="0" borderId="9" xfId="49" applyFont="1" applyBorder="1">
      <alignment vertical="center"/>
    </xf>
    <xf numFmtId="0" fontId="24" fillId="36" borderId="8" xfId="49" applyFont="1" applyFill="1" applyBorder="1" applyAlignment="1">
      <alignment horizontal="center" vertical="center"/>
    </xf>
    <xf numFmtId="38" fontId="24" fillId="0" borderId="8" xfId="50" applyFont="1" applyBorder="1" applyAlignment="1">
      <alignment horizontal="center" vertical="center"/>
    </xf>
    <xf numFmtId="38" fontId="24" fillId="0" borderId="8" xfId="50" applyFont="1" applyBorder="1" applyAlignment="1">
      <alignment horizontal="right" vertical="center"/>
    </xf>
    <xf numFmtId="0" fontId="24" fillId="36" borderId="8" xfId="49" applyFont="1" applyFill="1" applyBorder="1">
      <alignment vertical="center"/>
    </xf>
    <xf numFmtId="0" fontId="24" fillId="36" borderId="2" xfId="49" applyFont="1" applyFill="1" applyBorder="1" applyAlignment="1">
      <alignment horizontal="center" vertical="center" shrinkToFit="1"/>
    </xf>
    <xf numFmtId="0" fontId="24" fillId="36" borderId="13" xfId="49" applyFont="1" applyFill="1" applyBorder="1" applyAlignment="1">
      <alignment horizontal="center" vertical="center" shrinkToFit="1"/>
    </xf>
    <xf numFmtId="0" fontId="24" fillId="36" borderId="14" xfId="49" applyFont="1" applyFill="1" applyBorder="1" applyAlignment="1">
      <alignment horizontal="center" vertical="center" shrinkToFit="1"/>
    </xf>
    <xf numFmtId="0" fontId="24" fillId="36" borderId="4" xfId="49" applyFont="1" applyFill="1" applyBorder="1" applyAlignment="1">
      <alignment horizontal="center" vertical="center"/>
    </xf>
    <xf numFmtId="0" fontId="24" fillId="36" borderId="5" xfId="49" applyFont="1" applyFill="1" applyBorder="1" applyAlignment="1">
      <alignment horizontal="center" vertical="center"/>
    </xf>
    <xf numFmtId="0" fontId="24" fillId="36" borderId="12" xfId="49" applyFont="1" applyFill="1" applyBorder="1" applyAlignment="1">
      <alignment horizontal="center" vertical="center" wrapText="1"/>
    </xf>
    <xf numFmtId="0" fontId="24" fillId="36" borderId="76" xfId="49" applyFont="1" applyFill="1" applyBorder="1" applyAlignment="1">
      <alignment horizontal="distributed" vertical="center"/>
    </xf>
    <xf numFmtId="0" fontId="24" fillId="36" borderId="8" xfId="49" applyFont="1" applyFill="1" applyBorder="1" applyAlignment="1">
      <alignment horizontal="distributed" vertical="center"/>
    </xf>
    <xf numFmtId="0" fontId="24" fillId="0" borderId="8" xfId="49" applyFont="1" applyBorder="1" applyAlignment="1">
      <alignment horizontal="center" vertical="center"/>
    </xf>
    <xf numFmtId="0" fontId="24" fillId="36" borderId="8" xfId="49" applyFont="1" applyFill="1" applyBorder="1" applyAlignment="1">
      <alignment horizontal="distributed" vertical="center" wrapText="1"/>
    </xf>
    <xf numFmtId="0" fontId="24" fillId="0" borderId="66" xfId="49" applyFont="1" applyBorder="1" applyAlignment="1">
      <alignment horizontal="center" vertical="center"/>
    </xf>
    <xf numFmtId="0" fontId="24" fillId="36" borderId="76" xfId="49" applyFont="1" applyFill="1" applyBorder="1" applyAlignment="1">
      <alignment horizontal="distributed" vertical="center" wrapText="1"/>
    </xf>
    <xf numFmtId="0" fontId="24" fillId="36" borderId="34" xfId="49" applyFont="1" applyFill="1" applyBorder="1" applyAlignment="1">
      <alignment horizontal="center" vertical="center"/>
    </xf>
    <xf numFmtId="0" fontId="24" fillId="0" borderId="2" xfId="49" applyFont="1" applyBorder="1" applyAlignment="1">
      <alignment horizontal="center" vertical="center"/>
    </xf>
    <xf numFmtId="0" fontId="24" fillId="0" borderId="13" xfId="49" applyFont="1" applyBorder="1" applyAlignment="1">
      <alignment horizontal="center" vertical="center"/>
    </xf>
    <xf numFmtId="179" fontId="24" fillId="0" borderId="2" xfId="33" applyNumberFormat="1" applyFont="1" applyBorder="1" applyAlignment="1">
      <alignment horizontal="center" vertical="center"/>
    </xf>
    <xf numFmtId="179" fontId="24" fillId="0" borderId="13" xfId="33" applyNumberFormat="1" applyFont="1" applyBorder="1" applyAlignment="1">
      <alignment horizontal="center" vertical="center"/>
    </xf>
    <xf numFmtId="179" fontId="24" fillId="0" borderId="14" xfId="33" applyNumberFormat="1" applyFont="1" applyBorder="1" applyAlignment="1">
      <alignment horizontal="center" vertical="center"/>
    </xf>
    <xf numFmtId="0" fontId="24" fillId="36" borderId="62" xfId="49" applyFont="1" applyFill="1" applyBorder="1" applyAlignment="1">
      <alignment horizontal="center" vertical="center"/>
    </xf>
    <xf numFmtId="0" fontId="24" fillId="36" borderId="97" xfId="49" applyFont="1" applyFill="1" applyBorder="1" applyAlignment="1">
      <alignment horizontal="center" vertical="center"/>
    </xf>
    <xf numFmtId="0" fontId="24" fillId="0" borderId="61" xfId="49" applyFont="1" applyBorder="1" applyAlignment="1">
      <alignment horizontal="center" vertical="center"/>
    </xf>
    <xf numFmtId="0" fontId="24" fillId="0" borderId="97" xfId="49" applyFont="1" applyBorder="1" applyAlignment="1">
      <alignment horizontal="center" vertical="center"/>
    </xf>
    <xf numFmtId="0" fontId="24" fillId="0" borderId="55" xfId="49" applyFont="1" applyBorder="1" applyAlignment="1">
      <alignment horizontal="center" vertical="center"/>
    </xf>
    <xf numFmtId="0" fontId="24" fillId="36" borderId="56" xfId="49" applyFont="1" applyFill="1" applyBorder="1" applyAlignment="1">
      <alignment horizontal="center" vertical="center"/>
    </xf>
    <xf numFmtId="0" fontId="24" fillId="36" borderId="63" xfId="49" applyFont="1" applyFill="1" applyBorder="1" applyAlignment="1">
      <alignment horizontal="center" vertical="center"/>
    </xf>
    <xf numFmtId="0" fontId="24" fillId="36" borderId="11" xfId="49" applyFont="1" applyFill="1" applyBorder="1" applyAlignment="1">
      <alignment horizontal="center" vertical="center"/>
    </xf>
    <xf numFmtId="0" fontId="24" fillId="36" borderId="68" xfId="49" applyFont="1" applyFill="1" applyBorder="1" applyAlignment="1">
      <alignment horizontal="center" vertical="center"/>
    </xf>
    <xf numFmtId="0" fontId="24" fillId="0" borderId="34" xfId="49" applyFont="1" applyBorder="1" applyAlignment="1">
      <alignment horizontal="center" vertical="center"/>
    </xf>
    <xf numFmtId="0" fontId="24" fillId="0" borderId="8" xfId="49" applyFont="1" applyBorder="1">
      <alignment vertical="center"/>
    </xf>
    <xf numFmtId="0" fontId="24" fillId="0" borderId="66" xfId="49" applyFont="1" applyBorder="1">
      <alignment vertical="center"/>
    </xf>
    <xf numFmtId="0" fontId="24" fillId="0" borderId="77" xfId="49" applyFont="1" applyBorder="1" applyAlignment="1">
      <alignment horizontal="center" vertical="center"/>
    </xf>
    <xf numFmtId="0" fontId="24" fillId="0" borderId="1" xfId="49" applyFont="1" applyBorder="1" applyAlignment="1">
      <alignment horizontal="center" vertical="center"/>
    </xf>
    <xf numFmtId="0" fontId="24" fillId="0" borderId="12" xfId="49" applyFont="1" applyBorder="1" applyAlignment="1">
      <alignment horizontal="center" vertical="center"/>
    </xf>
    <xf numFmtId="0" fontId="24" fillId="0" borderId="67" xfId="49" applyFont="1" applyBorder="1" applyAlignment="1">
      <alignment horizontal="center" vertical="center"/>
    </xf>
    <xf numFmtId="0" fontId="24" fillId="0" borderId="7" xfId="49" applyFont="1" applyBorder="1" applyAlignment="1">
      <alignment horizontal="center" vertical="center"/>
    </xf>
    <xf numFmtId="0" fontId="24" fillId="0" borderId="5" xfId="49" applyFont="1" applyBorder="1" applyAlignment="1">
      <alignment horizontal="center" vertical="center"/>
    </xf>
    <xf numFmtId="0" fontId="24" fillId="0" borderId="15" xfId="49" applyFont="1" applyBorder="1" applyAlignment="1">
      <alignment horizontal="center" vertical="center"/>
    </xf>
    <xf numFmtId="0" fontId="24" fillId="0" borderId="6" xfId="49" applyFont="1" applyBorder="1" applyAlignment="1">
      <alignment horizontal="center" vertical="center"/>
    </xf>
    <xf numFmtId="38" fontId="24" fillId="0" borderId="15" xfId="50" applyFont="1" applyBorder="1" applyAlignment="1">
      <alignment horizontal="center" vertical="center"/>
    </xf>
    <xf numFmtId="38" fontId="24" fillId="0" borderId="1" xfId="50" applyFont="1" applyBorder="1" applyAlignment="1">
      <alignment horizontal="center" vertical="center"/>
    </xf>
    <xf numFmtId="38" fontId="24" fillId="0" borderId="12" xfId="50" applyFont="1" applyBorder="1" applyAlignment="1">
      <alignment horizontal="center" vertical="center"/>
    </xf>
    <xf numFmtId="38" fontId="24" fillId="0" borderId="6" xfId="50" applyFont="1" applyBorder="1" applyAlignment="1">
      <alignment horizontal="center" vertical="center"/>
    </xf>
    <xf numFmtId="38" fontId="24" fillId="0" borderId="7" xfId="50" applyFont="1" applyBorder="1" applyAlignment="1">
      <alignment horizontal="center" vertical="center"/>
    </xf>
    <xf numFmtId="38" fontId="24" fillId="0" borderId="5" xfId="50" applyFont="1" applyBorder="1" applyAlignment="1">
      <alignment horizontal="center" vertical="center"/>
    </xf>
    <xf numFmtId="0" fontId="24" fillId="0" borderId="65" xfId="49" applyFont="1" applyBorder="1">
      <alignment vertical="center"/>
    </xf>
    <xf numFmtId="0" fontId="24" fillId="36" borderId="76" xfId="0" applyFont="1" applyFill="1" applyBorder="1" applyAlignment="1">
      <alignment vertical="center"/>
    </xf>
    <xf numFmtId="0" fontId="24" fillId="36" borderId="8" xfId="0" applyFont="1" applyFill="1" applyBorder="1" applyAlignment="1">
      <alignment vertical="center"/>
    </xf>
    <xf numFmtId="0" fontId="24" fillId="36" borderId="66" xfId="0" applyFont="1" applyFill="1" applyBorder="1" applyAlignment="1">
      <alignment vertical="center"/>
    </xf>
    <xf numFmtId="0" fontId="33" fillId="0" borderId="76" xfId="0" applyFont="1" applyBorder="1" applyAlignment="1">
      <alignment vertical="center" wrapText="1"/>
    </xf>
    <xf numFmtId="0" fontId="33" fillId="0" borderId="8" xfId="0" applyFont="1" applyBorder="1" applyAlignment="1">
      <alignment vertical="center"/>
    </xf>
    <xf numFmtId="0" fontId="33" fillId="0" borderId="66" xfId="0" applyFont="1" applyBorder="1" applyAlignment="1">
      <alignment vertical="center"/>
    </xf>
    <xf numFmtId="0" fontId="27" fillId="36" borderId="76" xfId="0" applyFont="1" applyFill="1" applyBorder="1" applyAlignment="1">
      <alignment vertical="center"/>
    </xf>
    <xf numFmtId="0" fontId="27" fillId="36" borderId="8" xfId="0" applyFont="1" applyFill="1" applyBorder="1" applyAlignment="1">
      <alignment vertical="center"/>
    </xf>
    <xf numFmtId="0" fontId="27" fillId="36" borderId="66" xfId="0" applyFont="1" applyFill="1" applyBorder="1" applyAlignment="1">
      <alignment vertical="center"/>
    </xf>
    <xf numFmtId="0" fontId="24" fillId="36" borderId="8" xfId="0" applyFont="1" applyFill="1" applyBorder="1" applyAlignment="1">
      <alignment horizontal="center" vertical="center"/>
    </xf>
    <xf numFmtId="0" fontId="27" fillId="36" borderId="56" xfId="0" applyFont="1" applyFill="1" applyBorder="1" applyAlignment="1">
      <alignment vertical="center"/>
    </xf>
    <xf numFmtId="0" fontId="27" fillId="36" borderId="63" xfId="0" applyFont="1" applyFill="1" applyBorder="1" applyAlignment="1">
      <alignment vertical="center"/>
    </xf>
    <xf numFmtId="0" fontId="27" fillId="36" borderId="75" xfId="0" applyFont="1" applyFill="1" applyBorder="1" applyAlignment="1">
      <alignment vertical="center"/>
    </xf>
    <xf numFmtId="0" fontId="24" fillId="36" borderId="78" xfId="0" applyFont="1" applyFill="1" applyBorder="1" applyAlignment="1">
      <alignment horizontal="center" vertical="center"/>
    </xf>
    <xf numFmtId="0" fontId="24" fillId="36" borderId="13" xfId="0" applyFont="1" applyFill="1" applyBorder="1" applyAlignment="1">
      <alignment horizontal="center" vertical="center"/>
    </xf>
    <xf numFmtId="0" fontId="24" fillId="36" borderId="14" xfId="0" applyFont="1" applyFill="1" applyBorder="1" applyAlignment="1">
      <alignment horizontal="center" vertical="center"/>
    </xf>
    <xf numFmtId="0" fontId="24" fillId="36" borderId="2" xfId="0" applyFont="1" applyFill="1" applyBorder="1" applyAlignment="1">
      <alignment horizontal="center" vertical="center" wrapText="1"/>
    </xf>
    <xf numFmtId="0" fontId="24" fillId="36" borderId="13"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8" xfId="0" applyFont="1" applyFill="1" applyBorder="1" applyAlignment="1">
      <alignment horizontal="distributed" vertical="center" wrapText="1" indent="1"/>
    </xf>
    <xf numFmtId="0" fontId="24" fillId="36" borderId="2" xfId="0" applyFont="1" applyFill="1" applyBorder="1" applyAlignment="1">
      <alignment horizontal="distributed" vertical="center" wrapText="1" indent="1"/>
    </xf>
    <xf numFmtId="0" fontId="24" fillId="36" borderId="66" xfId="0" applyFont="1" applyFill="1" applyBorder="1" applyAlignment="1">
      <alignment horizontal="distributed" vertical="center" wrapText="1" indent="1"/>
    </xf>
    <xf numFmtId="0" fontId="24" fillId="0" borderId="8" xfId="0" applyFont="1" applyBorder="1" applyAlignment="1">
      <alignment horizontal="center" vertical="center"/>
    </xf>
    <xf numFmtId="0" fontId="24" fillId="0" borderId="2" xfId="0" applyFont="1" applyBorder="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4" fillId="0" borderId="8" xfId="0" applyFont="1" applyBorder="1" applyAlignment="1">
      <alignment vertical="center"/>
    </xf>
    <xf numFmtId="38" fontId="24" fillId="0" borderId="8" xfId="33" applyFont="1" applyBorder="1" applyAlignment="1">
      <alignment horizontal="center" vertical="center"/>
    </xf>
    <xf numFmtId="0" fontId="24" fillId="0" borderId="66" xfId="0" applyFont="1" applyBorder="1" applyAlignment="1">
      <alignment vertical="center"/>
    </xf>
    <xf numFmtId="0" fontId="24" fillId="0" borderId="9" xfId="0" applyFont="1" applyBorder="1" applyAlignment="1">
      <alignment horizontal="right" vertical="center"/>
    </xf>
    <xf numFmtId="0" fontId="24" fillId="0" borderId="15" xfId="0" applyFont="1" applyBorder="1" applyAlignment="1">
      <alignment horizontal="right" vertical="center"/>
    </xf>
    <xf numFmtId="0" fontId="24" fillId="0" borderId="34" xfId="0" applyFont="1" applyBorder="1" applyAlignment="1">
      <alignment horizontal="right" vertical="center"/>
    </xf>
    <xf numFmtId="0" fontId="24" fillId="0" borderId="78"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36" fillId="0" borderId="76" xfId="0" applyFont="1" applyBorder="1" applyAlignment="1">
      <alignment vertical="center" wrapText="1"/>
    </xf>
    <xf numFmtId="0" fontId="36" fillId="0" borderId="8" xfId="0" applyFont="1" applyBorder="1" applyAlignment="1">
      <alignment vertical="center"/>
    </xf>
    <xf numFmtId="0" fontId="36" fillId="0" borderId="66" xfId="0" applyFont="1" applyBorder="1" applyAlignment="1">
      <alignment vertical="center"/>
    </xf>
    <xf numFmtId="0" fontId="24" fillId="36" borderId="76"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66" xfId="0" applyFont="1" applyFill="1" applyBorder="1" applyAlignment="1">
      <alignment horizontal="center" vertical="center"/>
    </xf>
    <xf numFmtId="0" fontId="24" fillId="0" borderId="76" xfId="0" applyFont="1" applyBorder="1" applyAlignment="1">
      <alignment horizontal="right" vertical="center"/>
    </xf>
    <xf numFmtId="0" fontId="24" fillId="0" borderId="8" xfId="0" applyFont="1" applyBorder="1" applyAlignment="1">
      <alignment horizontal="right" vertical="center"/>
    </xf>
    <xf numFmtId="0" fontId="38" fillId="0" borderId="8" xfId="0" applyFont="1" applyBorder="1" applyAlignment="1">
      <alignment horizontal="left" vertical="center" wrapText="1"/>
    </xf>
    <xf numFmtId="0" fontId="38" fillId="0" borderId="66" xfId="0" applyFont="1" applyBorder="1" applyAlignment="1">
      <alignment horizontal="left" vertical="center" wrapText="1"/>
    </xf>
    <xf numFmtId="0" fontId="24" fillId="36" borderId="2" xfId="0" applyFont="1" applyFill="1" applyBorder="1" applyAlignment="1">
      <alignment horizontal="center" vertical="center"/>
    </xf>
    <xf numFmtId="0" fontId="24" fillId="36" borderId="8" xfId="0" applyFont="1" applyFill="1" applyBorder="1" applyAlignment="1">
      <alignment horizontal="distributed" vertical="center" indent="3"/>
    </xf>
    <xf numFmtId="0" fontId="24" fillId="36" borderId="66" xfId="0" applyFont="1" applyFill="1" applyBorder="1" applyAlignment="1">
      <alignment horizontal="distributed" vertical="center" indent="3"/>
    </xf>
    <xf numFmtId="0" fontId="24" fillId="36" borderId="13" xfId="0" applyFont="1" applyFill="1" applyBorder="1" applyAlignment="1">
      <alignment horizontal="right" vertical="center"/>
    </xf>
    <xf numFmtId="0" fontId="24" fillId="36" borderId="13" xfId="0" applyFont="1" applyFill="1" applyBorder="1" applyAlignment="1">
      <alignment horizontal="left" vertical="center"/>
    </xf>
    <xf numFmtId="0" fontId="24" fillId="0" borderId="13" xfId="0" applyFont="1" applyFill="1" applyBorder="1" applyAlignment="1">
      <alignment horizontal="center" vertical="center"/>
    </xf>
    <xf numFmtId="0" fontId="24" fillId="0" borderId="78" xfId="0" applyFont="1" applyBorder="1" applyAlignment="1">
      <alignment vertical="center"/>
    </xf>
    <xf numFmtId="0" fontId="24" fillId="0" borderId="13" xfId="0" applyFont="1" applyBorder="1" applyAlignment="1">
      <alignment vertical="center"/>
    </xf>
    <xf numFmtId="0" fontId="24" fillId="0" borderId="14" xfId="0" applyFont="1" applyBorder="1" applyAlignment="1">
      <alignment vertical="center"/>
    </xf>
    <xf numFmtId="0" fontId="24" fillId="0" borderId="2" xfId="0" applyFont="1" applyBorder="1" applyAlignment="1">
      <alignment vertical="center"/>
    </xf>
    <xf numFmtId="0" fontId="24" fillId="0" borderId="69" xfId="0" applyFont="1" applyBorder="1" applyAlignment="1">
      <alignment vertical="center"/>
    </xf>
    <xf numFmtId="0" fontId="24" fillId="0" borderId="28" xfId="0" applyFont="1" applyBorder="1" applyAlignment="1">
      <alignment vertical="center"/>
    </xf>
    <xf numFmtId="0" fontId="24" fillId="0" borderId="70" xfId="0" applyFont="1" applyBorder="1" applyAlignment="1">
      <alignment vertical="center"/>
    </xf>
    <xf numFmtId="0" fontId="24" fillId="0" borderId="27" xfId="0" applyFont="1" applyBorder="1" applyAlignment="1">
      <alignment vertical="center"/>
    </xf>
    <xf numFmtId="0" fontId="24" fillId="36" borderId="72" xfId="0" applyFont="1" applyFill="1" applyBorder="1" applyAlignment="1">
      <alignment horizontal="center" vertical="center"/>
    </xf>
    <xf numFmtId="0" fontId="24" fillId="0" borderId="72" xfId="0" applyFont="1" applyBorder="1" applyAlignment="1">
      <alignment vertical="center"/>
    </xf>
    <xf numFmtId="0" fontId="24" fillId="0" borderId="73" xfId="0" applyFont="1" applyBorder="1" applyAlignment="1">
      <alignment vertical="center"/>
    </xf>
    <xf numFmtId="0" fontId="28" fillId="36" borderId="51" xfId="45" applyFont="1" applyFill="1" applyBorder="1" applyAlignment="1">
      <alignment horizontal="center" vertical="center"/>
    </xf>
    <xf numFmtId="0" fontId="28" fillId="36" borderId="53" xfId="45" applyFont="1" applyFill="1" applyBorder="1" applyAlignment="1">
      <alignment horizontal="center" vertical="center"/>
    </xf>
    <xf numFmtId="0" fontId="30" fillId="36" borderId="19" xfId="45" applyFont="1" applyFill="1" applyBorder="1" applyAlignment="1">
      <alignment horizontal="center" vertical="center"/>
    </xf>
    <xf numFmtId="0" fontId="30" fillId="36" borderId="24" xfId="45" applyFont="1" applyFill="1" applyBorder="1" applyAlignment="1">
      <alignment horizontal="center" vertical="center"/>
    </xf>
    <xf numFmtId="0" fontId="30" fillId="36" borderId="7" xfId="45" applyFont="1" applyFill="1" applyBorder="1" applyAlignment="1">
      <alignment horizontal="center" vertical="center"/>
    </xf>
    <xf numFmtId="0" fontId="30" fillId="36" borderId="29" xfId="45" applyFont="1" applyFill="1" applyBorder="1" applyAlignment="1">
      <alignment horizontal="center" vertical="center"/>
    </xf>
    <xf numFmtId="0" fontId="30" fillId="36" borderId="59" xfId="45" applyFont="1" applyFill="1" applyBorder="1" applyAlignment="1">
      <alignment horizontal="center" vertical="top" textRotation="255"/>
    </xf>
    <xf numFmtId="0" fontId="30" fillId="36" borderId="69" xfId="45" applyFont="1" applyFill="1" applyBorder="1" applyAlignment="1">
      <alignment horizontal="left" vertical="center"/>
    </xf>
    <xf numFmtId="0" fontId="30" fillId="36" borderId="28" xfId="45" applyFont="1" applyFill="1" applyBorder="1" applyAlignment="1">
      <alignment horizontal="left" vertical="center"/>
    </xf>
    <xf numFmtId="0" fontId="30" fillId="36" borderId="70" xfId="45" applyFont="1" applyFill="1" applyBorder="1" applyAlignment="1">
      <alignment horizontal="left" vertical="center"/>
    </xf>
    <xf numFmtId="0" fontId="28" fillId="36" borderId="50" xfId="45" applyFont="1" applyFill="1" applyBorder="1" applyAlignment="1">
      <alignment horizontal="center" vertical="center"/>
    </xf>
    <xf numFmtId="0" fontId="28" fillId="0" borderId="0" xfId="45" applyFont="1" applyAlignment="1">
      <alignment vertical="center"/>
    </xf>
    <xf numFmtId="0" fontId="28" fillId="36" borderId="19" xfId="45" applyFont="1" applyFill="1" applyBorder="1" applyAlignment="1">
      <alignment horizontal="center" vertical="center"/>
    </xf>
    <xf numFmtId="0" fontId="28" fillId="36" borderId="24" xfId="45" applyFont="1" applyFill="1" applyBorder="1" applyAlignment="1">
      <alignment horizontal="center" vertical="center"/>
    </xf>
    <xf numFmtId="0" fontId="28" fillId="36" borderId="7" xfId="45" applyFont="1" applyFill="1" applyBorder="1" applyAlignment="1">
      <alignment horizontal="center" vertical="center"/>
    </xf>
    <xf numFmtId="0" fontId="28" fillId="36" borderId="29" xfId="45" applyFont="1" applyFill="1" applyBorder="1" applyAlignment="1">
      <alignment horizontal="center" vertical="center"/>
    </xf>
    <xf numFmtId="0" fontId="24" fillId="0" borderId="77" xfId="45" applyFont="1" applyFill="1" applyBorder="1" applyAlignment="1">
      <alignment horizontal="center" vertical="top"/>
    </xf>
    <xf numFmtId="0" fontId="24" fillId="0" borderId="12" xfId="45" applyFont="1" applyFill="1" applyBorder="1" applyAlignment="1">
      <alignment horizontal="center" vertical="top"/>
    </xf>
    <xf numFmtId="0" fontId="24" fillId="0" borderId="20" xfId="45" applyFont="1" applyFill="1" applyBorder="1" applyAlignment="1">
      <alignment horizontal="center" vertical="top"/>
    </xf>
    <xf numFmtId="0" fontId="24" fillId="0" borderId="4" xfId="45" applyFont="1" applyFill="1" applyBorder="1" applyAlignment="1">
      <alignment horizontal="center" vertical="top"/>
    </xf>
    <xf numFmtId="0" fontId="24" fillId="0" borderId="22" xfId="45" applyFont="1" applyFill="1" applyBorder="1" applyAlignment="1">
      <alignment horizontal="center" vertical="top"/>
    </xf>
    <xf numFmtId="0" fontId="24" fillId="0" borderId="54" xfId="45" applyFont="1" applyFill="1" applyBorder="1" applyAlignment="1">
      <alignment horizontal="center" vertical="top"/>
    </xf>
    <xf numFmtId="0" fontId="24" fillId="0" borderId="69" xfId="45" applyFont="1" applyFill="1" applyBorder="1" applyAlignment="1">
      <alignment horizontal="center" vertical="center"/>
    </xf>
    <xf numFmtId="0" fontId="24" fillId="0" borderId="28" xfId="45" applyFont="1" applyFill="1" applyBorder="1" applyAlignment="1">
      <alignment horizontal="center" vertical="center"/>
    </xf>
    <xf numFmtId="0" fontId="24" fillId="0" borderId="70" xfId="45" applyFont="1" applyFill="1" applyBorder="1" applyAlignment="1">
      <alignment horizontal="center" vertical="center"/>
    </xf>
    <xf numFmtId="0" fontId="24" fillId="36" borderId="78" xfId="45" applyFont="1" applyFill="1" applyBorder="1" applyAlignment="1">
      <alignment horizontal="center" vertical="center"/>
    </xf>
    <xf numFmtId="0" fontId="24" fillId="36" borderId="13" xfId="45" applyFont="1" applyFill="1" applyBorder="1" applyAlignment="1">
      <alignment horizontal="center" vertical="center"/>
    </xf>
    <xf numFmtId="0" fontId="24" fillId="36" borderId="14" xfId="45" applyFont="1" applyFill="1" applyBorder="1" applyAlignment="1">
      <alignment horizontal="center" vertical="center"/>
    </xf>
    <xf numFmtId="0" fontId="24" fillId="0" borderId="77" xfId="45" applyFont="1" applyFill="1" applyBorder="1" applyAlignment="1">
      <alignment horizontal="center" vertical="center" wrapText="1"/>
    </xf>
    <xf numFmtId="0" fontId="24" fillId="0" borderId="1" xfId="45" applyFont="1" applyFill="1" applyBorder="1" applyAlignment="1">
      <alignment horizontal="center" vertical="center" wrapText="1"/>
    </xf>
    <xf numFmtId="0" fontId="24" fillId="0" borderId="20" xfId="45" applyFont="1" applyFill="1" applyBorder="1" applyAlignment="1">
      <alignment horizontal="center" vertical="center" wrapText="1"/>
    </xf>
    <xf numFmtId="0" fontId="24" fillId="0" borderId="0" xfId="45" applyFont="1" applyFill="1" applyBorder="1" applyAlignment="1">
      <alignment horizontal="center" vertical="center" wrapText="1"/>
    </xf>
    <xf numFmtId="0" fontId="24" fillId="0" borderId="22" xfId="45" applyFont="1" applyFill="1" applyBorder="1" applyAlignment="1">
      <alignment horizontal="center" vertical="center" wrapText="1"/>
    </xf>
    <xf numFmtId="0" fontId="24" fillId="0" borderId="23" xfId="45" applyFont="1" applyFill="1" applyBorder="1" applyAlignment="1">
      <alignment horizontal="center" vertical="center" wrapText="1"/>
    </xf>
    <xf numFmtId="0" fontId="24" fillId="0" borderId="67" xfId="45" applyFont="1" applyFill="1" applyBorder="1" applyAlignment="1">
      <alignment horizontal="center" vertical="center" wrapText="1"/>
    </xf>
    <xf numFmtId="0" fontId="24" fillId="0" borderId="7" xfId="45" applyFont="1" applyFill="1" applyBorder="1" applyAlignment="1">
      <alignment horizontal="center" vertical="center" wrapText="1"/>
    </xf>
    <xf numFmtId="0" fontId="24" fillId="36" borderId="25" xfId="45" applyFont="1" applyFill="1" applyBorder="1" applyAlignment="1">
      <alignment horizontal="center" vertical="center"/>
    </xf>
    <xf numFmtId="0" fontId="24" fillId="36" borderId="19" xfId="45" applyFont="1" applyFill="1" applyBorder="1" applyAlignment="1">
      <alignment horizontal="center" vertical="center"/>
    </xf>
    <xf numFmtId="0" fontId="24" fillId="36" borderId="49" xfId="45" applyFont="1" applyFill="1" applyBorder="1" applyAlignment="1">
      <alignment horizontal="center" vertical="center"/>
    </xf>
    <xf numFmtId="0" fontId="24" fillId="36" borderId="3" xfId="45" applyFont="1" applyFill="1" applyBorder="1" applyAlignment="1">
      <alignment horizontal="center" vertical="center"/>
    </xf>
    <xf numFmtId="0" fontId="24" fillId="36" borderId="0" xfId="45" applyFont="1" applyFill="1" applyBorder="1" applyAlignment="1">
      <alignment horizontal="center" vertical="center"/>
    </xf>
    <xf numFmtId="0" fontId="24" fillId="36" borderId="4" xfId="45" applyFont="1" applyFill="1" applyBorder="1" applyAlignment="1">
      <alignment horizontal="center" vertical="center"/>
    </xf>
    <xf numFmtId="0" fontId="24" fillId="36" borderId="6" xfId="45" applyFont="1" applyFill="1" applyBorder="1" applyAlignment="1">
      <alignment horizontal="center" vertical="center"/>
    </xf>
    <xf numFmtId="0" fontId="24" fillId="36" borderId="7" xfId="45" applyFont="1" applyFill="1" applyBorder="1" applyAlignment="1">
      <alignment horizontal="center" vertical="center"/>
    </xf>
    <xf numFmtId="0" fontId="24" fillId="36" borderId="5" xfId="45" applyFont="1" applyFill="1" applyBorder="1" applyAlignment="1">
      <alignment horizontal="center" vertical="center"/>
    </xf>
    <xf numFmtId="0" fontId="24" fillId="0" borderId="15" xfId="45" applyFont="1" applyFill="1" applyBorder="1" applyAlignment="1">
      <alignment horizontal="left" vertical="center" indent="1"/>
    </xf>
    <xf numFmtId="0" fontId="24" fillId="0" borderId="1" xfId="45" applyFont="1" applyFill="1" applyBorder="1" applyAlignment="1">
      <alignment horizontal="left" vertical="center" indent="1"/>
    </xf>
    <xf numFmtId="0" fontId="24" fillId="0" borderId="12" xfId="45" applyFont="1" applyFill="1" applyBorder="1" applyAlignment="1">
      <alignment horizontal="left" vertical="center" indent="1"/>
    </xf>
    <xf numFmtId="0" fontId="24" fillId="0" borderId="3" xfId="45" applyFont="1" applyFill="1" applyBorder="1" applyAlignment="1">
      <alignment horizontal="left" vertical="center" indent="1"/>
    </xf>
    <xf numFmtId="0" fontId="24" fillId="0" borderId="0" xfId="45" applyFont="1" applyFill="1" applyBorder="1" applyAlignment="1">
      <alignment horizontal="left" vertical="center" indent="1"/>
    </xf>
    <xf numFmtId="0" fontId="24" fillId="0" borderId="4" xfId="45" applyFont="1" applyFill="1" applyBorder="1" applyAlignment="1">
      <alignment horizontal="left" vertical="center" indent="1"/>
    </xf>
    <xf numFmtId="0" fontId="24" fillId="0" borderId="71" xfId="45" applyFont="1" applyFill="1" applyBorder="1" applyAlignment="1">
      <alignment horizontal="left" vertical="center" indent="1"/>
    </xf>
    <xf numFmtId="0" fontId="24" fillId="0" borderId="23" xfId="45" applyFont="1" applyFill="1" applyBorder="1" applyAlignment="1">
      <alignment horizontal="left" vertical="center" indent="1"/>
    </xf>
    <xf numFmtId="0" fontId="24" fillId="0" borderId="54" xfId="45" applyFont="1" applyFill="1" applyBorder="1" applyAlignment="1">
      <alignment horizontal="left" vertical="center" indent="1"/>
    </xf>
    <xf numFmtId="0" fontId="24" fillId="36" borderId="18" xfId="45" applyFont="1" applyFill="1" applyBorder="1" applyAlignment="1">
      <alignment horizontal="center" vertical="center"/>
    </xf>
    <xf numFmtId="0" fontId="24" fillId="36" borderId="20" xfId="45" applyFont="1" applyFill="1" applyBorder="1" applyAlignment="1">
      <alignment horizontal="center" vertical="center"/>
    </xf>
    <xf numFmtId="0" fontId="24" fillId="0" borderId="15" xfId="45" applyFont="1" applyFill="1" applyBorder="1" applyAlignment="1">
      <alignment horizontal="right" vertical="center"/>
    </xf>
    <xf numFmtId="0" fontId="24" fillId="0" borderId="1" xfId="45" applyFont="1" applyFill="1" applyBorder="1" applyAlignment="1">
      <alignment horizontal="right" vertical="center"/>
    </xf>
    <xf numFmtId="0" fontId="24" fillId="0" borderId="12" xfId="45" applyFont="1" applyFill="1" applyBorder="1" applyAlignment="1">
      <alignment horizontal="right" vertical="center"/>
    </xf>
    <xf numFmtId="0" fontId="24" fillId="36" borderId="2" xfId="45" applyFont="1" applyFill="1" applyBorder="1" applyAlignment="1">
      <alignment horizontal="center" vertical="center"/>
    </xf>
    <xf numFmtId="0" fontId="24" fillId="36" borderId="51" xfId="45" applyFont="1" applyFill="1" applyBorder="1" applyAlignment="1">
      <alignment horizontal="center" vertical="center"/>
    </xf>
    <xf numFmtId="0" fontId="24" fillId="36" borderId="52" xfId="45" applyFont="1" applyFill="1" applyBorder="1" applyAlignment="1">
      <alignment horizontal="center" vertical="center"/>
    </xf>
    <xf numFmtId="0" fontId="24" fillId="36" borderId="50" xfId="45" applyFont="1" applyFill="1" applyBorder="1" applyAlignment="1">
      <alignment horizontal="center" vertical="center"/>
    </xf>
    <xf numFmtId="0" fontId="24" fillId="0" borderId="15" xfId="45" applyFont="1" applyFill="1" applyBorder="1" applyAlignment="1">
      <alignment horizontal="left" vertical="center" wrapText="1" indent="1" shrinkToFit="1"/>
    </xf>
    <xf numFmtId="0" fontId="24" fillId="0" borderId="1" xfId="45" applyFont="1" applyFill="1" applyBorder="1" applyAlignment="1">
      <alignment horizontal="left" vertical="center" wrapText="1" indent="1" shrinkToFit="1"/>
    </xf>
    <xf numFmtId="0" fontId="24" fillId="0" borderId="12" xfId="45" applyFont="1" applyFill="1" applyBorder="1" applyAlignment="1">
      <alignment horizontal="left" vertical="center" wrapText="1" indent="1" shrinkToFit="1"/>
    </xf>
    <xf numFmtId="0" fontId="24" fillId="0" borderId="3" xfId="45" applyFont="1" applyFill="1" applyBorder="1" applyAlignment="1">
      <alignment horizontal="left" vertical="center" wrapText="1" indent="1" shrinkToFit="1"/>
    </xf>
    <xf numFmtId="0" fontId="24" fillId="0" borderId="0" xfId="45" applyFont="1" applyFill="1" applyBorder="1" applyAlignment="1">
      <alignment horizontal="left" vertical="center" wrapText="1" indent="1" shrinkToFit="1"/>
    </xf>
    <xf numFmtId="0" fontId="24" fillId="0" borderId="4" xfId="45" applyFont="1" applyFill="1" applyBorder="1" applyAlignment="1">
      <alignment horizontal="left" vertical="center" wrapText="1" indent="1" shrinkToFit="1"/>
    </xf>
    <xf numFmtId="0" fontId="24" fillId="0" borderId="3" xfId="45" applyFont="1" applyFill="1" applyBorder="1" applyAlignment="1">
      <alignment horizontal="center" vertical="center" shrinkToFit="1"/>
    </xf>
    <xf numFmtId="0" fontId="24" fillId="0" borderId="0" xfId="45" applyFont="1" applyFill="1" applyBorder="1" applyAlignment="1">
      <alignment horizontal="center" vertical="center" shrinkToFit="1"/>
    </xf>
    <xf numFmtId="0" fontId="24" fillId="0" borderId="4" xfId="45" applyFont="1" applyFill="1" applyBorder="1" applyAlignment="1">
      <alignment horizontal="center" vertical="center" shrinkToFit="1"/>
    </xf>
    <xf numFmtId="0" fontId="28" fillId="0" borderId="0" xfId="45" applyFont="1" applyBorder="1" applyAlignment="1">
      <alignment vertical="center"/>
    </xf>
    <xf numFmtId="0" fontId="24" fillId="36" borderId="67" xfId="45" applyFont="1" applyFill="1" applyBorder="1" applyAlignment="1">
      <alignment horizontal="center" vertical="center"/>
    </xf>
    <xf numFmtId="0" fontId="24" fillId="0" borderId="67" xfId="45" applyFont="1" applyFill="1" applyBorder="1" applyAlignment="1">
      <alignment horizontal="center" vertical="top"/>
    </xf>
    <xf numFmtId="0" fontId="24" fillId="0" borderId="5" xfId="45" applyFont="1" applyFill="1" applyBorder="1" applyAlignment="1">
      <alignment horizontal="center" vertical="top"/>
    </xf>
    <xf numFmtId="0" fontId="24" fillId="0" borderId="15" xfId="45" applyFont="1" applyFill="1" applyBorder="1" applyAlignment="1">
      <alignment horizontal="center" vertical="center" shrinkToFit="1"/>
    </xf>
    <xf numFmtId="0" fontId="24" fillId="0" borderId="1" xfId="45" applyFont="1" applyFill="1" applyBorder="1" applyAlignment="1">
      <alignment horizontal="center" vertical="center" shrinkToFit="1"/>
    </xf>
    <xf numFmtId="0" fontId="24" fillId="0" borderId="12" xfId="45" applyFont="1" applyFill="1" applyBorder="1" applyAlignment="1">
      <alignment horizontal="center" vertical="center" shrinkToFit="1"/>
    </xf>
    <xf numFmtId="0" fontId="24" fillId="0" borderId="3" xfId="45" applyFont="1" applyFill="1" applyBorder="1" applyAlignment="1">
      <alignment horizontal="center" vertical="center" wrapText="1"/>
    </xf>
    <xf numFmtId="0" fontId="24" fillId="0" borderId="21" xfId="45" applyFont="1" applyFill="1" applyBorder="1" applyAlignment="1">
      <alignment horizontal="center" vertical="center"/>
    </xf>
    <xf numFmtId="0" fontId="24" fillId="36" borderId="24" xfId="45" applyFont="1" applyFill="1" applyBorder="1" applyAlignment="1">
      <alignment horizontal="center" vertical="center"/>
    </xf>
    <xf numFmtId="0" fontId="24" fillId="36" borderId="21" xfId="45" applyFont="1" applyFill="1" applyBorder="1" applyAlignment="1">
      <alignment horizontal="center" vertical="center"/>
    </xf>
    <xf numFmtId="0" fontId="24" fillId="36" borderId="29" xfId="45" applyFont="1" applyFill="1" applyBorder="1" applyAlignment="1">
      <alignment horizontal="center" vertical="center"/>
    </xf>
    <xf numFmtId="0" fontId="24" fillId="0" borderId="15" xfId="45" applyFont="1" applyFill="1" applyBorder="1" applyAlignment="1">
      <alignment horizontal="center" vertical="center" wrapText="1"/>
    </xf>
    <xf numFmtId="0" fontId="24" fillId="0" borderId="26" xfId="45" applyFont="1" applyFill="1" applyBorder="1" applyAlignment="1">
      <alignment horizontal="center" vertical="center"/>
    </xf>
    <xf numFmtId="0" fontId="24" fillId="0" borderId="3" xfId="45" applyFont="1" applyFill="1" applyBorder="1" applyAlignment="1">
      <alignment horizontal="right" vertical="center" wrapText="1" indent="2"/>
    </xf>
    <xf numFmtId="0" fontId="24" fillId="0" borderId="0" xfId="45" applyFont="1" applyFill="1" applyBorder="1" applyAlignment="1">
      <alignment horizontal="right" vertical="center" wrapText="1" indent="2"/>
    </xf>
    <xf numFmtId="0" fontId="24" fillId="0" borderId="21" xfId="45" applyFont="1" applyFill="1" applyBorder="1" applyAlignment="1">
      <alignment horizontal="right" vertical="center" indent="2"/>
    </xf>
    <xf numFmtId="0" fontId="24" fillId="36" borderId="2" xfId="45" applyFont="1" applyFill="1" applyBorder="1" applyAlignment="1">
      <alignment horizontal="center" vertical="center" wrapText="1"/>
    </xf>
    <xf numFmtId="0" fontId="24" fillId="36" borderId="13" xfId="45" applyFont="1" applyFill="1" applyBorder="1" applyAlignment="1">
      <alignment horizontal="center" vertical="center" wrapText="1"/>
    </xf>
    <xf numFmtId="0" fontId="24" fillId="36" borderId="14" xfId="45" applyFont="1" applyFill="1" applyBorder="1" applyAlignment="1">
      <alignment horizontal="center" vertical="center" wrapText="1"/>
    </xf>
    <xf numFmtId="0" fontId="24" fillId="0" borderId="6" xfId="45" applyFont="1" applyFill="1" applyBorder="1" applyAlignment="1">
      <alignment horizontal="center" vertical="center"/>
    </xf>
    <xf numFmtId="0" fontId="24" fillId="0" borderId="7" xfId="45" applyFont="1" applyFill="1" applyBorder="1" applyAlignment="1">
      <alignment horizontal="center" vertical="center"/>
    </xf>
    <xf numFmtId="0" fontId="24" fillId="0" borderId="5" xfId="45" applyFont="1" applyFill="1" applyBorder="1" applyAlignment="1">
      <alignment horizontal="center" vertical="center"/>
    </xf>
    <xf numFmtId="177" fontId="24" fillId="0" borderId="3" xfId="45" applyNumberFormat="1" applyFont="1" applyFill="1" applyBorder="1" applyAlignment="1">
      <alignment horizontal="center" vertical="center"/>
    </xf>
    <xf numFmtId="177" fontId="24" fillId="0" borderId="0" xfId="45" applyNumberFormat="1" applyFont="1" applyFill="1" applyBorder="1" applyAlignment="1">
      <alignment horizontal="center" vertical="center"/>
    </xf>
    <xf numFmtId="177" fontId="24" fillId="0" borderId="4" xfId="45" applyNumberFormat="1" applyFont="1" applyFill="1" applyBorder="1" applyAlignment="1">
      <alignment horizontal="center" vertical="center"/>
    </xf>
    <xf numFmtId="0" fontId="24" fillId="0" borderId="6" xfId="45" applyNumberFormat="1" applyFont="1" applyFill="1" applyBorder="1" applyAlignment="1">
      <alignment horizontal="center" vertical="center"/>
    </xf>
    <xf numFmtId="0" fontId="24" fillId="0" borderId="7" xfId="45" applyNumberFormat="1" applyFont="1" applyFill="1" applyBorder="1" applyAlignment="1">
      <alignment horizontal="center" vertical="center"/>
    </xf>
    <xf numFmtId="0" fontId="24" fillId="0" borderId="5" xfId="45" applyNumberFormat="1" applyFont="1" applyFill="1" applyBorder="1" applyAlignment="1">
      <alignment horizontal="center" vertical="center"/>
    </xf>
    <xf numFmtId="0" fontId="24" fillId="0" borderId="71" xfId="45" applyFont="1" applyFill="1" applyBorder="1" applyAlignment="1">
      <alignment horizontal="left" vertical="center" wrapText="1" indent="1" shrinkToFit="1"/>
    </xf>
    <xf numFmtId="0" fontId="24" fillId="0" borderId="23" xfId="45" applyFont="1" applyFill="1" applyBorder="1" applyAlignment="1">
      <alignment horizontal="left" vertical="center" wrapText="1" indent="1" shrinkToFit="1"/>
    </xf>
    <xf numFmtId="0" fontId="24" fillId="0" borderId="54" xfId="45" applyFont="1" applyFill="1" applyBorder="1" applyAlignment="1">
      <alignment horizontal="left" vertical="center" wrapText="1" indent="1" shrinkToFit="1"/>
    </xf>
    <xf numFmtId="0" fontId="24" fillId="0" borderId="71" xfId="45" applyFont="1" applyFill="1" applyBorder="1" applyAlignment="1">
      <alignment horizontal="center" vertical="center" shrinkToFit="1"/>
    </xf>
    <xf numFmtId="0" fontId="24" fillId="0" borderId="23" xfId="45" applyFont="1" applyFill="1" applyBorder="1" applyAlignment="1">
      <alignment horizontal="center" vertical="center" shrinkToFit="1"/>
    </xf>
    <xf numFmtId="0" fontId="24" fillId="0" borderId="54" xfId="45" applyFont="1" applyFill="1" applyBorder="1" applyAlignment="1">
      <alignment horizontal="center" vertical="center" shrinkToFit="1"/>
    </xf>
    <xf numFmtId="0" fontId="24" fillId="0" borderId="71" xfId="45" applyFont="1" applyFill="1" applyBorder="1" applyAlignment="1">
      <alignment horizontal="center" vertical="center" wrapText="1"/>
    </xf>
    <xf numFmtId="0" fontId="24" fillId="0" borderId="33" xfId="45" applyFont="1" applyFill="1" applyBorder="1" applyAlignment="1">
      <alignment horizontal="center" vertical="center"/>
    </xf>
    <xf numFmtId="0" fontId="24" fillId="0" borderId="3" xfId="45" applyNumberFormat="1" applyFont="1" applyFill="1" applyBorder="1" applyAlignment="1">
      <alignment horizontal="center" vertical="center"/>
    </xf>
    <xf numFmtId="0" fontId="24" fillId="0" borderId="0" xfId="45" applyNumberFormat="1" applyFont="1" applyFill="1" applyBorder="1" applyAlignment="1">
      <alignment horizontal="center" vertical="center"/>
    </xf>
    <xf numFmtId="0" fontId="24" fillId="0" borderId="4" xfId="45" applyNumberFormat="1" applyFont="1" applyFill="1" applyBorder="1" applyAlignment="1">
      <alignment horizontal="center" vertical="center"/>
    </xf>
    <xf numFmtId="0" fontId="24" fillId="36" borderId="51" xfId="45" applyFont="1" applyFill="1" applyBorder="1" applyAlignment="1">
      <alignment horizontal="center" vertical="center" wrapText="1"/>
    </xf>
    <xf numFmtId="0" fontId="24" fillId="36" borderId="52" xfId="45" applyFont="1" applyFill="1" applyBorder="1" applyAlignment="1">
      <alignment horizontal="center" vertical="center" wrapText="1"/>
    </xf>
    <xf numFmtId="0" fontId="24" fillId="36" borderId="50" xfId="45" applyFont="1" applyFill="1" applyBorder="1" applyAlignment="1">
      <alignment horizontal="center" vertical="center" wrapText="1"/>
    </xf>
    <xf numFmtId="0" fontId="24" fillId="0" borderId="27" xfId="45" applyFont="1" applyFill="1" applyBorder="1" applyAlignment="1">
      <alignment horizontal="center" vertical="center"/>
    </xf>
    <xf numFmtId="0" fontId="24" fillId="36" borderId="74" xfId="45" applyFont="1" applyFill="1" applyBorder="1" applyAlignment="1">
      <alignment horizontal="center" vertical="center"/>
    </xf>
    <xf numFmtId="0" fontId="24" fillId="36" borderId="53" xfId="45" applyFont="1" applyFill="1" applyBorder="1" applyAlignment="1">
      <alignment horizontal="center" vertical="center"/>
    </xf>
    <xf numFmtId="0" fontId="24" fillId="36" borderId="34" xfId="45" applyFont="1" applyFill="1" applyBorder="1" applyAlignment="1">
      <alignment horizontal="center" vertical="center"/>
    </xf>
    <xf numFmtId="199" fontId="24" fillId="0" borderId="27" xfId="45" applyNumberFormat="1" applyFont="1" applyFill="1" applyBorder="1" applyAlignment="1">
      <alignment horizontal="center" vertical="center"/>
    </xf>
    <xf numFmtId="199" fontId="24" fillId="0" borderId="28" xfId="45" applyNumberFormat="1" applyFont="1" applyFill="1" applyBorder="1" applyAlignment="1">
      <alignment horizontal="center" vertical="center"/>
    </xf>
    <xf numFmtId="199" fontId="24" fillId="0" borderId="70" xfId="45" applyNumberFormat="1" applyFont="1" applyFill="1" applyBorder="1" applyAlignment="1">
      <alignment horizontal="center" vertical="center"/>
    </xf>
    <xf numFmtId="199" fontId="24" fillId="0" borderId="35" xfId="45" applyNumberFormat="1" applyFont="1" applyFill="1" applyBorder="1" applyAlignment="1">
      <alignment horizontal="center" vertical="center"/>
    </xf>
    <xf numFmtId="0" fontId="24" fillId="0" borderId="71" xfId="45" applyNumberFormat="1" applyFont="1" applyFill="1" applyBorder="1" applyAlignment="1">
      <alignment horizontal="center" vertical="center"/>
    </xf>
    <xf numFmtId="0" fontId="24" fillId="0" borderId="23" xfId="45" applyNumberFormat="1" applyFont="1" applyFill="1" applyBorder="1" applyAlignment="1">
      <alignment horizontal="center" vertical="center"/>
    </xf>
    <xf numFmtId="0" fontId="24" fillId="0" borderId="54" xfId="45" applyNumberFormat="1" applyFont="1" applyFill="1" applyBorder="1" applyAlignment="1">
      <alignment horizontal="center" vertical="center"/>
    </xf>
    <xf numFmtId="0" fontId="24" fillId="0" borderId="15" xfId="45" applyFont="1" applyBorder="1" applyAlignment="1">
      <alignment horizontal="right" vertical="center"/>
    </xf>
    <xf numFmtId="0" fontId="24" fillId="0" borderId="1" xfId="45" applyFont="1" applyBorder="1" applyAlignment="1">
      <alignment horizontal="right" vertical="center"/>
    </xf>
    <xf numFmtId="0" fontId="24" fillId="0" borderId="12" xfId="45" applyFont="1" applyBorder="1" applyAlignment="1">
      <alignment horizontal="right" vertical="center"/>
    </xf>
    <xf numFmtId="0" fontId="24" fillId="0" borderId="71" xfId="45" applyFont="1" applyFill="1" applyBorder="1" applyAlignment="1">
      <alignment horizontal="center" vertical="center"/>
    </xf>
    <xf numFmtId="0" fontId="24" fillId="0" borderId="23" xfId="45" applyFont="1" applyFill="1" applyBorder="1" applyAlignment="1">
      <alignment horizontal="center" vertical="center"/>
    </xf>
    <xf numFmtId="0" fontId="24" fillId="0" borderId="54" xfId="45" applyFont="1" applyFill="1" applyBorder="1" applyAlignment="1">
      <alignment horizontal="center" vertical="center"/>
    </xf>
    <xf numFmtId="0" fontId="24" fillId="36" borderId="25" xfId="45" applyFont="1" applyFill="1" applyBorder="1" applyAlignment="1">
      <alignment horizontal="center" vertical="center" wrapText="1"/>
    </xf>
    <xf numFmtId="0" fontId="24" fillId="36" borderId="19" xfId="45" applyFont="1" applyFill="1" applyBorder="1" applyAlignment="1">
      <alignment horizontal="center" vertical="center" wrapText="1"/>
    </xf>
    <xf numFmtId="0" fontId="24" fillId="36" borderId="49" xfId="45" applyFont="1" applyFill="1" applyBorder="1" applyAlignment="1">
      <alignment horizontal="center" vertical="center" wrapText="1"/>
    </xf>
    <xf numFmtId="0" fontId="24" fillId="36" borderId="6" xfId="45" applyFont="1" applyFill="1" applyBorder="1" applyAlignment="1">
      <alignment horizontal="center" vertical="center" wrapText="1"/>
    </xf>
    <xf numFmtId="0" fontId="24" fillId="36" borderId="7" xfId="45" applyFont="1" applyFill="1" applyBorder="1" applyAlignment="1">
      <alignment horizontal="center" vertical="center" wrapText="1"/>
    </xf>
    <xf numFmtId="0" fontId="24" fillId="36" borderId="5" xfId="45" applyFont="1" applyFill="1" applyBorder="1" applyAlignment="1">
      <alignment horizontal="center" vertical="center" wrapText="1"/>
    </xf>
    <xf numFmtId="0" fontId="24" fillId="36" borderId="24" xfId="45" applyFont="1" applyFill="1" applyBorder="1" applyAlignment="1">
      <alignment horizontal="center" vertical="center" wrapText="1"/>
    </xf>
    <xf numFmtId="0" fontId="24" fillId="36" borderId="29" xfId="45" applyFont="1" applyFill="1" applyBorder="1" applyAlignment="1">
      <alignment horizontal="center" vertical="center" wrapText="1"/>
    </xf>
    <xf numFmtId="0" fontId="24" fillId="0" borderId="29" xfId="45" applyFont="1" applyFill="1" applyBorder="1" applyAlignment="1">
      <alignment horizontal="center" vertical="center"/>
    </xf>
    <xf numFmtId="0" fontId="24" fillId="0" borderId="26" xfId="45" applyFont="1" applyFill="1" applyBorder="1" applyAlignment="1">
      <alignment horizontal="right" vertical="center"/>
    </xf>
    <xf numFmtId="177" fontId="24" fillId="0" borderId="21" xfId="45" applyNumberFormat="1" applyFont="1" applyFill="1" applyBorder="1" applyAlignment="1">
      <alignment horizontal="center" vertical="center"/>
    </xf>
    <xf numFmtId="0" fontId="24" fillId="36" borderId="34" xfId="45" applyFont="1" applyFill="1" applyBorder="1" applyAlignment="1">
      <alignment horizontal="center" vertical="center" wrapText="1"/>
    </xf>
    <xf numFmtId="49" fontId="24" fillId="0" borderId="0" xfId="0" applyNumberFormat="1" applyFont="1" applyAlignment="1">
      <alignment horizontal="center" vertical="center"/>
    </xf>
    <xf numFmtId="197" fontId="24" fillId="0" borderId="71" xfId="0" applyNumberFormat="1" applyFont="1" applyBorder="1" applyAlignment="1">
      <alignment vertical="center" shrinkToFit="1"/>
    </xf>
    <xf numFmtId="197" fontId="24" fillId="0" borderId="54" xfId="0" applyNumberFormat="1" applyFont="1" applyBorder="1" applyAlignment="1">
      <alignment vertical="center" shrinkToFit="1"/>
    </xf>
    <xf numFmtId="197" fontId="24" fillId="0" borderId="33" xfId="0" applyNumberFormat="1" applyFont="1" applyBorder="1" applyAlignment="1">
      <alignment vertical="center" shrinkToFit="1"/>
    </xf>
    <xf numFmtId="193" fontId="24" fillId="0" borderId="76" xfId="48" applyNumberFormat="1" applyFont="1" applyBorder="1" applyAlignment="1">
      <alignment horizontal="center" vertical="center" shrinkToFit="1"/>
    </xf>
    <xf numFmtId="193" fontId="24" fillId="0" borderId="60" xfId="48" applyNumberFormat="1" applyFont="1" applyBorder="1" applyAlignment="1">
      <alignment horizontal="center" vertical="center" shrinkToFit="1"/>
    </xf>
    <xf numFmtId="180" fontId="24" fillId="0" borderId="8" xfId="48" applyNumberFormat="1" applyFont="1" applyBorder="1" applyAlignment="1">
      <alignment horizontal="center" vertical="top" shrinkToFit="1"/>
    </xf>
    <xf numFmtId="180" fontId="24" fillId="0" borderId="72" xfId="48" applyNumberFormat="1" applyFont="1" applyBorder="1" applyAlignment="1">
      <alignment horizontal="center" vertical="top" shrinkToFit="1"/>
    </xf>
    <xf numFmtId="0" fontId="24" fillId="0" borderId="8" xfId="0" applyFont="1" applyBorder="1" applyAlignment="1">
      <alignment horizontal="center" vertical="top"/>
    </xf>
    <xf numFmtId="0" fontId="24" fillId="0" borderId="72" xfId="0" applyFont="1" applyBorder="1" applyAlignment="1">
      <alignment horizontal="center" vertical="top"/>
    </xf>
    <xf numFmtId="191" fontId="24" fillId="0" borderId="8" xfId="0" applyNumberFormat="1" applyFont="1" applyBorder="1" applyAlignment="1">
      <alignment horizontal="center" vertical="top" wrapText="1"/>
    </xf>
    <xf numFmtId="191" fontId="24" fillId="0" borderId="8" xfId="0" applyNumberFormat="1" applyFont="1" applyBorder="1" applyAlignment="1">
      <alignment horizontal="center" vertical="top"/>
    </xf>
    <xf numFmtId="191" fontId="24" fillId="0" borderId="72" xfId="0" applyNumberFormat="1" applyFont="1" applyBorder="1" applyAlignment="1">
      <alignment horizontal="center" vertical="top"/>
    </xf>
    <xf numFmtId="0" fontId="24" fillId="0" borderId="8" xfId="0" applyFont="1" applyBorder="1" applyAlignment="1">
      <alignment horizontal="center" vertical="top" wrapText="1"/>
    </xf>
    <xf numFmtId="0" fontId="24" fillId="0" borderId="72" xfId="0" applyFont="1" applyBorder="1" applyAlignment="1">
      <alignment horizontal="center" vertical="top" wrapText="1"/>
    </xf>
    <xf numFmtId="194" fontId="24" fillId="0" borderId="98" xfId="0" applyNumberFormat="1" applyFont="1" applyBorder="1" applyAlignment="1">
      <alignment vertical="center" shrinkToFit="1"/>
    </xf>
    <xf numFmtId="194" fontId="24" fillId="0" borderId="100" xfId="0" applyNumberFormat="1" applyFont="1" applyBorder="1" applyAlignment="1">
      <alignment vertical="center" shrinkToFit="1"/>
    </xf>
    <xf numFmtId="0" fontId="24" fillId="0" borderId="71" xfId="0" applyFont="1" applyBorder="1" applyAlignment="1">
      <alignment horizontal="center" vertical="center"/>
    </xf>
    <xf numFmtId="0" fontId="24" fillId="0" borderId="23" xfId="0" applyFont="1" applyBorder="1" applyAlignment="1">
      <alignment horizontal="center" vertical="center"/>
    </xf>
    <xf numFmtId="0" fontId="24" fillId="0" borderId="54" xfId="0" applyFont="1" applyBorder="1" applyAlignment="1">
      <alignment horizontal="center" vertical="center"/>
    </xf>
    <xf numFmtId="191" fontId="24" fillId="0" borderId="71" xfId="0" applyNumberFormat="1" applyFont="1" applyBorder="1" applyAlignment="1">
      <alignment horizontal="center" vertical="center" wrapText="1"/>
    </xf>
    <xf numFmtId="191" fontId="24" fillId="0" borderId="54" xfId="0" applyNumberFormat="1" applyFont="1" applyBorder="1" applyAlignment="1">
      <alignment horizontal="center" vertical="center" wrapText="1"/>
    </xf>
    <xf numFmtId="194" fontId="24" fillId="0" borderId="99" xfId="0" applyNumberFormat="1" applyFont="1" applyBorder="1" applyAlignment="1">
      <alignment vertical="center" shrinkToFit="1"/>
    </xf>
    <xf numFmtId="194" fontId="24" fillId="0" borderId="3" xfId="0" applyNumberFormat="1" applyFont="1" applyBorder="1" applyAlignment="1">
      <alignment vertical="center" shrinkToFit="1"/>
    </xf>
    <xf numFmtId="194" fontId="24" fillId="0" borderId="4" xfId="0" applyNumberFormat="1" applyFont="1" applyBorder="1" applyAlignment="1">
      <alignment vertical="center" shrinkToFit="1"/>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191" fontId="24" fillId="0" borderId="3" xfId="0" applyNumberFormat="1" applyFont="1" applyBorder="1" applyAlignment="1">
      <alignment horizontal="center" vertical="center" wrapText="1"/>
    </xf>
    <xf numFmtId="191" fontId="24" fillId="0" borderId="4" xfId="0" applyNumberFormat="1" applyFont="1" applyBorder="1" applyAlignment="1">
      <alignment horizontal="center" vertical="center" wrapText="1"/>
    </xf>
    <xf numFmtId="197" fontId="24" fillId="0" borderId="3" xfId="0" applyNumberFormat="1" applyFont="1" applyBorder="1" applyAlignment="1">
      <alignment vertical="center" shrinkToFit="1"/>
    </xf>
    <xf numFmtId="197" fontId="24" fillId="0" borderId="4" xfId="0" applyNumberFormat="1" applyFont="1" applyBorder="1" applyAlignment="1">
      <alignment vertical="center" shrinkToFit="1"/>
    </xf>
    <xf numFmtId="197" fontId="24" fillId="0" borderId="21" xfId="0" applyNumberFormat="1" applyFont="1" applyBorder="1" applyAlignment="1">
      <alignment vertical="center" shrinkToFit="1"/>
    </xf>
    <xf numFmtId="194" fontId="24" fillId="0" borderId="15" xfId="0" applyNumberFormat="1" applyFont="1" applyBorder="1" applyAlignment="1">
      <alignment vertical="center" shrinkToFit="1"/>
    </xf>
    <xf numFmtId="194" fontId="24" fillId="0" borderId="12" xfId="0" applyNumberFormat="1" applyFont="1" applyBorder="1" applyAlignment="1">
      <alignment vertical="center" shrinkToFit="1"/>
    </xf>
    <xf numFmtId="0" fontId="24" fillId="0" borderId="15"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191" fontId="24" fillId="0" borderId="15" xfId="0" applyNumberFormat="1" applyFont="1" applyBorder="1" applyAlignment="1">
      <alignment horizontal="center" vertical="center" wrapText="1"/>
    </xf>
    <xf numFmtId="191" fontId="24" fillId="0" borderId="12" xfId="0" applyNumberFormat="1" applyFont="1" applyBorder="1" applyAlignment="1">
      <alignment horizontal="center" vertical="center" wrapText="1"/>
    </xf>
    <xf numFmtId="197" fontId="24" fillId="0" borderId="6" xfId="0" applyNumberFormat="1" applyFont="1" applyBorder="1" applyAlignment="1">
      <alignment vertical="center" shrinkToFit="1"/>
    </xf>
    <xf numFmtId="197" fontId="24" fillId="0" borderId="5" xfId="0" applyNumberFormat="1" applyFont="1" applyBorder="1" applyAlignment="1">
      <alignment vertical="center" shrinkToFit="1"/>
    </xf>
    <xf numFmtId="197" fontId="24" fillId="0" borderId="29" xfId="0" applyNumberFormat="1" applyFont="1" applyBorder="1" applyAlignment="1">
      <alignment vertical="center" shrinkToFit="1"/>
    </xf>
    <xf numFmtId="197" fontId="24" fillId="0" borderId="6" xfId="0" applyNumberFormat="1" applyFont="1" applyBorder="1" applyAlignment="1">
      <alignment horizontal="center" vertical="center" shrinkToFit="1"/>
    </xf>
    <xf numFmtId="197" fontId="24" fillId="0" borderId="5" xfId="0" applyNumberFormat="1" applyFont="1" applyBorder="1" applyAlignment="1">
      <alignment horizontal="center" vertical="center" shrinkToFit="1"/>
    </xf>
    <xf numFmtId="194" fontId="24" fillId="0" borderId="26" xfId="0" applyNumberFormat="1" applyFont="1" applyBorder="1" applyAlignment="1">
      <alignment vertical="center" shrinkToFi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xf>
    <xf numFmtId="197" fontId="24" fillId="0" borderId="3" xfId="0" applyNumberFormat="1" applyFont="1" applyBorder="1" applyAlignment="1">
      <alignment horizontal="center" vertical="center" shrinkToFit="1"/>
    </xf>
    <xf numFmtId="197" fontId="24" fillId="0" borderId="4" xfId="0" applyNumberFormat="1" applyFont="1" applyBorder="1" applyAlignment="1">
      <alignment horizontal="center" vertical="center" shrinkToFit="1"/>
    </xf>
    <xf numFmtId="193" fontId="24" fillId="0" borderId="76" xfId="48" applyNumberFormat="1" applyFont="1" applyBorder="1" applyAlignment="1">
      <alignment horizontal="center" vertical="top" shrinkToFit="1"/>
    </xf>
    <xf numFmtId="0" fontId="24" fillId="36" borderId="8" xfId="0" applyFont="1" applyFill="1" applyBorder="1" applyAlignment="1">
      <alignment horizontal="center" vertical="center" shrinkToFit="1"/>
    </xf>
    <xf numFmtId="0" fontId="24" fillId="36" borderId="66" xfId="0" applyFont="1" applyFill="1" applyBorder="1" applyAlignment="1">
      <alignment horizontal="center" vertical="center" shrinkToFit="1"/>
    </xf>
    <xf numFmtId="0" fontId="24" fillId="36" borderId="15" xfId="0" applyFont="1" applyFill="1" applyBorder="1" applyAlignment="1">
      <alignment horizontal="center" vertical="center" textRotation="255"/>
    </xf>
    <xf numFmtId="0" fontId="24" fillId="36" borderId="12" xfId="0" applyFont="1" applyFill="1" applyBorder="1" applyAlignment="1">
      <alignment horizontal="center" vertical="center" textRotation="255"/>
    </xf>
    <xf numFmtId="0" fontId="24" fillId="36" borderId="3" xfId="0" applyFont="1" applyFill="1" applyBorder="1" applyAlignment="1">
      <alignment horizontal="center" vertical="center" textRotation="255"/>
    </xf>
    <xf numFmtId="0" fontId="24" fillId="36" borderId="4" xfId="0" applyFont="1" applyFill="1" applyBorder="1" applyAlignment="1">
      <alignment horizontal="center" vertical="center" textRotation="255"/>
    </xf>
    <xf numFmtId="0" fontId="24" fillId="36" borderId="6" xfId="0" applyFont="1" applyFill="1" applyBorder="1" applyAlignment="1">
      <alignment horizontal="center" vertical="center" textRotation="255"/>
    </xf>
    <xf numFmtId="0" fontId="24" fillId="36" borderId="5" xfId="0" applyFont="1" applyFill="1" applyBorder="1" applyAlignment="1">
      <alignment horizontal="center" vertical="center" textRotation="255"/>
    </xf>
    <xf numFmtId="0" fontId="24" fillId="36" borderId="15" xfId="0" applyFont="1" applyFill="1" applyBorder="1" applyAlignment="1">
      <alignment horizontal="center" vertical="center" wrapText="1" shrinkToFit="1"/>
    </xf>
    <xf numFmtId="0" fontId="24" fillId="36" borderId="1" xfId="0" applyFont="1" applyFill="1" applyBorder="1" applyAlignment="1">
      <alignment horizontal="center" vertical="center" shrinkToFit="1"/>
    </xf>
    <xf numFmtId="0" fontId="24" fillId="36" borderId="12" xfId="0" applyFont="1" applyFill="1" applyBorder="1" applyAlignment="1">
      <alignment horizontal="center" vertical="center" shrinkToFit="1"/>
    </xf>
    <xf numFmtId="0" fontId="24" fillId="36" borderId="6" xfId="0" applyFont="1" applyFill="1" applyBorder="1" applyAlignment="1">
      <alignment horizontal="center" vertical="center" shrinkToFit="1"/>
    </xf>
    <xf numFmtId="0" fontId="24" fillId="36" borderId="7" xfId="0" applyFont="1" applyFill="1" applyBorder="1" applyAlignment="1">
      <alignment horizontal="center" vertical="center" shrinkToFit="1"/>
    </xf>
    <xf numFmtId="0" fontId="24" fillId="36" borderId="5" xfId="0" applyFont="1" applyFill="1" applyBorder="1" applyAlignment="1">
      <alignment horizontal="center" vertical="center" shrinkToFit="1"/>
    </xf>
    <xf numFmtId="0" fontId="24" fillId="36" borderId="9" xfId="0" applyFont="1" applyFill="1" applyBorder="1" applyAlignment="1">
      <alignment horizontal="center" vertical="center"/>
    </xf>
    <xf numFmtId="0" fontId="24" fillId="36" borderId="15" xfId="0" applyFont="1" applyFill="1" applyBorder="1" applyAlignment="1">
      <alignment horizontal="center" vertical="center"/>
    </xf>
    <xf numFmtId="0" fontId="24" fillId="36" borderId="1" xfId="0" applyFont="1" applyFill="1" applyBorder="1" applyAlignment="1">
      <alignment horizontal="center" vertical="center"/>
    </xf>
    <xf numFmtId="0" fontId="24" fillId="36" borderId="12" xfId="0" applyFont="1" applyFill="1" applyBorder="1" applyAlignment="1">
      <alignment horizontal="center" vertical="center"/>
    </xf>
    <xf numFmtId="0" fontId="24" fillId="36" borderId="6" xfId="0" applyFont="1" applyFill="1" applyBorder="1" applyAlignment="1">
      <alignment horizontal="center" vertical="center"/>
    </xf>
    <xf numFmtId="0" fontId="24" fillId="36" borderId="7" xfId="0" applyFont="1" applyFill="1" applyBorder="1" applyAlignment="1">
      <alignment horizontal="center" vertical="center"/>
    </xf>
    <xf numFmtId="0" fontId="24" fillId="36" borderId="5" xfId="0" applyFont="1" applyFill="1" applyBorder="1" applyAlignment="1">
      <alignment horizontal="center" vertical="center"/>
    </xf>
    <xf numFmtId="0" fontId="24" fillId="36" borderId="15" xfId="0" applyFont="1" applyFill="1" applyBorder="1" applyAlignment="1">
      <alignment horizontal="center" vertical="center" shrinkToFit="1"/>
    </xf>
    <xf numFmtId="0" fontId="24" fillId="36" borderId="26" xfId="0" applyFont="1" applyFill="1" applyBorder="1" applyAlignment="1">
      <alignment horizontal="center" vertical="center" shrinkToFit="1"/>
    </xf>
    <xf numFmtId="0" fontId="24" fillId="36" borderId="29" xfId="0" applyFont="1" applyFill="1" applyBorder="1" applyAlignment="1">
      <alignment horizontal="center" vertical="center" shrinkToFit="1"/>
    </xf>
    <xf numFmtId="0" fontId="24" fillId="36" borderId="56" xfId="0" applyFont="1" applyFill="1" applyBorder="1" applyAlignment="1">
      <alignment horizontal="center" vertical="center"/>
    </xf>
    <xf numFmtId="0" fontId="24" fillId="36" borderId="63" xfId="0" applyFont="1" applyFill="1" applyBorder="1" applyAlignment="1">
      <alignment horizontal="center" vertical="center" textRotation="255" shrinkToFit="1"/>
    </xf>
    <xf numFmtId="0" fontId="24" fillId="36" borderId="8" xfId="0" applyFont="1" applyFill="1" applyBorder="1" applyAlignment="1">
      <alignment horizontal="center" vertical="center" textRotation="255" shrinkToFit="1"/>
    </xf>
    <xf numFmtId="0" fontId="24" fillId="36" borderId="25" xfId="0" applyFont="1" applyFill="1" applyBorder="1" applyAlignment="1">
      <alignment horizontal="center" vertical="center"/>
    </xf>
    <xf numFmtId="0" fontId="24" fillId="36" borderId="19" xfId="0" applyFont="1" applyFill="1" applyBorder="1" applyAlignment="1">
      <alignment horizontal="center" vertical="center"/>
    </xf>
    <xf numFmtId="0" fontId="24" fillId="36" borderId="49" xfId="0" applyFont="1" applyFill="1" applyBorder="1" applyAlignment="1">
      <alignment horizontal="center" vertical="center"/>
    </xf>
    <xf numFmtId="0" fontId="24" fillId="36" borderId="25" xfId="0" applyFont="1" applyFill="1" applyBorder="1" applyAlignment="1">
      <alignment horizontal="center" vertical="center" wrapText="1"/>
    </xf>
    <xf numFmtId="0" fontId="24" fillId="36" borderId="19" xfId="0" applyFont="1" applyFill="1" applyBorder="1" applyAlignment="1">
      <alignment horizontal="center" vertical="center" wrapText="1"/>
    </xf>
    <xf numFmtId="0" fontId="24" fillId="36" borderId="49" xfId="0" applyFont="1" applyFill="1" applyBorder="1" applyAlignment="1">
      <alignment horizontal="center" vertical="center" wrapText="1"/>
    </xf>
    <xf numFmtId="0" fontId="24" fillId="36" borderId="6" xfId="0" applyFont="1" applyFill="1" applyBorder="1" applyAlignment="1">
      <alignment horizontal="center" vertical="center" wrapText="1"/>
    </xf>
    <xf numFmtId="0" fontId="24" fillId="36" borderId="7" xfId="0" applyFont="1" applyFill="1" applyBorder="1" applyAlignment="1">
      <alignment horizontal="center" vertical="center" wrapText="1"/>
    </xf>
    <xf numFmtId="0" fontId="24" fillId="36" borderId="5" xfId="0" applyFont="1" applyFill="1" applyBorder="1" applyAlignment="1">
      <alignment horizontal="center" vertical="center" wrapText="1"/>
    </xf>
    <xf numFmtId="0" fontId="24" fillId="36" borderId="63" xfId="0" applyFont="1" applyFill="1" applyBorder="1" applyAlignment="1">
      <alignment horizontal="center" vertical="center"/>
    </xf>
    <xf numFmtId="0" fontId="24" fillId="36" borderId="75" xfId="0" applyFont="1" applyFill="1" applyBorder="1" applyAlignment="1">
      <alignment horizontal="center" vertical="center"/>
    </xf>
    <xf numFmtId="0" fontId="24" fillId="36" borderId="66" xfId="0" applyFont="1" applyFill="1" applyBorder="1" applyAlignment="1">
      <alignment horizontal="center" vertical="center"/>
    </xf>
    <xf numFmtId="0" fontId="24" fillId="36" borderId="9" xfId="0" applyFont="1" applyFill="1" applyBorder="1" applyAlignment="1">
      <alignment horizontal="center" vertical="center" textRotation="255" shrinkToFit="1"/>
    </xf>
    <xf numFmtId="0" fontId="24" fillId="36" borderId="10" xfId="0" applyFont="1" applyFill="1" applyBorder="1" applyAlignment="1">
      <alignment horizontal="center" vertical="center" textRotation="255" shrinkToFit="1"/>
    </xf>
    <xf numFmtId="0" fontId="24" fillId="36" borderId="11" xfId="0" applyFont="1" applyFill="1" applyBorder="1" applyAlignment="1">
      <alignment horizontal="center" vertical="center" textRotation="255" shrinkToFit="1"/>
    </xf>
    <xf numFmtId="0" fontId="24" fillId="36" borderId="8" xfId="0" applyFont="1" applyFill="1" applyBorder="1" applyAlignment="1">
      <alignment horizontal="center" vertical="center" wrapText="1" shrinkToFit="1"/>
    </xf>
    <xf numFmtId="0" fontId="24" fillId="36" borderId="3" xfId="0" applyFont="1" applyFill="1" applyBorder="1" applyAlignment="1">
      <alignment horizontal="center" vertical="center" shrinkToFit="1"/>
    </xf>
    <xf numFmtId="0" fontId="24" fillId="36" borderId="4" xfId="0" applyFont="1" applyFill="1" applyBorder="1" applyAlignment="1">
      <alignment horizontal="center" vertical="center" shrinkToFit="1"/>
    </xf>
    <xf numFmtId="0" fontId="24" fillId="36" borderId="15" xfId="0" applyFont="1" applyFill="1" applyBorder="1" applyAlignment="1">
      <alignment horizontal="center" vertical="center" textRotation="255" shrinkToFit="1"/>
    </xf>
    <xf numFmtId="0" fontId="24" fillId="36" borderId="12" xfId="0" applyFont="1" applyFill="1" applyBorder="1" applyAlignment="1">
      <alignment horizontal="center" vertical="center" textRotation="255" shrinkToFit="1"/>
    </xf>
    <xf numFmtId="0" fontId="24" fillId="36" borderId="3" xfId="0" applyFont="1" applyFill="1" applyBorder="1" applyAlignment="1">
      <alignment horizontal="center" vertical="center" textRotation="255" shrinkToFit="1"/>
    </xf>
    <xf numFmtId="0" fontId="24" fillId="36" borderId="4" xfId="0" applyFont="1" applyFill="1" applyBorder="1" applyAlignment="1">
      <alignment horizontal="center" vertical="center" textRotation="255" shrinkToFit="1"/>
    </xf>
    <xf numFmtId="0" fontId="24" fillId="36" borderId="6" xfId="0" applyFont="1" applyFill="1" applyBorder="1" applyAlignment="1">
      <alignment horizontal="center" vertical="center" textRotation="255" shrinkToFit="1"/>
    </xf>
    <xf numFmtId="0" fontId="24" fillId="36" borderId="5" xfId="0" applyFont="1" applyFill="1" applyBorder="1" applyAlignment="1">
      <alignment horizontal="center" vertical="center" textRotation="255" shrinkToFit="1"/>
    </xf>
    <xf numFmtId="191" fontId="24" fillId="36" borderId="8" xfId="0" applyNumberFormat="1" applyFont="1" applyFill="1" applyBorder="1" applyAlignment="1">
      <alignment horizontal="center" vertical="center" textRotation="255" shrinkToFit="1"/>
    </xf>
    <xf numFmtId="0" fontId="24" fillId="36" borderId="0" xfId="0" applyFont="1" applyFill="1" applyBorder="1" applyAlignment="1">
      <alignment horizontal="center" vertical="center" shrinkToFit="1"/>
    </xf>
    <xf numFmtId="0" fontId="24" fillId="36" borderId="15" xfId="0" applyFont="1" applyFill="1" applyBorder="1" applyAlignment="1">
      <alignment horizontal="center" vertical="center" wrapText="1"/>
    </xf>
    <xf numFmtId="0" fontId="24" fillId="36" borderId="12" xfId="0" applyFont="1" applyFill="1" applyBorder="1" applyAlignment="1">
      <alignment horizontal="center" vertical="center" wrapText="1"/>
    </xf>
    <xf numFmtId="0" fontId="24" fillId="36" borderId="3" xfId="0" applyFont="1" applyFill="1" applyBorder="1" applyAlignment="1">
      <alignment horizontal="center" vertical="center" wrapText="1"/>
    </xf>
    <xf numFmtId="0" fontId="24" fillId="36" borderId="4" xfId="0" applyFont="1" applyFill="1" applyBorder="1" applyAlignment="1">
      <alignment horizontal="center" vertical="center" wrapText="1"/>
    </xf>
    <xf numFmtId="2" fontId="24" fillId="0" borderId="15" xfId="0" applyNumberFormat="1" applyFont="1" applyBorder="1" applyAlignment="1">
      <alignment horizontal="right" vertical="center"/>
    </xf>
    <xf numFmtId="2" fontId="24" fillId="0" borderId="12" xfId="0" applyNumberFormat="1" applyFont="1" applyBorder="1" applyAlignment="1">
      <alignment horizontal="right" vertical="center"/>
    </xf>
    <xf numFmtId="2" fontId="24" fillId="0" borderId="26" xfId="0" applyNumberFormat="1" applyFont="1" applyBorder="1" applyAlignment="1">
      <alignment horizontal="right" vertical="center"/>
    </xf>
    <xf numFmtId="0" fontId="24" fillId="0" borderId="77"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54" xfId="0" applyFont="1" applyBorder="1" applyAlignment="1">
      <alignment horizontal="center" vertical="center" shrinkToFit="1"/>
    </xf>
    <xf numFmtId="0" fontId="24"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54" xfId="0" applyFont="1" applyBorder="1" applyAlignment="1">
      <alignment horizontal="center" vertical="center" wrapText="1"/>
    </xf>
    <xf numFmtId="0" fontId="24" fillId="36" borderId="9" xfId="0" applyFont="1" applyFill="1" applyBorder="1" applyAlignment="1">
      <alignment horizontal="center" vertical="center" shrinkToFit="1"/>
    </xf>
    <xf numFmtId="0" fontId="24" fillId="36" borderId="11" xfId="0" applyFont="1" applyFill="1" applyBorder="1" applyAlignment="1">
      <alignment horizontal="center" vertical="center"/>
    </xf>
    <xf numFmtId="0" fontId="24" fillId="0" borderId="67"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36" borderId="56" xfId="0" applyFont="1" applyFill="1" applyBorder="1" applyAlignment="1">
      <alignment horizontal="center" vertical="center" shrinkToFit="1"/>
    </xf>
    <xf numFmtId="0" fontId="24" fillId="36" borderId="63" xfId="0" applyFont="1" applyFill="1" applyBorder="1" applyAlignment="1">
      <alignment horizontal="center" vertical="center" shrinkToFit="1"/>
    </xf>
    <xf numFmtId="0" fontId="24" fillId="36" borderId="76" xfId="0" applyFont="1" applyFill="1" applyBorder="1" applyAlignment="1">
      <alignment horizontal="center" vertical="center" shrinkToFit="1"/>
    </xf>
    <xf numFmtId="0" fontId="24" fillId="36" borderId="63" xfId="0" applyFont="1" applyFill="1" applyBorder="1" applyAlignment="1">
      <alignment horizontal="center" vertical="center" wrapText="1" shrinkToFit="1"/>
    </xf>
    <xf numFmtId="0" fontId="24" fillId="36" borderId="51" xfId="0" applyFont="1" applyFill="1" applyBorder="1" applyAlignment="1">
      <alignment horizontal="center" vertical="center" shrinkToFit="1"/>
    </xf>
    <xf numFmtId="0" fontId="24" fillId="36" borderId="52" xfId="0" applyFont="1" applyFill="1" applyBorder="1" applyAlignment="1">
      <alignment horizontal="center" vertical="center" shrinkToFit="1"/>
    </xf>
    <xf numFmtId="0" fontId="24" fillId="36" borderId="50" xfId="0" applyFont="1" applyFill="1" applyBorder="1" applyAlignment="1">
      <alignment horizontal="center" vertical="center" shrinkToFit="1"/>
    </xf>
    <xf numFmtId="0" fontId="24" fillId="36" borderId="75" xfId="0" applyFont="1" applyFill="1" applyBorder="1" applyAlignment="1">
      <alignment horizontal="center" vertical="center" shrinkToFit="1"/>
    </xf>
    <xf numFmtId="0" fontId="24" fillId="36" borderId="1" xfId="0" applyFont="1" applyFill="1" applyBorder="1" applyAlignment="1">
      <alignment horizontal="center" vertical="center" wrapText="1" shrinkToFit="1"/>
    </xf>
    <xf numFmtId="0" fontId="24" fillId="36" borderId="12" xfId="0" applyFont="1" applyFill="1" applyBorder="1" applyAlignment="1">
      <alignment horizontal="center" vertical="center" wrapText="1" shrinkToFit="1"/>
    </xf>
    <xf numFmtId="0" fontId="24" fillId="36" borderId="6" xfId="0" applyFont="1" applyFill="1" applyBorder="1" applyAlignment="1">
      <alignment horizontal="center" vertical="center" wrapText="1" shrinkToFit="1"/>
    </xf>
    <xf numFmtId="0" fontId="24" fillId="36" borderId="7" xfId="0" applyFont="1" applyFill="1" applyBorder="1" applyAlignment="1">
      <alignment horizontal="center" vertical="center" wrapText="1" shrinkToFit="1"/>
    </xf>
    <xf numFmtId="0" fontId="24" fillId="36" borderId="5" xfId="0" applyFont="1" applyFill="1" applyBorder="1" applyAlignment="1">
      <alignment horizontal="center" vertical="center" wrapText="1" shrinkToFit="1"/>
    </xf>
    <xf numFmtId="0" fontId="24" fillId="36" borderId="8" xfId="0" applyFont="1" applyFill="1" applyBorder="1" applyAlignment="1">
      <alignment horizontal="center" vertical="center" wrapText="1"/>
    </xf>
    <xf numFmtId="0" fontId="24" fillId="0" borderId="15" xfId="0" applyFont="1" applyBorder="1" applyAlignment="1">
      <alignment horizontal="left" vertical="top"/>
    </xf>
    <xf numFmtId="0" fontId="24" fillId="0" borderId="1" xfId="0" applyFont="1" applyBorder="1" applyAlignment="1">
      <alignment horizontal="left" vertical="top"/>
    </xf>
    <xf numFmtId="0" fontId="24" fillId="0" borderId="12" xfId="0" applyFont="1" applyBorder="1" applyAlignment="1">
      <alignment horizontal="left" vertical="top"/>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4" xfId="0" applyFont="1" applyBorder="1" applyAlignment="1">
      <alignment horizontal="left" vertical="top"/>
    </xf>
    <xf numFmtId="0" fontId="24" fillId="0" borderId="6" xfId="0" applyFont="1" applyBorder="1" applyAlignment="1">
      <alignment horizontal="left" vertical="top"/>
    </xf>
    <xf numFmtId="0" fontId="24" fillId="0" borderId="7" xfId="0" applyFont="1" applyBorder="1" applyAlignment="1">
      <alignment horizontal="left" vertical="top"/>
    </xf>
    <xf numFmtId="0" fontId="24" fillId="0" borderId="5" xfId="0" applyFont="1" applyBorder="1" applyAlignment="1">
      <alignment horizontal="left" vertical="top"/>
    </xf>
    <xf numFmtId="191" fontId="36" fillId="0" borderId="0" xfId="0" applyNumberFormat="1" applyFont="1" applyAlignment="1">
      <alignment horizontal="right" vertical="center"/>
    </xf>
    <xf numFmtId="0" fontId="36" fillId="0" borderId="0" xfId="0" applyFont="1" applyAlignment="1">
      <alignment vertical="center"/>
    </xf>
    <xf numFmtId="180" fontId="36" fillId="0" borderId="0" xfId="0" applyNumberFormat="1" applyFont="1" applyAlignment="1">
      <alignment vertical="center"/>
    </xf>
    <xf numFmtId="0" fontId="36" fillId="0" borderId="0" xfId="0" applyFont="1" applyAlignment="1">
      <alignment horizontal="right" vertical="center"/>
    </xf>
    <xf numFmtId="191" fontId="36" fillId="0" borderId="0" xfId="0" applyNumberFormat="1"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84"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Border="1" applyAlignment="1">
      <alignment horizontal="right" vertical="center"/>
    </xf>
    <xf numFmtId="191" fontId="36" fillId="0" borderId="0" xfId="0" applyNumberFormat="1" applyFont="1" applyBorder="1" applyAlignment="1">
      <alignment horizontal="right" vertical="center"/>
    </xf>
    <xf numFmtId="0" fontId="36" fillId="0" borderId="1"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1" xfId="0" applyFont="1" applyBorder="1" applyAlignment="1">
      <alignment horizontal="right" vertical="center"/>
    </xf>
    <xf numFmtId="191" fontId="36" fillId="0" borderId="1" xfId="0" applyNumberFormat="1" applyFont="1" applyBorder="1" applyAlignment="1">
      <alignment horizontal="right" vertical="center"/>
    </xf>
    <xf numFmtId="180" fontId="36" fillId="0" borderId="0" xfId="0" applyNumberFormat="1" applyFont="1" applyAlignment="1">
      <alignment horizontal="right" vertical="center"/>
    </xf>
    <xf numFmtId="0" fontId="36" fillId="0" borderId="84"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horizontal="center" vertical="center" shrinkToFit="1"/>
    </xf>
    <xf numFmtId="192" fontId="36" fillId="0" borderId="0" xfId="0" applyNumberFormat="1" applyFont="1" applyBorder="1" applyAlignment="1">
      <alignment horizontal="left" vertical="center"/>
    </xf>
    <xf numFmtId="176" fontId="36" fillId="0" borderId="0" xfId="0" applyNumberFormat="1" applyFont="1" applyBorder="1" applyAlignment="1">
      <alignment horizontal="right" vertical="center"/>
    </xf>
    <xf numFmtId="0" fontId="45" fillId="0" borderId="0" xfId="0" applyFont="1" applyBorder="1" applyAlignment="1">
      <alignment horizontal="right" vertical="center"/>
    </xf>
    <xf numFmtId="0" fontId="36" fillId="0" borderId="84" xfId="0" applyFont="1" applyBorder="1" applyAlignment="1">
      <alignment horizontal="center" vertical="center" shrinkToFit="1"/>
    </xf>
    <xf numFmtId="0" fontId="36" fillId="0" borderId="0" xfId="0" applyFont="1" applyBorder="1" applyAlignment="1">
      <alignment horizontal="left" vertical="center"/>
    </xf>
    <xf numFmtId="0" fontId="45" fillId="0" borderId="0" xfId="0" applyFont="1" applyBorder="1" applyAlignment="1">
      <alignment vertical="center"/>
    </xf>
    <xf numFmtId="181" fontId="36" fillId="0" borderId="0" xfId="0" applyNumberFormat="1" applyFont="1" applyBorder="1" applyAlignment="1">
      <alignment horizontal="right" vertical="center"/>
    </xf>
    <xf numFmtId="176" fontId="36" fillId="0" borderId="0" xfId="0" applyNumberFormat="1" applyFont="1" applyAlignment="1">
      <alignment horizontal="right" vertical="center"/>
    </xf>
    <xf numFmtId="0" fontId="45" fillId="0" borderId="0" xfId="0" applyFont="1" applyAlignment="1">
      <alignment horizontal="right" vertical="center"/>
    </xf>
    <xf numFmtId="0" fontId="33" fillId="0" borderId="0" xfId="0" applyFont="1" applyAlignment="1">
      <alignment horizontal="left" vertical="center"/>
    </xf>
    <xf numFmtId="190" fontId="36" fillId="0" borderId="0" xfId="0" applyNumberFormat="1" applyFont="1" applyAlignment="1">
      <alignment horizontal="right" vertical="center"/>
    </xf>
    <xf numFmtId="196" fontId="36" fillId="0" borderId="0" xfId="0" applyNumberFormat="1" applyFont="1" applyAlignment="1">
      <alignment horizontal="right" vertical="center"/>
    </xf>
    <xf numFmtId="191" fontId="36" fillId="0" borderId="0" xfId="0" applyNumberFormat="1" applyFont="1" applyBorder="1" applyAlignment="1">
      <alignment horizontal="left" vertical="center"/>
    </xf>
    <xf numFmtId="192" fontId="36" fillId="0" borderId="0" xfId="0" applyNumberFormat="1" applyFont="1" applyAlignment="1">
      <alignment horizontal="left" vertical="center"/>
    </xf>
    <xf numFmtId="0" fontId="36" fillId="36" borderId="23" xfId="0" applyFont="1" applyFill="1" applyBorder="1" applyAlignment="1">
      <alignment horizontal="center" vertical="center"/>
    </xf>
    <xf numFmtId="0" fontId="36" fillId="36" borderId="79" xfId="0" applyFont="1" applyFill="1" applyBorder="1" applyAlignment="1">
      <alignment horizontal="center" vertical="center"/>
    </xf>
    <xf numFmtId="0" fontId="36" fillId="36" borderId="80" xfId="0" applyFont="1" applyFill="1" applyBorder="1" applyAlignment="1">
      <alignment horizontal="center" vertical="center"/>
    </xf>
    <xf numFmtId="178" fontId="36" fillId="0" borderId="0" xfId="0" applyNumberFormat="1" applyFont="1" applyAlignment="1">
      <alignment horizontal="right" vertical="center"/>
    </xf>
    <xf numFmtId="195" fontId="36" fillId="0" borderId="0" xfId="0" applyNumberFormat="1" applyFont="1" applyAlignment="1">
      <alignment horizontal="left" vertical="center"/>
    </xf>
    <xf numFmtId="0" fontId="45" fillId="0" borderId="0" xfId="0" applyFont="1" applyAlignment="1">
      <alignment horizontal="left" vertical="center"/>
    </xf>
    <xf numFmtId="0" fontId="24" fillId="0" borderId="76" xfId="51" applyFont="1" applyBorder="1" applyAlignment="1">
      <alignment horizontal="center" vertical="center"/>
    </xf>
    <xf numFmtId="0" fontId="24" fillId="0" borderId="8" xfId="51" applyFont="1" applyBorder="1" applyAlignment="1">
      <alignment horizontal="center" vertical="center"/>
    </xf>
    <xf numFmtId="0" fontId="24" fillId="0" borderId="60" xfId="51" applyFont="1" applyBorder="1" applyAlignment="1">
      <alignment horizontal="center" vertical="center"/>
    </xf>
    <xf numFmtId="0" fontId="24" fillId="0" borderId="72" xfId="51" applyFont="1" applyBorder="1" applyAlignment="1">
      <alignment horizontal="center" vertical="center"/>
    </xf>
    <xf numFmtId="0" fontId="24" fillId="0" borderId="76" xfId="51" applyFont="1" applyBorder="1" applyAlignment="1">
      <alignment vertical="center" wrapText="1"/>
    </xf>
    <xf numFmtId="0" fontId="24" fillId="0" borderId="8" xfId="51" applyFont="1" applyBorder="1" applyAlignment="1">
      <alignment vertical="center" wrapText="1"/>
    </xf>
    <xf numFmtId="40" fontId="24" fillId="0" borderId="11" xfId="52" applyNumberFormat="1" applyFont="1" applyBorder="1" applyAlignment="1">
      <alignment horizontal="center" vertical="center"/>
    </xf>
    <xf numFmtId="40" fontId="24" fillId="0" borderId="9" xfId="52" applyNumberFormat="1" applyFont="1" applyBorder="1" applyAlignment="1">
      <alignment horizontal="center" vertical="center"/>
    </xf>
    <xf numFmtId="0" fontId="24" fillId="36" borderId="15" xfId="51" applyFont="1" applyFill="1" applyBorder="1" applyAlignment="1">
      <alignment horizontal="center" vertical="center" shrinkToFit="1"/>
    </xf>
    <xf numFmtId="0" fontId="24" fillId="36" borderId="1" xfId="51" applyFont="1" applyFill="1" applyBorder="1" applyAlignment="1">
      <alignment horizontal="center" vertical="center" shrinkToFit="1"/>
    </xf>
    <xf numFmtId="0" fontId="24" fillId="36" borderId="12" xfId="51" applyFont="1" applyFill="1" applyBorder="1" applyAlignment="1">
      <alignment horizontal="center" vertical="center" shrinkToFit="1"/>
    </xf>
    <xf numFmtId="0" fontId="24" fillId="36" borderId="6" xfId="51" applyFont="1" applyFill="1" applyBorder="1" applyAlignment="1">
      <alignment horizontal="center" vertical="center" shrinkToFit="1"/>
    </xf>
    <xf numFmtId="0" fontId="24" fillId="36" borderId="7" xfId="51" applyFont="1" applyFill="1" applyBorder="1" applyAlignment="1">
      <alignment horizontal="center" vertical="center" shrinkToFit="1"/>
    </xf>
    <xf numFmtId="0" fontId="24" fillId="36" borderId="5" xfId="51" applyFont="1" applyFill="1" applyBorder="1" applyAlignment="1">
      <alignment horizontal="center" vertical="center" shrinkToFit="1"/>
    </xf>
    <xf numFmtId="0" fontId="24" fillId="0" borderId="0" xfId="51" applyFont="1" applyAlignment="1">
      <alignment vertical="center"/>
    </xf>
    <xf numFmtId="0" fontId="24" fillId="0" borderId="15" xfId="51" applyFont="1" applyBorder="1" applyAlignment="1">
      <alignment horizontal="center" vertical="center"/>
    </xf>
    <xf numFmtId="0" fontId="24" fillId="0" borderId="1" xfId="51" applyFont="1" applyBorder="1" applyAlignment="1">
      <alignment horizontal="center" vertical="center"/>
    </xf>
    <xf numFmtId="0" fontId="24" fillId="0" borderId="12" xfId="51" applyFont="1" applyBorder="1" applyAlignment="1">
      <alignment horizontal="center" vertical="center"/>
    </xf>
    <xf numFmtId="0" fontId="24" fillId="0" borderId="71" xfId="51" applyFont="1" applyBorder="1" applyAlignment="1">
      <alignment horizontal="center" vertical="center"/>
    </xf>
    <xf numFmtId="0" fontId="24" fillId="0" borderId="23" xfId="51" applyFont="1" applyBorder="1" applyAlignment="1">
      <alignment horizontal="center" vertical="center"/>
    </xf>
    <xf numFmtId="0" fontId="24" fillId="0" borderId="54" xfId="51" applyFont="1" applyBorder="1" applyAlignment="1">
      <alignment horizontal="center" vertical="center"/>
    </xf>
    <xf numFmtId="0" fontId="24" fillId="0" borderId="6" xfId="51" applyFont="1" applyBorder="1" applyAlignment="1">
      <alignment horizontal="center" vertical="center"/>
    </xf>
    <xf numFmtId="0" fontId="24" fillId="0" borderId="7" xfId="51" applyFont="1" applyBorder="1" applyAlignment="1">
      <alignment horizontal="center" vertical="center"/>
    </xf>
    <xf numFmtId="0" fontId="24" fillId="0" borderId="5" xfId="51" applyFont="1" applyBorder="1" applyAlignment="1">
      <alignment horizontal="center" vertical="center"/>
    </xf>
    <xf numFmtId="0" fontId="24" fillId="36" borderId="11" xfId="51" applyFont="1" applyFill="1" applyBorder="1" applyAlignment="1">
      <alignment horizontal="center" vertical="center"/>
    </xf>
    <xf numFmtId="0" fontId="24" fillId="36" borderId="63" xfId="51" applyFont="1" applyFill="1" applyBorder="1" applyAlignment="1">
      <alignment horizontal="center" vertical="center" textRotation="255" shrinkToFit="1"/>
    </xf>
    <xf numFmtId="0" fontId="24" fillId="36" borderId="8" xfId="51" applyFont="1" applyFill="1" applyBorder="1" applyAlignment="1">
      <alignment horizontal="center" vertical="center" textRotation="255" shrinkToFit="1"/>
    </xf>
    <xf numFmtId="0" fontId="24" fillId="36" borderId="8" xfId="51" applyFont="1" applyFill="1" applyBorder="1" applyAlignment="1">
      <alignment horizontal="center" vertical="center" textRotation="255"/>
    </xf>
    <xf numFmtId="0" fontId="24" fillId="36" borderId="9" xfId="51" applyFont="1" applyFill="1" applyBorder="1" applyAlignment="1">
      <alignment horizontal="center" vertical="center" textRotation="255"/>
    </xf>
    <xf numFmtId="0" fontId="24" fillId="36" borderId="15" xfId="51" applyFont="1" applyFill="1" applyBorder="1" applyAlignment="1">
      <alignment horizontal="center" vertical="center" wrapText="1" shrinkToFit="1"/>
    </xf>
    <xf numFmtId="0" fontId="24" fillId="36" borderId="8" xfId="51" applyFont="1" applyFill="1" applyBorder="1" applyAlignment="1">
      <alignment horizontal="center" vertical="center"/>
    </xf>
    <xf numFmtId="0" fontId="24" fillId="36" borderId="14" xfId="51" applyFont="1" applyFill="1" applyBorder="1" applyAlignment="1">
      <alignment horizontal="center" vertical="center"/>
    </xf>
    <xf numFmtId="0" fontId="24" fillId="36" borderId="8" xfId="51" applyFont="1" applyFill="1" applyBorder="1" applyAlignment="1">
      <alignment horizontal="center" vertical="center" wrapText="1"/>
    </xf>
    <xf numFmtId="0" fontId="24" fillId="36" borderId="2" xfId="51" applyFont="1" applyFill="1" applyBorder="1" applyAlignment="1">
      <alignment horizontal="center" vertical="center"/>
    </xf>
    <xf numFmtId="0" fontId="24" fillId="36" borderId="15" xfId="51" applyFont="1" applyFill="1" applyBorder="1" applyAlignment="1">
      <alignment horizontal="center" vertical="center" wrapText="1"/>
    </xf>
    <xf numFmtId="0" fontId="24" fillId="36" borderId="1" xfId="51" applyFont="1" applyFill="1" applyBorder="1" applyAlignment="1">
      <alignment horizontal="center" vertical="center" wrapText="1"/>
    </xf>
    <xf numFmtId="0" fontId="24" fillId="36" borderId="12" xfId="51" applyFont="1" applyFill="1" applyBorder="1" applyAlignment="1">
      <alignment horizontal="center" vertical="center" wrapText="1"/>
    </xf>
    <xf numFmtId="0" fontId="24" fillId="36" borderId="3" xfId="51" applyFont="1" applyFill="1" applyBorder="1" applyAlignment="1">
      <alignment horizontal="center" vertical="center" wrapText="1"/>
    </xf>
    <xf numFmtId="0" fontId="24" fillId="36" borderId="0" xfId="51" applyFont="1" applyFill="1" applyAlignment="1">
      <alignment horizontal="center" vertical="center" wrapText="1"/>
    </xf>
    <xf numFmtId="0" fontId="24" fillId="36" borderId="4" xfId="51" applyFont="1" applyFill="1" applyBorder="1" applyAlignment="1">
      <alignment horizontal="center" vertical="center" wrapText="1"/>
    </xf>
    <xf numFmtId="0" fontId="24" fillId="36" borderId="6" xfId="51" applyFont="1" applyFill="1" applyBorder="1" applyAlignment="1">
      <alignment horizontal="center" vertical="center" wrapText="1"/>
    </xf>
    <xf numFmtId="0" fontId="24" fillId="36" borderId="7" xfId="51" applyFont="1" applyFill="1" applyBorder="1" applyAlignment="1">
      <alignment horizontal="center" vertical="center" wrapText="1"/>
    </xf>
    <xf numFmtId="0" fontId="24" fillId="36" borderId="5" xfId="51" applyFont="1" applyFill="1" applyBorder="1" applyAlignment="1">
      <alignment horizontal="center" vertical="center" wrapText="1"/>
    </xf>
    <xf numFmtId="0" fontId="24" fillId="36" borderId="63" xfId="51" applyFont="1" applyFill="1" applyBorder="1" applyAlignment="1">
      <alignment horizontal="center" vertical="center" shrinkToFit="1"/>
    </xf>
    <xf numFmtId="0" fontId="24" fillId="36" borderId="75" xfId="51" applyFont="1" applyFill="1" applyBorder="1" applyAlignment="1">
      <alignment horizontal="center" vertical="center" shrinkToFit="1"/>
    </xf>
    <xf numFmtId="0" fontId="24" fillId="36" borderId="63" xfId="51" applyFont="1" applyFill="1" applyBorder="1" applyAlignment="1">
      <alignment horizontal="center" vertical="center"/>
    </xf>
    <xf numFmtId="38" fontId="24" fillId="0" borderId="8" xfId="52" applyFont="1" applyBorder="1" applyAlignment="1">
      <alignment horizontal="center" vertical="center"/>
    </xf>
    <xf numFmtId="38" fontId="24" fillId="0" borderId="66" xfId="52" applyFont="1" applyBorder="1" applyAlignment="1">
      <alignment horizontal="center" vertical="center"/>
    </xf>
    <xf numFmtId="38" fontId="24" fillId="0" borderId="72" xfId="52" applyFont="1" applyBorder="1" applyAlignment="1">
      <alignment horizontal="center" vertical="center"/>
    </xf>
    <xf numFmtId="38" fontId="24" fillId="0" borderId="73" xfId="52" applyFont="1" applyBorder="1" applyAlignment="1">
      <alignment horizontal="center" vertical="center"/>
    </xf>
    <xf numFmtId="0" fontId="24" fillId="36" borderId="25" xfId="51" applyFont="1" applyFill="1" applyBorder="1" applyAlignment="1">
      <alignment horizontal="center" vertical="center"/>
    </xf>
    <xf numFmtId="0" fontId="24" fillId="36" borderId="19" xfId="51" applyFont="1" applyFill="1" applyBorder="1" applyAlignment="1">
      <alignment horizontal="center" vertical="center"/>
    </xf>
    <xf numFmtId="0" fontId="24" fillId="36" borderId="49" xfId="51" applyFont="1" applyFill="1" applyBorder="1" applyAlignment="1">
      <alignment horizontal="center" vertical="center"/>
    </xf>
    <xf numFmtId="0" fontId="24" fillId="36" borderId="6" xfId="51" applyFont="1" applyFill="1" applyBorder="1" applyAlignment="1">
      <alignment horizontal="center" vertical="center"/>
    </xf>
    <xf numFmtId="0" fontId="24" fillId="36" borderId="7" xfId="51" applyFont="1" applyFill="1" applyBorder="1" applyAlignment="1">
      <alignment horizontal="center" vertical="center"/>
    </xf>
    <xf numFmtId="0" fontId="24" fillId="36" borderId="5" xfId="51" applyFont="1" applyFill="1" applyBorder="1" applyAlignment="1">
      <alignment horizontal="center" vertical="center"/>
    </xf>
    <xf numFmtId="0" fontId="24" fillId="36" borderId="66" xfId="51" applyFont="1" applyFill="1" applyBorder="1" applyAlignment="1">
      <alignment horizontal="center" vertical="center"/>
    </xf>
    <xf numFmtId="0" fontId="24" fillId="36" borderId="56" xfId="51" applyFont="1" applyFill="1" applyBorder="1" applyAlignment="1">
      <alignment horizontal="center" vertical="center"/>
    </xf>
    <xf numFmtId="0" fontId="24" fillId="36" borderId="76" xfId="51" applyFont="1" applyFill="1" applyBorder="1" applyAlignment="1">
      <alignment horizontal="center" vertical="center"/>
    </xf>
    <xf numFmtId="0" fontId="33" fillId="36" borderId="57" xfId="51" applyFont="1" applyFill="1" applyBorder="1" applyAlignment="1">
      <alignment horizontal="center" vertical="center" textRotation="255" shrinkToFit="1"/>
    </xf>
    <xf numFmtId="0" fontId="33" fillId="36" borderId="59" xfId="51" applyFont="1" applyFill="1" applyBorder="1" applyAlignment="1">
      <alignment horizontal="center" vertical="center" textRotation="255" shrinkToFit="1"/>
    </xf>
    <xf numFmtId="0" fontId="33" fillId="36" borderId="39" xfId="51" applyFont="1" applyFill="1" applyBorder="1" applyAlignment="1">
      <alignment horizontal="center" vertical="center" textRotation="255" shrinkToFit="1"/>
    </xf>
    <xf numFmtId="0" fontId="24" fillId="36" borderId="74" xfId="51" applyFont="1" applyFill="1" applyBorder="1" applyAlignment="1">
      <alignment horizontal="center" vertical="center"/>
    </xf>
    <xf numFmtId="0" fontId="24" fillId="36" borderId="52" xfId="51" applyFont="1" applyFill="1" applyBorder="1" applyAlignment="1">
      <alignment horizontal="center" vertical="center"/>
    </xf>
    <xf numFmtId="0" fontId="24" fillId="36" borderId="50" xfId="51" applyFont="1" applyFill="1" applyBorder="1" applyAlignment="1">
      <alignment horizontal="center" vertical="center"/>
    </xf>
    <xf numFmtId="0" fontId="33" fillId="36" borderId="2" xfId="51" applyFont="1" applyFill="1" applyBorder="1">
      <alignment vertical="center"/>
    </xf>
    <xf numFmtId="0" fontId="33" fillId="36" borderId="13" xfId="51" applyFont="1" applyFill="1" applyBorder="1">
      <alignment vertical="center"/>
    </xf>
    <xf numFmtId="0" fontId="33" fillId="36" borderId="14" xfId="51" applyFont="1" applyFill="1" applyBorder="1">
      <alignment vertical="center"/>
    </xf>
    <xf numFmtId="0" fontId="33" fillId="36" borderId="15" xfId="51" applyFont="1" applyFill="1" applyBorder="1">
      <alignment vertical="center"/>
    </xf>
    <xf numFmtId="0" fontId="33" fillId="36" borderId="1" xfId="51" applyFont="1" applyFill="1" applyBorder="1">
      <alignment vertical="center"/>
    </xf>
    <xf numFmtId="0" fontId="33" fillId="36" borderId="12" xfId="51" applyFont="1" applyFill="1" applyBorder="1">
      <alignment vertical="center"/>
    </xf>
    <xf numFmtId="0" fontId="33" fillId="36" borderId="27" xfId="51" applyFont="1" applyFill="1" applyBorder="1">
      <alignment vertical="center"/>
    </xf>
    <xf numFmtId="0" fontId="33" fillId="36" borderId="28" xfId="51" applyFont="1" applyFill="1" applyBorder="1">
      <alignment vertical="center"/>
    </xf>
    <xf numFmtId="0" fontId="33" fillId="36" borderId="70" xfId="51" applyFont="1" applyFill="1" applyBorder="1">
      <alignment vertical="center"/>
    </xf>
    <xf numFmtId="0" fontId="24" fillId="36" borderId="25" xfId="51" applyFont="1" applyFill="1" applyBorder="1" applyAlignment="1">
      <alignment horizontal="center" vertical="center" wrapText="1"/>
    </xf>
    <xf numFmtId="0" fontId="24" fillId="36" borderId="19" xfId="51" applyFont="1" applyFill="1" applyBorder="1" applyAlignment="1">
      <alignment horizontal="center" vertical="center" wrapText="1"/>
    </xf>
    <xf numFmtId="0" fontId="24" fillId="36" borderId="49" xfId="51" applyFont="1" applyFill="1" applyBorder="1" applyAlignment="1">
      <alignment horizontal="center" vertical="center" wrapText="1"/>
    </xf>
    <xf numFmtId="0" fontId="24" fillId="36" borderId="51" xfId="51" applyFont="1" applyFill="1" applyBorder="1" applyAlignment="1">
      <alignment horizontal="center" vertical="center"/>
    </xf>
    <xf numFmtId="0" fontId="24" fillId="36" borderId="53" xfId="51" applyFont="1" applyFill="1" applyBorder="1" applyAlignment="1">
      <alignment horizontal="center" vertical="center"/>
    </xf>
    <xf numFmtId="40" fontId="24" fillId="0" borderId="102" xfId="52" applyNumberFormat="1" applyFont="1" applyBorder="1" applyAlignment="1">
      <alignment horizontal="center" vertical="center"/>
    </xf>
    <xf numFmtId="40" fontId="24" fillId="0" borderId="101" xfId="52" applyNumberFormat="1" applyFont="1" applyBorder="1" applyAlignment="1">
      <alignment horizontal="center" vertical="center"/>
    </xf>
    <xf numFmtId="38" fontId="24" fillId="0" borderId="15" xfId="52" applyFont="1" applyBorder="1" applyAlignment="1">
      <alignment horizontal="center" vertical="center"/>
    </xf>
    <xf numFmtId="38" fontId="24" fillId="0" borderId="12" xfId="52" applyFont="1" applyBorder="1" applyAlignment="1">
      <alignment horizontal="center" vertical="center"/>
    </xf>
    <xf numFmtId="38" fontId="24" fillId="0" borderId="6" xfId="52" applyFont="1" applyBorder="1" applyAlignment="1">
      <alignment horizontal="center" vertical="center"/>
    </xf>
    <xf numFmtId="38" fontId="24" fillId="0" borderId="5" xfId="52" applyFont="1" applyBorder="1" applyAlignment="1">
      <alignment horizontal="center" vertical="center"/>
    </xf>
    <xf numFmtId="40" fontId="24" fillId="0" borderId="68" xfId="52" applyNumberFormat="1" applyFont="1" applyBorder="1" applyAlignment="1">
      <alignment horizontal="center" vertical="center"/>
    </xf>
    <xf numFmtId="40" fontId="24" fillId="0" borderId="36" xfId="52" applyNumberFormat="1" applyFont="1" applyBorder="1" applyAlignment="1">
      <alignment horizontal="center" vertical="center"/>
    </xf>
    <xf numFmtId="40" fontId="24" fillId="0" borderId="37" xfId="52" applyNumberFormat="1" applyFont="1" applyBorder="1" applyAlignment="1">
      <alignment horizontal="center" vertical="center"/>
    </xf>
    <xf numFmtId="38" fontId="24" fillId="0" borderId="71" xfId="52" applyFont="1" applyBorder="1" applyAlignment="1">
      <alignment horizontal="center" vertical="center"/>
    </xf>
    <xf numFmtId="38" fontId="24" fillId="0" borderId="54" xfId="52" applyFont="1" applyBorder="1" applyAlignment="1">
      <alignment horizontal="center" vertical="center"/>
    </xf>
    <xf numFmtId="0" fontId="24" fillId="0" borderId="0" xfId="51" applyFont="1">
      <alignment vertical="center"/>
    </xf>
    <xf numFmtId="0" fontId="24" fillId="36" borderId="23" xfId="51" applyFont="1" applyFill="1" applyBorder="1" applyAlignment="1">
      <alignment horizontal="center" vertical="center"/>
    </xf>
    <xf numFmtId="0" fontId="24" fillId="0" borderId="19" xfId="51" applyFont="1" applyBorder="1" applyAlignment="1">
      <alignment horizontal="center" vertical="center"/>
    </xf>
    <xf numFmtId="0" fontId="24" fillId="0" borderId="0" xfId="51" applyFont="1" applyAlignment="1">
      <alignment horizontal="center" vertical="center"/>
    </xf>
    <xf numFmtId="0" fontId="24" fillId="0" borderId="0" xfId="51" applyFont="1" applyBorder="1" applyAlignment="1">
      <alignment horizontal="center" vertical="center"/>
    </xf>
    <xf numFmtId="0" fontId="24" fillId="0" borderId="0" xfId="51" applyFont="1" applyBorder="1" applyAlignment="1">
      <alignment horizontal="center" vertical="center" wrapText="1"/>
    </xf>
    <xf numFmtId="38" fontId="24" fillId="0" borderId="0" xfId="52" applyFont="1" applyBorder="1" applyAlignment="1">
      <alignment horizontal="center" vertical="center"/>
    </xf>
    <xf numFmtId="38" fontId="24" fillId="0" borderId="0" xfId="52" applyFont="1" applyAlignment="1">
      <alignment vertical="center"/>
    </xf>
    <xf numFmtId="38" fontId="24" fillId="0" borderId="88" xfId="52" applyFont="1" applyBorder="1" applyAlignment="1">
      <alignment vertical="center"/>
    </xf>
    <xf numFmtId="0" fontId="24" fillId="0" borderId="0" xfId="51" applyFont="1" applyAlignment="1">
      <alignment horizontal="center" vertical="center" wrapText="1"/>
    </xf>
    <xf numFmtId="38" fontId="24" fillId="0" borderId="88" xfId="52" applyFont="1" applyBorder="1" applyAlignment="1">
      <alignment horizontal="center" vertical="center"/>
    </xf>
    <xf numFmtId="38" fontId="24" fillId="0" borderId="0" xfId="52" applyFont="1" applyAlignment="1">
      <alignment horizontal="center" vertical="center"/>
    </xf>
    <xf numFmtId="38" fontId="24" fillId="0" borderId="0" xfId="52" applyFont="1" applyBorder="1" applyAlignment="1">
      <alignment vertical="center"/>
    </xf>
    <xf numFmtId="38" fontId="24" fillId="0" borderId="84" xfId="52" applyFont="1" applyBorder="1" applyAlignment="1">
      <alignment horizontal="center" vertical="center"/>
    </xf>
    <xf numFmtId="0" fontId="24" fillId="0" borderId="84" xfId="51" applyFont="1" applyBorder="1" applyAlignment="1">
      <alignment horizontal="center" vertical="center"/>
    </xf>
    <xf numFmtId="38" fontId="24" fillId="0" borderId="7" xfId="52" applyFont="1" applyBorder="1" applyAlignment="1">
      <alignment vertical="center"/>
    </xf>
    <xf numFmtId="0" fontId="24" fillId="0" borderId="0" xfId="51" applyFont="1" applyBorder="1">
      <alignment vertical="center"/>
    </xf>
    <xf numFmtId="0" fontId="24" fillId="0" borderId="7" xfId="51" applyFont="1" applyBorder="1">
      <alignment vertical="center"/>
    </xf>
    <xf numFmtId="179" fontId="24" fillId="0" borderId="7" xfId="52" applyNumberFormat="1" applyFont="1" applyBorder="1" applyAlignment="1">
      <alignment vertical="center"/>
    </xf>
    <xf numFmtId="179" fontId="24" fillId="0" borderId="0" xfId="52" applyNumberFormat="1" applyFont="1" applyAlignment="1">
      <alignment vertical="center"/>
    </xf>
    <xf numFmtId="179" fontId="24" fillId="0" borderId="0" xfId="52" applyNumberFormat="1" applyFont="1" applyBorder="1" applyAlignment="1">
      <alignment vertical="center"/>
    </xf>
    <xf numFmtId="0" fontId="24" fillId="0" borderId="20" xfId="45" applyFont="1" applyBorder="1" applyAlignment="1">
      <alignment vertical="center"/>
    </xf>
    <xf numFmtId="0" fontId="24" fillId="0" borderId="0" xfId="45" applyFont="1" applyBorder="1" applyAlignment="1">
      <alignment vertical="center"/>
    </xf>
    <xf numFmtId="0" fontId="24" fillId="0" borderId="4" xfId="45" applyFont="1" applyBorder="1" applyAlignment="1">
      <alignment vertical="center"/>
    </xf>
    <xf numFmtId="0" fontId="44" fillId="36" borderId="78" xfId="45" applyFont="1" applyFill="1" applyBorder="1" applyAlignment="1">
      <alignment horizontal="center" vertical="center"/>
    </xf>
    <xf numFmtId="0" fontId="44" fillId="36" borderId="13" xfId="45" applyFont="1" applyFill="1" applyBorder="1" applyAlignment="1">
      <alignment horizontal="center" vertical="center"/>
    </xf>
    <xf numFmtId="0" fontId="44" fillId="36" borderId="14" xfId="45" applyFont="1" applyFill="1" applyBorder="1" applyAlignment="1">
      <alignment horizontal="center" vertical="center"/>
    </xf>
    <xf numFmtId="0" fontId="24" fillId="0" borderId="77" xfId="45" applyFont="1" applyBorder="1" applyAlignment="1">
      <alignment vertical="center"/>
    </xf>
    <xf numFmtId="0" fontId="24" fillId="0" borderId="1" xfId="45" applyFont="1" applyBorder="1" applyAlignment="1">
      <alignment vertical="center"/>
    </xf>
    <xf numFmtId="0" fontId="24" fillId="0" borderId="12" xfId="45" applyFont="1" applyBorder="1" applyAlignment="1">
      <alignment vertical="center"/>
    </xf>
    <xf numFmtId="0" fontId="24" fillId="0" borderId="3" xfId="45" applyFont="1" applyFill="1" applyBorder="1" applyAlignment="1">
      <alignment vertical="center"/>
    </xf>
    <xf numFmtId="0" fontId="24" fillId="0" borderId="21" xfId="45" applyFont="1" applyFill="1" applyBorder="1" applyAlignment="1">
      <alignment vertical="center"/>
    </xf>
    <xf numFmtId="0" fontId="24" fillId="0" borderId="0" xfId="45" applyFont="1" applyFill="1" applyBorder="1" applyAlignment="1">
      <alignment vertical="center"/>
    </xf>
    <xf numFmtId="0" fontId="24" fillId="0" borderId="4" xfId="0" applyFont="1" applyBorder="1" applyAlignment="1">
      <alignment vertical="center"/>
    </xf>
    <xf numFmtId="0" fontId="24" fillId="0" borderId="3" xfId="45" applyFont="1" applyBorder="1" applyAlignment="1">
      <alignment vertical="center"/>
    </xf>
    <xf numFmtId="0" fontId="44" fillId="36" borderId="51" xfId="45" applyFont="1" applyFill="1" applyBorder="1" applyAlignment="1">
      <alignment horizontal="center" vertical="center"/>
    </xf>
    <xf numFmtId="0" fontId="44" fillId="36" borderId="53" xfId="45" applyFont="1" applyFill="1" applyBorder="1" applyAlignment="1">
      <alignment horizontal="center" vertical="center"/>
    </xf>
    <xf numFmtId="0" fontId="44" fillId="36" borderId="2" xfId="45" applyFont="1" applyFill="1" applyBorder="1" applyAlignment="1">
      <alignment horizontal="center" vertical="center"/>
    </xf>
    <xf numFmtId="0" fontId="44" fillId="36" borderId="34" xfId="45" applyFont="1" applyFill="1" applyBorder="1" applyAlignment="1">
      <alignment horizontal="center" vertical="center"/>
    </xf>
    <xf numFmtId="0" fontId="24" fillId="0" borderId="15" xfId="45" applyFont="1" applyFill="1" applyBorder="1" applyAlignment="1">
      <alignment vertical="center"/>
    </xf>
    <xf numFmtId="0" fontId="24" fillId="0" borderId="26" xfId="45" applyFont="1" applyFill="1" applyBorder="1" applyAlignment="1">
      <alignment vertical="center"/>
    </xf>
    <xf numFmtId="0" fontId="44" fillId="36" borderId="52" xfId="45" applyFont="1" applyFill="1" applyBorder="1" applyAlignment="1">
      <alignment horizontal="center" vertical="center"/>
    </xf>
    <xf numFmtId="0" fontId="44" fillId="36" borderId="50" xfId="45" applyFont="1" applyFill="1" applyBorder="1" applyAlignment="1">
      <alignment horizontal="center" vertical="center"/>
    </xf>
    <xf numFmtId="0" fontId="44" fillId="36" borderId="74" xfId="45" applyFont="1" applyFill="1" applyBorder="1" applyAlignment="1">
      <alignment horizontal="center" vertical="center"/>
    </xf>
    <xf numFmtId="0" fontId="30" fillId="36" borderId="13" xfId="0" applyFont="1" applyFill="1" applyBorder="1" applyAlignment="1">
      <alignment horizontal="center" vertical="center"/>
    </xf>
    <xf numFmtId="0" fontId="30" fillId="36" borderId="14" xfId="0" applyFont="1" applyFill="1" applyBorder="1" applyAlignment="1">
      <alignment horizontal="center" vertical="center"/>
    </xf>
    <xf numFmtId="0" fontId="24" fillId="0" borderId="1" xfId="45" applyFont="1" applyFill="1" applyBorder="1" applyAlignment="1">
      <alignment vertical="center"/>
    </xf>
    <xf numFmtId="0" fontId="24" fillId="0" borderId="12" xfId="0" applyFont="1" applyBorder="1" applyAlignment="1">
      <alignment vertical="center"/>
    </xf>
    <xf numFmtId="0" fontId="24" fillId="0" borderId="69" xfId="45" applyFont="1" applyBorder="1" applyAlignment="1">
      <alignment horizontal="center" vertical="center"/>
    </xf>
    <xf numFmtId="0" fontId="24" fillId="0" borderId="28" xfId="0" applyFont="1" applyBorder="1" applyAlignment="1">
      <alignment horizontal="center" vertical="center"/>
    </xf>
    <xf numFmtId="0" fontId="24" fillId="0" borderId="70" xfId="0" applyFont="1" applyBorder="1" applyAlignment="1">
      <alignment horizontal="center" vertical="center"/>
    </xf>
    <xf numFmtId="0" fontId="44" fillId="0" borderId="7" xfId="45" applyFont="1" applyBorder="1" applyAlignment="1">
      <alignment horizontal="center" vertical="center"/>
    </xf>
    <xf numFmtId="0" fontId="24" fillId="0" borderId="0" xfId="0" applyFont="1" applyBorder="1" applyAlignment="1">
      <alignment vertical="center"/>
    </xf>
    <xf numFmtId="0" fontId="24" fillId="0" borderId="67" xfId="45" applyFont="1" applyBorder="1" applyAlignment="1">
      <alignment vertical="center"/>
    </xf>
    <xf numFmtId="0" fontId="24" fillId="0" borderId="7" xfId="45" applyFont="1" applyBorder="1" applyAlignment="1">
      <alignment vertical="center"/>
    </xf>
    <xf numFmtId="0" fontId="24" fillId="0" borderId="5" xfId="0" applyFont="1" applyBorder="1" applyAlignment="1">
      <alignment vertical="center"/>
    </xf>
    <xf numFmtId="0" fontId="24" fillId="0" borderId="6" xfId="45" applyFont="1" applyFill="1" applyBorder="1" applyAlignment="1">
      <alignment vertical="center"/>
    </xf>
    <xf numFmtId="0" fontId="24" fillId="0" borderId="7" xfId="0" applyFont="1" applyBorder="1" applyAlignment="1">
      <alignment vertical="center"/>
    </xf>
    <xf numFmtId="0" fontId="24" fillId="0" borderId="27" xfId="45" applyFont="1" applyBorder="1" applyAlignment="1">
      <alignment horizontal="center" vertical="center"/>
    </xf>
    <xf numFmtId="0" fontId="24" fillId="0" borderId="35" xfId="45" applyFont="1" applyBorder="1" applyAlignment="1">
      <alignment horizontal="center" vertical="center"/>
    </xf>
    <xf numFmtId="0" fontId="24" fillId="0" borderId="28" xfId="45" applyFont="1" applyBorder="1" applyAlignment="1">
      <alignment horizontal="center" vertical="center"/>
    </xf>
    <xf numFmtId="0" fontId="44" fillId="0" borderId="9" xfId="45" applyFont="1" applyFill="1" applyBorder="1" applyAlignment="1">
      <alignment horizontal="center" vertical="center" textRotation="255"/>
    </xf>
    <xf numFmtId="0" fontId="44" fillId="0" borderId="10" xfId="45" applyFont="1" applyFill="1" applyBorder="1" applyAlignment="1">
      <alignment horizontal="center" vertical="center" textRotation="255"/>
    </xf>
    <xf numFmtId="0" fontId="30" fillId="0" borderId="10" xfId="0" applyFont="1" applyFill="1" applyBorder="1" applyAlignment="1">
      <alignment vertical="center"/>
    </xf>
    <xf numFmtId="0" fontId="30" fillId="0" borderId="11" xfId="0" applyFont="1" applyFill="1" applyBorder="1" applyAlignment="1">
      <alignment vertical="center"/>
    </xf>
    <xf numFmtId="0" fontId="44" fillId="0" borderId="8" xfId="45" applyFont="1" applyFill="1" applyBorder="1" applyAlignment="1">
      <alignment horizontal="center" vertical="center" textRotation="255"/>
    </xf>
    <xf numFmtId="0" fontId="44" fillId="36" borderId="8" xfId="45" applyFont="1" applyFill="1" applyBorder="1" applyAlignment="1">
      <alignment horizontal="center" vertical="center"/>
    </xf>
    <xf numFmtId="0" fontId="44" fillId="0" borderId="2" xfId="45" applyFont="1" applyBorder="1" applyAlignment="1">
      <alignment vertical="center"/>
    </xf>
    <xf numFmtId="0" fontId="44" fillId="0" borderId="14" xfId="45" applyFont="1" applyBorder="1" applyAlignment="1">
      <alignment vertical="center"/>
    </xf>
    <xf numFmtId="0" fontId="44" fillId="0" borderId="2" xfId="45" applyFont="1" applyBorder="1" applyAlignment="1">
      <alignment horizontal="left" vertical="center"/>
    </xf>
    <xf numFmtId="0" fontId="44" fillId="0" borderId="14" xfId="45" applyFont="1" applyBorder="1" applyAlignment="1">
      <alignment horizontal="left" vertical="center"/>
    </xf>
    <xf numFmtId="0" fontId="37" fillId="0" borderId="0" xfId="46" applyFont="1" applyFill="1" applyAlignment="1">
      <alignment horizontal="center" vertical="center" wrapText="1"/>
    </xf>
    <xf numFmtId="0" fontId="43" fillId="36" borderId="0" xfId="46" applyFont="1" applyFill="1" applyAlignment="1">
      <alignment horizontal="center" vertical="center"/>
    </xf>
    <xf numFmtId="179" fontId="39" fillId="0" borderId="8" xfId="33" applyNumberFormat="1" applyFont="1" applyFill="1" applyBorder="1" applyAlignment="1">
      <alignment horizontal="center" vertical="center"/>
    </xf>
    <xf numFmtId="0" fontId="36" fillId="0" borderId="57" xfId="51" applyFont="1" applyFill="1" applyBorder="1" applyAlignment="1">
      <alignment horizontal="center" vertical="center"/>
    </xf>
    <xf numFmtId="0" fontId="36" fillId="0" borderId="58" xfId="51" applyFont="1" applyFill="1" applyBorder="1" applyAlignment="1">
      <alignment horizontal="center" vertical="center"/>
    </xf>
    <xf numFmtId="179" fontId="39" fillId="0" borderId="2" xfId="33" applyNumberFormat="1" applyFont="1" applyFill="1" applyBorder="1" applyAlignment="1">
      <alignment horizontal="center" vertical="center"/>
    </xf>
    <xf numFmtId="179" fontId="39" fillId="0" borderId="9" xfId="33" applyNumberFormat="1" applyFont="1" applyFill="1" applyBorder="1" applyAlignment="1">
      <alignment horizontal="center" vertical="center"/>
    </xf>
    <xf numFmtId="179" fontId="39" fillId="0" borderId="11" xfId="33" applyNumberFormat="1" applyFont="1" applyFill="1" applyBorder="1" applyAlignment="1">
      <alignment horizontal="center" vertical="center"/>
    </xf>
    <xf numFmtId="179" fontId="39" fillId="0" borderId="15" xfId="33" applyNumberFormat="1" applyFont="1" applyFill="1" applyBorder="1" applyAlignment="1">
      <alignment horizontal="center" vertical="center"/>
    </xf>
    <xf numFmtId="179" fontId="39" fillId="0" borderId="6" xfId="33" applyNumberFormat="1" applyFont="1" applyFill="1" applyBorder="1" applyAlignment="1">
      <alignment horizontal="center" vertical="center"/>
    </xf>
    <xf numFmtId="0" fontId="39" fillId="36" borderId="9" xfId="45" applyFont="1" applyFill="1" applyBorder="1" applyAlignment="1">
      <alignment horizontal="center" vertical="center" wrapText="1"/>
    </xf>
    <xf numFmtId="0" fontId="39" fillId="36" borderId="11" xfId="45" applyFont="1" applyFill="1" applyBorder="1" applyAlignment="1">
      <alignment horizontal="center" vertical="center"/>
    </xf>
    <xf numFmtId="0" fontId="40" fillId="36" borderId="9" xfId="45" applyFont="1" applyFill="1" applyBorder="1" applyAlignment="1">
      <alignment horizontal="center" vertical="center" wrapText="1"/>
    </xf>
    <xf numFmtId="0" fontId="40" fillId="36" borderId="10" xfId="45" applyFont="1" applyFill="1" applyBorder="1" applyAlignment="1">
      <alignment horizontal="center" vertical="center" wrapText="1"/>
    </xf>
    <xf numFmtId="179" fontId="39" fillId="0" borderId="3" xfId="33" applyNumberFormat="1" applyFont="1" applyFill="1" applyBorder="1" applyAlignment="1">
      <alignment horizontal="center" vertical="center"/>
    </xf>
    <xf numFmtId="179" fontId="39" fillId="0" borderId="10" xfId="33" applyNumberFormat="1" applyFont="1" applyFill="1" applyBorder="1" applyAlignment="1">
      <alignment horizontal="center" vertical="center"/>
    </xf>
    <xf numFmtId="0" fontId="39" fillId="36" borderId="15" xfId="45" applyFont="1" applyFill="1" applyBorder="1" applyAlignment="1">
      <alignment horizontal="center" vertical="center" wrapText="1"/>
    </xf>
    <xf numFmtId="0" fontId="39" fillId="36" borderId="3" xfId="45" applyFont="1" applyFill="1" applyBorder="1" applyAlignment="1">
      <alignment horizontal="center" vertical="center" wrapText="1"/>
    </xf>
    <xf numFmtId="0" fontId="39" fillId="36" borderId="3" xfId="45" applyFont="1" applyFill="1" applyBorder="1" applyAlignment="1">
      <alignment horizontal="center" vertical="center"/>
    </xf>
    <xf numFmtId="0" fontId="39" fillId="36" borderId="15" xfId="45" applyFont="1" applyFill="1" applyBorder="1" applyAlignment="1">
      <alignment horizontal="distributed" vertical="top"/>
    </xf>
    <xf numFmtId="0" fontId="39" fillId="36" borderId="3" xfId="45" applyFont="1" applyFill="1" applyBorder="1" applyAlignment="1">
      <alignment horizontal="distributed" vertical="top"/>
    </xf>
    <xf numFmtId="0" fontId="39" fillId="36" borderId="2" xfId="45" applyFont="1" applyFill="1" applyBorder="1" applyAlignment="1">
      <alignment horizontal="center" vertical="center"/>
    </xf>
    <xf numFmtId="0" fontId="39" fillId="36" borderId="13" xfId="45" applyFont="1" applyFill="1" applyBorder="1" applyAlignment="1">
      <alignment horizontal="center" vertical="center"/>
    </xf>
    <xf numFmtId="0" fontId="39" fillId="36" borderId="15" xfId="45" applyFont="1" applyFill="1" applyBorder="1" applyAlignment="1">
      <alignment horizontal="left" vertical="top" wrapText="1"/>
    </xf>
    <xf numFmtId="0" fontId="39" fillId="36" borderId="3" xfId="45" applyFont="1" applyFill="1" applyBorder="1" applyAlignment="1">
      <alignment horizontal="left" vertical="top" wrapText="1"/>
    </xf>
    <xf numFmtId="0" fontId="39" fillId="36" borderId="15" xfId="45" applyFont="1" applyFill="1" applyBorder="1" applyAlignment="1">
      <alignment horizontal="center" vertical="top"/>
    </xf>
    <xf numFmtId="0" fontId="39" fillId="36" borderId="3" xfId="45" applyFont="1" applyFill="1" applyBorder="1" applyAlignment="1">
      <alignment horizontal="center" vertical="top"/>
    </xf>
    <xf numFmtId="0" fontId="24" fillId="0" borderId="0" xfId="45" applyFont="1" applyAlignment="1">
      <alignment vertical="center" wrapText="1"/>
    </xf>
    <xf numFmtId="0" fontId="39" fillId="0" borderId="8" xfId="45" applyFont="1" applyFill="1" applyBorder="1" applyAlignment="1">
      <alignment horizontal="distributed" vertical="center" indent="2"/>
    </xf>
    <xf numFmtId="0" fontId="39" fillId="36" borderId="10" xfId="45" applyFont="1" applyFill="1" applyBorder="1" applyAlignment="1">
      <alignment horizontal="distributed" vertical="center" indent="2"/>
    </xf>
    <xf numFmtId="0" fontId="24" fillId="36" borderId="8" xfId="45" applyFont="1" applyFill="1" applyBorder="1" applyAlignment="1">
      <alignment horizontal="center" vertical="center"/>
    </xf>
    <xf numFmtId="0" fontId="24" fillId="36" borderId="8" xfId="45" applyFont="1" applyFill="1" applyBorder="1" applyAlignment="1">
      <alignment horizontal="center" vertical="top" wrapText="1"/>
    </xf>
    <xf numFmtId="0" fontId="24" fillId="0" borderId="8" xfId="45" applyFont="1" applyFill="1" applyBorder="1" applyAlignment="1">
      <alignment horizontal="center" vertical="top"/>
    </xf>
    <xf numFmtId="0" fontId="41" fillId="0" borderId="0" xfId="45" applyFont="1" applyAlignment="1">
      <alignment vertical="center" wrapText="1"/>
    </xf>
    <xf numFmtId="0" fontId="39" fillId="36" borderId="9" xfId="45" applyFont="1" applyFill="1" applyBorder="1" applyAlignment="1">
      <alignment horizontal="distributed" vertical="center" indent="2"/>
    </xf>
    <xf numFmtId="0" fontId="39" fillId="36" borderId="11" xfId="45" applyFont="1" applyFill="1" applyBorder="1" applyAlignment="1">
      <alignment horizontal="distributed" vertical="center" indent="2"/>
    </xf>
    <xf numFmtId="179" fontId="24" fillId="0" borderId="8" xfId="52" applyNumberFormat="1" applyFont="1" applyBorder="1" applyAlignment="1">
      <alignment vertical="center"/>
    </xf>
    <xf numFmtId="0" fontId="24" fillId="36" borderId="60" xfId="51" applyFont="1" applyFill="1" applyBorder="1" applyAlignment="1">
      <alignment horizontal="center" vertical="center"/>
    </xf>
    <xf numFmtId="0" fontId="24" fillId="36" borderId="72" xfId="51" applyFont="1" applyFill="1" applyBorder="1" applyAlignment="1">
      <alignment horizontal="center" vertical="center"/>
    </xf>
    <xf numFmtId="179" fontId="24" fillId="0" borderId="72" xfId="52" applyNumberFormat="1" applyFont="1" applyBorder="1" applyAlignment="1">
      <alignment vertical="center"/>
    </xf>
    <xf numFmtId="179" fontId="24" fillId="0" borderId="8" xfId="52" applyNumberFormat="1" applyFont="1" applyBorder="1" applyAlignment="1">
      <alignment horizontal="center" vertical="center"/>
    </xf>
    <xf numFmtId="179" fontId="24" fillId="0" borderId="66" xfId="52" applyNumberFormat="1" applyFont="1" applyBorder="1" applyAlignment="1">
      <alignment horizontal="center" vertical="center"/>
    </xf>
    <xf numFmtId="179" fontId="24" fillId="0" borderId="72" xfId="52" applyNumberFormat="1" applyFont="1" applyBorder="1" applyAlignment="1">
      <alignment horizontal="center" vertical="center"/>
    </xf>
    <xf numFmtId="179" fontId="24" fillId="0" borderId="73" xfId="52" applyNumberFormat="1" applyFont="1" applyBorder="1" applyAlignment="1">
      <alignment horizontal="center" vertical="center"/>
    </xf>
    <xf numFmtId="0" fontId="24" fillId="0" borderId="76" xfId="51" applyFont="1" applyFill="1" applyBorder="1" applyAlignment="1">
      <alignment horizontal="center" vertical="center"/>
    </xf>
    <xf numFmtId="0" fontId="24" fillId="0" borderId="8" xfId="51" applyFont="1" applyFill="1" applyBorder="1" applyAlignment="1">
      <alignment horizontal="center" vertical="center"/>
    </xf>
    <xf numFmtId="0" fontId="24" fillId="0" borderId="76" xfId="51" applyFont="1" applyFill="1" applyBorder="1" applyAlignment="1">
      <alignment horizontal="distributed" vertical="center" indent="2"/>
    </xf>
    <xf numFmtId="0" fontId="24" fillId="0" borderId="8" xfId="51" applyFont="1" applyFill="1" applyBorder="1" applyAlignment="1">
      <alignment horizontal="distributed" vertical="center" indent="2"/>
    </xf>
    <xf numFmtId="0" fontId="38" fillId="0" borderId="19" xfId="45" applyFont="1" applyBorder="1" applyAlignment="1">
      <alignment horizontal="left" vertical="center" wrapText="1"/>
    </xf>
    <xf numFmtId="0" fontId="24" fillId="36" borderId="63" xfId="51" applyFont="1" applyFill="1" applyBorder="1" applyAlignment="1">
      <alignment horizontal="center" vertical="center" wrapText="1"/>
    </xf>
    <xf numFmtId="0" fontId="24" fillId="36" borderId="75" xfId="51" applyFont="1" applyFill="1" applyBorder="1" applyAlignment="1">
      <alignment horizontal="center" vertical="center"/>
    </xf>
    <xf numFmtId="0" fontId="24" fillId="36" borderId="8" xfId="51" applyFont="1" applyFill="1" applyBorder="1" applyAlignment="1">
      <alignment horizontal="left" vertical="center" wrapText="1"/>
    </xf>
    <xf numFmtId="0" fontId="24" fillId="36" borderId="8" xfId="51" applyFont="1" applyFill="1" applyBorder="1" applyAlignment="1">
      <alignment horizontal="left" vertical="center"/>
    </xf>
    <xf numFmtId="0" fontId="24" fillId="36" borderId="76" xfId="51" applyFont="1" applyFill="1" applyBorder="1" applyAlignment="1">
      <alignment horizontal="distributed" vertical="center" indent="2"/>
    </xf>
    <xf numFmtId="0" fontId="24" fillId="36" borderId="8" xfId="51" applyFont="1" applyFill="1" applyBorder="1" applyAlignment="1">
      <alignment horizontal="distributed" vertical="center" indent="2"/>
    </xf>
    <xf numFmtId="0" fontId="24" fillId="0" borderId="0" xfId="45" applyFont="1" applyFill="1" applyAlignment="1">
      <alignment vertical="center"/>
    </xf>
    <xf numFmtId="0" fontId="24" fillId="0" borderId="0" xfId="45" applyFont="1" applyFill="1" applyAlignment="1">
      <alignment horizontal="center" vertical="center"/>
    </xf>
    <xf numFmtId="0" fontId="24" fillId="36" borderId="9" xfId="45" applyFont="1" applyFill="1" applyBorder="1" applyAlignment="1">
      <alignment horizontal="center" vertical="center"/>
    </xf>
    <xf numFmtId="0" fontId="24" fillId="36" borderId="10" xfId="45" applyFont="1" applyFill="1" applyBorder="1" applyAlignment="1">
      <alignment horizontal="center" vertical="center"/>
    </xf>
    <xf numFmtId="0" fontId="24" fillId="0" borderId="0" xfId="45" applyFont="1" applyFill="1" applyAlignment="1">
      <alignment horizontal="justify" vertical="center"/>
    </xf>
    <xf numFmtId="0" fontId="24" fillId="36" borderId="9" xfId="45" applyFont="1" applyFill="1" applyBorder="1" applyAlignment="1">
      <alignment horizontal="center" vertical="center" wrapText="1"/>
    </xf>
    <xf numFmtId="0" fontId="24" fillId="36" borderId="9" xfId="45" applyFont="1" applyFill="1" applyBorder="1" applyAlignment="1">
      <alignment horizontal="distributed" vertical="center" wrapText="1"/>
    </xf>
    <xf numFmtId="0" fontId="24" fillId="36" borderId="10" xfId="45" applyFont="1" applyFill="1" applyBorder="1" applyAlignment="1">
      <alignment horizontal="distributed" vertical="center"/>
    </xf>
    <xf numFmtId="0" fontId="24" fillId="36" borderId="10" xfId="45" applyFont="1" applyFill="1" applyBorder="1" applyAlignment="1">
      <alignment horizontal="center" vertical="center" wrapText="1"/>
    </xf>
    <xf numFmtId="0" fontId="24" fillId="36" borderId="9" xfId="45" applyFont="1" applyFill="1" applyBorder="1" applyAlignment="1">
      <alignment horizontal="left" vertical="center" wrapText="1"/>
    </xf>
    <xf numFmtId="0" fontId="24" fillId="36" borderId="10" xfId="45" applyFont="1" applyFill="1" applyBorder="1" applyAlignment="1">
      <alignment horizontal="left" vertical="center"/>
    </xf>
    <xf numFmtId="0" fontId="24" fillId="36" borderId="2" xfId="45" applyFont="1" applyFill="1" applyBorder="1" applyAlignment="1">
      <alignment horizontal="center" vertical="top" wrapText="1"/>
    </xf>
    <xf numFmtId="0" fontId="24" fillId="36" borderId="13" xfId="45" applyFont="1" applyFill="1" applyBorder="1" applyAlignment="1">
      <alignment horizontal="center" vertical="top"/>
    </xf>
    <xf numFmtId="0" fontId="24" fillId="36" borderId="14" xfId="45" applyFont="1" applyFill="1" applyBorder="1" applyAlignment="1">
      <alignment horizontal="center" vertical="top"/>
    </xf>
    <xf numFmtId="0" fontId="24" fillId="36" borderId="2" xfId="45" applyFont="1" applyFill="1" applyBorder="1" applyAlignment="1">
      <alignment horizontal="left" vertical="center"/>
    </xf>
    <xf numFmtId="0" fontId="24" fillId="36" borderId="13" xfId="45" applyFont="1" applyFill="1" applyBorder="1" applyAlignment="1">
      <alignment horizontal="left" vertical="center"/>
    </xf>
    <xf numFmtId="0" fontId="24" fillId="0" borderId="2" xfId="45" applyFont="1" applyFill="1" applyBorder="1" applyAlignment="1">
      <alignment vertical="center" wrapText="1"/>
    </xf>
    <xf numFmtId="0" fontId="24" fillId="0" borderId="13" xfId="45" applyFont="1" applyFill="1" applyBorder="1" applyAlignment="1">
      <alignment vertical="center"/>
    </xf>
    <xf numFmtId="0" fontId="24" fillId="0" borderId="14" xfId="45" applyFont="1" applyFill="1" applyBorder="1" applyAlignment="1">
      <alignment vertical="center"/>
    </xf>
    <xf numFmtId="0" fontId="24" fillId="36" borderId="15" xfId="45" applyFont="1" applyFill="1" applyBorder="1" applyAlignment="1">
      <alignment vertical="center"/>
    </xf>
    <xf numFmtId="0" fontId="24" fillId="36" borderId="12" xfId="45" applyFont="1" applyFill="1" applyBorder="1" applyAlignment="1">
      <alignment vertical="center"/>
    </xf>
    <xf numFmtId="0" fontId="24" fillId="36" borderId="3" xfId="45" applyFont="1" applyFill="1" applyBorder="1" applyAlignment="1">
      <alignment vertical="center"/>
    </xf>
    <xf numFmtId="0" fontId="24" fillId="36" borderId="4" xfId="45" applyFont="1" applyFill="1" applyBorder="1" applyAlignment="1">
      <alignment vertical="center"/>
    </xf>
    <xf numFmtId="0" fontId="24" fillId="36" borderId="6" xfId="45" applyFont="1" applyFill="1" applyBorder="1" applyAlignment="1">
      <alignment vertical="center"/>
    </xf>
    <xf numFmtId="0" fontId="24" fillId="36" borderId="5" xfId="45" applyFont="1" applyFill="1" applyBorder="1" applyAlignment="1">
      <alignment vertical="center"/>
    </xf>
    <xf numFmtId="0" fontId="24" fillId="36" borderId="9" xfId="45" applyFont="1" applyFill="1" applyBorder="1" applyAlignment="1">
      <alignment horizontal="distributed" vertical="center"/>
    </xf>
    <xf numFmtId="0" fontId="24" fillId="36" borderId="8" xfId="53" applyFont="1" applyFill="1" applyBorder="1" applyAlignment="1">
      <alignment horizontal="center" vertical="center"/>
    </xf>
    <xf numFmtId="0" fontId="24" fillId="0" borderId="8" xfId="53" applyFont="1" applyBorder="1" applyAlignment="1">
      <alignment horizontal="center" vertical="center"/>
    </xf>
    <xf numFmtId="0" fontId="24" fillId="36" borderId="8" xfId="53" applyFont="1" applyFill="1" applyBorder="1" applyAlignment="1">
      <alignment horizontal="center" vertical="center" wrapText="1"/>
    </xf>
    <xf numFmtId="0" fontId="24" fillId="36" borderId="8" xfId="53" applyFont="1" applyFill="1" applyBorder="1">
      <alignment vertical="center"/>
    </xf>
    <xf numFmtId="0" fontId="24" fillId="36" borderId="14" xfId="53" applyFont="1" applyFill="1" applyBorder="1" applyAlignment="1">
      <alignment horizontal="center" vertical="center"/>
    </xf>
    <xf numFmtId="38" fontId="24" fillId="0" borderId="32" xfId="54" applyFont="1" applyBorder="1" applyAlignment="1">
      <alignment horizontal="center" vertical="center"/>
    </xf>
    <xf numFmtId="0" fontId="24" fillId="0" borderId="5" xfId="53" applyFont="1" applyBorder="1" applyAlignment="1">
      <alignment horizontal="center" vertical="center"/>
    </xf>
    <xf numFmtId="0" fontId="24" fillId="0" borderId="11" xfId="53" applyFont="1" applyBorder="1" applyAlignment="1">
      <alignment horizontal="center" vertical="center"/>
    </xf>
    <xf numFmtId="38" fontId="24" fillId="0" borderId="11" xfId="54" applyFont="1" applyBorder="1" applyAlignment="1">
      <alignment horizontal="center" vertical="center"/>
    </xf>
    <xf numFmtId="0" fontId="24" fillId="0" borderId="32" xfId="53" applyFont="1" applyBorder="1" applyAlignment="1">
      <alignment horizontal="center" vertical="center"/>
    </xf>
    <xf numFmtId="0" fontId="24" fillId="36" borderId="32" xfId="53" applyFont="1" applyFill="1" applyBorder="1" applyAlignment="1">
      <alignment horizontal="center" vertical="center"/>
    </xf>
    <xf numFmtId="38" fontId="24" fillId="0" borderId="8" xfId="54" applyFont="1" applyBorder="1" applyAlignment="1">
      <alignment horizontal="center" vertical="center"/>
    </xf>
    <xf numFmtId="0" fontId="24" fillId="0" borderId="8" xfId="53" applyFont="1" applyBorder="1">
      <alignment vertical="center"/>
    </xf>
    <xf numFmtId="0" fontId="24" fillId="36" borderId="8" xfId="53" applyFont="1" applyFill="1" applyBorder="1" applyAlignment="1">
      <alignment horizontal="center" vertical="center" shrinkToFit="1"/>
    </xf>
    <xf numFmtId="38" fontId="24" fillId="0" borderId="104" xfId="54" applyFont="1" applyBorder="1" applyAlignment="1">
      <alignment horizontal="center" vertical="center"/>
    </xf>
    <xf numFmtId="0" fontId="24" fillId="36" borderId="8" xfId="53" applyFont="1" applyFill="1" applyBorder="1" applyAlignment="1">
      <alignment horizontal="center" vertical="top" textRotation="255"/>
    </xf>
    <xf numFmtId="0" fontId="24" fillId="36" borderId="2" xfId="53" applyFont="1" applyFill="1" applyBorder="1" applyAlignment="1">
      <alignment horizontal="center" vertical="top" textRotation="255"/>
    </xf>
    <xf numFmtId="0" fontId="24" fillId="36" borderId="8" xfId="53" applyFont="1" applyFill="1" applyBorder="1" applyAlignment="1">
      <alignment horizontal="center" vertical="center" textRotation="255"/>
    </xf>
    <xf numFmtId="0" fontId="24" fillId="36" borderId="32" xfId="53" applyFont="1" applyFill="1" applyBorder="1" applyAlignment="1">
      <alignment horizontal="center" vertical="center" textRotation="255"/>
    </xf>
    <xf numFmtId="0" fontId="24" fillId="36" borderId="11" xfId="53" applyFont="1" applyFill="1" applyBorder="1" applyAlignment="1">
      <alignment horizontal="center" vertical="center" wrapText="1"/>
    </xf>
    <xf numFmtId="0" fontId="24" fillId="0" borderId="32" xfId="53" applyFont="1" applyBorder="1">
      <alignment vertical="center"/>
    </xf>
    <xf numFmtId="0" fontId="24" fillId="36" borderId="11" xfId="53" applyFont="1" applyFill="1" applyBorder="1" applyAlignment="1">
      <alignment horizontal="center" vertical="center"/>
    </xf>
    <xf numFmtId="0" fontId="24" fillId="36" borderId="9" xfId="53" applyFont="1" applyFill="1" applyBorder="1" applyAlignment="1">
      <alignment horizontal="center" vertical="top" textRotation="255"/>
    </xf>
    <xf numFmtId="0" fontId="33" fillId="36" borderId="8" xfId="53" applyFont="1" applyFill="1" applyBorder="1" applyAlignment="1">
      <alignment horizontal="center" vertical="center"/>
    </xf>
    <xf numFmtId="0" fontId="33" fillId="36" borderId="32" xfId="53" applyFont="1" applyFill="1" applyBorder="1" applyAlignment="1">
      <alignment horizontal="center" vertical="center"/>
    </xf>
    <xf numFmtId="0" fontId="24" fillId="0" borderId="8" xfId="53" applyFont="1" applyBorder="1" applyAlignment="1">
      <alignment vertical="center" wrapText="1"/>
    </xf>
    <xf numFmtId="0" fontId="24" fillId="36" borderId="9" xfId="53" applyFont="1" applyFill="1" applyBorder="1" applyAlignment="1">
      <alignment horizontal="center" vertical="center"/>
    </xf>
    <xf numFmtId="0" fontId="24" fillId="36" borderId="8" xfId="53" applyFont="1" applyFill="1" applyBorder="1" applyAlignment="1">
      <alignment vertical="center" wrapText="1"/>
    </xf>
    <xf numFmtId="0" fontId="24" fillId="0" borderId="9" xfId="53" applyFont="1" applyBorder="1" applyAlignment="1">
      <alignment horizontal="center" vertical="center"/>
    </xf>
    <xf numFmtId="0" fontId="24" fillId="36" borderId="9" xfId="53" applyFont="1" applyFill="1" applyBorder="1">
      <alignment vertical="center"/>
    </xf>
    <xf numFmtId="0" fontId="24" fillId="0" borderId="11" xfId="53" applyFont="1" applyFill="1" applyBorder="1" applyAlignment="1">
      <alignment horizontal="center" vertical="center"/>
    </xf>
    <xf numFmtId="0" fontId="24" fillId="0" borderId="105" xfId="53" applyFont="1" applyBorder="1" applyAlignment="1">
      <alignment horizontal="center" vertical="center"/>
    </xf>
    <xf numFmtId="0" fontId="24" fillId="0" borderId="105" xfId="53" applyFont="1" applyBorder="1">
      <alignment vertical="center"/>
    </xf>
    <xf numFmtId="0" fontId="24" fillId="0" borderId="102" xfId="53" applyFont="1" applyBorder="1" applyAlignment="1">
      <alignment horizontal="center" vertical="center"/>
    </xf>
    <xf numFmtId="0" fontId="24" fillId="0" borderId="102" xfId="53" applyFont="1" applyBorder="1">
      <alignment vertical="center"/>
    </xf>
    <xf numFmtId="0" fontId="24" fillId="0" borderId="10" xfId="53" applyFont="1" applyFill="1" applyBorder="1" applyAlignment="1">
      <alignment horizontal="center" vertical="center"/>
    </xf>
    <xf numFmtId="0" fontId="24" fillId="0" borderId="106" xfId="53" applyFont="1" applyBorder="1" applyAlignment="1">
      <alignment horizontal="center" vertical="center"/>
    </xf>
    <xf numFmtId="0" fontId="24" fillId="0" borderId="106" xfId="53" applyFont="1" applyBorder="1">
      <alignment vertical="center"/>
    </xf>
    <xf numFmtId="0" fontId="24" fillId="0" borderId="9" xfId="53" applyFont="1" applyFill="1" applyBorder="1" applyAlignment="1">
      <alignment horizontal="center" vertical="center"/>
    </xf>
    <xf numFmtId="0" fontId="24" fillId="0" borderId="3" xfId="53" applyFont="1" applyFill="1" applyBorder="1" applyAlignment="1">
      <alignment horizontal="center" vertical="center"/>
    </xf>
    <xf numFmtId="0" fontId="24" fillId="0" borderId="0" xfId="53" applyFont="1" applyFill="1" applyAlignment="1">
      <alignment horizontal="center" vertical="center"/>
    </xf>
    <xf numFmtId="0" fontId="24" fillId="0" borderId="6" xfId="53" applyFont="1" applyFill="1" applyBorder="1" applyAlignment="1">
      <alignment horizontal="center" vertical="center"/>
    </xf>
    <xf numFmtId="0" fontId="24" fillId="0" borderId="7" xfId="53" applyFont="1" applyFill="1" applyBorder="1" applyAlignment="1">
      <alignment horizontal="center" vertical="center"/>
    </xf>
    <xf numFmtId="0" fontId="24" fillId="0" borderId="5" xfId="53" applyFont="1" applyFill="1" applyBorder="1" applyAlignment="1">
      <alignment horizontal="center" vertical="center"/>
    </xf>
    <xf numFmtId="0" fontId="24" fillId="0" borderId="15" xfId="53" applyFont="1" applyFill="1" applyBorder="1" applyAlignment="1">
      <alignment horizontal="center" vertical="center"/>
    </xf>
    <xf numFmtId="0" fontId="24" fillId="0" borderId="1" xfId="53" applyFont="1" applyFill="1" applyBorder="1" applyAlignment="1">
      <alignment horizontal="center" vertical="center"/>
    </xf>
    <xf numFmtId="0" fontId="24" fillId="0" borderId="12" xfId="53" applyFont="1" applyFill="1" applyBorder="1" applyAlignment="1">
      <alignment horizontal="center" vertical="center"/>
    </xf>
    <xf numFmtId="0" fontId="24" fillId="36" borderId="3" xfId="53" applyFont="1" applyFill="1" applyBorder="1" applyAlignment="1">
      <alignment horizontal="center" vertical="center"/>
    </xf>
    <xf numFmtId="0" fontId="24" fillId="36" borderId="0" xfId="53" applyFont="1" applyFill="1" applyAlignment="1">
      <alignment horizontal="center" vertical="center"/>
    </xf>
    <xf numFmtId="0" fontId="24" fillId="0" borderId="0" xfId="53" applyFont="1" applyAlignment="1">
      <alignment horizontal="left" vertical="center" wrapText="1" indent="2"/>
    </xf>
    <xf numFmtId="0" fontId="24" fillId="0" borderId="0" xfId="53" applyFont="1" applyAlignment="1">
      <alignment vertical="center" wrapText="1"/>
    </xf>
    <xf numFmtId="0" fontId="24" fillId="36" borderId="2" xfId="53" applyFont="1" applyFill="1" applyBorder="1" applyAlignment="1">
      <alignment horizontal="center" vertical="center"/>
    </xf>
    <xf numFmtId="0" fontId="24" fillId="36" borderId="13" xfId="53" applyFont="1" applyFill="1" applyBorder="1" applyAlignment="1">
      <alignment horizontal="center" vertical="center"/>
    </xf>
    <xf numFmtId="0" fontId="24" fillId="0" borderId="0" xfId="53" applyFont="1" applyAlignment="1">
      <alignment horizontal="left" vertical="center" wrapText="1" indent="4"/>
    </xf>
    <xf numFmtId="0" fontId="24" fillId="0" borderId="0" xfId="53" applyFont="1" applyAlignment="1">
      <alignment horizontal="left" vertical="center" indent="2"/>
    </xf>
    <xf numFmtId="0" fontId="24" fillId="36" borderId="2" xfId="45" applyFont="1" applyFill="1" applyBorder="1" applyAlignment="1">
      <alignment horizontal="distributed" vertical="center"/>
    </xf>
    <xf numFmtId="0" fontId="24" fillId="36" borderId="13" xfId="45" applyFont="1" applyFill="1" applyBorder="1" applyAlignment="1">
      <alignment horizontal="distributed" vertical="center"/>
    </xf>
    <xf numFmtId="0" fontId="24" fillId="36" borderId="14" xfId="45" applyFont="1" applyFill="1" applyBorder="1" applyAlignment="1">
      <alignment horizontal="distributed" vertical="center"/>
    </xf>
    <xf numFmtId="0" fontId="24" fillId="0" borderId="2" xfId="45" applyFont="1" applyFill="1" applyBorder="1" applyAlignment="1">
      <alignment horizontal="center" vertical="center"/>
    </xf>
    <xf numFmtId="0" fontId="24" fillId="0" borderId="13" xfId="45" applyFont="1" applyFill="1" applyBorder="1" applyAlignment="1">
      <alignment horizontal="center" vertical="center"/>
    </xf>
    <xf numFmtId="0" fontId="24" fillId="0" borderId="14" xfId="45" applyFont="1" applyFill="1" applyBorder="1" applyAlignment="1">
      <alignment horizontal="center" vertical="center"/>
    </xf>
    <xf numFmtId="178" fontId="24" fillId="0" borderId="2" xfId="45" applyNumberFormat="1" applyFont="1" applyFill="1" applyBorder="1" applyAlignment="1">
      <alignment horizontal="center" vertical="center"/>
    </xf>
    <xf numFmtId="178" fontId="24" fillId="0" borderId="13" xfId="45" applyNumberFormat="1" applyFont="1" applyFill="1" applyBorder="1" applyAlignment="1">
      <alignment horizontal="center" vertical="center"/>
    </xf>
    <xf numFmtId="178" fontId="24" fillId="0" borderId="14" xfId="45" applyNumberFormat="1" applyFont="1" applyFill="1" applyBorder="1" applyAlignment="1">
      <alignment horizontal="center" vertical="center"/>
    </xf>
    <xf numFmtId="178" fontId="24" fillId="0" borderId="27" xfId="45" applyNumberFormat="1" applyFont="1" applyFill="1" applyBorder="1" applyAlignment="1">
      <alignment horizontal="center" vertical="center"/>
    </xf>
    <xf numFmtId="178" fontId="24" fillId="0" borderId="28" xfId="45" applyNumberFormat="1" applyFont="1" applyFill="1" applyBorder="1" applyAlignment="1">
      <alignment horizontal="center" vertical="center"/>
    </xf>
    <xf numFmtId="178" fontId="24" fillId="0" borderId="70" xfId="45" applyNumberFormat="1" applyFont="1" applyFill="1" applyBorder="1" applyAlignment="1">
      <alignment horizontal="center" vertical="center"/>
    </xf>
    <xf numFmtId="1" fontId="24" fillId="0" borderId="27" xfId="45" applyNumberFormat="1" applyFont="1" applyFill="1" applyBorder="1" applyAlignment="1">
      <alignment horizontal="center" vertical="center"/>
    </xf>
    <xf numFmtId="1" fontId="24" fillId="0" borderId="28" xfId="45" applyNumberFormat="1" applyFont="1" applyFill="1" applyBorder="1" applyAlignment="1">
      <alignment horizontal="center" vertical="center"/>
    </xf>
    <xf numFmtId="1" fontId="24" fillId="0" borderId="70" xfId="45" applyNumberFormat="1" applyFont="1" applyFill="1" applyBorder="1" applyAlignment="1">
      <alignment horizontal="center" vertical="center"/>
    </xf>
    <xf numFmtId="178" fontId="24" fillId="0" borderId="6" xfId="45" applyNumberFormat="1" applyFont="1" applyFill="1" applyBorder="1" applyAlignment="1">
      <alignment horizontal="center" vertical="center"/>
    </xf>
    <xf numFmtId="178" fontId="24" fillId="0" borderId="7" xfId="45" applyNumberFormat="1" applyFont="1" applyFill="1" applyBorder="1" applyAlignment="1">
      <alignment horizontal="center" vertical="center"/>
    </xf>
    <xf numFmtId="178" fontId="24" fillId="0" borderId="5" xfId="45" applyNumberFormat="1" applyFont="1" applyFill="1" applyBorder="1" applyAlignment="1">
      <alignment horizontal="center" vertical="center"/>
    </xf>
    <xf numFmtId="0" fontId="27" fillId="0" borderId="0" xfId="45" applyFont="1" applyFill="1" applyAlignment="1">
      <alignment vertical="center"/>
    </xf>
    <xf numFmtId="0" fontId="24" fillId="36" borderId="15" xfId="45" applyFont="1" applyFill="1" applyBorder="1" applyAlignment="1">
      <alignment horizontal="center" vertical="center" wrapText="1"/>
    </xf>
    <xf numFmtId="0" fontId="24" fillId="36" borderId="1" xfId="45" applyFont="1" applyFill="1" applyBorder="1" applyAlignment="1">
      <alignment horizontal="center" vertical="center" wrapText="1"/>
    </xf>
    <xf numFmtId="0" fontId="24" fillId="36" borderId="12" xfId="45" applyFont="1" applyFill="1" applyBorder="1" applyAlignment="1">
      <alignment horizontal="center" vertical="center"/>
    </xf>
    <xf numFmtId="0" fontId="24" fillId="36" borderId="15" xfId="45" applyFont="1" applyFill="1" applyBorder="1" applyAlignment="1">
      <alignment horizontal="center" vertical="center"/>
    </xf>
    <xf numFmtId="0" fontId="24" fillId="36" borderId="1" xfId="45" applyFont="1" applyFill="1" applyBorder="1" applyAlignment="1">
      <alignment horizontal="center" vertical="center"/>
    </xf>
    <xf numFmtId="0" fontId="24" fillId="36" borderId="26" xfId="45" applyFont="1" applyFill="1" applyBorder="1" applyAlignment="1">
      <alignment horizontal="center" vertical="center"/>
    </xf>
    <xf numFmtId="0" fontId="24" fillId="36" borderId="51" xfId="45" applyFont="1" applyFill="1" applyBorder="1" applyAlignment="1">
      <alignment horizontal="distributed" vertical="center" indent="13"/>
    </xf>
    <xf numFmtId="0" fontId="24" fillId="36" borderId="52" xfId="45" applyFont="1" applyFill="1" applyBorder="1" applyAlignment="1">
      <alignment horizontal="distributed" vertical="center" indent="13"/>
    </xf>
    <xf numFmtId="0" fontId="24" fillId="36" borderId="53" xfId="45" applyFont="1" applyFill="1" applyBorder="1" applyAlignment="1">
      <alignment horizontal="distributed" vertical="center" indent="13"/>
    </xf>
    <xf numFmtId="0" fontId="24" fillId="36" borderId="2" xfId="45" applyFont="1" applyFill="1" applyBorder="1" applyAlignment="1">
      <alignment horizontal="distributed" vertical="center" indent="10"/>
    </xf>
    <xf numFmtId="0" fontId="24" fillId="36" borderId="13" xfId="45" applyFont="1" applyFill="1" applyBorder="1" applyAlignment="1">
      <alignment horizontal="distributed" vertical="center" indent="10"/>
    </xf>
    <xf numFmtId="0" fontId="24" fillId="36" borderId="14" xfId="45" applyFont="1" applyFill="1" applyBorder="1" applyAlignment="1">
      <alignment horizontal="distributed" vertical="center" indent="10"/>
    </xf>
    <xf numFmtId="0" fontId="24" fillId="36" borderId="15" xfId="45" applyFont="1" applyFill="1" applyBorder="1" applyAlignment="1">
      <alignment horizontal="distributed" vertical="center"/>
    </xf>
    <xf numFmtId="0" fontId="24" fillId="36" borderId="1" xfId="45" applyFont="1" applyFill="1" applyBorder="1" applyAlignment="1">
      <alignment horizontal="distributed" vertical="center"/>
    </xf>
    <xf numFmtId="0" fontId="24" fillId="36" borderId="26" xfId="45" applyFont="1" applyFill="1" applyBorder="1" applyAlignment="1">
      <alignment horizontal="distributed" vertical="center"/>
    </xf>
    <xf numFmtId="0" fontId="24" fillId="36" borderId="6" xfId="45" applyFont="1" applyFill="1" applyBorder="1" applyAlignment="1">
      <alignment horizontal="distributed" vertical="center"/>
    </xf>
    <xf numFmtId="0" fontId="24" fillId="36" borderId="7" xfId="45" applyFont="1" applyFill="1" applyBorder="1" applyAlignment="1">
      <alignment horizontal="distributed" vertical="center"/>
    </xf>
    <xf numFmtId="0" fontId="24" fillId="36" borderId="29" xfId="45" applyFont="1" applyFill="1" applyBorder="1" applyAlignment="1">
      <alignment horizontal="distributed" vertical="center"/>
    </xf>
    <xf numFmtId="0" fontId="24" fillId="36" borderId="2" xfId="45" applyFont="1" applyFill="1" applyBorder="1" applyAlignment="1">
      <alignment horizontal="distributed" vertical="center" wrapText="1"/>
    </xf>
    <xf numFmtId="185" fontId="24" fillId="0" borderId="8" xfId="45" applyNumberFormat="1" applyFont="1" applyFill="1" applyBorder="1" applyAlignment="1">
      <alignment horizontal="center" vertical="center"/>
    </xf>
    <xf numFmtId="185" fontId="24" fillId="0" borderId="2" xfId="45" applyNumberFormat="1" applyFont="1" applyFill="1" applyBorder="1" applyAlignment="1">
      <alignment vertical="center"/>
    </xf>
    <xf numFmtId="185" fontId="24" fillId="0" borderId="2" xfId="45" applyNumberFormat="1" applyFont="1" applyFill="1" applyBorder="1" applyAlignment="1">
      <alignment horizontal="left" vertical="center"/>
    </xf>
    <xf numFmtId="185" fontId="24" fillId="0" borderId="13" xfId="45" applyNumberFormat="1" applyFont="1" applyFill="1" applyBorder="1" applyAlignment="1">
      <alignment horizontal="left" vertical="center"/>
    </xf>
    <xf numFmtId="185" fontId="24" fillId="0" borderId="14" xfId="45" applyNumberFormat="1" applyFont="1" applyFill="1" applyBorder="1" applyAlignment="1">
      <alignment horizontal="left" vertical="center"/>
    </xf>
    <xf numFmtId="185" fontId="24" fillId="0" borderId="8" xfId="45" applyNumberFormat="1" applyFont="1" applyFill="1" applyBorder="1" applyAlignment="1">
      <alignment horizontal="center" vertical="center" textRotation="255"/>
    </xf>
    <xf numFmtId="185" fontId="24" fillId="36" borderId="9" xfId="45" applyNumberFormat="1" applyFont="1" applyFill="1" applyBorder="1" applyAlignment="1">
      <alignment horizontal="center" vertical="center" wrapText="1"/>
    </xf>
    <xf numFmtId="185" fontId="24" fillId="36" borderId="11" xfId="45" applyNumberFormat="1" applyFont="1" applyFill="1" applyBorder="1" applyAlignment="1">
      <alignment horizontal="center" vertical="center"/>
    </xf>
    <xf numFmtId="185" fontId="24" fillId="0" borderId="8" xfId="45" applyNumberFormat="1" applyFont="1" applyFill="1" applyBorder="1" applyAlignment="1">
      <alignment vertical="center" wrapText="1"/>
    </xf>
    <xf numFmtId="0" fontId="24" fillId="0" borderId="8" xfId="0" applyFont="1" applyBorder="1" applyAlignment="1">
      <alignment vertical="center" wrapText="1"/>
    </xf>
    <xf numFmtId="185" fontId="24" fillId="0" borderId="8" xfId="45" applyNumberFormat="1" applyFont="1" applyFill="1" applyBorder="1" applyAlignment="1">
      <alignment horizontal="left" vertical="center"/>
    </xf>
    <xf numFmtId="0" fontId="24" fillId="0" borderId="8" xfId="0" applyFont="1" applyBorder="1" applyAlignment="1">
      <alignment horizontal="left" vertical="center"/>
    </xf>
    <xf numFmtId="185" fontId="24" fillId="36" borderId="8" xfId="45" applyNumberFormat="1" applyFont="1" applyFill="1" applyBorder="1" applyAlignment="1">
      <alignment horizontal="center" vertical="center"/>
    </xf>
    <xf numFmtId="185" fontId="24" fillId="0" borderId="0" xfId="45" applyNumberFormat="1" applyFont="1" applyFill="1" applyBorder="1" applyAlignment="1">
      <alignment horizontal="center" vertical="center" shrinkToFit="1"/>
    </xf>
    <xf numFmtId="185" fontId="33" fillId="36" borderId="2" xfId="45" applyNumberFormat="1" applyFont="1" applyFill="1" applyBorder="1" applyAlignment="1">
      <alignment horizontal="center" vertical="center" shrinkToFit="1"/>
    </xf>
    <xf numFmtId="185" fontId="33" fillId="36" borderId="13" xfId="45" applyNumberFormat="1" applyFont="1" applyFill="1" applyBorder="1" applyAlignment="1">
      <alignment horizontal="center" vertical="center" shrinkToFit="1"/>
    </xf>
    <xf numFmtId="185" fontId="33" fillId="36" borderId="14" xfId="45" applyNumberFormat="1" applyFont="1" applyFill="1" applyBorder="1" applyAlignment="1">
      <alignment horizontal="center" vertical="center" shrinkToFit="1"/>
    </xf>
    <xf numFmtId="185" fontId="24" fillId="0" borderId="13" xfId="45" applyNumberFormat="1" applyFont="1" applyFill="1" applyBorder="1" applyAlignment="1">
      <alignment vertical="center"/>
    </xf>
    <xf numFmtId="185" fontId="24" fillId="0" borderId="14" xfId="45" applyNumberFormat="1" applyFont="1" applyFill="1" applyBorder="1" applyAlignment="1">
      <alignment vertical="center"/>
    </xf>
    <xf numFmtId="185" fontId="24" fillId="0" borderId="8" xfId="45" applyNumberFormat="1" applyFont="1" applyFill="1" applyBorder="1" applyAlignment="1">
      <alignment vertical="center" shrinkToFit="1"/>
    </xf>
    <xf numFmtId="185" fontId="24" fillId="0" borderId="9" xfId="45" applyNumberFormat="1" applyFont="1" applyFill="1" applyBorder="1" applyAlignment="1">
      <alignment horizontal="center" vertical="center"/>
    </xf>
    <xf numFmtId="185" fontId="24" fillId="0" borderId="10" xfId="45" applyNumberFormat="1" applyFont="1" applyFill="1" applyBorder="1" applyAlignment="1">
      <alignment horizontal="center" vertical="center"/>
    </xf>
    <xf numFmtId="185" fontId="24" fillId="0" borderId="11" xfId="45" applyNumberFormat="1" applyFont="1" applyFill="1" applyBorder="1" applyAlignment="1">
      <alignment horizontal="center" vertical="center"/>
    </xf>
    <xf numFmtId="185" fontId="24" fillId="36" borderId="2" xfId="45" applyNumberFormat="1" applyFont="1" applyFill="1" applyBorder="1" applyAlignment="1">
      <alignment horizontal="center" vertical="center"/>
    </xf>
    <xf numFmtId="185" fontId="24" fillId="36" borderId="13" xfId="45" applyNumberFormat="1" applyFont="1" applyFill="1" applyBorder="1" applyAlignment="1">
      <alignment horizontal="center" vertical="center"/>
    </xf>
    <xf numFmtId="185" fontId="24" fillId="36" borderId="14" xfId="45" applyNumberFormat="1" applyFont="1" applyFill="1" applyBorder="1" applyAlignment="1">
      <alignment horizontal="center" vertical="center"/>
    </xf>
    <xf numFmtId="185" fontId="24" fillId="36" borderId="2" xfId="45" applyNumberFormat="1" applyFont="1" applyFill="1" applyBorder="1" applyAlignment="1">
      <alignment horizontal="distributed" vertical="center" indent="10"/>
    </xf>
    <xf numFmtId="185" fontId="24" fillId="36" borderId="13" xfId="45" applyNumberFormat="1" applyFont="1" applyFill="1" applyBorder="1" applyAlignment="1">
      <alignment horizontal="distributed" vertical="center" indent="10"/>
    </xf>
    <xf numFmtId="185" fontId="24" fillId="36" borderId="14" xfId="45" applyNumberFormat="1" applyFont="1" applyFill="1" applyBorder="1" applyAlignment="1">
      <alignment horizontal="distributed" vertical="center" indent="10"/>
    </xf>
    <xf numFmtId="178" fontId="24" fillId="0" borderId="2" xfId="45" applyNumberFormat="1" applyFont="1" applyBorder="1" applyAlignment="1">
      <alignment horizontal="center" vertical="center"/>
    </xf>
    <xf numFmtId="178" fontId="24" fillId="0" borderId="13" xfId="45" applyNumberFormat="1" applyFont="1" applyBorder="1" applyAlignment="1">
      <alignment horizontal="center" vertical="center"/>
    </xf>
    <xf numFmtId="178" fontId="24" fillId="0" borderId="14" xfId="45" applyNumberFormat="1" applyFont="1" applyBorder="1" applyAlignment="1">
      <alignment horizontal="center" vertical="center"/>
    </xf>
    <xf numFmtId="178" fontId="24" fillId="0" borderId="27" xfId="45" applyNumberFormat="1" applyFont="1" applyBorder="1" applyAlignment="1">
      <alignment horizontal="center" vertical="center"/>
    </xf>
    <xf numFmtId="178" fontId="24" fillId="0" borderId="28" xfId="45" applyNumberFormat="1" applyFont="1" applyBorder="1" applyAlignment="1">
      <alignment horizontal="center" vertical="center"/>
    </xf>
    <xf numFmtId="178" fontId="24" fillId="0" borderId="70" xfId="45" applyNumberFormat="1" applyFont="1" applyBorder="1" applyAlignment="1">
      <alignment horizontal="center" vertical="center"/>
    </xf>
    <xf numFmtId="178" fontId="24" fillId="0" borderId="6" xfId="45" applyNumberFormat="1" applyFont="1" applyBorder="1" applyAlignment="1">
      <alignment horizontal="center" vertical="center"/>
    </xf>
    <xf numFmtId="178" fontId="24" fillId="0" borderId="7" xfId="45" applyNumberFormat="1" applyFont="1" applyBorder="1" applyAlignment="1">
      <alignment horizontal="center" vertical="center"/>
    </xf>
    <xf numFmtId="178" fontId="24" fillId="0" borderId="5" xfId="45" applyNumberFormat="1" applyFont="1" applyBorder="1" applyAlignment="1">
      <alignment horizontal="center" vertical="center"/>
    </xf>
    <xf numFmtId="0" fontId="24" fillId="0" borderId="2" xfId="45" applyFont="1" applyBorder="1" applyAlignment="1">
      <alignment horizontal="center" vertical="center"/>
    </xf>
    <xf numFmtId="0" fontId="24" fillId="0" borderId="13" xfId="45" applyFont="1" applyBorder="1" applyAlignment="1">
      <alignment horizontal="center" vertical="center"/>
    </xf>
    <xf numFmtId="0" fontId="24" fillId="0" borderId="14" xfId="45" applyFont="1" applyBorder="1" applyAlignment="1">
      <alignment horizontal="center" vertical="center"/>
    </xf>
    <xf numFmtId="1" fontId="24" fillId="0" borderId="27" xfId="45" applyNumberFormat="1" applyFont="1" applyBorder="1" applyAlignment="1">
      <alignment horizontal="center" vertical="center"/>
    </xf>
    <xf numFmtId="1" fontId="24" fillId="0" borderId="28" xfId="45" applyNumberFormat="1" applyFont="1" applyBorder="1" applyAlignment="1">
      <alignment horizontal="center" vertical="center"/>
    </xf>
    <xf numFmtId="1" fontId="24" fillId="0" borderId="70" xfId="45" applyNumberFormat="1" applyFont="1" applyBorder="1" applyAlignment="1">
      <alignment horizontal="center" vertical="center"/>
    </xf>
    <xf numFmtId="0" fontId="24" fillId="0" borderId="6" xfId="45" applyFont="1" applyBorder="1" applyAlignment="1">
      <alignment horizontal="center" vertical="center"/>
    </xf>
    <xf numFmtId="0" fontId="24" fillId="0" borderId="7" xfId="45" applyFont="1" applyBorder="1" applyAlignment="1">
      <alignment horizontal="center" vertical="center"/>
    </xf>
    <xf numFmtId="0" fontId="24" fillId="0" borderId="5" xfId="45" applyFont="1" applyBorder="1" applyAlignment="1">
      <alignment horizontal="center" vertical="center"/>
    </xf>
    <xf numFmtId="185" fontId="24" fillId="0" borderId="9" xfId="45" applyNumberFormat="1" applyFont="1" applyBorder="1" applyAlignment="1">
      <alignment horizontal="center" vertical="center"/>
    </xf>
    <xf numFmtId="185" fontId="24" fillId="0" borderId="10" xfId="45" applyNumberFormat="1" applyFont="1" applyBorder="1" applyAlignment="1">
      <alignment horizontal="center" vertical="center"/>
    </xf>
    <xf numFmtId="185" fontId="24" fillId="0" borderId="11" xfId="45" applyNumberFormat="1" applyFont="1" applyBorder="1" applyAlignment="1">
      <alignment horizontal="center" vertical="center"/>
    </xf>
    <xf numFmtId="185" fontId="24" fillId="0" borderId="0" xfId="45" applyNumberFormat="1" applyFont="1" applyAlignment="1">
      <alignment horizontal="center" vertical="center" shrinkToFit="1"/>
    </xf>
    <xf numFmtId="185" fontId="24" fillId="0" borderId="8" xfId="45" applyNumberFormat="1" applyFont="1" applyBorder="1" applyAlignment="1">
      <alignment horizontal="center" vertical="center"/>
    </xf>
    <xf numFmtId="185" fontId="24" fillId="0" borderId="2" xfId="45" applyNumberFormat="1" applyFont="1" applyBorder="1" applyAlignment="1">
      <alignment vertical="center"/>
    </xf>
    <xf numFmtId="185" fontId="24" fillId="0" borderId="2" xfId="45" applyNumberFormat="1"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185" fontId="24" fillId="0" borderId="2" xfId="45" applyNumberFormat="1" applyFont="1" applyBorder="1" applyAlignment="1">
      <alignment horizontal="left" vertical="center"/>
    </xf>
    <xf numFmtId="185" fontId="24" fillId="0" borderId="13" xfId="45" applyNumberFormat="1" applyFont="1" applyBorder="1" applyAlignment="1">
      <alignment horizontal="left" vertical="center"/>
    </xf>
    <xf numFmtId="185" fontId="24" fillId="0" borderId="14" xfId="45" applyNumberFormat="1" applyFont="1" applyBorder="1" applyAlignment="1">
      <alignment horizontal="left" vertical="center"/>
    </xf>
    <xf numFmtId="185" fontId="24" fillId="0" borderId="8" xfId="45" applyNumberFormat="1" applyFont="1" applyBorder="1" applyAlignment="1">
      <alignment horizontal="center" vertical="center" textRotation="255"/>
    </xf>
    <xf numFmtId="185" fontId="24" fillId="0" borderId="8" xfId="45" applyNumberFormat="1" applyFont="1" applyBorder="1" applyAlignment="1">
      <alignment vertical="center" wrapText="1"/>
    </xf>
    <xf numFmtId="185" fontId="24" fillId="0" borderId="8" xfId="45" applyNumberFormat="1" applyFont="1" applyBorder="1" applyAlignment="1">
      <alignment horizontal="left" vertical="center"/>
    </xf>
    <xf numFmtId="185" fontId="24" fillId="0" borderId="13" xfId="45" applyNumberFormat="1" applyFont="1" applyBorder="1" applyAlignment="1">
      <alignment vertical="center"/>
    </xf>
    <xf numFmtId="185" fontId="24" fillId="0" borderId="14" xfId="45" applyNumberFormat="1" applyFont="1" applyBorder="1" applyAlignment="1">
      <alignment vertical="center"/>
    </xf>
    <xf numFmtId="185" fontId="24" fillId="0" borderId="8" xfId="45" applyNumberFormat="1" applyFont="1" applyBorder="1" applyAlignment="1">
      <alignment vertical="center" shrinkToFit="1"/>
    </xf>
    <xf numFmtId="179" fontId="24" fillId="0" borderId="8" xfId="54" applyNumberFormat="1" applyFont="1" applyBorder="1" applyAlignment="1">
      <alignment horizontal="center" vertical="center"/>
    </xf>
    <xf numFmtId="179" fontId="24" fillId="0" borderId="66" xfId="54" applyNumberFormat="1" applyFont="1" applyBorder="1" applyAlignment="1">
      <alignment horizontal="center" vertical="center"/>
    </xf>
    <xf numFmtId="0" fontId="24" fillId="36" borderId="68" xfId="53" applyFont="1" applyFill="1" applyBorder="1" applyAlignment="1">
      <alignment horizontal="center" vertical="center"/>
    </xf>
    <xf numFmtId="179" fontId="24" fillId="0" borderId="72" xfId="54" applyNumberFormat="1" applyFont="1" applyBorder="1" applyAlignment="1">
      <alignment horizontal="center" vertical="center"/>
    </xf>
    <xf numFmtId="38" fontId="24" fillId="0" borderId="72" xfId="54" applyFont="1" applyBorder="1" applyAlignment="1">
      <alignment horizontal="center" vertical="center"/>
    </xf>
    <xf numFmtId="0" fontId="24" fillId="36" borderId="60" xfId="53" applyFont="1" applyFill="1" applyBorder="1" applyAlignment="1">
      <alignment horizontal="center" vertical="center"/>
    </xf>
    <xf numFmtId="0" fontId="24" fillId="36" borderId="72" xfId="53" applyFont="1" applyFill="1" applyBorder="1" applyAlignment="1">
      <alignment horizontal="center" vertical="center"/>
    </xf>
    <xf numFmtId="0" fontId="24" fillId="36" borderId="76" xfId="53" applyFont="1" applyFill="1" applyBorder="1" applyAlignment="1">
      <alignment horizontal="center" vertical="center"/>
    </xf>
    <xf numFmtId="0" fontId="24" fillId="36" borderId="18" xfId="53" applyFont="1" applyFill="1" applyBorder="1" applyAlignment="1">
      <alignment horizontal="right" vertical="distributed" wrapText="1"/>
    </xf>
    <xf numFmtId="0" fontId="24" fillId="36" borderId="19" xfId="53" applyFont="1" applyFill="1" applyBorder="1" applyAlignment="1">
      <alignment horizontal="right" vertical="distributed" wrapText="1"/>
    </xf>
    <xf numFmtId="0" fontId="24" fillId="36" borderId="67" xfId="53" applyFont="1" applyFill="1" applyBorder="1" applyAlignment="1">
      <alignment vertical="distributed"/>
    </xf>
    <xf numFmtId="0" fontId="24" fillId="36" borderId="7" xfId="53" applyFont="1" applyFill="1" applyBorder="1" applyAlignment="1">
      <alignment vertical="distributed"/>
    </xf>
    <xf numFmtId="0" fontId="24" fillId="36" borderId="63" xfId="53" applyFont="1" applyFill="1" applyBorder="1" applyAlignment="1">
      <alignment horizontal="center" vertical="center"/>
    </xf>
    <xf numFmtId="0" fontId="24" fillId="36" borderId="75" xfId="53" applyFont="1" applyFill="1" applyBorder="1" applyAlignment="1">
      <alignment horizontal="center" vertical="center"/>
    </xf>
    <xf numFmtId="0" fontId="24" fillId="36" borderId="66" xfId="53" applyFont="1" applyFill="1" applyBorder="1" applyAlignment="1">
      <alignment horizontal="center" vertical="center"/>
    </xf>
    <xf numFmtId="0" fontId="24" fillId="36" borderId="65" xfId="53" applyFont="1" applyFill="1" applyBorder="1" applyAlignment="1">
      <alignment horizontal="center" vertical="center"/>
    </xf>
    <xf numFmtId="179" fontId="24" fillId="0" borderId="73" xfId="54" applyNumberFormat="1" applyFont="1" applyBorder="1" applyAlignment="1">
      <alignment horizontal="center" vertical="center"/>
    </xf>
    <xf numFmtId="0" fontId="24" fillId="0" borderId="8" xfId="53" applyFont="1" applyBorder="1" applyAlignment="1">
      <alignment horizontal="center" vertical="center" textRotation="255"/>
    </xf>
    <xf numFmtId="179" fontId="24" fillId="0" borderId="14" xfId="54" applyNumberFormat="1" applyFont="1" applyBorder="1" applyAlignment="1">
      <alignment horizontal="center" vertical="center"/>
    </xf>
    <xf numFmtId="179" fontId="24" fillId="0" borderId="70" xfId="54" applyNumberFormat="1" applyFont="1" applyBorder="1" applyAlignment="1">
      <alignment horizontal="center" vertical="center"/>
    </xf>
    <xf numFmtId="40" fontId="24" fillId="0" borderId="8" xfId="54" applyNumberFormat="1" applyFont="1" applyBorder="1" applyAlignment="1">
      <alignment horizontal="center" vertical="center"/>
    </xf>
    <xf numFmtId="40" fontId="24" fillId="0" borderId="66" xfId="54" applyNumberFormat="1" applyFont="1" applyBorder="1" applyAlignment="1">
      <alignment horizontal="center" vertical="center"/>
    </xf>
    <xf numFmtId="40" fontId="24" fillId="0" borderId="72" xfId="54" applyNumberFormat="1" applyFont="1" applyBorder="1" applyAlignment="1">
      <alignment horizontal="center" vertical="center"/>
    </xf>
    <xf numFmtId="40" fontId="24" fillId="0" borderId="73" xfId="54" applyNumberFormat="1" applyFont="1" applyBorder="1" applyAlignment="1">
      <alignment horizontal="center" vertical="center"/>
    </xf>
    <xf numFmtId="40" fontId="24" fillId="0" borderId="14" xfId="54" applyNumberFormat="1" applyFont="1" applyBorder="1" applyAlignment="1">
      <alignment horizontal="center" vertical="center"/>
    </xf>
    <xf numFmtId="40" fontId="24" fillId="0" borderId="70" xfId="54" applyNumberFormat="1" applyFont="1" applyBorder="1" applyAlignment="1">
      <alignment horizontal="center" vertical="center"/>
    </xf>
    <xf numFmtId="0" fontId="24" fillId="36" borderId="56" xfId="53" applyFont="1" applyFill="1" applyBorder="1" applyAlignment="1">
      <alignment horizontal="center" vertical="center" wrapText="1"/>
    </xf>
    <xf numFmtId="0" fontId="24" fillId="36" borderId="63" xfId="53" applyFont="1" applyFill="1" applyBorder="1" applyAlignment="1">
      <alignment horizontal="center" vertical="center" wrapText="1"/>
    </xf>
    <xf numFmtId="0" fontId="24" fillId="36" borderId="76" xfId="53" applyFont="1" applyFill="1" applyBorder="1" applyAlignment="1">
      <alignment horizontal="center" vertical="center" wrapText="1"/>
    </xf>
    <xf numFmtId="0" fontId="24" fillId="0" borderId="76" xfId="53" applyFont="1" applyBorder="1" applyAlignment="1">
      <alignment horizontal="center" vertical="center"/>
    </xf>
    <xf numFmtId="198" fontId="24" fillId="0" borderId="8" xfId="53" applyNumberFormat="1" applyFont="1" applyBorder="1" applyAlignment="1">
      <alignment horizontal="center" vertical="center"/>
    </xf>
    <xf numFmtId="198" fontId="24" fillId="0" borderId="72" xfId="53" applyNumberFormat="1" applyFont="1" applyBorder="1" applyAlignment="1">
      <alignment horizontal="center" vertical="center"/>
    </xf>
    <xf numFmtId="0" fontId="24" fillId="0" borderId="60" xfId="53" applyFont="1" applyBorder="1" applyAlignment="1">
      <alignment horizontal="center" vertical="center"/>
    </xf>
    <xf numFmtId="0" fontId="24" fillId="0" borderId="72" xfId="53" applyFont="1" applyBorder="1" applyAlignment="1">
      <alignment horizontal="center" vertical="center"/>
    </xf>
    <xf numFmtId="182" fontId="24" fillId="0" borderId="8" xfId="45" applyNumberFormat="1" applyFont="1" applyFill="1" applyBorder="1" applyAlignment="1">
      <alignment horizontal="center" vertical="center"/>
    </xf>
    <xf numFmtId="189" fontId="24" fillId="36" borderId="8" xfId="45" applyNumberFormat="1" applyFont="1" applyFill="1" applyBorder="1" applyAlignment="1">
      <alignment horizontal="center" vertical="center"/>
    </xf>
    <xf numFmtId="0" fontId="24" fillId="36" borderId="2" xfId="45" applyFont="1" applyFill="1" applyBorder="1" applyAlignment="1">
      <alignment vertical="center"/>
    </xf>
    <xf numFmtId="0" fontId="24" fillId="36" borderId="14" xfId="45" applyFont="1" applyFill="1" applyBorder="1" applyAlignment="1">
      <alignment vertical="center"/>
    </xf>
    <xf numFmtId="0" fontId="24" fillId="0" borderId="2" xfId="45" applyFont="1" applyFill="1" applyBorder="1" applyAlignment="1">
      <alignment vertical="center"/>
    </xf>
    <xf numFmtId="0" fontId="24" fillId="0" borderId="5" xfId="45" applyFont="1" applyFill="1" applyBorder="1" applyAlignment="1">
      <alignment vertical="center"/>
    </xf>
    <xf numFmtId="0" fontId="24" fillId="0" borderId="4" xfId="45" applyFont="1" applyFill="1" applyBorder="1" applyAlignment="1">
      <alignment vertical="center"/>
    </xf>
    <xf numFmtId="0" fontId="24" fillId="0" borderId="12" xfId="45" applyFont="1" applyFill="1" applyBorder="1" applyAlignment="1">
      <alignment vertical="center"/>
    </xf>
    <xf numFmtId="0" fontId="24" fillId="0" borderId="3" xfId="45" applyFont="1" applyFill="1" applyBorder="1" applyAlignment="1">
      <alignment horizontal="center" vertical="center"/>
    </xf>
    <xf numFmtId="0" fontId="24" fillId="0" borderId="0" xfId="45" applyFont="1" applyFill="1" applyBorder="1" applyAlignment="1">
      <alignment horizontal="center" vertical="center"/>
    </xf>
    <xf numFmtId="0" fontId="24" fillId="0" borderId="4" xfId="45" applyFont="1" applyFill="1" applyBorder="1" applyAlignment="1">
      <alignment horizontal="center" vertical="center"/>
    </xf>
    <xf numFmtId="0" fontId="24" fillId="0" borderId="3" xfId="45" applyFont="1" applyFill="1" applyBorder="1" applyAlignment="1">
      <alignment horizontal="left" vertical="center" wrapText="1"/>
    </xf>
    <xf numFmtId="0" fontId="24" fillId="0" borderId="0" xfId="45" applyFont="1" applyFill="1" applyBorder="1" applyAlignment="1">
      <alignment horizontal="left" vertical="center" wrapText="1"/>
    </xf>
    <xf numFmtId="0" fontId="24" fillId="0" borderId="4" xfId="45" applyFont="1" applyFill="1" applyBorder="1" applyAlignment="1">
      <alignment horizontal="left" vertical="center" wrapText="1"/>
    </xf>
    <xf numFmtId="0" fontId="24" fillId="36" borderId="0" xfId="0" applyFont="1" applyFill="1" applyBorder="1" applyAlignment="1">
      <alignment horizontal="center" vertical="center"/>
    </xf>
    <xf numFmtId="0" fontId="24" fillId="36" borderId="4" xfId="0" applyFont="1" applyFill="1" applyBorder="1" applyAlignment="1">
      <alignment horizontal="center" vertical="center"/>
    </xf>
    <xf numFmtId="0" fontId="24" fillId="36" borderId="12" xfId="0" applyFont="1" applyFill="1" applyBorder="1" applyAlignment="1">
      <alignment vertical="center"/>
    </xf>
    <xf numFmtId="0" fontId="24" fillId="36" borderId="5" xfId="0" applyFont="1" applyFill="1" applyBorder="1" applyAlignment="1">
      <alignment vertical="center"/>
    </xf>
    <xf numFmtId="0" fontId="24" fillId="36" borderId="26" xfId="0" applyFont="1" applyFill="1" applyBorder="1" applyAlignment="1">
      <alignment vertical="center"/>
    </xf>
    <xf numFmtId="0" fontId="24" fillId="36" borderId="29" xfId="0" applyFont="1" applyFill="1" applyBorder="1" applyAlignment="1">
      <alignment vertical="center"/>
    </xf>
    <xf numFmtId="0" fontId="24" fillId="36" borderId="49" xfId="0" applyFont="1" applyFill="1" applyBorder="1" applyAlignment="1">
      <alignment vertical="center"/>
    </xf>
    <xf numFmtId="0" fontId="24" fillId="36" borderId="6" xfId="0" applyFont="1" applyFill="1" applyBorder="1" applyAlignment="1">
      <alignment vertical="center"/>
    </xf>
    <xf numFmtId="0" fontId="24" fillId="36" borderId="7" xfId="0" applyFont="1" applyFill="1" applyBorder="1" applyAlignment="1">
      <alignment vertical="center"/>
    </xf>
    <xf numFmtId="0" fontId="24" fillId="36" borderId="24" xfId="0" applyFont="1" applyFill="1" applyBorder="1" applyAlignment="1">
      <alignment vertical="center"/>
    </xf>
    <xf numFmtId="0" fontId="24" fillId="36" borderId="92" xfId="45" applyFont="1" applyFill="1" applyBorder="1" applyAlignment="1">
      <alignment horizontal="left" vertical="center" wrapText="1"/>
    </xf>
    <xf numFmtId="0" fontId="24" fillId="36" borderId="10" xfId="0" applyFont="1" applyFill="1" applyBorder="1" applyAlignment="1">
      <alignment horizontal="left" vertical="center"/>
    </xf>
    <xf numFmtId="0" fontId="24" fillId="36" borderId="15" xfId="45" applyFont="1" applyFill="1" applyBorder="1" applyAlignment="1">
      <alignment vertical="center" wrapText="1"/>
    </xf>
    <xf numFmtId="0" fontId="24" fillId="36" borderId="3" xfId="0" applyFont="1" applyFill="1" applyBorder="1" applyAlignment="1">
      <alignment vertical="center"/>
    </xf>
    <xf numFmtId="0" fontId="24" fillId="36" borderId="4" xfId="0" applyFont="1" applyFill="1" applyBorder="1" applyAlignment="1">
      <alignment vertical="center"/>
    </xf>
    <xf numFmtId="0" fontId="24" fillId="36" borderId="3" xfId="45" applyFont="1" applyFill="1" applyBorder="1" applyAlignment="1">
      <alignment horizontal="center" vertical="center" wrapText="1"/>
    </xf>
    <xf numFmtId="0" fontId="24" fillId="36" borderId="3" xfId="0" applyFont="1" applyFill="1" applyBorder="1" applyAlignment="1">
      <alignment horizontal="center" vertical="center"/>
    </xf>
    <xf numFmtId="0" fontId="24" fillId="36" borderId="76" xfId="45" applyFont="1" applyFill="1" applyBorder="1" applyAlignment="1">
      <alignment horizontal="distributed" vertical="center"/>
    </xf>
    <xf numFmtId="0" fontId="24" fillId="36" borderId="39" xfId="45" applyFont="1" applyFill="1" applyBorder="1" applyAlignment="1">
      <alignment horizontal="distributed" vertical="center"/>
    </xf>
    <xf numFmtId="0" fontId="24" fillId="36" borderId="57" xfId="45" applyFont="1" applyFill="1" applyBorder="1" applyAlignment="1">
      <alignment horizontal="distributed" vertical="center" textRotation="255"/>
    </xf>
    <xf numFmtId="0" fontId="24" fillId="36" borderId="59" xfId="45" applyFont="1" applyFill="1" applyBorder="1" applyAlignment="1">
      <alignment horizontal="distributed" vertical="center" textRotation="255"/>
    </xf>
    <xf numFmtId="0" fontId="24" fillId="36" borderId="58" xfId="45" applyFont="1" applyFill="1" applyBorder="1" applyAlignment="1">
      <alignment horizontal="distributed" vertical="center" textRotation="255"/>
    </xf>
    <xf numFmtId="0" fontId="24" fillId="36" borderId="63" xfId="45" applyFont="1" applyFill="1" applyBorder="1" applyAlignment="1">
      <alignment horizontal="center" vertical="center"/>
    </xf>
    <xf numFmtId="0" fontId="24" fillId="0" borderId="0" xfId="45" applyFont="1" applyFill="1" applyAlignment="1">
      <alignment horizontal="justify" vertical="center" wrapText="1"/>
    </xf>
    <xf numFmtId="0" fontId="24" fillId="0" borderId="0" xfId="0" applyFont="1" applyAlignment="1">
      <alignment vertical="center" wrapText="1"/>
    </xf>
    <xf numFmtId="0" fontId="24" fillId="36" borderId="38" xfId="45" applyFont="1" applyFill="1" applyBorder="1" applyAlignment="1">
      <alignment horizontal="center" vertical="center"/>
    </xf>
    <xf numFmtId="0" fontId="24" fillId="36" borderId="58" xfId="45" applyFont="1" applyFill="1" applyBorder="1" applyAlignment="1">
      <alignment horizontal="center" vertical="center"/>
    </xf>
    <xf numFmtId="0" fontId="27" fillId="0" borderId="0" xfId="45" applyFont="1" applyFill="1" applyBorder="1" applyAlignment="1">
      <alignment vertical="center"/>
    </xf>
    <xf numFmtId="0" fontId="24" fillId="0" borderId="0" xfId="45" applyFont="1" applyFill="1" applyAlignment="1">
      <alignment vertical="center" wrapText="1"/>
    </xf>
    <xf numFmtId="0" fontId="24" fillId="0" borderId="0" xfId="45" applyFont="1" applyFill="1" applyBorder="1" applyAlignment="1">
      <alignment vertical="center" wrapText="1"/>
    </xf>
    <xf numFmtId="0" fontId="24" fillId="0" borderId="0" xfId="0" applyFont="1" applyAlignment="1">
      <alignment wrapText="1"/>
    </xf>
    <xf numFmtId="0" fontId="24" fillId="36" borderId="92" xfId="45" applyFont="1" applyFill="1" applyBorder="1" applyAlignment="1">
      <alignment horizontal="center" vertical="center"/>
    </xf>
    <xf numFmtId="0" fontId="24" fillId="36" borderId="11" xfId="45" applyFont="1" applyFill="1" applyBorder="1" applyAlignment="1">
      <alignment horizontal="center" vertical="center"/>
    </xf>
    <xf numFmtId="0" fontId="24" fillId="36" borderId="93" xfId="45" applyFont="1" applyFill="1" applyBorder="1" applyAlignment="1">
      <alignment horizontal="center" vertical="center"/>
    </xf>
    <xf numFmtId="0" fontId="24" fillId="36" borderId="68" xfId="45" applyFont="1" applyFill="1" applyBorder="1" applyAlignment="1">
      <alignment horizontal="center" vertical="center"/>
    </xf>
    <xf numFmtId="0" fontId="27" fillId="0" borderId="0" xfId="45" applyFont="1" applyAlignment="1">
      <alignment vertical="center"/>
    </xf>
    <xf numFmtId="0" fontId="27" fillId="0" borderId="0" xfId="0" applyFont="1" applyAlignment="1">
      <alignment vertical="center"/>
    </xf>
    <xf numFmtId="0" fontId="24" fillId="0" borderId="57" xfId="45" applyFont="1" applyFill="1" applyBorder="1" applyAlignment="1">
      <alignment vertical="center" wrapText="1"/>
    </xf>
    <xf numFmtId="0" fontId="24" fillId="0" borderId="58" xfId="45" applyFont="1" applyFill="1" applyBorder="1" applyAlignment="1">
      <alignment vertical="center" wrapText="1"/>
    </xf>
    <xf numFmtId="0" fontId="24" fillId="0" borderId="9" xfId="45" applyFont="1" applyFill="1" applyBorder="1" applyAlignment="1">
      <alignment vertical="center" wrapText="1"/>
    </xf>
    <xf numFmtId="0" fontId="24" fillId="0" borderId="11" xfId="45" applyFont="1" applyFill="1" applyBorder="1" applyAlignment="1">
      <alignment vertical="center" wrapText="1"/>
    </xf>
    <xf numFmtId="0" fontId="24" fillId="0" borderId="65" xfId="45" applyFont="1" applyFill="1" applyBorder="1" applyAlignment="1">
      <alignment vertical="center" wrapText="1"/>
    </xf>
    <xf numFmtId="0" fontId="24" fillId="0" borderId="68" xfId="45" applyFont="1" applyFill="1" applyBorder="1" applyAlignment="1">
      <alignment vertical="center" wrapText="1"/>
    </xf>
    <xf numFmtId="0" fontId="24" fillId="36" borderId="92" xfId="45" applyFont="1" applyFill="1" applyBorder="1" applyAlignment="1">
      <alignment horizontal="center" vertical="center" wrapText="1"/>
    </xf>
    <xf numFmtId="0" fontId="24" fillId="36" borderId="11" xfId="45" applyFont="1" applyFill="1" applyBorder="1" applyAlignment="1">
      <alignment horizontal="center" vertical="center" wrapText="1"/>
    </xf>
    <xf numFmtId="0" fontId="24" fillId="36" borderId="93" xfId="45" applyFont="1" applyFill="1" applyBorder="1" applyAlignment="1">
      <alignment horizontal="distributed" vertical="center" indent="2"/>
    </xf>
    <xf numFmtId="0" fontId="24" fillId="36" borderId="64" xfId="45" applyFont="1" applyFill="1" applyBorder="1" applyAlignment="1">
      <alignment horizontal="distributed" vertical="center" indent="2"/>
    </xf>
    <xf numFmtId="0" fontId="24" fillId="36" borderId="68" xfId="45" applyFont="1" applyFill="1" applyBorder="1" applyAlignment="1">
      <alignment horizontal="distributed" vertical="center" indent="2"/>
    </xf>
    <xf numFmtId="0" fontId="24" fillId="36" borderId="92" xfId="45" applyFont="1" applyFill="1" applyBorder="1" applyAlignment="1">
      <alignment horizontal="distributed" vertical="center" wrapText="1" indent="1"/>
    </xf>
    <xf numFmtId="0" fontId="24" fillId="36" borderId="10" xfId="45" applyFont="1" applyFill="1" applyBorder="1" applyAlignment="1">
      <alignment horizontal="distributed" vertical="center" wrapText="1" indent="1"/>
    </xf>
    <xf numFmtId="0" fontId="24" fillId="36" borderId="11" xfId="45" applyFont="1" applyFill="1" applyBorder="1" applyAlignment="1">
      <alignment horizontal="distributed" vertical="center" wrapText="1" indent="1"/>
    </xf>
    <xf numFmtId="0" fontId="24" fillId="36" borderId="38" xfId="45" applyFont="1" applyFill="1" applyBorder="1" applyAlignment="1">
      <alignment horizontal="distributed" vertical="center" indent="1"/>
    </xf>
    <xf numFmtId="0" fontId="24" fillId="36" borderId="59" xfId="45" applyFont="1" applyFill="1" applyBorder="1" applyAlignment="1">
      <alignment horizontal="distributed" vertical="center" indent="1"/>
    </xf>
    <xf numFmtId="0" fontId="24" fillId="36" borderId="58" xfId="45" applyFont="1" applyFill="1" applyBorder="1" applyAlignment="1">
      <alignment horizontal="distributed" vertical="center" indent="1"/>
    </xf>
    <xf numFmtId="0" fontId="24" fillId="0" borderId="37" xfId="45" applyFont="1" applyFill="1" applyBorder="1" applyAlignment="1">
      <alignment vertical="center" wrapText="1"/>
    </xf>
    <xf numFmtId="0" fontId="24" fillId="0" borderId="39" xfId="45" applyFont="1" applyFill="1" applyBorder="1" applyAlignment="1">
      <alignment vertical="center" wrapText="1"/>
    </xf>
    <xf numFmtId="0" fontId="24" fillId="36" borderId="92" xfId="45" applyFont="1" applyFill="1" applyBorder="1" applyAlignment="1">
      <alignment horizontal="distributed" vertical="center" indent="1"/>
    </xf>
    <xf numFmtId="0" fontId="24" fillId="36" borderId="10" xfId="45" applyFont="1" applyFill="1" applyBorder="1" applyAlignment="1">
      <alignment horizontal="distributed" vertical="center" indent="1"/>
    </xf>
    <xf numFmtId="0" fontId="24" fillId="36" borderId="11" xfId="45" applyFont="1" applyFill="1" applyBorder="1" applyAlignment="1">
      <alignment horizontal="distributed" vertical="center" indent="1"/>
    </xf>
    <xf numFmtId="0" fontId="24" fillId="0" borderId="9" xfId="45" applyFont="1" applyFill="1" applyBorder="1" applyAlignment="1">
      <alignment horizontal="center" vertical="center"/>
    </xf>
    <xf numFmtId="0" fontId="24" fillId="0" borderId="11" xfId="45" applyFont="1" applyFill="1" applyBorder="1" applyAlignment="1">
      <alignment horizontal="center" vertical="center"/>
    </xf>
    <xf numFmtId="0" fontId="24" fillId="0" borderId="36" xfId="45" applyFont="1" applyFill="1" applyBorder="1" applyAlignment="1">
      <alignment vertical="center" wrapText="1"/>
    </xf>
    <xf numFmtId="0" fontId="24" fillId="0" borderId="9" xfId="45" applyFont="1" applyFill="1" applyBorder="1" applyAlignment="1">
      <alignment horizontal="center" vertical="center" wrapText="1"/>
    </xf>
    <xf numFmtId="0" fontId="24" fillId="0" borderId="36" xfId="45" applyFont="1" applyFill="1" applyBorder="1" applyAlignment="1">
      <alignment horizontal="center" vertical="center" wrapText="1"/>
    </xf>
    <xf numFmtId="0" fontId="24" fillId="0" borderId="36" xfId="45" applyFont="1" applyFill="1" applyBorder="1" applyAlignment="1">
      <alignment horizontal="center" vertical="center"/>
    </xf>
    <xf numFmtId="0" fontId="24" fillId="0" borderId="11" xfId="45" applyFont="1" applyFill="1" applyBorder="1" applyAlignment="1">
      <alignment horizontal="center" vertical="center" wrapText="1"/>
    </xf>
    <xf numFmtId="0" fontId="35" fillId="36" borderId="76" xfId="45" applyFont="1" applyFill="1" applyBorder="1" applyAlignment="1" applyProtection="1">
      <alignment horizontal="center" vertical="center" textRotation="255"/>
    </xf>
    <xf numFmtId="0" fontId="35" fillId="36" borderId="58" xfId="45" applyFont="1" applyFill="1" applyBorder="1" applyAlignment="1" applyProtection="1">
      <alignment horizontal="center" vertical="center" textRotation="255"/>
    </xf>
    <xf numFmtId="0" fontId="35" fillId="36" borderId="39" xfId="45" applyFont="1" applyFill="1" applyBorder="1" applyAlignment="1" applyProtection="1">
      <alignment horizontal="center" vertical="center" textRotation="255"/>
    </xf>
    <xf numFmtId="0" fontId="36" fillId="0" borderId="0" xfId="45" applyFont="1" applyAlignment="1">
      <alignment vertical="center" wrapText="1"/>
    </xf>
    <xf numFmtId="0" fontId="36" fillId="0" borderId="0" xfId="0" applyFont="1" applyAlignment="1">
      <alignment vertical="center" wrapText="1"/>
    </xf>
    <xf numFmtId="0" fontId="35" fillId="36" borderId="57" xfId="45" applyFont="1" applyFill="1" applyBorder="1" applyAlignment="1" applyProtection="1">
      <alignment horizontal="center" vertical="center" textRotation="255"/>
    </xf>
    <xf numFmtId="0" fontId="35" fillId="36" borderId="59" xfId="0" applyFont="1" applyFill="1" applyBorder="1" applyAlignment="1">
      <alignment horizontal="center" vertical="center" textRotation="255"/>
    </xf>
    <xf numFmtId="0" fontId="35" fillId="36" borderId="58" xfId="0" applyFont="1" applyFill="1" applyBorder="1" applyAlignment="1">
      <alignment horizontal="center" vertical="center" textRotation="255"/>
    </xf>
    <xf numFmtId="0" fontId="35" fillId="36" borderId="18" xfId="45" applyFont="1" applyFill="1" applyBorder="1" applyAlignment="1" applyProtection="1">
      <alignment horizontal="distributed" vertical="center" indent="2"/>
    </xf>
    <xf numFmtId="0" fontId="35" fillId="36" borderId="24" xfId="0" applyFont="1" applyFill="1" applyBorder="1" applyAlignment="1">
      <alignment horizontal="distributed" vertical="center" indent="2"/>
    </xf>
    <xf numFmtId="0" fontId="35" fillId="36" borderId="67" xfId="45" applyFont="1" applyFill="1" applyBorder="1" applyAlignment="1">
      <alignment horizontal="center" vertical="center"/>
    </xf>
    <xf numFmtId="0" fontId="35" fillId="36" borderId="29" xfId="0" applyFont="1" applyFill="1" applyBorder="1" applyAlignment="1">
      <alignment horizontal="center" vertical="center"/>
    </xf>
    <xf numFmtId="0" fontId="24" fillId="36" borderId="57" xfId="45" applyFont="1" applyFill="1" applyBorder="1" applyAlignment="1">
      <alignment horizontal="center" vertical="center" wrapText="1"/>
    </xf>
    <xf numFmtId="0" fontId="24" fillId="36" borderId="39" xfId="45" applyFont="1" applyFill="1" applyBorder="1" applyAlignment="1">
      <alignment horizontal="center" vertical="center"/>
    </xf>
    <xf numFmtId="38" fontId="24" fillId="0" borderId="15" xfId="33" applyFont="1" applyFill="1" applyBorder="1" applyAlignment="1">
      <alignment vertical="center"/>
    </xf>
    <xf numFmtId="38" fontId="24" fillId="0" borderId="71" xfId="33" applyFont="1" applyFill="1" applyBorder="1" applyAlignment="1">
      <alignment vertical="center"/>
    </xf>
    <xf numFmtId="0" fontId="24" fillId="0" borderId="12" xfId="45" applyFont="1" applyFill="1" applyBorder="1" applyAlignment="1">
      <alignment horizontal="center" vertical="center"/>
    </xf>
    <xf numFmtId="0" fontId="24" fillId="36" borderId="51" xfId="45" applyFont="1" applyFill="1" applyBorder="1" applyAlignment="1">
      <alignment horizontal="distributed" vertical="center"/>
    </xf>
    <xf numFmtId="0" fontId="24" fillId="36" borderId="50" xfId="45" applyFont="1" applyFill="1" applyBorder="1" applyAlignment="1">
      <alignment horizontal="distributed" vertical="center"/>
    </xf>
    <xf numFmtId="0" fontId="24" fillId="36" borderId="53" xfId="45" applyFont="1" applyFill="1" applyBorder="1" applyAlignment="1">
      <alignment horizontal="distributed" vertical="center"/>
    </xf>
    <xf numFmtId="0" fontId="24" fillId="0" borderId="2" xfId="45" applyFont="1" applyFill="1" applyBorder="1" applyAlignment="1">
      <alignment horizontal="right" vertical="center"/>
    </xf>
    <xf numFmtId="38" fontId="24" fillId="0" borderId="2" xfId="33" applyFont="1" applyFill="1" applyBorder="1" applyAlignment="1">
      <alignment horizontal="center" vertical="center"/>
    </xf>
    <xf numFmtId="38" fontId="24" fillId="0" borderId="27" xfId="33" applyFont="1" applyFill="1" applyBorder="1" applyAlignment="1">
      <alignment horizontal="center" vertical="center"/>
    </xf>
    <xf numFmtId="38" fontId="24" fillId="0" borderId="70" xfId="33" applyFont="1" applyFill="1" applyBorder="1" applyAlignment="1">
      <alignment horizontal="center" vertical="center"/>
    </xf>
    <xf numFmtId="38" fontId="24" fillId="0" borderId="3" xfId="33" applyFont="1" applyFill="1" applyBorder="1" applyAlignment="1">
      <alignment horizontal="center" vertical="center"/>
    </xf>
    <xf numFmtId="38" fontId="24" fillId="0" borderId="4" xfId="33" applyFont="1" applyFill="1" applyBorder="1" applyAlignment="1">
      <alignment horizontal="center" vertical="center"/>
    </xf>
    <xf numFmtId="0" fontId="27" fillId="0" borderId="0" xfId="45" applyFont="1" applyFill="1" applyAlignment="1">
      <alignment horizontal="left" vertical="center"/>
    </xf>
    <xf numFmtId="0" fontId="24" fillId="36" borderId="6" xfId="45" quotePrefix="1" applyFont="1" applyFill="1" applyBorder="1" applyAlignment="1">
      <alignment horizontal="center" vertical="center"/>
    </xf>
    <xf numFmtId="38" fontId="24" fillId="0" borderId="6" xfId="33" applyFont="1" applyFill="1" applyBorder="1" applyAlignment="1">
      <alignment horizontal="center" vertical="center"/>
    </xf>
    <xf numFmtId="38" fontId="24" fillId="0" borderId="5" xfId="33" applyFont="1" applyFill="1" applyBorder="1" applyAlignment="1">
      <alignment horizontal="center" vertical="center"/>
    </xf>
    <xf numFmtId="38" fontId="24" fillId="0" borderId="3" xfId="33" applyFont="1" applyFill="1" applyBorder="1" applyAlignment="1">
      <alignment vertical="center"/>
    </xf>
    <xf numFmtId="38" fontId="24" fillId="0" borderId="4" xfId="33" applyFont="1" applyFill="1" applyBorder="1" applyAlignment="1">
      <alignment vertical="center"/>
    </xf>
    <xf numFmtId="0" fontId="24" fillId="36" borderId="58" xfId="0" applyFont="1" applyFill="1" applyBorder="1" applyAlignment="1">
      <alignment horizontal="center" vertical="center"/>
    </xf>
    <xf numFmtId="0" fontId="24" fillId="36" borderId="52" xfId="0" applyFont="1" applyFill="1" applyBorder="1" applyAlignment="1">
      <alignment horizontal="center" vertical="center"/>
    </xf>
    <xf numFmtId="0" fontId="24" fillId="36" borderId="50" xfId="0" applyFont="1" applyFill="1" applyBorder="1" applyAlignment="1">
      <alignment horizontal="center" vertical="center"/>
    </xf>
    <xf numFmtId="0" fontId="24" fillId="0" borderId="71" xfId="45" applyFont="1" applyFill="1" applyBorder="1" applyAlignment="1">
      <alignment horizontal="distributed" vertical="center"/>
    </xf>
    <xf numFmtId="0" fontId="24" fillId="0" borderId="54" xfId="45" applyFont="1" applyFill="1" applyBorder="1" applyAlignment="1">
      <alignment horizontal="distributed" vertical="center"/>
    </xf>
    <xf numFmtId="0" fontId="24" fillId="0" borderId="3" xfId="45" applyFont="1" applyFill="1" applyBorder="1" applyAlignment="1">
      <alignment horizontal="distributed" vertical="center"/>
    </xf>
    <xf numFmtId="0" fontId="24" fillId="0" borderId="4" xfId="45" applyFont="1" applyFill="1" applyBorder="1" applyAlignment="1">
      <alignment horizontal="distributed" vertical="center"/>
    </xf>
    <xf numFmtId="0" fontId="24" fillId="0" borderId="15" xfId="45" applyFont="1" applyFill="1" applyBorder="1" applyAlignment="1">
      <alignment horizontal="distributed" vertical="center"/>
    </xf>
    <xf numFmtId="0" fontId="24" fillId="0" borderId="12" xfId="45" applyFont="1" applyFill="1" applyBorder="1" applyAlignment="1">
      <alignment horizontal="distributed" vertical="center"/>
    </xf>
    <xf numFmtId="0" fontId="24" fillId="36" borderId="92" xfId="45" applyFont="1" applyFill="1" applyBorder="1" applyAlignment="1">
      <alignment horizontal="distributed" vertical="center" wrapText="1"/>
    </xf>
    <xf numFmtId="0" fontId="24" fillId="36" borderId="11" xfId="45" applyFont="1" applyFill="1" applyBorder="1" applyAlignment="1">
      <alignment horizontal="distributed" vertical="center"/>
    </xf>
    <xf numFmtId="182" fontId="24" fillId="0" borderId="10" xfId="45" applyNumberFormat="1" applyFont="1" applyFill="1" applyBorder="1" applyAlignment="1">
      <alignment vertical="center"/>
    </xf>
    <xf numFmtId="182" fontId="24" fillId="0" borderId="36" xfId="45" applyNumberFormat="1" applyFont="1" applyFill="1" applyBorder="1" applyAlignment="1">
      <alignment vertical="center"/>
    </xf>
    <xf numFmtId="0" fontId="24" fillId="36" borderId="10" xfId="0" applyFont="1" applyFill="1" applyBorder="1" applyAlignment="1">
      <alignment horizontal="distributed" vertical="center" wrapText="1"/>
    </xf>
    <xf numFmtId="0" fontId="24" fillId="36" borderId="11" xfId="0" applyFont="1" applyFill="1" applyBorder="1" applyAlignment="1">
      <alignment horizontal="distributed" vertical="center" wrapText="1"/>
    </xf>
    <xf numFmtId="0" fontId="24" fillId="0" borderId="59" xfId="45" applyFont="1" applyFill="1" applyBorder="1" applyAlignment="1">
      <alignment horizontal="distributed" vertical="center" wrapText="1" shrinkToFit="1"/>
    </xf>
    <xf numFmtId="0" fontId="24" fillId="0" borderId="39" xfId="45" applyFont="1" applyFill="1" applyBorder="1" applyAlignment="1">
      <alignment horizontal="distributed" vertical="center" shrinkToFi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24" fillId="0" borderId="10" xfId="45" applyFont="1" applyFill="1" applyBorder="1" applyAlignment="1">
      <alignment horizontal="distributed" vertical="center"/>
    </xf>
    <xf numFmtId="0" fontId="24" fillId="0" borderId="36" xfId="45" applyFont="1" applyFill="1" applyBorder="1" applyAlignment="1">
      <alignment horizontal="distributed" vertical="center"/>
    </xf>
    <xf numFmtId="0" fontId="24" fillId="0" borderId="10" xfId="45" applyNumberFormat="1" applyFont="1" applyFill="1" applyBorder="1" applyAlignment="1">
      <alignment horizontal="center" vertical="center"/>
    </xf>
    <xf numFmtId="0" fontId="24" fillId="0" borderId="36" xfId="45" applyNumberFormat="1" applyFont="1" applyFill="1" applyBorder="1" applyAlignment="1">
      <alignment horizontal="center" vertical="center"/>
    </xf>
    <xf numFmtId="0" fontId="24" fillId="0" borderId="15" xfId="45" applyNumberFormat="1" applyFont="1" applyFill="1" applyBorder="1" applyAlignment="1">
      <alignment horizontal="center" vertical="center"/>
    </xf>
    <xf numFmtId="0" fontId="24" fillId="0" borderId="26" xfId="45" applyNumberFormat="1" applyFont="1" applyFill="1" applyBorder="1" applyAlignment="1">
      <alignment horizontal="center" vertical="center"/>
    </xf>
    <xf numFmtId="0" fontId="24" fillId="0" borderId="21" xfId="45" applyNumberFormat="1" applyFont="1" applyFill="1" applyBorder="1" applyAlignment="1">
      <alignment horizontal="center" vertical="center"/>
    </xf>
    <xf numFmtId="0" fontId="24" fillId="0" borderId="33" xfId="45" applyNumberFormat="1" applyFont="1" applyFill="1" applyBorder="1" applyAlignment="1">
      <alignment horizontal="center" vertical="center"/>
    </xf>
    <xf numFmtId="0" fontId="24" fillId="0" borderId="15" xfId="45" applyFont="1" applyFill="1" applyBorder="1" applyAlignment="1">
      <alignment horizontal="center" vertical="center"/>
    </xf>
    <xf numFmtId="0" fontId="24" fillId="0" borderId="1" xfId="45" applyFont="1" applyFill="1" applyBorder="1" applyAlignment="1">
      <alignment horizontal="center" vertical="center"/>
    </xf>
    <xf numFmtId="0" fontId="24" fillId="0" borderId="71" xfId="45" applyFont="1" applyFill="1" applyBorder="1" applyAlignment="1">
      <alignment vertical="center"/>
    </xf>
    <xf numFmtId="0" fontId="24" fillId="0" borderId="33" xfId="45" applyFont="1" applyFill="1" applyBorder="1" applyAlignment="1">
      <alignment vertical="center"/>
    </xf>
    <xf numFmtId="0" fontId="24" fillId="0" borderId="71" xfId="45" applyFont="1" applyFill="1" applyBorder="1" applyAlignment="1">
      <alignment horizontal="distributed" vertical="center" wrapText="1"/>
    </xf>
    <xf numFmtId="0" fontId="24" fillId="0" borderId="54" xfId="45" applyFont="1" applyFill="1" applyBorder="1" applyAlignment="1">
      <alignment horizontal="distributed" vertical="center" wrapText="1"/>
    </xf>
    <xf numFmtId="0" fontId="24" fillId="0" borderId="15" xfId="45" applyFont="1" applyFill="1" applyBorder="1" applyAlignment="1">
      <alignment horizontal="left" vertical="center"/>
    </xf>
    <xf numFmtId="0" fontId="24" fillId="0" borderId="1" xfId="45" applyFont="1" applyFill="1" applyBorder="1" applyAlignment="1">
      <alignment horizontal="left" vertical="center"/>
    </xf>
    <xf numFmtId="0" fontId="24" fillId="0" borderId="12" xfId="45" applyFont="1" applyFill="1" applyBorder="1" applyAlignment="1">
      <alignment horizontal="left" vertical="center"/>
    </xf>
    <xf numFmtId="0" fontId="24" fillId="0" borderId="3" xfId="45" applyFont="1" applyFill="1" applyBorder="1" applyAlignment="1">
      <alignment horizontal="left" vertical="center"/>
    </xf>
    <xf numFmtId="0" fontId="24" fillId="0" borderId="0" xfId="45" applyFont="1" applyFill="1" applyBorder="1" applyAlignment="1">
      <alignment horizontal="left" vertical="center"/>
    </xf>
    <xf numFmtId="0" fontId="24" fillId="0" borderId="4" xfId="45" applyFont="1" applyFill="1" applyBorder="1" applyAlignment="1">
      <alignment horizontal="left" vertical="center"/>
    </xf>
    <xf numFmtId="0" fontId="24" fillId="0" borderId="71" xfId="45" applyFont="1" applyFill="1" applyBorder="1" applyAlignment="1">
      <alignment horizontal="left" vertical="center"/>
    </xf>
    <xf numFmtId="0" fontId="24" fillId="0" borderId="23" xfId="45" applyFont="1" applyFill="1" applyBorder="1" applyAlignment="1">
      <alignment horizontal="left" vertical="center"/>
    </xf>
    <xf numFmtId="0" fontId="24" fillId="0" borderId="54" xfId="45" applyFont="1" applyFill="1" applyBorder="1" applyAlignment="1">
      <alignment horizontal="left" vertical="center"/>
    </xf>
    <xf numFmtId="0" fontId="24" fillId="0" borderId="23" xfId="0" applyFont="1" applyBorder="1" applyAlignment="1">
      <alignment vertical="center"/>
    </xf>
    <xf numFmtId="0" fontId="24" fillId="0" borderId="54" xfId="0" applyFont="1" applyBorder="1" applyAlignment="1">
      <alignment vertical="center"/>
    </xf>
    <xf numFmtId="0" fontId="24" fillId="36" borderId="25" xfId="45" applyFont="1" applyFill="1" applyBorder="1" applyAlignment="1">
      <alignment horizontal="distributed" vertical="center"/>
    </xf>
    <xf numFmtId="0" fontId="24" fillId="36" borderId="49" xfId="45" applyFont="1" applyFill="1" applyBorder="1" applyAlignment="1">
      <alignment horizontal="distributed" vertical="center"/>
    </xf>
    <xf numFmtId="0" fontId="24" fillId="36" borderId="24" xfId="45" applyFont="1" applyFill="1" applyBorder="1" applyAlignment="1">
      <alignment horizontal="distributed" vertical="center"/>
    </xf>
    <xf numFmtId="0" fontId="24" fillId="36" borderId="3" xfId="45" applyFont="1" applyFill="1" applyBorder="1" applyAlignment="1">
      <alignment horizontal="distributed" vertical="center"/>
    </xf>
    <xf numFmtId="0" fontId="24" fillId="36" borderId="21" xfId="45" applyFont="1" applyFill="1" applyBorder="1" applyAlignment="1">
      <alignment horizontal="distributed" vertical="center"/>
    </xf>
    <xf numFmtId="0" fontId="24" fillId="36" borderId="92" xfId="45" applyFont="1" applyFill="1" applyBorder="1" applyAlignment="1">
      <alignment horizontal="distributed" vertical="center" wrapText="1" shrinkToFit="1"/>
    </xf>
    <xf numFmtId="0" fontId="24" fillId="36" borderId="10" xfId="45" applyFont="1" applyFill="1" applyBorder="1" applyAlignment="1">
      <alignment horizontal="distributed" vertical="center" wrapText="1" shrinkToFit="1"/>
    </xf>
    <xf numFmtId="0" fontId="24" fillId="36" borderId="11" xfId="45" applyFont="1" applyFill="1" applyBorder="1" applyAlignment="1">
      <alignment horizontal="distributed" vertical="center" wrapText="1" shrinkToFit="1"/>
    </xf>
    <xf numFmtId="0" fontId="24" fillId="36" borderId="8" xfId="45" applyFont="1" applyFill="1" applyBorder="1" applyAlignment="1">
      <alignment horizontal="center" vertical="center" wrapText="1" shrinkToFit="1"/>
    </xf>
    <xf numFmtId="0" fontId="24" fillId="36" borderId="8" xfId="45" applyFont="1" applyFill="1" applyBorder="1" applyAlignment="1">
      <alignment horizontal="center" vertical="center" shrinkToFit="1"/>
    </xf>
    <xf numFmtId="0" fontId="24" fillId="36" borderId="4" xfId="45" applyFont="1" applyFill="1" applyBorder="1" applyAlignment="1">
      <alignment horizontal="distributed" vertical="center"/>
    </xf>
    <xf numFmtId="0" fontId="24" fillId="36" borderId="5" xfId="45" applyFont="1" applyFill="1" applyBorder="1" applyAlignment="1">
      <alignment horizontal="distributed" vertical="center"/>
    </xf>
    <xf numFmtId="185" fontId="24" fillId="0" borderId="15" xfId="45" applyNumberFormat="1" applyFont="1" applyFill="1" applyBorder="1" applyAlignment="1">
      <alignment horizontal="center" vertical="center"/>
    </xf>
    <xf numFmtId="185" fontId="24" fillId="0" borderId="12" xfId="45" applyNumberFormat="1" applyFont="1" applyFill="1" applyBorder="1" applyAlignment="1">
      <alignment horizontal="center" vertical="center"/>
    </xf>
    <xf numFmtId="185" fontId="24" fillId="0" borderId="3" xfId="45" applyNumberFormat="1" applyFont="1" applyFill="1" applyBorder="1" applyAlignment="1">
      <alignment horizontal="center" vertical="center"/>
    </xf>
    <xf numFmtId="185" fontId="24" fillId="0" borderId="4" xfId="45" applyNumberFormat="1" applyFont="1" applyFill="1" applyBorder="1" applyAlignment="1">
      <alignment horizontal="center" vertical="center"/>
    </xf>
    <xf numFmtId="185" fontId="24" fillId="0" borderId="71" xfId="45" applyNumberFormat="1" applyFont="1" applyFill="1" applyBorder="1" applyAlignment="1">
      <alignment horizontal="center" vertical="center"/>
    </xf>
    <xf numFmtId="185" fontId="24" fillId="0" borderId="54" xfId="45" applyNumberFormat="1" applyFont="1" applyFill="1" applyBorder="1" applyAlignment="1">
      <alignment horizontal="center" vertical="center"/>
    </xf>
    <xf numFmtId="0" fontId="24" fillId="0" borderId="70" xfId="45" applyFont="1" applyBorder="1" applyAlignment="1">
      <alignment horizontal="center" vertical="center"/>
    </xf>
    <xf numFmtId="0" fontId="24" fillId="0" borderId="78" xfId="45" applyFont="1" applyBorder="1" applyAlignment="1">
      <alignment horizontal="center" vertical="center"/>
    </xf>
    <xf numFmtId="0" fontId="24" fillId="36" borderId="4" xfId="45" applyFont="1" applyFill="1" applyBorder="1" applyAlignment="1">
      <alignment horizontal="center" vertical="center" wrapText="1"/>
    </xf>
    <xf numFmtId="182" fontId="24" fillId="0" borderId="3" xfId="33" applyNumberFormat="1" applyFont="1" applyFill="1" applyBorder="1" applyAlignment="1">
      <alignment vertical="center"/>
    </xf>
    <xf numFmtId="182" fontId="24" fillId="0" borderId="4" xfId="33" applyNumberFormat="1" applyFont="1" applyFill="1" applyBorder="1" applyAlignment="1">
      <alignment vertical="center"/>
    </xf>
    <xf numFmtId="0" fontId="24" fillId="36" borderId="63" xfId="45" applyFont="1" applyFill="1" applyBorder="1" applyAlignment="1">
      <alignment horizontal="distributed" vertical="center"/>
    </xf>
    <xf numFmtId="182" fontId="24" fillId="0" borderId="71" xfId="33" applyNumberFormat="1" applyFont="1" applyFill="1" applyBorder="1" applyAlignment="1">
      <alignment vertical="center"/>
    </xf>
    <xf numFmtId="182" fontId="24" fillId="0" borderId="54" xfId="33" applyNumberFormat="1" applyFont="1" applyFill="1" applyBorder="1" applyAlignment="1">
      <alignment vertical="center"/>
    </xf>
    <xf numFmtId="0" fontId="24" fillId="0" borderId="72" xfId="0" applyFont="1" applyBorder="1" applyAlignment="1">
      <alignment horizontal="center" vertical="center" wrapText="1"/>
    </xf>
    <xf numFmtId="0" fontId="24" fillId="36" borderId="75" xfId="45" applyFont="1" applyFill="1" applyBorder="1" applyAlignment="1">
      <alignment horizontal="center" vertical="center"/>
    </xf>
    <xf numFmtId="0" fontId="24" fillId="0" borderId="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73" xfId="0" applyFont="1" applyBorder="1" applyAlignment="1">
      <alignment horizontal="center" vertical="center" wrapText="1"/>
    </xf>
    <xf numFmtId="0" fontId="24" fillId="36" borderId="63" xfId="0"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35" xr:uid="{00000000-0005-0000-0000-000022000000}"/>
    <cellStyle name="桁区切り 4" xfId="50" xr:uid="{B5BF2C1D-E644-40A2-84FC-64EC2234B7A4}"/>
    <cellStyle name="桁区切り 5" xfId="52" xr:uid="{6DD68893-DACA-4623-BA81-AF7BE1AFA6C7}"/>
    <cellStyle name="桁区切り 6" xfId="54" xr:uid="{1F751111-86C4-4DF0-832D-E808FD9CBC6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9" xr:uid="{B36B9124-6A30-4367-A47A-D4CFACA10EB1}"/>
    <cellStyle name="標準 4" xfId="51" xr:uid="{BA1A7D33-F121-4DD1-9CFA-0C18DDDDD928}"/>
    <cellStyle name="標準 5" xfId="53" xr:uid="{45B1A4BF-B327-475F-AA9A-439A3357F201}"/>
    <cellStyle name="標準_190126促進計画様式" xfId="45" xr:uid="{00000000-0005-0000-0000-00002D000000}"/>
    <cellStyle name="標準_3_集積促進整備計画（別記様式第３号）様式210415" xfId="46" xr:uid="{00000000-0005-0000-0000-00002E000000}"/>
    <cellStyle name="標準_活性化計画" xfId="48" xr:uid="{BDD4BF5B-F702-4F6A-BA7D-3BFA5FEA5E04}"/>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19</xdr:col>
      <xdr:colOff>152400</xdr:colOff>
      <xdr:row>2</xdr:row>
      <xdr:rowOff>152400</xdr:rowOff>
    </xdr:from>
    <xdr:to>
      <xdr:col>20</xdr:col>
      <xdr:colOff>133350</xdr:colOff>
      <xdr:row>5</xdr:row>
      <xdr:rowOff>123825</xdr:rowOff>
    </xdr:to>
    <xdr:grpSp>
      <xdr:nvGrpSpPr>
        <xdr:cNvPr id="75178" name="Group 7">
          <a:extLst>
            <a:ext uri="{FF2B5EF4-FFF2-40B4-BE49-F238E27FC236}">
              <a16:creationId xmlns:a16="http://schemas.microsoft.com/office/drawing/2014/main" id="{E87F25EF-C2E4-1241-A6A9-73FC4077F2F3}"/>
            </a:ext>
          </a:extLst>
        </xdr:cNvPr>
        <xdr:cNvGrpSpPr>
          <a:grpSpLocks/>
        </xdr:cNvGrpSpPr>
      </xdr:nvGrpSpPr>
      <xdr:grpSpPr bwMode="auto">
        <a:xfrm>
          <a:off x="9055100" y="965200"/>
          <a:ext cx="311150" cy="1038225"/>
          <a:chOff x="881" y="92"/>
          <a:chExt cx="32" cy="108"/>
        </a:xfrm>
      </xdr:grpSpPr>
      <xdr:sp macro="" textlink="">
        <xdr:nvSpPr>
          <xdr:cNvPr id="75181" name="Line 4">
            <a:extLst>
              <a:ext uri="{FF2B5EF4-FFF2-40B4-BE49-F238E27FC236}">
                <a16:creationId xmlns:a16="http://schemas.microsoft.com/office/drawing/2014/main" id="{32AC21EA-0DBD-9AAA-220B-B1AE333795A9}"/>
              </a:ext>
            </a:extLst>
          </xdr:cNvPr>
          <xdr:cNvSpPr>
            <a:spLocks noChangeShapeType="1"/>
          </xdr:cNvSpPr>
        </xdr:nvSpPr>
        <xdr:spPr bwMode="auto">
          <a:xfrm>
            <a:off x="893" y="92"/>
            <a:ext cx="0" cy="1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182" name="Line 5">
            <a:extLst>
              <a:ext uri="{FF2B5EF4-FFF2-40B4-BE49-F238E27FC236}">
                <a16:creationId xmlns:a16="http://schemas.microsoft.com/office/drawing/2014/main" id="{0D7F3C1F-EE90-E535-388A-C797AC1A1C40}"/>
              </a:ext>
            </a:extLst>
          </xdr:cNvPr>
          <xdr:cNvSpPr>
            <a:spLocks noChangeShapeType="1"/>
          </xdr:cNvSpPr>
        </xdr:nvSpPr>
        <xdr:spPr bwMode="auto">
          <a:xfrm>
            <a:off x="894" y="92"/>
            <a:ext cx="19" cy="4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183" name="Line 6">
            <a:extLst>
              <a:ext uri="{FF2B5EF4-FFF2-40B4-BE49-F238E27FC236}">
                <a16:creationId xmlns:a16="http://schemas.microsoft.com/office/drawing/2014/main" id="{6CA86B9B-6BA8-7717-02EF-3F11DEC3396B}"/>
              </a:ext>
            </a:extLst>
          </xdr:cNvPr>
          <xdr:cNvSpPr>
            <a:spLocks noChangeShapeType="1"/>
          </xdr:cNvSpPr>
        </xdr:nvSpPr>
        <xdr:spPr bwMode="auto">
          <a:xfrm flipH="1">
            <a:off x="881" y="135"/>
            <a:ext cx="32"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104980</xdr:colOff>
      <xdr:row>7</xdr:row>
      <xdr:rowOff>0</xdr:rowOff>
    </xdr:from>
    <xdr:to>
      <xdr:col>21</xdr:col>
      <xdr:colOff>304800</xdr:colOff>
      <xdr:row>12</xdr:row>
      <xdr:rowOff>0</xdr:rowOff>
    </xdr:to>
    <xdr:sp macro="" textlink="">
      <xdr:nvSpPr>
        <xdr:cNvPr id="427" name="Text Box 8">
          <a:extLst>
            <a:ext uri="{FF2B5EF4-FFF2-40B4-BE49-F238E27FC236}">
              <a16:creationId xmlns:a16="http://schemas.microsoft.com/office/drawing/2014/main" id="{9C96B027-90B1-A999-F4AB-A0FEFCAABF26}"/>
            </a:ext>
          </a:extLst>
        </xdr:cNvPr>
        <xdr:cNvSpPr txBox="1"/>
      </xdr:nvSpPr>
      <xdr:spPr bwMode="auto">
        <a:xfrm>
          <a:off x="104980" y="2590800"/>
          <a:ext cx="9762920" cy="1460500"/>
        </a:xfrm>
        <a:prstGeom prst="rect">
          <a:avLst/>
        </a:prstGeom>
        <a:noFill/>
        <a:ln w="15875">
          <a:noFill/>
          <a:miter lim="800000"/>
        </a:ln>
        <a:effectLst/>
      </xdr:spPr>
      <xdr:txBody>
        <a:bodyPr vertOverflow="clip" wrap="square" lIns="27432" tIns="18288" rIns="0" bIns="0" anchor="t" upright="1"/>
        <a:lstStyle/>
        <a:p>
          <a:pPr algn="l" rtl="0">
            <a:lnSpc>
              <a:spcPts val="11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（注）　計画区域の土地利用計画（ゾーンニング）であり、第２章の４．土地利用計画に従って区分すること。</a:t>
          </a:r>
        </a:p>
        <a:p>
          <a:pPr algn="l" rtl="0">
            <a:lnSpc>
              <a:spcPts val="11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　　　　また、農業生産基盤整備事業の計画のみならず、農村整備事業の内容についても記入し、両整備計画の一体的整備の状況がわかるようにすること。</a:t>
          </a:r>
        </a:p>
        <a:p>
          <a:pPr algn="l" rtl="0">
            <a:lnSpc>
              <a:spcPts val="10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　　　　</a:t>
          </a:r>
        </a:p>
        <a:p>
          <a:pPr algn="l" rtl="0">
            <a:lnSpc>
              <a:spcPts val="11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　　　　凡例等については、市町村界、農振地域、都市計画区域及び今後</a:t>
          </a:r>
          <a:r>
            <a:rPr lang="en-US" altLang="ja-JP" sz="900" b="0" i="0" u="none" baseline="0">
              <a:solidFill>
                <a:srgbClr val="000000"/>
              </a:solidFill>
              <a:latin typeface="ＭＳ 明朝" panose="02020609040205080304" pitchFamily="17" charset="-128"/>
              <a:ea typeface="ＭＳ 明朝" panose="02020609040205080304" pitchFamily="17" charset="-128"/>
            </a:rPr>
            <a:t>10</a:t>
          </a:r>
          <a:r>
            <a:rPr lang="ja-JP" altLang="en-US" sz="900" b="0" i="0" u="none" baseline="0">
              <a:solidFill>
                <a:srgbClr val="000000"/>
              </a:solidFill>
              <a:latin typeface="ＭＳ 明朝" panose="02020609040205080304" pitchFamily="17" charset="-128"/>
              <a:ea typeface="ＭＳ 明朝" panose="02020609040205080304" pitchFamily="17" charset="-128"/>
            </a:rPr>
            <a:t>年間に実施予定の農業用水路、農業排水路、農道や農業集落道、農道集落排水路、営農飲雑用水</a:t>
          </a:r>
        </a:p>
        <a:p>
          <a:pPr algn="l" rtl="0">
            <a:lnSpc>
              <a:spcPts val="1100"/>
            </a:lnSpc>
            <a:defRPr sz="1000"/>
          </a:pPr>
          <a:r>
            <a:rPr lang="ja-JP" altLang="en-US" sz="900" b="0" i="0" u="none" baseline="0">
              <a:solidFill>
                <a:srgbClr val="000000"/>
              </a:solidFill>
              <a:latin typeface="ＭＳ 明朝" panose="02020609040205080304" pitchFamily="17" charset="-128"/>
              <a:ea typeface="ＭＳ 明朝" panose="02020609040205080304" pitchFamily="17" charset="-128"/>
            </a:rPr>
            <a:t>　　 水源、同貯水池、同浄水場、同水路、同給水区域、非農用地整備地、農村センター、農村公園等の農村整備事業に係る施設についても記入すること。</a:t>
          </a:r>
        </a:p>
      </xdr:txBody>
    </xdr:sp>
    <xdr:clientData/>
  </xdr:twoCellAnchor>
  <xdr:twoCellAnchor>
    <xdr:from>
      <xdr:col>17</xdr:col>
      <xdr:colOff>304800</xdr:colOff>
      <xdr:row>19</xdr:row>
      <xdr:rowOff>149225</xdr:rowOff>
    </xdr:from>
    <xdr:to>
      <xdr:col>19</xdr:col>
      <xdr:colOff>114300</xdr:colOff>
      <xdr:row>19</xdr:row>
      <xdr:rowOff>149225</xdr:rowOff>
    </xdr:to>
    <xdr:sp macro="" textlink="">
      <xdr:nvSpPr>
        <xdr:cNvPr id="75180" name="Line 10">
          <a:extLst>
            <a:ext uri="{FF2B5EF4-FFF2-40B4-BE49-F238E27FC236}">
              <a16:creationId xmlns:a16="http://schemas.microsoft.com/office/drawing/2014/main" id="{D55E09A0-FB60-A6FC-A3E0-FF17C93D4C3A}"/>
            </a:ext>
          </a:extLst>
        </xdr:cNvPr>
        <xdr:cNvSpPr>
          <a:spLocks noChangeShapeType="1"/>
        </xdr:cNvSpPr>
      </xdr:nvSpPr>
      <xdr:spPr bwMode="auto">
        <a:xfrm>
          <a:off x="8547100" y="5267325"/>
          <a:ext cx="469900" cy="0"/>
        </a:xfrm>
        <a:prstGeom prst="line">
          <a:avLst/>
        </a:prstGeom>
        <a:noFill/>
        <a:ln w="158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11206</xdr:rowOff>
    </xdr:from>
    <xdr:to>
      <xdr:col>8</xdr:col>
      <xdr:colOff>11206</xdr:colOff>
      <xdr:row>7</xdr:row>
      <xdr:rowOff>0</xdr:rowOff>
    </xdr:to>
    <xdr:cxnSp macro="">
      <xdr:nvCxnSpPr>
        <xdr:cNvPr id="2" name="直線コネクタ 1">
          <a:extLst>
            <a:ext uri="{FF2B5EF4-FFF2-40B4-BE49-F238E27FC236}">
              <a16:creationId xmlns:a16="http://schemas.microsoft.com/office/drawing/2014/main" id="{D7604195-9D23-4DB3-82F5-DBAFD11E4EFB}"/>
            </a:ext>
          </a:extLst>
        </xdr:cNvPr>
        <xdr:cNvCxnSpPr/>
      </xdr:nvCxnSpPr>
      <xdr:spPr>
        <a:xfrm>
          <a:off x="476250" y="6916831"/>
          <a:ext cx="1439956" cy="11794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218469</xdr:colOff>
      <xdr:row>11</xdr:row>
      <xdr:rowOff>13607</xdr:rowOff>
    </xdr:from>
    <xdr:ext cx="9918100" cy="328423"/>
    <xdr:sp macro="" textlink="">
      <xdr:nvSpPr>
        <xdr:cNvPr id="2" name="テキスト ボックス 1">
          <a:extLst>
            <a:ext uri="{FF2B5EF4-FFF2-40B4-BE49-F238E27FC236}">
              <a16:creationId xmlns:a16="http://schemas.microsoft.com/office/drawing/2014/main" id="{CFE0C4BA-A034-4ED8-916E-7811B0DB0744}"/>
            </a:ext>
          </a:extLst>
        </xdr:cNvPr>
        <xdr:cNvSpPr txBox="1"/>
      </xdr:nvSpPr>
      <xdr:spPr>
        <a:xfrm>
          <a:off x="218469" y="2632982"/>
          <a:ext cx="9918100" cy="32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100"/>
            <a:t>～～～～～～～～～～～～～～～～～～～～～～～～～～～～～～～～～～～～～～～～～～～～～～～～～～～～～～～～～～～～～～～～～～～～～</a:t>
          </a:r>
          <a:endParaRPr kumimoji="1" lang="en-US" altLang="ja-JP" sz="1100"/>
        </a:p>
      </xdr:txBody>
    </xdr:sp>
    <xdr:clientData/>
  </xdr:oneCellAnchor>
  <xdr:oneCellAnchor>
    <xdr:from>
      <xdr:col>0</xdr:col>
      <xdr:colOff>221192</xdr:colOff>
      <xdr:row>10</xdr:row>
      <xdr:rowOff>220437</xdr:rowOff>
    </xdr:from>
    <xdr:ext cx="9918100" cy="328423"/>
    <xdr:sp macro="" textlink="">
      <xdr:nvSpPr>
        <xdr:cNvPr id="3" name="テキスト ボックス 2">
          <a:extLst>
            <a:ext uri="{FF2B5EF4-FFF2-40B4-BE49-F238E27FC236}">
              <a16:creationId xmlns:a16="http://schemas.microsoft.com/office/drawing/2014/main" id="{35B5F494-D115-4F6C-8475-57457C0BA5DF}"/>
            </a:ext>
          </a:extLst>
        </xdr:cNvPr>
        <xdr:cNvSpPr txBox="1"/>
      </xdr:nvSpPr>
      <xdr:spPr>
        <a:xfrm>
          <a:off x="221192" y="2601687"/>
          <a:ext cx="9918100" cy="32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100"/>
            <a:t>～～～～～～～～～～～～～～～～～～～～～～～～～～～～～～～～～～～～～～～～～～～～～～～～～～～～～～～～～～～～～～～～～～～～～</a:t>
          </a:r>
          <a:endParaRPr kumimoji="1" lang="en-US" altLang="ja-JP" sz="1100"/>
        </a:p>
      </xdr:txBody>
    </xdr:sp>
    <xdr:clientData/>
  </xdr:oneCellAnchor>
  <xdr:twoCellAnchor>
    <xdr:from>
      <xdr:col>43</xdr:col>
      <xdr:colOff>228919</xdr:colOff>
      <xdr:row>22</xdr:row>
      <xdr:rowOff>108857</xdr:rowOff>
    </xdr:from>
    <xdr:to>
      <xdr:col>46</xdr:col>
      <xdr:colOff>228920</xdr:colOff>
      <xdr:row>22</xdr:row>
      <xdr:rowOff>108857</xdr:rowOff>
    </xdr:to>
    <xdr:cxnSp macro="">
      <xdr:nvCxnSpPr>
        <xdr:cNvPr id="4" name="直線コネクタ 3">
          <a:extLst>
            <a:ext uri="{FF2B5EF4-FFF2-40B4-BE49-F238E27FC236}">
              <a16:creationId xmlns:a16="http://schemas.microsoft.com/office/drawing/2014/main" id="{2F1341B2-38EE-46AC-B270-2629AD086B28}"/>
            </a:ext>
          </a:extLst>
        </xdr:cNvPr>
        <xdr:cNvCxnSpPr/>
      </xdr:nvCxnSpPr>
      <xdr:spPr>
        <a:xfrm>
          <a:off x="10468294" y="5347607"/>
          <a:ext cx="71437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224436</xdr:colOff>
      <xdr:row>23</xdr:row>
      <xdr:rowOff>182815</xdr:rowOff>
    </xdr:from>
    <xdr:to>
      <xdr:col>46</xdr:col>
      <xdr:colOff>224437</xdr:colOff>
      <xdr:row>23</xdr:row>
      <xdr:rowOff>182815</xdr:rowOff>
    </xdr:to>
    <xdr:cxnSp macro="">
      <xdr:nvCxnSpPr>
        <xdr:cNvPr id="5" name="直線コネクタ 4">
          <a:extLst>
            <a:ext uri="{FF2B5EF4-FFF2-40B4-BE49-F238E27FC236}">
              <a16:creationId xmlns:a16="http://schemas.microsoft.com/office/drawing/2014/main" id="{9E7B0CC3-0BCC-4646-A442-3A9A4A9C54A0}"/>
            </a:ext>
          </a:extLst>
        </xdr:cNvPr>
        <xdr:cNvCxnSpPr/>
      </xdr:nvCxnSpPr>
      <xdr:spPr>
        <a:xfrm>
          <a:off x="10463811" y="5659690"/>
          <a:ext cx="714376"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202023</xdr:colOff>
      <xdr:row>21</xdr:row>
      <xdr:rowOff>205225</xdr:rowOff>
    </xdr:from>
    <xdr:to>
      <xdr:col>46</xdr:col>
      <xdr:colOff>202024</xdr:colOff>
      <xdr:row>21</xdr:row>
      <xdr:rowOff>205225</xdr:rowOff>
    </xdr:to>
    <xdr:cxnSp macro="">
      <xdr:nvCxnSpPr>
        <xdr:cNvPr id="6" name="直線コネクタ 5">
          <a:extLst>
            <a:ext uri="{FF2B5EF4-FFF2-40B4-BE49-F238E27FC236}">
              <a16:creationId xmlns:a16="http://schemas.microsoft.com/office/drawing/2014/main" id="{9980E6F7-7557-40A0-9053-9A1D763C1DEF}"/>
            </a:ext>
          </a:extLst>
        </xdr:cNvPr>
        <xdr:cNvCxnSpPr/>
      </xdr:nvCxnSpPr>
      <xdr:spPr>
        <a:xfrm>
          <a:off x="10441398" y="5205850"/>
          <a:ext cx="714376" cy="0"/>
        </a:xfrm>
        <a:prstGeom prst="line">
          <a:avLst/>
        </a:prstGeom>
        <a:ln w="19050">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224437</xdr:colOff>
      <xdr:row>31</xdr:row>
      <xdr:rowOff>115582</xdr:rowOff>
    </xdr:from>
    <xdr:to>
      <xdr:col>46</xdr:col>
      <xdr:colOff>224438</xdr:colOff>
      <xdr:row>31</xdr:row>
      <xdr:rowOff>115582</xdr:rowOff>
    </xdr:to>
    <xdr:cxnSp macro="">
      <xdr:nvCxnSpPr>
        <xdr:cNvPr id="7" name="直線コネクタ 6">
          <a:extLst>
            <a:ext uri="{FF2B5EF4-FFF2-40B4-BE49-F238E27FC236}">
              <a16:creationId xmlns:a16="http://schemas.microsoft.com/office/drawing/2014/main" id="{9FDF3596-EA26-4E0F-99A1-37043B28E554}"/>
            </a:ext>
          </a:extLst>
        </xdr:cNvPr>
        <xdr:cNvCxnSpPr/>
      </xdr:nvCxnSpPr>
      <xdr:spPr>
        <a:xfrm>
          <a:off x="10463812" y="7497457"/>
          <a:ext cx="714376"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168089</xdr:colOff>
      <xdr:row>32</xdr:row>
      <xdr:rowOff>22412</xdr:rowOff>
    </xdr:from>
    <xdr:to>
      <xdr:col>48</xdr:col>
      <xdr:colOff>33618</xdr:colOff>
      <xdr:row>32</xdr:row>
      <xdr:rowOff>201706</xdr:rowOff>
    </xdr:to>
    <xdr:sp macro="" textlink="">
      <xdr:nvSpPr>
        <xdr:cNvPr id="8" name="楕円 7">
          <a:extLst>
            <a:ext uri="{FF2B5EF4-FFF2-40B4-BE49-F238E27FC236}">
              <a16:creationId xmlns:a16="http://schemas.microsoft.com/office/drawing/2014/main" id="{EFE39DDF-C741-4F13-8705-DE1E2446627D}"/>
            </a:ext>
          </a:extLst>
        </xdr:cNvPr>
        <xdr:cNvSpPr/>
      </xdr:nvSpPr>
      <xdr:spPr>
        <a:xfrm>
          <a:off x="11121839" y="7642412"/>
          <a:ext cx="341779" cy="1792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174811</xdr:colOff>
      <xdr:row>33</xdr:row>
      <xdr:rowOff>29137</xdr:rowOff>
    </xdr:from>
    <xdr:to>
      <xdr:col>48</xdr:col>
      <xdr:colOff>40340</xdr:colOff>
      <xdr:row>33</xdr:row>
      <xdr:rowOff>208431</xdr:rowOff>
    </xdr:to>
    <xdr:sp macro="" textlink="">
      <xdr:nvSpPr>
        <xdr:cNvPr id="9" name="楕円 8">
          <a:extLst>
            <a:ext uri="{FF2B5EF4-FFF2-40B4-BE49-F238E27FC236}">
              <a16:creationId xmlns:a16="http://schemas.microsoft.com/office/drawing/2014/main" id="{7E6A58A4-2704-41CF-A9E0-1F2592DD09BF}"/>
            </a:ext>
          </a:extLst>
        </xdr:cNvPr>
        <xdr:cNvSpPr/>
      </xdr:nvSpPr>
      <xdr:spPr>
        <a:xfrm>
          <a:off x="11128561" y="7887262"/>
          <a:ext cx="341779" cy="1792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181533</xdr:colOff>
      <xdr:row>34</xdr:row>
      <xdr:rowOff>24655</xdr:rowOff>
    </xdr:from>
    <xdr:to>
      <xdr:col>48</xdr:col>
      <xdr:colOff>47062</xdr:colOff>
      <xdr:row>34</xdr:row>
      <xdr:rowOff>203949</xdr:rowOff>
    </xdr:to>
    <xdr:sp macro="" textlink="">
      <xdr:nvSpPr>
        <xdr:cNvPr id="10" name="楕円 9">
          <a:extLst>
            <a:ext uri="{FF2B5EF4-FFF2-40B4-BE49-F238E27FC236}">
              <a16:creationId xmlns:a16="http://schemas.microsoft.com/office/drawing/2014/main" id="{DFC70B8B-9995-4B31-BEB7-FCC30624E35F}"/>
            </a:ext>
          </a:extLst>
        </xdr:cNvPr>
        <xdr:cNvSpPr/>
      </xdr:nvSpPr>
      <xdr:spPr>
        <a:xfrm>
          <a:off x="11135283" y="8120905"/>
          <a:ext cx="341779" cy="1792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177052</xdr:colOff>
      <xdr:row>35</xdr:row>
      <xdr:rowOff>20174</xdr:rowOff>
    </xdr:from>
    <xdr:to>
      <xdr:col>48</xdr:col>
      <xdr:colOff>42581</xdr:colOff>
      <xdr:row>35</xdr:row>
      <xdr:rowOff>199468</xdr:rowOff>
    </xdr:to>
    <xdr:sp macro="" textlink="">
      <xdr:nvSpPr>
        <xdr:cNvPr id="11" name="楕円 10">
          <a:extLst>
            <a:ext uri="{FF2B5EF4-FFF2-40B4-BE49-F238E27FC236}">
              <a16:creationId xmlns:a16="http://schemas.microsoft.com/office/drawing/2014/main" id="{E05B8522-AA20-4C76-84FC-9EFC772D4D5A}"/>
            </a:ext>
          </a:extLst>
        </xdr:cNvPr>
        <xdr:cNvSpPr/>
      </xdr:nvSpPr>
      <xdr:spPr>
        <a:xfrm>
          <a:off x="11130802" y="8354549"/>
          <a:ext cx="341779" cy="1792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13</xdr:row>
      <xdr:rowOff>180826</xdr:rowOff>
    </xdr:from>
    <xdr:to>
      <xdr:col>18</xdr:col>
      <xdr:colOff>76237</xdr:colOff>
      <xdr:row>15</xdr:row>
      <xdr:rowOff>9599</xdr:rowOff>
    </xdr:to>
    <xdr:grpSp>
      <xdr:nvGrpSpPr>
        <xdr:cNvPr id="2" name="グループ化 1">
          <a:extLst>
            <a:ext uri="{FF2B5EF4-FFF2-40B4-BE49-F238E27FC236}">
              <a16:creationId xmlns:a16="http://schemas.microsoft.com/office/drawing/2014/main" id="{04D43A22-FB53-2B21-18D8-72462CEAEA45}"/>
            </a:ext>
          </a:extLst>
        </xdr:cNvPr>
        <xdr:cNvGrpSpPr/>
      </xdr:nvGrpSpPr>
      <xdr:grpSpPr>
        <a:xfrm>
          <a:off x="142875" y="2657326"/>
          <a:ext cx="7296187" cy="209773"/>
          <a:chOff x="142875" y="2657326"/>
          <a:chExt cx="7296187" cy="209773"/>
        </a:xfrm>
      </xdr:grpSpPr>
      <xdr:sp macro="" textlink="">
        <xdr:nvSpPr>
          <xdr:cNvPr id="148" name="Text Box 1">
            <a:extLst>
              <a:ext uri="{FF2B5EF4-FFF2-40B4-BE49-F238E27FC236}">
                <a16:creationId xmlns:a16="http://schemas.microsoft.com/office/drawing/2014/main" id="{512F151D-6FC8-7DF9-61B0-3F0F8E0D2A5E}"/>
              </a:ext>
            </a:extLst>
          </xdr:cNvPr>
          <xdr:cNvSpPr txBox="1"/>
        </xdr:nvSpPr>
        <xdr:spPr bwMode="auto">
          <a:xfrm>
            <a:off x="142875" y="2676599"/>
            <a:ext cx="7296187" cy="190500"/>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sp macro="" textlink="">
        <xdr:nvSpPr>
          <xdr:cNvPr id="149" name="Text Box 2">
            <a:extLst>
              <a:ext uri="{FF2B5EF4-FFF2-40B4-BE49-F238E27FC236}">
                <a16:creationId xmlns:a16="http://schemas.microsoft.com/office/drawing/2014/main" id="{184CFDB1-0118-B5C4-DB8D-65F67255C544}"/>
              </a:ext>
            </a:extLst>
          </xdr:cNvPr>
          <xdr:cNvSpPr txBox="1"/>
        </xdr:nvSpPr>
        <xdr:spPr bwMode="auto">
          <a:xfrm>
            <a:off x="142875" y="2657326"/>
            <a:ext cx="7296187" cy="181124"/>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grpSp>
    <xdr:clientData/>
  </xdr:twoCellAnchor>
  <xdr:twoCellAnchor>
    <xdr:from>
      <xdr:col>1</xdr:col>
      <xdr:colOff>95250</xdr:colOff>
      <xdr:row>52</xdr:row>
      <xdr:rowOff>180826</xdr:rowOff>
    </xdr:from>
    <xdr:to>
      <xdr:col>18</xdr:col>
      <xdr:colOff>142912</xdr:colOff>
      <xdr:row>54</xdr:row>
      <xdr:rowOff>9599</xdr:rowOff>
    </xdr:to>
    <xdr:grpSp>
      <xdr:nvGrpSpPr>
        <xdr:cNvPr id="3" name="グループ化 2">
          <a:extLst>
            <a:ext uri="{FF2B5EF4-FFF2-40B4-BE49-F238E27FC236}">
              <a16:creationId xmlns:a16="http://schemas.microsoft.com/office/drawing/2014/main" id="{9BFDA385-4B3F-41A7-AA8F-3E13837A6874}"/>
            </a:ext>
          </a:extLst>
        </xdr:cNvPr>
        <xdr:cNvGrpSpPr/>
      </xdr:nvGrpSpPr>
      <xdr:grpSpPr>
        <a:xfrm>
          <a:off x="209550" y="10086826"/>
          <a:ext cx="7296187" cy="209773"/>
          <a:chOff x="142875" y="2657326"/>
          <a:chExt cx="7296187" cy="209773"/>
        </a:xfrm>
      </xdr:grpSpPr>
      <xdr:sp macro="" textlink="">
        <xdr:nvSpPr>
          <xdr:cNvPr id="4" name="Text Box 1">
            <a:extLst>
              <a:ext uri="{FF2B5EF4-FFF2-40B4-BE49-F238E27FC236}">
                <a16:creationId xmlns:a16="http://schemas.microsoft.com/office/drawing/2014/main" id="{9D89B80F-0281-C4B1-6E4B-F1824CD2CA46}"/>
              </a:ext>
            </a:extLst>
          </xdr:cNvPr>
          <xdr:cNvSpPr txBox="1"/>
        </xdr:nvSpPr>
        <xdr:spPr bwMode="auto">
          <a:xfrm>
            <a:off x="142875" y="2676599"/>
            <a:ext cx="7296187" cy="190500"/>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sp macro="" textlink="">
        <xdr:nvSpPr>
          <xdr:cNvPr id="5" name="Text Box 2">
            <a:extLst>
              <a:ext uri="{FF2B5EF4-FFF2-40B4-BE49-F238E27FC236}">
                <a16:creationId xmlns:a16="http://schemas.microsoft.com/office/drawing/2014/main" id="{C6D34152-F068-D3B7-7D34-9CF43C529BEC}"/>
              </a:ext>
            </a:extLst>
          </xdr:cNvPr>
          <xdr:cNvSpPr txBox="1"/>
        </xdr:nvSpPr>
        <xdr:spPr bwMode="auto">
          <a:xfrm>
            <a:off x="142875" y="2657326"/>
            <a:ext cx="7296187" cy="181124"/>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grpSp>
    <xdr:clientData/>
  </xdr:twoCellAnchor>
  <xdr:twoCellAnchor>
    <xdr:from>
      <xdr:col>1</xdr:col>
      <xdr:colOff>104775</xdr:colOff>
      <xdr:row>32</xdr:row>
      <xdr:rowOff>190351</xdr:rowOff>
    </xdr:from>
    <xdr:to>
      <xdr:col>18</xdr:col>
      <xdr:colOff>152437</xdr:colOff>
      <xdr:row>34</xdr:row>
      <xdr:rowOff>19124</xdr:rowOff>
    </xdr:to>
    <xdr:grpSp>
      <xdr:nvGrpSpPr>
        <xdr:cNvPr id="6" name="グループ化 5">
          <a:extLst>
            <a:ext uri="{FF2B5EF4-FFF2-40B4-BE49-F238E27FC236}">
              <a16:creationId xmlns:a16="http://schemas.microsoft.com/office/drawing/2014/main" id="{4237E7E5-697B-4767-A7A4-7760AA32D5E7}"/>
            </a:ext>
          </a:extLst>
        </xdr:cNvPr>
        <xdr:cNvGrpSpPr/>
      </xdr:nvGrpSpPr>
      <xdr:grpSpPr>
        <a:xfrm>
          <a:off x="219075" y="6286351"/>
          <a:ext cx="7296187" cy="209773"/>
          <a:chOff x="142875" y="2657326"/>
          <a:chExt cx="7296187" cy="209773"/>
        </a:xfrm>
      </xdr:grpSpPr>
      <xdr:sp macro="" textlink="">
        <xdr:nvSpPr>
          <xdr:cNvPr id="7" name="Text Box 1">
            <a:extLst>
              <a:ext uri="{FF2B5EF4-FFF2-40B4-BE49-F238E27FC236}">
                <a16:creationId xmlns:a16="http://schemas.microsoft.com/office/drawing/2014/main" id="{42C72BE0-419F-11FE-9540-E8E73AFBB03C}"/>
              </a:ext>
            </a:extLst>
          </xdr:cNvPr>
          <xdr:cNvSpPr txBox="1"/>
        </xdr:nvSpPr>
        <xdr:spPr bwMode="auto">
          <a:xfrm>
            <a:off x="142875" y="2676599"/>
            <a:ext cx="7296187" cy="190500"/>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sp macro="" textlink="">
        <xdr:nvSpPr>
          <xdr:cNvPr id="8" name="Text Box 2">
            <a:extLst>
              <a:ext uri="{FF2B5EF4-FFF2-40B4-BE49-F238E27FC236}">
                <a16:creationId xmlns:a16="http://schemas.microsoft.com/office/drawing/2014/main" id="{BC8EEE8C-D9CE-6F9B-158E-A2B47DE93D0C}"/>
              </a:ext>
            </a:extLst>
          </xdr:cNvPr>
          <xdr:cNvSpPr txBox="1"/>
        </xdr:nvSpPr>
        <xdr:spPr bwMode="auto">
          <a:xfrm>
            <a:off x="142875" y="2657326"/>
            <a:ext cx="7296187" cy="181124"/>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431800</xdr:colOff>
      <xdr:row>24</xdr:row>
      <xdr:rowOff>152400</xdr:rowOff>
    </xdr:from>
    <xdr:to>
      <xdr:col>16</xdr:col>
      <xdr:colOff>514387</xdr:colOff>
      <xdr:row>25</xdr:row>
      <xdr:rowOff>79524</xdr:rowOff>
    </xdr:to>
    <xdr:sp macro="" textlink="">
      <xdr:nvSpPr>
        <xdr:cNvPr id="2" name="Text Box 2">
          <a:extLst>
            <a:ext uri="{FF2B5EF4-FFF2-40B4-BE49-F238E27FC236}">
              <a16:creationId xmlns:a16="http://schemas.microsoft.com/office/drawing/2014/main" id="{AEFCBE69-C689-44FD-A445-C33C488CF0C2}"/>
            </a:ext>
          </a:extLst>
        </xdr:cNvPr>
        <xdr:cNvSpPr txBox="1"/>
      </xdr:nvSpPr>
      <xdr:spPr bwMode="auto">
        <a:xfrm>
          <a:off x="5346700" y="7708900"/>
          <a:ext cx="7296187" cy="181124"/>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222250</xdr:colOff>
      <xdr:row>9</xdr:row>
      <xdr:rowOff>114300</xdr:rowOff>
    </xdr:from>
    <xdr:to>
      <xdr:col>7</xdr:col>
      <xdr:colOff>520635</xdr:colOff>
      <xdr:row>10</xdr:row>
      <xdr:rowOff>30819</xdr:rowOff>
    </xdr:to>
    <xdr:sp macro="" textlink="">
      <xdr:nvSpPr>
        <xdr:cNvPr id="2" name="Text Box 3">
          <a:extLst>
            <a:ext uri="{FF2B5EF4-FFF2-40B4-BE49-F238E27FC236}">
              <a16:creationId xmlns:a16="http://schemas.microsoft.com/office/drawing/2014/main" id="{5B461550-2F53-4CFE-885D-735262EF9ABF}"/>
            </a:ext>
          </a:extLst>
        </xdr:cNvPr>
        <xdr:cNvSpPr txBox="1"/>
      </xdr:nvSpPr>
      <xdr:spPr bwMode="auto">
        <a:xfrm>
          <a:off x="222250" y="2209800"/>
          <a:ext cx="10899710" cy="126069"/>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733425</xdr:colOff>
      <xdr:row>11</xdr:row>
      <xdr:rowOff>133350</xdr:rowOff>
    </xdr:from>
    <xdr:to>
      <xdr:col>5</xdr:col>
      <xdr:colOff>0</xdr:colOff>
      <xdr:row>11</xdr:row>
      <xdr:rowOff>133350</xdr:rowOff>
    </xdr:to>
    <xdr:sp macro="" textlink="">
      <xdr:nvSpPr>
        <xdr:cNvPr id="64795" name="Line 1">
          <a:extLst>
            <a:ext uri="{FF2B5EF4-FFF2-40B4-BE49-F238E27FC236}">
              <a16:creationId xmlns:a16="http://schemas.microsoft.com/office/drawing/2014/main" id="{6706BCC6-898B-1A60-EA33-E3A92AEA4768}"/>
            </a:ext>
          </a:extLst>
        </xdr:cNvPr>
        <xdr:cNvSpPr>
          <a:spLocks noChangeShapeType="1"/>
        </xdr:cNvSpPr>
      </xdr:nvSpPr>
      <xdr:spPr bwMode="auto">
        <a:xfrm flipV="1">
          <a:off x="5219700" y="3019425"/>
          <a:ext cx="190500" cy="0"/>
        </a:xfrm>
        <a:prstGeom prst="line">
          <a:avLst/>
        </a:prstGeom>
        <a:noFill/>
        <a:ln w="1270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733425</xdr:colOff>
      <xdr:row>16</xdr:row>
      <xdr:rowOff>209550</xdr:rowOff>
    </xdr:from>
    <xdr:to>
      <xdr:col>5</xdr:col>
      <xdr:colOff>9525</xdr:colOff>
      <xdr:row>16</xdr:row>
      <xdr:rowOff>209550</xdr:rowOff>
    </xdr:to>
    <xdr:sp macro="" textlink="">
      <xdr:nvSpPr>
        <xdr:cNvPr id="64796" name="Line 2">
          <a:extLst>
            <a:ext uri="{FF2B5EF4-FFF2-40B4-BE49-F238E27FC236}">
              <a16:creationId xmlns:a16="http://schemas.microsoft.com/office/drawing/2014/main" id="{2802DC41-5220-F477-8127-77A42492B9A9}"/>
            </a:ext>
          </a:extLst>
        </xdr:cNvPr>
        <xdr:cNvSpPr>
          <a:spLocks noChangeShapeType="1"/>
        </xdr:cNvSpPr>
      </xdr:nvSpPr>
      <xdr:spPr bwMode="auto">
        <a:xfrm flipV="1">
          <a:off x="5219700" y="4333875"/>
          <a:ext cx="200025" cy="0"/>
        </a:xfrm>
        <a:prstGeom prst="line">
          <a:avLst/>
        </a:prstGeom>
        <a:noFill/>
        <a:ln w="1270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723900</xdr:colOff>
      <xdr:row>11</xdr:row>
      <xdr:rowOff>133350</xdr:rowOff>
    </xdr:from>
    <xdr:to>
      <xdr:col>4</xdr:col>
      <xdr:colOff>723900</xdr:colOff>
      <xdr:row>16</xdr:row>
      <xdr:rowOff>209550</xdr:rowOff>
    </xdr:to>
    <xdr:sp macro="" textlink="">
      <xdr:nvSpPr>
        <xdr:cNvPr id="64797" name="Line 3">
          <a:extLst>
            <a:ext uri="{FF2B5EF4-FFF2-40B4-BE49-F238E27FC236}">
              <a16:creationId xmlns:a16="http://schemas.microsoft.com/office/drawing/2014/main" id="{D647704A-F959-9B38-7315-ACB3ADA55E1C}"/>
            </a:ext>
          </a:extLst>
        </xdr:cNvPr>
        <xdr:cNvSpPr>
          <a:spLocks noChangeShapeType="1"/>
        </xdr:cNvSpPr>
      </xdr:nvSpPr>
      <xdr:spPr bwMode="auto">
        <a:xfrm>
          <a:off x="5210175" y="3019425"/>
          <a:ext cx="0" cy="13144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13</xdr:row>
      <xdr:rowOff>180975</xdr:rowOff>
    </xdr:from>
    <xdr:to>
      <xdr:col>4</xdr:col>
      <xdr:colOff>723900</xdr:colOff>
      <xdr:row>13</xdr:row>
      <xdr:rowOff>180975</xdr:rowOff>
    </xdr:to>
    <xdr:sp macro="" textlink="">
      <xdr:nvSpPr>
        <xdr:cNvPr id="64798" name="Line 4">
          <a:extLst>
            <a:ext uri="{FF2B5EF4-FFF2-40B4-BE49-F238E27FC236}">
              <a16:creationId xmlns:a16="http://schemas.microsoft.com/office/drawing/2014/main" id="{84678753-760A-706C-E054-18610108E0F0}"/>
            </a:ext>
          </a:extLst>
        </xdr:cNvPr>
        <xdr:cNvSpPr>
          <a:spLocks noChangeShapeType="1"/>
        </xdr:cNvSpPr>
      </xdr:nvSpPr>
      <xdr:spPr bwMode="auto">
        <a:xfrm>
          <a:off x="4495800" y="3562350"/>
          <a:ext cx="7143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114300</xdr:colOff>
      <xdr:row>23</xdr:row>
      <xdr:rowOff>28575</xdr:rowOff>
    </xdr:from>
    <xdr:to>
      <xdr:col>14</xdr:col>
      <xdr:colOff>266700</xdr:colOff>
      <xdr:row>23</xdr:row>
      <xdr:rowOff>152400</xdr:rowOff>
    </xdr:to>
    <xdr:sp macro="" textlink="" fLocksText="0">
      <xdr:nvSpPr>
        <xdr:cNvPr id="79484" name="Text Box 5">
          <a:extLst>
            <a:ext uri="{FF2B5EF4-FFF2-40B4-BE49-F238E27FC236}">
              <a16:creationId xmlns:a16="http://schemas.microsoft.com/office/drawing/2014/main" id="{80F29541-C29F-6F40-77A3-12C9ACAF7435}"/>
            </a:ext>
          </a:extLst>
        </xdr:cNvPr>
        <xdr:cNvSpPr txBox="1">
          <a:spLocks noChangeArrowheads="1"/>
        </xdr:cNvSpPr>
      </xdr:nvSpPr>
      <xdr:spPr bwMode="auto">
        <a:xfrm>
          <a:off x="4152900" y="5305425"/>
          <a:ext cx="895350" cy="123825"/>
        </a:xfrm>
        <a:prstGeom prst="rect">
          <a:avLst/>
        </a:prstGeom>
        <a:solidFill>
          <a:srgbClr val="FFFFFF"/>
        </a:solidFill>
        <a:ln w="9525" algn="ctr">
          <a:solidFill>
            <a:srgbClr val="000000"/>
          </a:solidFill>
          <a:prstDash val="dash"/>
          <a:miter lim="800000"/>
          <a:headEnd/>
          <a:tailEnd/>
        </a:ln>
      </xdr:spPr>
    </xdr:sp>
    <xdr:clientData/>
  </xdr:twoCellAnchor>
  <xdr:twoCellAnchor>
    <xdr:from>
      <xdr:col>13</xdr:col>
      <xdr:colOff>53975</xdr:colOff>
      <xdr:row>20</xdr:row>
      <xdr:rowOff>6350</xdr:rowOff>
    </xdr:from>
    <xdr:to>
      <xdr:col>13</xdr:col>
      <xdr:colOff>292100</xdr:colOff>
      <xdr:row>20</xdr:row>
      <xdr:rowOff>158750</xdr:rowOff>
    </xdr:to>
    <xdr:sp macro="" textlink="">
      <xdr:nvSpPr>
        <xdr:cNvPr id="79485" name="Oval 6">
          <a:extLst>
            <a:ext uri="{FF2B5EF4-FFF2-40B4-BE49-F238E27FC236}">
              <a16:creationId xmlns:a16="http://schemas.microsoft.com/office/drawing/2014/main" id="{C490374B-73BB-A99A-C48D-CE5108D29E43}"/>
            </a:ext>
          </a:extLst>
        </xdr:cNvPr>
        <xdr:cNvSpPr>
          <a:spLocks noChangeArrowheads="1"/>
        </xdr:cNvSpPr>
      </xdr:nvSpPr>
      <xdr:spPr bwMode="auto">
        <a:xfrm>
          <a:off x="4435475" y="4679950"/>
          <a:ext cx="238125" cy="152400"/>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66675</xdr:colOff>
      <xdr:row>21</xdr:row>
      <xdr:rowOff>19050</xdr:rowOff>
    </xdr:from>
    <xdr:to>
      <xdr:col>13</xdr:col>
      <xdr:colOff>304800</xdr:colOff>
      <xdr:row>21</xdr:row>
      <xdr:rowOff>171450</xdr:rowOff>
    </xdr:to>
    <xdr:sp macro="" textlink="">
      <xdr:nvSpPr>
        <xdr:cNvPr id="79486" name="Oval 7">
          <a:extLst>
            <a:ext uri="{FF2B5EF4-FFF2-40B4-BE49-F238E27FC236}">
              <a16:creationId xmlns:a16="http://schemas.microsoft.com/office/drawing/2014/main" id="{62C65B45-4A61-7E4D-C7EB-960FC5CDA747}"/>
            </a:ext>
          </a:extLst>
        </xdr:cNvPr>
        <xdr:cNvSpPr>
          <a:spLocks noChangeArrowheads="1"/>
        </xdr:cNvSpPr>
      </xdr:nvSpPr>
      <xdr:spPr bwMode="auto">
        <a:xfrm>
          <a:off x="4476750" y="4933950"/>
          <a:ext cx="238125" cy="152400"/>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66675</xdr:colOff>
      <xdr:row>22</xdr:row>
      <xdr:rowOff>9525</xdr:rowOff>
    </xdr:from>
    <xdr:to>
      <xdr:col>13</xdr:col>
      <xdr:colOff>304800</xdr:colOff>
      <xdr:row>22</xdr:row>
      <xdr:rowOff>161925</xdr:rowOff>
    </xdr:to>
    <xdr:sp macro="" textlink="">
      <xdr:nvSpPr>
        <xdr:cNvPr id="79487" name="Oval 8">
          <a:extLst>
            <a:ext uri="{FF2B5EF4-FFF2-40B4-BE49-F238E27FC236}">
              <a16:creationId xmlns:a16="http://schemas.microsoft.com/office/drawing/2014/main" id="{93B5B780-B30E-DCB6-2766-1EA3074147B5}"/>
            </a:ext>
          </a:extLst>
        </xdr:cNvPr>
        <xdr:cNvSpPr>
          <a:spLocks noChangeArrowheads="1"/>
        </xdr:cNvSpPr>
      </xdr:nvSpPr>
      <xdr:spPr bwMode="auto">
        <a:xfrm>
          <a:off x="4476750" y="5105400"/>
          <a:ext cx="238125" cy="152400"/>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57150</xdr:colOff>
      <xdr:row>24</xdr:row>
      <xdr:rowOff>9525</xdr:rowOff>
    </xdr:from>
    <xdr:to>
      <xdr:col>13</xdr:col>
      <xdr:colOff>323850</xdr:colOff>
      <xdr:row>24</xdr:row>
      <xdr:rowOff>161925</xdr:rowOff>
    </xdr:to>
    <xdr:sp macro="" textlink="">
      <xdr:nvSpPr>
        <xdr:cNvPr id="79488" name="Rectangle 9">
          <a:extLst>
            <a:ext uri="{FF2B5EF4-FFF2-40B4-BE49-F238E27FC236}">
              <a16:creationId xmlns:a16="http://schemas.microsoft.com/office/drawing/2014/main" id="{0EBCF1BE-EED7-A0F7-9329-CBECC69313AC}"/>
            </a:ext>
          </a:extLst>
        </xdr:cNvPr>
        <xdr:cNvSpPr>
          <a:spLocks noChangeArrowheads="1"/>
        </xdr:cNvSpPr>
      </xdr:nvSpPr>
      <xdr:spPr bwMode="auto">
        <a:xfrm>
          <a:off x="4467225" y="5467350"/>
          <a:ext cx="266700" cy="152400"/>
        </a:xfrm>
        <a:prstGeom prst="rect">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130175</xdr:colOff>
      <xdr:row>25</xdr:row>
      <xdr:rowOff>76200</xdr:rowOff>
    </xdr:from>
    <xdr:to>
      <xdr:col>13</xdr:col>
      <xdr:colOff>196850</xdr:colOff>
      <xdr:row>25</xdr:row>
      <xdr:rowOff>76200</xdr:rowOff>
    </xdr:to>
    <xdr:sp macro="" textlink="">
      <xdr:nvSpPr>
        <xdr:cNvPr id="79489" name="Line 11">
          <a:extLst>
            <a:ext uri="{FF2B5EF4-FFF2-40B4-BE49-F238E27FC236}">
              <a16:creationId xmlns:a16="http://schemas.microsoft.com/office/drawing/2014/main" id="{41932568-8118-930A-E779-E7F31E20843A}"/>
            </a:ext>
          </a:extLst>
        </xdr:cNvPr>
        <xdr:cNvSpPr>
          <a:spLocks noChangeShapeType="1"/>
        </xdr:cNvSpPr>
      </xdr:nvSpPr>
      <xdr:spPr bwMode="auto">
        <a:xfrm>
          <a:off x="4143375" y="5638800"/>
          <a:ext cx="434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130175</xdr:colOff>
      <xdr:row>25</xdr:row>
      <xdr:rowOff>104775</xdr:rowOff>
    </xdr:from>
    <xdr:to>
      <xdr:col>13</xdr:col>
      <xdr:colOff>196850</xdr:colOff>
      <xdr:row>25</xdr:row>
      <xdr:rowOff>104775</xdr:rowOff>
    </xdr:to>
    <xdr:sp macro="" textlink="">
      <xdr:nvSpPr>
        <xdr:cNvPr id="79490" name="Line 12">
          <a:extLst>
            <a:ext uri="{FF2B5EF4-FFF2-40B4-BE49-F238E27FC236}">
              <a16:creationId xmlns:a16="http://schemas.microsoft.com/office/drawing/2014/main" id="{C61666C1-CA82-79AD-6772-626BD8B579EA}"/>
            </a:ext>
          </a:extLst>
        </xdr:cNvPr>
        <xdr:cNvSpPr>
          <a:spLocks noChangeShapeType="1"/>
        </xdr:cNvSpPr>
      </xdr:nvSpPr>
      <xdr:spPr bwMode="auto">
        <a:xfrm>
          <a:off x="4143375" y="5667375"/>
          <a:ext cx="434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257175</xdr:colOff>
      <xdr:row>26</xdr:row>
      <xdr:rowOff>9525</xdr:rowOff>
    </xdr:from>
    <xdr:to>
      <xdr:col>13</xdr:col>
      <xdr:colOff>123825</xdr:colOff>
      <xdr:row>27</xdr:row>
      <xdr:rowOff>0</xdr:rowOff>
    </xdr:to>
    <xdr:sp macro="" textlink="">
      <xdr:nvSpPr>
        <xdr:cNvPr id="79491" name="Oval 13">
          <a:extLst>
            <a:ext uri="{FF2B5EF4-FFF2-40B4-BE49-F238E27FC236}">
              <a16:creationId xmlns:a16="http://schemas.microsoft.com/office/drawing/2014/main" id="{188778D0-5EDE-C3B4-8499-17B4323837A0}"/>
            </a:ext>
          </a:extLst>
        </xdr:cNvPr>
        <xdr:cNvSpPr>
          <a:spLocks noChangeArrowheads="1"/>
        </xdr:cNvSpPr>
      </xdr:nvSpPr>
      <xdr:spPr bwMode="auto">
        <a:xfrm>
          <a:off x="4295775" y="5829300"/>
          <a:ext cx="238125" cy="171450"/>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27</xdr:row>
      <xdr:rowOff>76200</xdr:rowOff>
    </xdr:from>
    <xdr:to>
      <xdr:col>13</xdr:col>
      <xdr:colOff>200025</xdr:colOff>
      <xdr:row>27</xdr:row>
      <xdr:rowOff>76200</xdr:rowOff>
    </xdr:to>
    <xdr:sp macro="" textlink="">
      <xdr:nvSpPr>
        <xdr:cNvPr id="79492" name="Line 14">
          <a:extLst>
            <a:ext uri="{FF2B5EF4-FFF2-40B4-BE49-F238E27FC236}">
              <a16:creationId xmlns:a16="http://schemas.microsoft.com/office/drawing/2014/main" id="{EB877756-5552-207E-9725-E9A93650B6DD}"/>
            </a:ext>
          </a:extLst>
        </xdr:cNvPr>
        <xdr:cNvSpPr>
          <a:spLocks noChangeShapeType="1"/>
        </xdr:cNvSpPr>
      </xdr:nvSpPr>
      <xdr:spPr bwMode="auto">
        <a:xfrm>
          <a:off x="4108450" y="5994400"/>
          <a:ext cx="473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6</xdr:col>
      <xdr:colOff>0</xdr:colOff>
      <xdr:row>8</xdr:row>
      <xdr:rowOff>0</xdr:rowOff>
    </xdr:to>
    <xdr:sp macro="" textlink="">
      <xdr:nvSpPr>
        <xdr:cNvPr id="2" name="Line 1">
          <a:extLst>
            <a:ext uri="{FF2B5EF4-FFF2-40B4-BE49-F238E27FC236}">
              <a16:creationId xmlns:a16="http://schemas.microsoft.com/office/drawing/2014/main" id="{CFBC261E-F22D-4E07-97DA-11B3D72FECE5}"/>
            </a:ext>
          </a:extLst>
        </xdr:cNvPr>
        <xdr:cNvSpPr>
          <a:spLocks noChangeShapeType="1"/>
        </xdr:cNvSpPr>
      </xdr:nvSpPr>
      <xdr:spPr bwMode="auto">
        <a:xfrm>
          <a:off x="1828800" y="1028700"/>
          <a:ext cx="1828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0</xdr:rowOff>
    </xdr:from>
    <xdr:to>
      <xdr:col>6</xdr:col>
      <xdr:colOff>0</xdr:colOff>
      <xdr:row>24</xdr:row>
      <xdr:rowOff>0</xdr:rowOff>
    </xdr:to>
    <xdr:sp macro="" textlink="">
      <xdr:nvSpPr>
        <xdr:cNvPr id="3" name="Line 2">
          <a:extLst>
            <a:ext uri="{FF2B5EF4-FFF2-40B4-BE49-F238E27FC236}">
              <a16:creationId xmlns:a16="http://schemas.microsoft.com/office/drawing/2014/main" id="{29E5EC49-A72D-471C-8142-11582CA8D574}"/>
            </a:ext>
          </a:extLst>
        </xdr:cNvPr>
        <xdr:cNvSpPr>
          <a:spLocks noChangeShapeType="1"/>
        </xdr:cNvSpPr>
      </xdr:nvSpPr>
      <xdr:spPr bwMode="auto">
        <a:xfrm>
          <a:off x="1828800" y="3771900"/>
          <a:ext cx="1828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85725</xdr:rowOff>
    </xdr:from>
    <xdr:to>
      <xdr:col>10</xdr:col>
      <xdr:colOff>0</xdr:colOff>
      <xdr:row>8</xdr:row>
      <xdr:rowOff>85725</xdr:rowOff>
    </xdr:to>
    <xdr:sp macro="" textlink="">
      <xdr:nvSpPr>
        <xdr:cNvPr id="94622" name="Line 1">
          <a:extLst>
            <a:ext uri="{FF2B5EF4-FFF2-40B4-BE49-F238E27FC236}">
              <a16:creationId xmlns:a16="http://schemas.microsoft.com/office/drawing/2014/main" id="{2B72D4EA-0DB8-628D-AD19-F4BA5D54E436}"/>
            </a:ext>
          </a:extLst>
        </xdr:cNvPr>
        <xdr:cNvSpPr>
          <a:spLocks noChangeShapeType="1"/>
        </xdr:cNvSpPr>
      </xdr:nvSpPr>
      <xdr:spPr bwMode="auto">
        <a:xfrm>
          <a:off x="3248025" y="119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8</xdr:row>
      <xdr:rowOff>85725</xdr:rowOff>
    </xdr:from>
    <xdr:to>
      <xdr:col>10</xdr:col>
      <xdr:colOff>0</xdr:colOff>
      <xdr:row>8</xdr:row>
      <xdr:rowOff>85725</xdr:rowOff>
    </xdr:to>
    <xdr:sp macro="" textlink="">
      <xdr:nvSpPr>
        <xdr:cNvPr id="94623" name="Line 2">
          <a:extLst>
            <a:ext uri="{FF2B5EF4-FFF2-40B4-BE49-F238E27FC236}">
              <a16:creationId xmlns:a16="http://schemas.microsoft.com/office/drawing/2014/main" id="{2AE61C69-F00F-2F52-599A-37F1A3E93F58}"/>
            </a:ext>
          </a:extLst>
        </xdr:cNvPr>
        <xdr:cNvSpPr>
          <a:spLocks noChangeShapeType="1"/>
        </xdr:cNvSpPr>
      </xdr:nvSpPr>
      <xdr:spPr bwMode="auto">
        <a:xfrm>
          <a:off x="3248025" y="119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8</xdr:row>
      <xdr:rowOff>85725</xdr:rowOff>
    </xdr:from>
    <xdr:to>
      <xdr:col>10</xdr:col>
      <xdr:colOff>0</xdr:colOff>
      <xdr:row>8</xdr:row>
      <xdr:rowOff>85725</xdr:rowOff>
    </xdr:to>
    <xdr:sp macro="" textlink="">
      <xdr:nvSpPr>
        <xdr:cNvPr id="94624" name="Line 3">
          <a:extLst>
            <a:ext uri="{FF2B5EF4-FFF2-40B4-BE49-F238E27FC236}">
              <a16:creationId xmlns:a16="http://schemas.microsoft.com/office/drawing/2014/main" id="{1A1D7DBB-E1F7-4CC2-85A0-E4DF63308AAD}"/>
            </a:ext>
          </a:extLst>
        </xdr:cNvPr>
        <xdr:cNvSpPr>
          <a:spLocks noChangeShapeType="1"/>
        </xdr:cNvSpPr>
      </xdr:nvSpPr>
      <xdr:spPr bwMode="auto">
        <a:xfrm>
          <a:off x="3248025" y="1190625"/>
          <a:ext cx="100965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85725</xdr:rowOff>
    </xdr:from>
    <xdr:to>
      <xdr:col>10</xdr:col>
      <xdr:colOff>0</xdr:colOff>
      <xdr:row>9</xdr:row>
      <xdr:rowOff>85725</xdr:rowOff>
    </xdr:to>
    <xdr:sp macro="" textlink="">
      <xdr:nvSpPr>
        <xdr:cNvPr id="94625" name="Line 4">
          <a:extLst>
            <a:ext uri="{FF2B5EF4-FFF2-40B4-BE49-F238E27FC236}">
              <a16:creationId xmlns:a16="http://schemas.microsoft.com/office/drawing/2014/main" id="{6F5C2CD7-1291-F874-165F-16EED35CDD0B}"/>
            </a:ext>
          </a:extLst>
        </xdr:cNvPr>
        <xdr:cNvSpPr>
          <a:spLocks noChangeShapeType="1"/>
        </xdr:cNvSpPr>
      </xdr:nvSpPr>
      <xdr:spPr bwMode="auto">
        <a:xfrm>
          <a:off x="3248025" y="138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9</xdr:row>
      <xdr:rowOff>85725</xdr:rowOff>
    </xdr:from>
    <xdr:to>
      <xdr:col>10</xdr:col>
      <xdr:colOff>0</xdr:colOff>
      <xdr:row>9</xdr:row>
      <xdr:rowOff>85725</xdr:rowOff>
    </xdr:to>
    <xdr:sp macro="" textlink="">
      <xdr:nvSpPr>
        <xdr:cNvPr id="94626" name="Line 5">
          <a:extLst>
            <a:ext uri="{FF2B5EF4-FFF2-40B4-BE49-F238E27FC236}">
              <a16:creationId xmlns:a16="http://schemas.microsoft.com/office/drawing/2014/main" id="{8374A02F-3279-1450-9FC2-85C301C46780}"/>
            </a:ext>
          </a:extLst>
        </xdr:cNvPr>
        <xdr:cNvSpPr>
          <a:spLocks noChangeShapeType="1"/>
        </xdr:cNvSpPr>
      </xdr:nvSpPr>
      <xdr:spPr bwMode="auto">
        <a:xfrm>
          <a:off x="3248025" y="138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10</xdr:row>
      <xdr:rowOff>0</xdr:rowOff>
    </xdr:from>
    <xdr:to>
      <xdr:col>10</xdr:col>
      <xdr:colOff>0</xdr:colOff>
      <xdr:row>10</xdr:row>
      <xdr:rowOff>0</xdr:rowOff>
    </xdr:to>
    <xdr:sp macro="" textlink="">
      <xdr:nvSpPr>
        <xdr:cNvPr id="94627" name="Line 7">
          <a:extLst>
            <a:ext uri="{FF2B5EF4-FFF2-40B4-BE49-F238E27FC236}">
              <a16:creationId xmlns:a16="http://schemas.microsoft.com/office/drawing/2014/main" id="{83248C52-E707-8535-A192-E7D78BE0BA86}"/>
            </a:ext>
          </a:extLst>
        </xdr:cNvPr>
        <xdr:cNvSpPr>
          <a:spLocks noChangeShapeType="1"/>
        </xdr:cNvSpPr>
      </xdr:nvSpPr>
      <xdr:spPr bwMode="auto">
        <a:xfrm>
          <a:off x="3248025" y="14859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10</xdr:row>
      <xdr:rowOff>0</xdr:rowOff>
    </xdr:from>
    <xdr:to>
      <xdr:col>10</xdr:col>
      <xdr:colOff>0</xdr:colOff>
      <xdr:row>10</xdr:row>
      <xdr:rowOff>0</xdr:rowOff>
    </xdr:to>
    <xdr:sp macro="" textlink="">
      <xdr:nvSpPr>
        <xdr:cNvPr id="94628" name="Line 8">
          <a:extLst>
            <a:ext uri="{FF2B5EF4-FFF2-40B4-BE49-F238E27FC236}">
              <a16:creationId xmlns:a16="http://schemas.microsoft.com/office/drawing/2014/main" id="{D9934D56-05D0-ADCF-FD1F-E4F709350858}"/>
            </a:ext>
          </a:extLst>
        </xdr:cNvPr>
        <xdr:cNvSpPr>
          <a:spLocks noChangeShapeType="1"/>
        </xdr:cNvSpPr>
      </xdr:nvSpPr>
      <xdr:spPr bwMode="auto">
        <a:xfrm>
          <a:off x="3248025" y="14859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7</xdr:col>
      <xdr:colOff>352425</xdr:colOff>
      <xdr:row>8</xdr:row>
      <xdr:rowOff>104775</xdr:rowOff>
    </xdr:from>
    <xdr:to>
      <xdr:col>10</xdr:col>
      <xdr:colOff>9525</xdr:colOff>
      <xdr:row>11</xdr:row>
      <xdr:rowOff>76200</xdr:rowOff>
    </xdr:to>
    <xdr:sp macro="" textlink="">
      <xdr:nvSpPr>
        <xdr:cNvPr id="94629" name="Line 9">
          <a:extLst>
            <a:ext uri="{FF2B5EF4-FFF2-40B4-BE49-F238E27FC236}">
              <a16:creationId xmlns:a16="http://schemas.microsoft.com/office/drawing/2014/main" id="{1CC8FA3A-A033-1F18-C56C-08C63D2FDA45}"/>
            </a:ext>
          </a:extLst>
        </xdr:cNvPr>
        <xdr:cNvSpPr>
          <a:spLocks noChangeShapeType="1"/>
        </xdr:cNvSpPr>
      </xdr:nvSpPr>
      <xdr:spPr bwMode="auto">
        <a:xfrm flipV="1">
          <a:off x="3228975" y="1209675"/>
          <a:ext cx="1038225" cy="542925"/>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0" name="Line 10">
          <a:extLst>
            <a:ext uri="{FF2B5EF4-FFF2-40B4-BE49-F238E27FC236}">
              <a16:creationId xmlns:a16="http://schemas.microsoft.com/office/drawing/2014/main" id="{3DCE2385-2989-A411-412F-114C5A6EDB14}"/>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1" name="Line 11">
          <a:extLst>
            <a:ext uri="{FF2B5EF4-FFF2-40B4-BE49-F238E27FC236}">
              <a16:creationId xmlns:a16="http://schemas.microsoft.com/office/drawing/2014/main" id="{6EA0EFEA-A08D-49C4-31CE-C50D83F8E098}"/>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32" name="Line 12">
          <a:extLst>
            <a:ext uri="{FF2B5EF4-FFF2-40B4-BE49-F238E27FC236}">
              <a16:creationId xmlns:a16="http://schemas.microsoft.com/office/drawing/2014/main" id="{AF801B76-8C54-8178-6AC2-D29D9339FB95}"/>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3" name="Line 13">
          <a:extLst>
            <a:ext uri="{FF2B5EF4-FFF2-40B4-BE49-F238E27FC236}">
              <a16:creationId xmlns:a16="http://schemas.microsoft.com/office/drawing/2014/main" id="{A71C9CA2-A316-5223-CE5A-26F5330ED914}"/>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4" name="Line 14">
          <a:extLst>
            <a:ext uri="{FF2B5EF4-FFF2-40B4-BE49-F238E27FC236}">
              <a16:creationId xmlns:a16="http://schemas.microsoft.com/office/drawing/2014/main" id="{333D31B4-F3E4-C91C-848C-02ED49A7CD37}"/>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35" name="Line 15">
          <a:extLst>
            <a:ext uri="{FF2B5EF4-FFF2-40B4-BE49-F238E27FC236}">
              <a16:creationId xmlns:a16="http://schemas.microsoft.com/office/drawing/2014/main" id="{30A9074D-6F45-5E6E-E234-7D6218F2E8DC}"/>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15</xdr:row>
      <xdr:rowOff>85725</xdr:rowOff>
    </xdr:from>
    <xdr:to>
      <xdr:col>10</xdr:col>
      <xdr:colOff>0</xdr:colOff>
      <xdr:row>15</xdr:row>
      <xdr:rowOff>85725</xdr:rowOff>
    </xdr:to>
    <xdr:sp macro="" textlink="">
      <xdr:nvSpPr>
        <xdr:cNvPr id="94636" name="Line 16">
          <a:extLst>
            <a:ext uri="{FF2B5EF4-FFF2-40B4-BE49-F238E27FC236}">
              <a16:creationId xmlns:a16="http://schemas.microsoft.com/office/drawing/2014/main" id="{A18ABAE1-5E72-802F-EB40-285A87E853FF}"/>
            </a:ext>
          </a:extLst>
        </xdr:cNvPr>
        <xdr:cNvSpPr>
          <a:spLocks noChangeShapeType="1"/>
        </xdr:cNvSpPr>
      </xdr:nvSpPr>
      <xdr:spPr bwMode="auto">
        <a:xfrm>
          <a:off x="3248025" y="2524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15</xdr:row>
      <xdr:rowOff>85725</xdr:rowOff>
    </xdr:from>
    <xdr:to>
      <xdr:col>10</xdr:col>
      <xdr:colOff>0</xdr:colOff>
      <xdr:row>15</xdr:row>
      <xdr:rowOff>85725</xdr:rowOff>
    </xdr:to>
    <xdr:sp macro="" textlink="">
      <xdr:nvSpPr>
        <xdr:cNvPr id="94637" name="Line 17">
          <a:extLst>
            <a:ext uri="{FF2B5EF4-FFF2-40B4-BE49-F238E27FC236}">
              <a16:creationId xmlns:a16="http://schemas.microsoft.com/office/drawing/2014/main" id="{2C138FFF-195C-1D59-2AE3-FB4AF22888F4}"/>
            </a:ext>
          </a:extLst>
        </xdr:cNvPr>
        <xdr:cNvSpPr>
          <a:spLocks noChangeShapeType="1"/>
        </xdr:cNvSpPr>
      </xdr:nvSpPr>
      <xdr:spPr bwMode="auto">
        <a:xfrm>
          <a:off x="3248025" y="2524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16</xdr:row>
      <xdr:rowOff>85725</xdr:rowOff>
    </xdr:from>
    <xdr:to>
      <xdr:col>10</xdr:col>
      <xdr:colOff>0</xdr:colOff>
      <xdr:row>16</xdr:row>
      <xdr:rowOff>85725</xdr:rowOff>
    </xdr:to>
    <xdr:sp macro="" textlink="">
      <xdr:nvSpPr>
        <xdr:cNvPr id="94638" name="Line 19">
          <a:extLst>
            <a:ext uri="{FF2B5EF4-FFF2-40B4-BE49-F238E27FC236}">
              <a16:creationId xmlns:a16="http://schemas.microsoft.com/office/drawing/2014/main" id="{1ADA377C-11BA-26B2-1AAA-9FCA56300E57}"/>
            </a:ext>
          </a:extLst>
        </xdr:cNvPr>
        <xdr:cNvSpPr>
          <a:spLocks noChangeShapeType="1"/>
        </xdr:cNvSpPr>
      </xdr:nvSpPr>
      <xdr:spPr bwMode="auto">
        <a:xfrm>
          <a:off x="3248025" y="2714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16</xdr:row>
      <xdr:rowOff>85725</xdr:rowOff>
    </xdr:from>
    <xdr:to>
      <xdr:col>10</xdr:col>
      <xdr:colOff>0</xdr:colOff>
      <xdr:row>16</xdr:row>
      <xdr:rowOff>85725</xdr:rowOff>
    </xdr:to>
    <xdr:sp macro="" textlink="">
      <xdr:nvSpPr>
        <xdr:cNvPr id="94639" name="Line 20">
          <a:extLst>
            <a:ext uri="{FF2B5EF4-FFF2-40B4-BE49-F238E27FC236}">
              <a16:creationId xmlns:a16="http://schemas.microsoft.com/office/drawing/2014/main" id="{5DC96DAD-985E-FFA1-311D-E920AFBAFC30}"/>
            </a:ext>
          </a:extLst>
        </xdr:cNvPr>
        <xdr:cNvSpPr>
          <a:spLocks noChangeShapeType="1"/>
        </xdr:cNvSpPr>
      </xdr:nvSpPr>
      <xdr:spPr bwMode="auto">
        <a:xfrm>
          <a:off x="3248025" y="2714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19</xdr:row>
      <xdr:rowOff>85725</xdr:rowOff>
    </xdr:from>
    <xdr:to>
      <xdr:col>10</xdr:col>
      <xdr:colOff>0</xdr:colOff>
      <xdr:row>19</xdr:row>
      <xdr:rowOff>85725</xdr:rowOff>
    </xdr:to>
    <xdr:sp macro="" textlink="">
      <xdr:nvSpPr>
        <xdr:cNvPr id="94640" name="Line 22">
          <a:extLst>
            <a:ext uri="{FF2B5EF4-FFF2-40B4-BE49-F238E27FC236}">
              <a16:creationId xmlns:a16="http://schemas.microsoft.com/office/drawing/2014/main" id="{F79777BD-B6A5-3F43-7AB0-1F3445821D66}"/>
            </a:ext>
          </a:extLst>
        </xdr:cNvPr>
        <xdr:cNvSpPr>
          <a:spLocks noChangeShapeType="1"/>
        </xdr:cNvSpPr>
      </xdr:nvSpPr>
      <xdr:spPr bwMode="auto">
        <a:xfrm>
          <a:off x="3248025" y="3286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19</xdr:row>
      <xdr:rowOff>85725</xdr:rowOff>
    </xdr:from>
    <xdr:to>
      <xdr:col>10</xdr:col>
      <xdr:colOff>0</xdr:colOff>
      <xdr:row>19</xdr:row>
      <xdr:rowOff>85725</xdr:rowOff>
    </xdr:to>
    <xdr:sp macro="" textlink="">
      <xdr:nvSpPr>
        <xdr:cNvPr id="94641" name="Line 23">
          <a:extLst>
            <a:ext uri="{FF2B5EF4-FFF2-40B4-BE49-F238E27FC236}">
              <a16:creationId xmlns:a16="http://schemas.microsoft.com/office/drawing/2014/main" id="{E671921E-8303-94D9-3C7B-75B9858BD2EF}"/>
            </a:ext>
          </a:extLst>
        </xdr:cNvPr>
        <xdr:cNvSpPr>
          <a:spLocks noChangeShapeType="1"/>
        </xdr:cNvSpPr>
      </xdr:nvSpPr>
      <xdr:spPr bwMode="auto">
        <a:xfrm>
          <a:off x="3248025" y="3286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2" name="Line 25">
          <a:extLst>
            <a:ext uri="{FF2B5EF4-FFF2-40B4-BE49-F238E27FC236}">
              <a16:creationId xmlns:a16="http://schemas.microsoft.com/office/drawing/2014/main" id="{22971947-32A2-53B0-CBD4-AFEE0DC7AC0E}"/>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3" name="Line 26">
          <a:extLst>
            <a:ext uri="{FF2B5EF4-FFF2-40B4-BE49-F238E27FC236}">
              <a16:creationId xmlns:a16="http://schemas.microsoft.com/office/drawing/2014/main" id="{6DF9F08F-A2F6-420B-0074-1A69B838929F}"/>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44" name="Line 27">
          <a:extLst>
            <a:ext uri="{FF2B5EF4-FFF2-40B4-BE49-F238E27FC236}">
              <a16:creationId xmlns:a16="http://schemas.microsoft.com/office/drawing/2014/main" id="{FC120328-BCF5-D06B-81E2-0B05F7C051B3}"/>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22</xdr:row>
      <xdr:rowOff>85725</xdr:rowOff>
    </xdr:from>
    <xdr:to>
      <xdr:col>10</xdr:col>
      <xdr:colOff>0</xdr:colOff>
      <xdr:row>22</xdr:row>
      <xdr:rowOff>85725</xdr:rowOff>
    </xdr:to>
    <xdr:sp macro="" textlink="">
      <xdr:nvSpPr>
        <xdr:cNvPr id="94645" name="Line 28">
          <a:extLst>
            <a:ext uri="{FF2B5EF4-FFF2-40B4-BE49-F238E27FC236}">
              <a16:creationId xmlns:a16="http://schemas.microsoft.com/office/drawing/2014/main" id="{FDC01E86-CBCA-C6E5-6194-8CD32AC73C26}"/>
            </a:ext>
          </a:extLst>
        </xdr:cNvPr>
        <xdr:cNvSpPr>
          <a:spLocks noChangeShapeType="1"/>
        </xdr:cNvSpPr>
      </xdr:nvSpPr>
      <xdr:spPr bwMode="auto">
        <a:xfrm>
          <a:off x="3248025" y="3857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22</xdr:row>
      <xdr:rowOff>85725</xdr:rowOff>
    </xdr:from>
    <xdr:to>
      <xdr:col>10</xdr:col>
      <xdr:colOff>0</xdr:colOff>
      <xdr:row>22</xdr:row>
      <xdr:rowOff>85725</xdr:rowOff>
    </xdr:to>
    <xdr:sp macro="" textlink="">
      <xdr:nvSpPr>
        <xdr:cNvPr id="94646" name="Line 29">
          <a:extLst>
            <a:ext uri="{FF2B5EF4-FFF2-40B4-BE49-F238E27FC236}">
              <a16:creationId xmlns:a16="http://schemas.microsoft.com/office/drawing/2014/main" id="{EC300E32-525D-0F7C-BDD9-70D8161D4F9C}"/>
            </a:ext>
          </a:extLst>
        </xdr:cNvPr>
        <xdr:cNvSpPr>
          <a:spLocks noChangeShapeType="1"/>
        </xdr:cNvSpPr>
      </xdr:nvSpPr>
      <xdr:spPr bwMode="auto">
        <a:xfrm>
          <a:off x="3248025" y="3857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24</xdr:row>
      <xdr:rowOff>85725</xdr:rowOff>
    </xdr:from>
    <xdr:to>
      <xdr:col>10</xdr:col>
      <xdr:colOff>0</xdr:colOff>
      <xdr:row>24</xdr:row>
      <xdr:rowOff>85725</xdr:rowOff>
    </xdr:to>
    <xdr:sp macro="" textlink="">
      <xdr:nvSpPr>
        <xdr:cNvPr id="94647" name="Line 31">
          <a:extLst>
            <a:ext uri="{FF2B5EF4-FFF2-40B4-BE49-F238E27FC236}">
              <a16:creationId xmlns:a16="http://schemas.microsoft.com/office/drawing/2014/main" id="{4B902979-CCD0-8EC4-C760-E9B898305EA5}"/>
            </a:ext>
          </a:extLst>
        </xdr:cNvPr>
        <xdr:cNvSpPr>
          <a:spLocks noChangeShapeType="1"/>
        </xdr:cNvSpPr>
      </xdr:nvSpPr>
      <xdr:spPr bwMode="auto">
        <a:xfrm>
          <a:off x="3248025" y="4238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24</xdr:row>
      <xdr:rowOff>85725</xdr:rowOff>
    </xdr:from>
    <xdr:to>
      <xdr:col>10</xdr:col>
      <xdr:colOff>0</xdr:colOff>
      <xdr:row>24</xdr:row>
      <xdr:rowOff>85725</xdr:rowOff>
    </xdr:to>
    <xdr:sp macro="" textlink="">
      <xdr:nvSpPr>
        <xdr:cNvPr id="94648" name="Line 32">
          <a:extLst>
            <a:ext uri="{FF2B5EF4-FFF2-40B4-BE49-F238E27FC236}">
              <a16:creationId xmlns:a16="http://schemas.microsoft.com/office/drawing/2014/main" id="{D65FC1F5-9320-6550-55EF-E90E38D7C8F4}"/>
            </a:ext>
          </a:extLst>
        </xdr:cNvPr>
        <xdr:cNvSpPr>
          <a:spLocks noChangeShapeType="1"/>
        </xdr:cNvSpPr>
      </xdr:nvSpPr>
      <xdr:spPr bwMode="auto">
        <a:xfrm>
          <a:off x="3248025" y="4238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25</xdr:row>
      <xdr:rowOff>85725</xdr:rowOff>
    </xdr:from>
    <xdr:to>
      <xdr:col>10</xdr:col>
      <xdr:colOff>0</xdr:colOff>
      <xdr:row>25</xdr:row>
      <xdr:rowOff>85725</xdr:rowOff>
    </xdr:to>
    <xdr:sp macro="" textlink="">
      <xdr:nvSpPr>
        <xdr:cNvPr id="94649" name="Line 34">
          <a:extLst>
            <a:ext uri="{FF2B5EF4-FFF2-40B4-BE49-F238E27FC236}">
              <a16:creationId xmlns:a16="http://schemas.microsoft.com/office/drawing/2014/main" id="{A0643A3A-0558-89E6-C4E4-579B91553BE7}"/>
            </a:ext>
          </a:extLst>
        </xdr:cNvPr>
        <xdr:cNvSpPr>
          <a:spLocks noChangeShapeType="1"/>
        </xdr:cNvSpPr>
      </xdr:nvSpPr>
      <xdr:spPr bwMode="auto">
        <a:xfrm>
          <a:off x="3248025" y="4429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25</xdr:row>
      <xdr:rowOff>85725</xdr:rowOff>
    </xdr:from>
    <xdr:to>
      <xdr:col>10</xdr:col>
      <xdr:colOff>0</xdr:colOff>
      <xdr:row>25</xdr:row>
      <xdr:rowOff>85725</xdr:rowOff>
    </xdr:to>
    <xdr:sp macro="" textlink="">
      <xdr:nvSpPr>
        <xdr:cNvPr id="94650" name="Line 35">
          <a:extLst>
            <a:ext uri="{FF2B5EF4-FFF2-40B4-BE49-F238E27FC236}">
              <a16:creationId xmlns:a16="http://schemas.microsoft.com/office/drawing/2014/main" id="{DBF1A884-A789-A998-A908-19F6617B1EDF}"/>
            </a:ext>
          </a:extLst>
        </xdr:cNvPr>
        <xdr:cNvSpPr>
          <a:spLocks noChangeShapeType="1"/>
        </xdr:cNvSpPr>
      </xdr:nvSpPr>
      <xdr:spPr bwMode="auto">
        <a:xfrm>
          <a:off x="3248025" y="4429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26</xdr:row>
      <xdr:rowOff>85725</xdr:rowOff>
    </xdr:from>
    <xdr:to>
      <xdr:col>10</xdr:col>
      <xdr:colOff>0</xdr:colOff>
      <xdr:row>26</xdr:row>
      <xdr:rowOff>85725</xdr:rowOff>
    </xdr:to>
    <xdr:sp macro="" textlink="">
      <xdr:nvSpPr>
        <xdr:cNvPr id="94651" name="Line 37">
          <a:extLst>
            <a:ext uri="{FF2B5EF4-FFF2-40B4-BE49-F238E27FC236}">
              <a16:creationId xmlns:a16="http://schemas.microsoft.com/office/drawing/2014/main" id="{7DC07A31-AB10-D694-A450-AF0B3D1944E0}"/>
            </a:ext>
          </a:extLst>
        </xdr:cNvPr>
        <xdr:cNvSpPr>
          <a:spLocks noChangeShapeType="1"/>
        </xdr:cNvSpPr>
      </xdr:nvSpPr>
      <xdr:spPr bwMode="auto">
        <a:xfrm>
          <a:off x="3248025" y="4619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26</xdr:row>
      <xdr:rowOff>85725</xdr:rowOff>
    </xdr:from>
    <xdr:to>
      <xdr:col>10</xdr:col>
      <xdr:colOff>0</xdr:colOff>
      <xdr:row>26</xdr:row>
      <xdr:rowOff>85725</xdr:rowOff>
    </xdr:to>
    <xdr:sp macro="" textlink="">
      <xdr:nvSpPr>
        <xdr:cNvPr id="94652" name="Line 38">
          <a:extLst>
            <a:ext uri="{FF2B5EF4-FFF2-40B4-BE49-F238E27FC236}">
              <a16:creationId xmlns:a16="http://schemas.microsoft.com/office/drawing/2014/main" id="{5314D4A3-BC04-6EBB-D8FF-082EE270BFD9}"/>
            </a:ext>
          </a:extLst>
        </xdr:cNvPr>
        <xdr:cNvSpPr>
          <a:spLocks noChangeShapeType="1"/>
        </xdr:cNvSpPr>
      </xdr:nvSpPr>
      <xdr:spPr bwMode="auto">
        <a:xfrm>
          <a:off x="3248025" y="4619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27</xdr:row>
      <xdr:rowOff>85725</xdr:rowOff>
    </xdr:from>
    <xdr:to>
      <xdr:col>10</xdr:col>
      <xdr:colOff>0</xdr:colOff>
      <xdr:row>27</xdr:row>
      <xdr:rowOff>85725</xdr:rowOff>
    </xdr:to>
    <xdr:sp macro="" textlink="">
      <xdr:nvSpPr>
        <xdr:cNvPr id="94653" name="Line 40">
          <a:extLst>
            <a:ext uri="{FF2B5EF4-FFF2-40B4-BE49-F238E27FC236}">
              <a16:creationId xmlns:a16="http://schemas.microsoft.com/office/drawing/2014/main" id="{2C3C7A99-83C3-5632-C016-4093FACC7484}"/>
            </a:ext>
          </a:extLst>
        </xdr:cNvPr>
        <xdr:cNvSpPr>
          <a:spLocks noChangeShapeType="1"/>
        </xdr:cNvSpPr>
      </xdr:nvSpPr>
      <xdr:spPr bwMode="auto">
        <a:xfrm>
          <a:off x="3248025" y="4810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27</xdr:row>
      <xdr:rowOff>85725</xdr:rowOff>
    </xdr:from>
    <xdr:to>
      <xdr:col>10</xdr:col>
      <xdr:colOff>0</xdr:colOff>
      <xdr:row>27</xdr:row>
      <xdr:rowOff>85725</xdr:rowOff>
    </xdr:to>
    <xdr:sp macro="" textlink="">
      <xdr:nvSpPr>
        <xdr:cNvPr id="94654" name="Line 41">
          <a:extLst>
            <a:ext uri="{FF2B5EF4-FFF2-40B4-BE49-F238E27FC236}">
              <a16:creationId xmlns:a16="http://schemas.microsoft.com/office/drawing/2014/main" id="{DE778D15-EFFC-5B40-B103-839CD3550CC6}"/>
            </a:ext>
          </a:extLst>
        </xdr:cNvPr>
        <xdr:cNvSpPr>
          <a:spLocks noChangeShapeType="1"/>
        </xdr:cNvSpPr>
      </xdr:nvSpPr>
      <xdr:spPr bwMode="auto">
        <a:xfrm>
          <a:off x="3248025" y="4810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28</xdr:row>
      <xdr:rowOff>85725</xdr:rowOff>
    </xdr:from>
    <xdr:to>
      <xdr:col>10</xdr:col>
      <xdr:colOff>0</xdr:colOff>
      <xdr:row>28</xdr:row>
      <xdr:rowOff>85725</xdr:rowOff>
    </xdr:to>
    <xdr:sp macro="" textlink="">
      <xdr:nvSpPr>
        <xdr:cNvPr id="94655" name="Line 43">
          <a:extLst>
            <a:ext uri="{FF2B5EF4-FFF2-40B4-BE49-F238E27FC236}">
              <a16:creationId xmlns:a16="http://schemas.microsoft.com/office/drawing/2014/main" id="{EDD8E6D9-77C1-3233-5985-F48B343139BA}"/>
            </a:ext>
          </a:extLst>
        </xdr:cNvPr>
        <xdr:cNvSpPr>
          <a:spLocks noChangeShapeType="1"/>
        </xdr:cNvSpPr>
      </xdr:nvSpPr>
      <xdr:spPr bwMode="auto">
        <a:xfrm>
          <a:off x="3248025" y="500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28</xdr:row>
      <xdr:rowOff>85725</xdr:rowOff>
    </xdr:from>
    <xdr:to>
      <xdr:col>10</xdr:col>
      <xdr:colOff>0</xdr:colOff>
      <xdr:row>28</xdr:row>
      <xdr:rowOff>85725</xdr:rowOff>
    </xdr:to>
    <xdr:sp macro="" textlink="">
      <xdr:nvSpPr>
        <xdr:cNvPr id="94656" name="Line 44">
          <a:extLst>
            <a:ext uri="{FF2B5EF4-FFF2-40B4-BE49-F238E27FC236}">
              <a16:creationId xmlns:a16="http://schemas.microsoft.com/office/drawing/2014/main" id="{C3601EA5-3D47-610C-734C-98CDDA13F578}"/>
            </a:ext>
          </a:extLst>
        </xdr:cNvPr>
        <xdr:cNvSpPr>
          <a:spLocks noChangeShapeType="1"/>
        </xdr:cNvSpPr>
      </xdr:nvSpPr>
      <xdr:spPr bwMode="auto">
        <a:xfrm>
          <a:off x="3248025" y="5000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7" name="Line 46">
          <a:extLst>
            <a:ext uri="{FF2B5EF4-FFF2-40B4-BE49-F238E27FC236}">
              <a16:creationId xmlns:a16="http://schemas.microsoft.com/office/drawing/2014/main" id="{3340DBA4-5595-1000-7369-882305616654}"/>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8" name="Line 47">
          <a:extLst>
            <a:ext uri="{FF2B5EF4-FFF2-40B4-BE49-F238E27FC236}">
              <a16:creationId xmlns:a16="http://schemas.microsoft.com/office/drawing/2014/main" id="{9E42B58B-C26B-4CE0-4964-0D75434DDE63}"/>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59" name="Line 48">
          <a:extLst>
            <a:ext uri="{FF2B5EF4-FFF2-40B4-BE49-F238E27FC236}">
              <a16:creationId xmlns:a16="http://schemas.microsoft.com/office/drawing/2014/main" id="{A9EC5F9B-59ED-3E9F-F19E-86BF0B9DFC53}"/>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30</xdr:row>
      <xdr:rowOff>85725</xdr:rowOff>
    </xdr:from>
    <xdr:to>
      <xdr:col>10</xdr:col>
      <xdr:colOff>0</xdr:colOff>
      <xdr:row>30</xdr:row>
      <xdr:rowOff>85725</xdr:rowOff>
    </xdr:to>
    <xdr:sp macro="" textlink="">
      <xdr:nvSpPr>
        <xdr:cNvPr id="94660" name="Line 49">
          <a:extLst>
            <a:ext uri="{FF2B5EF4-FFF2-40B4-BE49-F238E27FC236}">
              <a16:creationId xmlns:a16="http://schemas.microsoft.com/office/drawing/2014/main" id="{F383472E-BA3E-FCAF-4CE0-0C81753503E8}"/>
            </a:ext>
          </a:extLst>
        </xdr:cNvPr>
        <xdr:cNvSpPr>
          <a:spLocks noChangeShapeType="1"/>
        </xdr:cNvSpPr>
      </xdr:nvSpPr>
      <xdr:spPr bwMode="auto">
        <a:xfrm>
          <a:off x="3248025" y="5381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30</xdr:row>
      <xdr:rowOff>85725</xdr:rowOff>
    </xdr:from>
    <xdr:to>
      <xdr:col>10</xdr:col>
      <xdr:colOff>0</xdr:colOff>
      <xdr:row>30</xdr:row>
      <xdr:rowOff>85725</xdr:rowOff>
    </xdr:to>
    <xdr:sp macro="" textlink="">
      <xdr:nvSpPr>
        <xdr:cNvPr id="94661" name="Line 50">
          <a:extLst>
            <a:ext uri="{FF2B5EF4-FFF2-40B4-BE49-F238E27FC236}">
              <a16:creationId xmlns:a16="http://schemas.microsoft.com/office/drawing/2014/main" id="{14312A1C-3A3D-0638-B67D-9F8377FC5C20}"/>
            </a:ext>
          </a:extLst>
        </xdr:cNvPr>
        <xdr:cNvSpPr>
          <a:spLocks noChangeShapeType="1"/>
        </xdr:cNvSpPr>
      </xdr:nvSpPr>
      <xdr:spPr bwMode="auto">
        <a:xfrm>
          <a:off x="3248025" y="5381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2" name="Line 52">
          <a:extLst>
            <a:ext uri="{FF2B5EF4-FFF2-40B4-BE49-F238E27FC236}">
              <a16:creationId xmlns:a16="http://schemas.microsoft.com/office/drawing/2014/main" id="{C7D648C4-A5C6-D0FF-AFE4-9108C35D68C8}"/>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3" name="Line 53">
          <a:extLst>
            <a:ext uri="{FF2B5EF4-FFF2-40B4-BE49-F238E27FC236}">
              <a16:creationId xmlns:a16="http://schemas.microsoft.com/office/drawing/2014/main" id="{EE582EC7-CAFE-3C5A-0F4E-FB268C7F0D84}"/>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4" name="Line 54">
          <a:extLst>
            <a:ext uri="{FF2B5EF4-FFF2-40B4-BE49-F238E27FC236}">
              <a16:creationId xmlns:a16="http://schemas.microsoft.com/office/drawing/2014/main" id="{DA2C0566-B56E-2F5F-4E71-A41863849DCC}"/>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5" name="Line 55">
          <a:extLst>
            <a:ext uri="{FF2B5EF4-FFF2-40B4-BE49-F238E27FC236}">
              <a16:creationId xmlns:a16="http://schemas.microsoft.com/office/drawing/2014/main" id="{BAB7734A-D3BC-BC6D-696E-907E68F354F1}"/>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6" name="Line 56">
          <a:extLst>
            <a:ext uri="{FF2B5EF4-FFF2-40B4-BE49-F238E27FC236}">
              <a16:creationId xmlns:a16="http://schemas.microsoft.com/office/drawing/2014/main" id="{DE0A0700-BD73-DC48-B4CF-69FC4045C41A}"/>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7" name="Line 57">
          <a:extLst>
            <a:ext uri="{FF2B5EF4-FFF2-40B4-BE49-F238E27FC236}">
              <a16:creationId xmlns:a16="http://schemas.microsoft.com/office/drawing/2014/main" id="{7F70252E-26C0-9808-99F2-AF2D8C5BE897}"/>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8" name="Line 58">
          <a:extLst>
            <a:ext uri="{FF2B5EF4-FFF2-40B4-BE49-F238E27FC236}">
              <a16:creationId xmlns:a16="http://schemas.microsoft.com/office/drawing/2014/main" id="{0E4221CA-D1D0-5544-BBDE-253DFE83E05A}"/>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69" name="Line 59">
          <a:extLst>
            <a:ext uri="{FF2B5EF4-FFF2-40B4-BE49-F238E27FC236}">
              <a16:creationId xmlns:a16="http://schemas.microsoft.com/office/drawing/2014/main" id="{B582DFDF-BB11-FD8C-22AA-34A88CB5320B}"/>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0</xdr:rowOff>
    </xdr:from>
    <xdr:to>
      <xdr:col>10</xdr:col>
      <xdr:colOff>0</xdr:colOff>
      <xdr:row>31</xdr:row>
      <xdr:rowOff>0</xdr:rowOff>
    </xdr:to>
    <xdr:sp macro="" textlink="">
      <xdr:nvSpPr>
        <xdr:cNvPr id="94670" name="Line 60">
          <a:extLst>
            <a:ext uri="{FF2B5EF4-FFF2-40B4-BE49-F238E27FC236}">
              <a16:creationId xmlns:a16="http://schemas.microsoft.com/office/drawing/2014/main" id="{1C647F9A-8267-1C70-DA62-BCAB55DCA174}"/>
            </a:ext>
          </a:extLst>
        </xdr:cNvPr>
        <xdr:cNvSpPr>
          <a:spLocks noChangeShapeType="1"/>
        </xdr:cNvSpPr>
      </xdr:nvSpPr>
      <xdr:spPr bwMode="auto">
        <a:xfrm>
          <a:off x="3248025" y="5486400"/>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85725</xdr:rowOff>
    </xdr:from>
    <xdr:to>
      <xdr:col>10</xdr:col>
      <xdr:colOff>0</xdr:colOff>
      <xdr:row>31</xdr:row>
      <xdr:rowOff>85725</xdr:rowOff>
    </xdr:to>
    <xdr:sp macro="" textlink="">
      <xdr:nvSpPr>
        <xdr:cNvPr id="94671" name="Line 61">
          <a:extLst>
            <a:ext uri="{FF2B5EF4-FFF2-40B4-BE49-F238E27FC236}">
              <a16:creationId xmlns:a16="http://schemas.microsoft.com/office/drawing/2014/main" id="{53CD1379-2E70-D942-302D-1EA95275E8E4}"/>
            </a:ext>
          </a:extLst>
        </xdr:cNvPr>
        <xdr:cNvSpPr>
          <a:spLocks noChangeShapeType="1"/>
        </xdr:cNvSpPr>
      </xdr:nvSpPr>
      <xdr:spPr bwMode="auto">
        <a:xfrm>
          <a:off x="3248025" y="557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31</xdr:row>
      <xdr:rowOff>85725</xdr:rowOff>
    </xdr:from>
    <xdr:to>
      <xdr:col>10</xdr:col>
      <xdr:colOff>0</xdr:colOff>
      <xdr:row>31</xdr:row>
      <xdr:rowOff>85725</xdr:rowOff>
    </xdr:to>
    <xdr:sp macro="" textlink="">
      <xdr:nvSpPr>
        <xdr:cNvPr id="94672" name="Line 62">
          <a:extLst>
            <a:ext uri="{FF2B5EF4-FFF2-40B4-BE49-F238E27FC236}">
              <a16:creationId xmlns:a16="http://schemas.microsoft.com/office/drawing/2014/main" id="{45D108A1-D28E-595A-7C62-77096E030146}"/>
            </a:ext>
          </a:extLst>
        </xdr:cNvPr>
        <xdr:cNvSpPr>
          <a:spLocks noChangeShapeType="1"/>
        </xdr:cNvSpPr>
      </xdr:nvSpPr>
      <xdr:spPr bwMode="auto">
        <a:xfrm>
          <a:off x="3248025" y="557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32</xdr:row>
      <xdr:rowOff>85725</xdr:rowOff>
    </xdr:from>
    <xdr:to>
      <xdr:col>10</xdr:col>
      <xdr:colOff>0</xdr:colOff>
      <xdr:row>32</xdr:row>
      <xdr:rowOff>85725</xdr:rowOff>
    </xdr:to>
    <xdr:sp macro="" textlink="">
      <xdr:nvSpPr>
        <xdr:cNvPr id="94673" name="Line 64">
          <a:extLst>
            <a:ext uri="{FF2B5EF4-FFF2-40B4-BE49-F238E27FC236}">
              <a16:creationId xmlns:a16="http://schemas.microsoft.com/office/drawing/2014/main" id="{030AD4AC-8D2D-6D78-49D5-B13B3C85A8BB}"/>
            </a:ext>
          </a:extLst>
        </xdr:cNvPr>
        <xdr:cNvSpPr>
          <a:spLocks noChangeShapeType="1"/>
        </xdr:cNvSpPr>
      </xdr:nvSpPr>
      <xdr:spPr bwMode="auto">
        <a:xfrm>
          <a:off x="3248025" y="5762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32</xdr:row>
      <xdr:rowOff>85725</xdr:rowOff>
    </xdr:from>
    <xdr:to>
      <xdr:col>10</xdr:col>
      <xdr:colOff>0</xdr:colOff>
      <xdr:row>32</xdr:row>
      <xdr:rowOff>85725</xdr:rowOff>
    </xdr:to>
    <xdr:sp macro="" textlink="">
      <xdr:nvSpPr>
        <xdr:cNvPr id="94674" name="Line 65">
          <a:extLst>
            <a:ext uri="{FF2B5EF4-FFF2-40B4-BE49-F238E27FC236}">
              <a16:creationId xmlns:a16="http://schemas.microsoft.com/office/drawing/2014/main" id="{EC3BDE46-FC9A-5141-C483-FE3BA75569F7}"/>
            </a:ext>
          </a:extLst>
        </xdr:cNvPr>
        <xdr:cNvSpPr>
          <a:spLocks noChangeShapeType="1"/>
        </xdr:cNvSpPr>
      </xdr:nvSpPr>
      <xdr:spPr bwMode="auto">
        <a:xfrm>
          <a:off x="3248025" y="5762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75" name="Line 67">
          <a:extLst>
            <a:ext uri="{FF2B5EF4-FFF2-40B4-BE49-F238E27FC236}">
              <a16:creationId xmlns:a16="http://schemas.microsoft.com/office/drawing/2014/main" id="{7E7760FD-A146-2D34-B4C0-33271FC083FF}"/>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14</xdr:row>
      <xdr:rowOff>85725</xdr:rowOff>
    </xdr:from>
    <xdr:to>
      <xdr:col>10</xdr:col>
      <xdr:colOff>0</xdr:colOff>
      <xdr:row>14</xdr:row>
      <xdr:rowOff>85725</xdr:rowOff>
    </xdr:to>
    <xdr:sp macro="" textlink="">
      <xdr:nvSpPr>
        <xdr:cNvPr id="94676" name="Line 68">
          <a:extLst>
            <a:ext uri="{FF2B5EF4-FFF2-40B4-BE49-F238E27FC236}">
              <a16:creationId xmlns:a16="http://schemas.microsoft.com/office/drawing/2014/main" id="{5A7371EB-116B-D23A-1C7D-9F1FD086032A}"/>
            </a:ext>
          </a:extLst>
        </xdr:cNvPr>
        <xdr:cNvSpPr>
          <a:spLocks noChangeShapeType="1"/>
        </xdr:cNvSpPr>
      </xdr:nvSpPr>
      <xdr:spPr bwMode="auto">
        <a:xfrm>
          <a:off x="3248025" y="2333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77" name="Line 70">
          <a:extLst>
            <a:ext uri="{FF2B5EF4-FFF2-40B4-BE49-F238E27FC236}">
              <a16:creationId xmlns:a16="http://schemas.microsoft.com/office/drawing/2014/main" id="{E696A98F-2C7B-4B75-8B0D-5F3D300B31B0}"/>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20</xdr:row>
      <xdr:rowOff>85725</xdr:rowOff>
    </xdr:from>
    <xdr:to>
      <xdr:col>10</xdr:col>
      <xdr:colOff>0</xdr:colOff>
      <xdr:row>20</xdr:row>
      <xdr:rowOff>85725</xdr:rowOff>
    </xdr:to>
    <xdr:sp macro="" textlink="">
      <xdr:nvSpPr>
        <xdr:cNvPr id="94678" name="Line 71">
          <a:extLst>
            <a:ext uri="{FF2B5EF4-FFF2-40B4-BE49-F238E27FC236}">
              <a16:creationId xmlns:a16="http://schemas.microsoft.com/office/drawing/2014/main" id="{FC76FA5F-C0E8-5FEE-BF18-DB623E231A5E}"/>
            </a:ext>
          </a:extLst>
        </xdr:cNvPr>
        <xdr:cNvSpPr>
          <a:spLocks noChangeShapeType="1"/>
        </xdr:cNvSpPr>
      </xdr:nvSpPr>
      <xdr:spPr bwMode="auto">
        <a:xfrm>
          <a:off x="3248025" y="34766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104775</xdr:rowOff>
    </xdr:from>
    <xdr:to>
      <xdr:col>10</xdr:col>
      <xdr:colOff>0</xdr:colOff>
      <xdr:row>20</xdr:row>
      <xdr:rowOff>85725</xdr:rowOff>
    </xdr:to>
    <xdr:sp macro="" textlink="">
      <xdr:nvSpPr>
        <xdr:cNvPr id="94679" name="Line 72">
          <a:extLst>
            <a:ext uri="{FF2B5EF4-FFF2-40B4-BE49-F238E27FC236}">
              <a16:creationId xmlns:a16="http://schemas.microsoft.com/office/drawing/2014/main" id="{885EEFA1-9C0A-588D-E3A4-5A82D83AD44B}"/>
            </a:ext>
          </a:extLst>
        </xdr:cNvPr>
        <xdr:cNvSpPr>
          <a:spLocks noChangeShapeType="1"/>
        </xdr:cNvSpPr>
      </xdr:nvSpPr>
      <xdr:spPr bwMode="auto">
        <a:xfrm>
          <a:off x="3257550" y="1781175"/>
          <a:ext cx="1000125" cy="169545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85725</xdr:rowOff>
    </xdr:from>
    <xdr:to>
      <xdr:col>10</xdr:col>
      <xdr:colOff>0</xdr:colOff>
      <xdr:row>13</xdr:row>
      <xdr:rowOff>85725</xdr:rowOff>
    </xdr:to>
    <xdr:sp macro="" textlink="">
      <xdr:nvSpPr>
        <xdr:cNvPr id="94680" name="Line 73">
          <a:extLst>
            <a:ext uri="{FF2B5EF4-FFF2-40B4-BE49-F238E27FC236}">
              <a16:creationId xmlns:a16="http://schemas.microsoft.com/office/drawing/2014/main" id="{2DEF7142-1569-536B-02C3-E93155593D23}"/>
            </a:ext>
          </a:extLst>
        </xdr:cNvPr>
        <xdr:cNvSpPr>
          <a:spLocks noChangeShapeType="1"/>
        </xdr:cNvSpPr>
      </xdr:nvSpPr>
      <xdr:spPr bwMode="auto">
        <a:xfrm>
          <a:off x="3248025" y="2143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81" name="Line 76">
          <a:extLst>
            <a:ext uri="{FF2B5EF4-FFF2-40B4-BE49-F238E27FC236}">
              <a16:creationId xmlns:a16="http://schemas.microsoft.com/office/drawing/2014/main" id="{EA87F22B-BFD8-B7C3-AE50-F7BD367F3307}"/>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29</xdr:row>
      <xdr:rowOff>85725</xdr:rowOff>
    </xdr:from>
    <xdr:to>
      <xdr:col>10</xdr:col>
      <xdr:colOff>0</xdr:colOff>
      <xdr:row>29</xdr:row>
      <xdr:rowOff>85725</xdr:rowOff>
    </xdr:to>
    <xdr:sp macro="" textlink="">
      <xdr:nvSpPr>
        <xdr:cNvPr id="94682" name="Line 77">
          <a:extLst>
            <a:ext uri="{FF2B5EF4-FFF2-40B4-BE49-F238E27FC236}">
              <a16:creationId xmlns:a16="http://schemas.microsoft.com/office/drawing/2014/main" id="{701ABA7B-C656-C37F-0436-45A07428BDA1}"/>
            </a:ext>
          </a:extLst>
        </xdr:cNvPr>
        <xdr:cNvSpPr>
          <a:spLocks noChangeShapeType="1"/>
        </xdr:cNvSpPr>
      </xdr:nvSpPr>
      <xdr:spPr bwMode="auto">
        <a:xfrm>
          <a:off x="3248025" y="5191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104775</xdr:rowOff>
    </xdr:from>
    <xdr:to>
      <xdr:col>10</xdr:col>
      <xdr:colOff>0</xdr:colOff>
      <xdr:row>29</xdr:row>
      <xdr:rowOff>85725</xdr:rowOff>
    </xdr:to>
    <xdr:sp macro="" textlink="">
      <xdr:nvSpPr>
        <xdr:cNvPr id="94683" name="Line 78">
          <a:extLst>
            <a:ext uri="{FF2B5EF4-FFF2-40B4-BE49-F238E27FC236}">
              <a16:creationId xmlns:a16="http://schemas.microsoft.com/office/drawing/2014/main" id="{AE563552-264A-6EAD-D0ED-F5E3FDAF7B13}"/>
            </a:ext>
          </a:extLst>
        </xdr:cNvPr>
        <xdr:cNvSpPr>
          <a:spLocks noChangeShapeType="1"/>
        </xdr:cNvSpPr>
      </xdr:nvSpPr>
      <xdr:spPr bwMode="auto">
        <a:xfrm>
          <a:off x="3257550" y="1781175"/>
          <a:ext cx="1000125" cy="340995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4" name="Line 79">
          <a:extLst>
            <a:ext uri="{FF2B5EF4-FFF2-40B4-BE49-F238E27FC236}">
              <a16:creationId xmlns:a16="http://schemas.microsoft.com/office/drawing/2014/main" id="{262294DB-B2AD-843A-C431-1DD13AA9E76D}"/>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5" name="Line 80">
          <a:extLst>
            <a:ext uri="{FF2B5EF4-FFF2-40B4-BE49-F238E27FC236}">
              <a16:creationId xmlns:a16="http://schemas.microsoft.com/office/drawing/2014/main" id="{20436B1E-862C-8122-4090-E80809B08D34}"/>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6" name="Line 81">
          <a:extLst>
            <a:ext uri="{FF2B5EF4-FFF2-40B4-BE49-F238E27FC236}">
              <a16:creationId xmlns:a16="http://schemas.microsoft.com/office/drawing/2014/main" id="{851804D0-095A-6254-CD86-9B0C446DD1A0}"/>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7" name="Line 82">
          <a:extLst>
            <a:ext uri="{FF2B5EF4-FFF2-40B4-BE49-F238E27FC236}">
              <a16:creationId xmlns:a16="http://schemas.microsoft.com/office/drawing/2014/main" id="{7834C9E6-582C-FEA5-05FE-F1DBB4503F8F}"/>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8" name="Line 83">
          <a:extLst>
            <a:ext uri="{FF2B5EF4-FFF2-40B4-BE49-F238E27FC236}">
              <a16:creationId xmlns:a16="http://schemas.microsoft.com/office/drawing/2014/main" id="{99F7249F-8625-0438-326B-47E7FD2F3A88}"/>
            </a:ext>
          </a:extLst>
        </xdr:cNvPr>
        <xdr:cNvSpPr>
          <a:spLocks noChangeShapeType="1"/>
        </xdr:cNvSpPr>
      </xdr:nvSpPr>
      <xdr:spPr bwMode="auto">
        <a:xfrm>
          <a:off x="3248025" y="1762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11</xdr:row>
      <xdr:rowOff>85725</xdr:rowOff>
    </xdr:from>
    <xdr:to>
      <xdr:col>10</xdr:col>
      <xdr:colOff>0</xdr:colOff>
      <xdr:row>11</xdr:row>
      <xdr:rowOff>85725</xdr:rowOff>
    </xdr:to>
    <xdr:sp macro="" textlink="">
      <xdr:nvSpPr>
        <xdr:cNvPr id="94689" name="Line 84">
          <a:extLst>
            <a:ext uri="{FF2B5EF4-FFF2-40B4-BE49-F238E27FC236}">
              <a16:creationId xmlns:a16="http://schemas.microsoft.com/office/drawing/2014/main" id="{5DE2848A-BE0B-2A9B-5ECF-A48092A9E36F}"/>
            </a:ext>
          </a:extLst>
        </xdr:cNvPr>
        <xdr:cNvSpPr>
          <a:spLocks noChangeShapeType="1"/>
        </xdr:cNvSpPr>
      </xdr:nvSpPr>
      <xdr:spPr bwMode="auto">
        <a:xfrm>
          <a:off x="3248025" y="1762125"/>
          <a:ext cx="100965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0" name="Line 85">
          <a:extLst>
            <a:ext uri="{FF2B5EF4-FFF2-40B4-BE49-F238E27FC236}">
              <a16:creationId xmlns:a16="http://schemas.microsoft.com/office/drawing/2014/main" id="{322513CF-61D5-1308-86E6-9C4E16594CB3}"/>
            </a:ext>
          </a:extLst>
        </xdr:cNvPr>
        <xdr:cNvSpPr>
          <a:spLocks noChangeShapeType="1"/>
        </xdr:cNvSpPr>
      </xdr:nvSpPr>
      <xdr:spPr bwMode="auto">
        <a:xfrm>
          <a:off x="6972300" y="119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1" name="Line 86">
          <a:extLst>
            <a:ext uri="{FF2B5EF4-FFF2-40B4-BE49-F238E27FC236}">
              <a16:creationId xmlns:a16="http://schemas.microsoft.com/office/drawing/2014/main" id="{79D94DFC-AD73-5DAE-D840-3B4AB67FCC68}"/>
            </a:ext>
          </a:extLst>
        </xdr:cNvPr>
        <xdr:cNvSpPr>
          <a:spLocks noChangeShapeType="1"/>
        </xdr:cNvSpPr>
      </xdr:nvSpPr>
      <xdr:spPr bwMode="auto">
        <a:xfrm>
          <a:off x="6972300" y="119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8</xdr:row>
      <xdr:rowOff>85725</xdr:rowOff>
    </xdr:from>
    <xdr:to>
      <xdr:col>18</xdr:col>
      <xdr:colOff>0</xdr:colOff>
      <xdr:row>8</xdr:row>
      <xdr:rowOff>85725</xdr:rowOff>
    </xdr:to>
    <xdr:sp macro="" textlink="">
      <xdr:nvSpPr>
        <xdr:cNvPr id="94692" name="Line 87">
          <a:extLst>
            <a:ext uri="{FF2B5EF4-FFF2-40B4-BE49-F238E27FC236}">
              <a16:creationId xmlns:a16="http://schemas.microsoft.com/office/drawing/2014/main" id="{F9D2FDB4-1986-4F42-C434-230F737488C0}"/>
            </a:ext>
          </a:extLst>
        </xdr:cNvPr>
        <xdr:cNvSpPr>
          <a:spLocks noChangeShapeType="1"/>
        </xdr:cNvSpPr>
      </xdr:nvSpPr>
      <xdr:spPr bwMode="auto">
        <a:xfrm>
          <a:off x="6972300" y="11906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3" name="Line 88">
          <a:extLst>
            <a:ext uri="{FF2B5EF4-FFF2-40B4-BE49-F238E27FC236}">
              <a16:creationId xmlns:a16="http://schemas.microsoft.com/office/drawing/2014/main" id="{3A7CE52D-10AE-8628-2E8E-810DE0D5CBB6}"/>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4" name="Line 89">
          <a:extLst>
            <a:ext uri="{FF2B5EF4-FFF2-40B4-BE49-F238E27FC236}">
              <a16:creationId xmlns:a16="http://schemas.microsoft.com/office/drawing/2014/main" id="{19834D00-5A36-32E5-5750-EAACEEE20397}"/>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9</xdr:row>
      <xdr:rowOff>85725</xdr:rowOff>
    </xdr:from>
    <xdr:to>
      <xdr:col>18</xdr:col>
      <xdr:colOff>0</xdr:colOff>
      <xdr:row>9</xdr:row>
      <xdr:rowOff>85725</xdr:rowOff>
    </xdr:to>
    <xdr:sp macro="" textlink="">
      <xdr:nvSpPr>
        <xdr:cNvPr id="94695" name="Line 90">
          <a:extLst>
            <a:ext uri="{FF2B5EF4-FFF2-40B4-BE49-F238E27FC236}">
              <a16:creationId xmlns:a16="http://schemas.microsoft.com/office/drawing/2014/main" id="{3241971D-4091-CF3D-6827-854C113B0C54}"/>
            </a:ext>
          </a:extLst>
        </xdr:cNvPr>
        <xdr:cNvSpPr>
          <a:spLocks noChangeShapeType="1"/>
        </xdr:cNvSpPr>
      </xdr:nvSpPr>
      <xdr:spPr bwMode="auto">
        <a:xfrm>
          <a:off x="6972300" y="138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10</xdr:row>
      <xdr:rowOff>0</xdr:rowOff>
    </xdr:from>
    <xdr:to>
      <xdr:col>18</xdr:col>
      <xdr:colOff>0</xdr:colOff>
      <xdr:row>10</xdr:row>
      <xdr:rowOff>0</xdr:rowOff>
    </xdr:to>
    <xdr:sp macro="" textlink="">
      <xdr:nvSpPr>
        <xdr:cNvPr id="94696" name="Line 91">
          <a:extLst>
            <a:ext uri="{FF2B5EF4-FFF2-40B4-BE49-F238E27FC236}">
              <a16:creationId xmlns:a16="http://schemas.microsoft.com/office/drawing/2014/main" id="{03846732-9EE4-AFAA-34AB-39F791ABB135}"/>
            </a:ext>
          </a:extLst>
        </xdr:cNvPr>
        <xdr:cNvSpPr>
          <a:spLocks noChangeShapeType="1"/>
        </xdr:cNvSpPr>
      </xdr:nvSpPr>
      <xdr:spPr bwMode="auto">
        <a:xfrm>
          <a:off x="6972300" y="14859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10</xdr:row>
      <xdr:rowOff>0</xdr:rowOff>
    </xdr:from>
    <xdr:to>
      <xdr:col>18</xdr:col>
      <xdr:colOff>0</xdr:colOff>
      <xdr:row>10</xdr:row>
      <xdr:rowOff>0</xdr:rowOff>
    </xdr:to>
    <xdr:sp macro="" textlink="">
      <xdr:nvSpPr>
        <xdr:cNvPr id="94697" name="Line 92">
          <a:extLst>
            <a:ext uri="{FF2B5EF4-FFF2-40B4-BE49-F238E27FC236}">
              <a16:creationId xmlns:a16="http://schemas.microsoft.com/office/drawing/2014/main" id="{6EFB4B6E-C98F-4720-0ABC-5B11BD57ADFA}"/>
            </a:ext>
          </a:extLst>
        </xdr:cNvPr>
        <xdr:cNvSpPr>
          <a:spLocks noChangeShapeType="1"/>
        </xdr:cNvSpPr>
      </xdr:nvSpPr>
      <xdr:spPr bwMode="auto">
        <a:xfrm>
          <a:off x="6972300" y="14859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698" name="Line 94">
          <a:extLst>
            <a:ext uri="{FF2B5EF4-FFF2-40B4-BE49-F238E27FC236}">
              <a16:creationId xmlns:a16="http://schemas.microsoft.com/office/drawing/2014/main" id="{72B9B16D-B825-8589-5149-F91E33D492C8}"/>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699" name="Line 95">
          <a:extLst>
            <a:ext uri="{FF2B5EF4-FFF2-40B4-BE49-F238E27FC236}">
              <a16:creationId xmlns:a16="http://schemas.microsoft.com/office/drawing/2014/main" id="{5CFB8303-8F80-2BB8-C642-0894CF02196F}"/>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00" name="Line 96">
          <a:extLst>
            <a:ext uri="{FF2B5EF4-FFF2-40B4-BE49-F238E27FC236}">
              <a16:creationId xmlns:a16="http://schemas.microsoft.com/office/drawing/2014/main" id="{51F42578-2289-7E3F-F53D-ADAF6A50FD6B}"/>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1" name="Line 97">
          <a:extLst>
            <a:ext uri="{FF2B5EF4-FFF2-40B4-BE49-F238E27FC236}">
              <a16:creationId xmlns:a16="http://schemas.microsoft.com/office/drawing/2014/main" id="{E8463C31-32D9-3861-ED62-5D7CD09E203D}"/>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2" name="Line 98">
          <a:extLst>
            <a:ext uri="{FF2B5EF4-FFF2-40B4-BE49-F238E27FC236}">
              <a16:creationId xmlns:a16="http://schemas.microsoft.com/office/drawing/2014/main" id="{2AC01F3A-36BF-0811-C518-7B253E81B090}"/>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03" name="Line 99">
          <a:extLst>
            <a:ext uri="{FF2B5EF4-FFF2-40B4-BE49-F238E27FC236}">
              <a16:creationId xmlns:a16="http://schemas.microsoft.com/office/drawing/2014/main" id="{EA2B1127-EE89-9D6E-B96A-A7C8B8A23FFB}"/>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15</xdr:row>
      <xdr:rowOff>85725</xdr:rowOff>
    </xdr:from>
    <xdr:to>
      <xdr:col>18</xdr:col>
      <xdr:colOff>0</xdr:colOff>
      <xdr:row>15</xdr:row>
      <xdr:rowOff>85725</xdr:rowOff>
    </xdr:to>
    <xdr:sp macro="" textlink="">
      <xdr:nvSpPr>
        <xdr:cNvPr id="94704" name="Line 100">
          <a:extLst>
            <a:ext uri="{FF2B5EF4-FFF2-40B4-BE49-F238E27FC236}">
              <a16:creationId xmlns:a16="http://schemas.microsoft.com/office/drawing/2014/main" id="{6224B6FA-F0C6-C15B-656D-F3F64B834B64}"/>
            </a:ext>
          </a:extLst>
        </xdr:cNvPr>
        <xdr:cNvSpPr>
          <a:spLocks noChangeShapeType="1"/>
        </xdr:cNvSpPr>
      </xdr:nvSpPr>
      <xdr:spPr bwMode="auto">
        <a:xfrm>
          <a:off x="6972300" y="2524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15</xdr:row>
      <xdr:rowOff>85725</xdr:rowOff>
    </xdr:from>
    <xdr:to>
      <xdr:col>18</xdr:col>
      <xdr:colOff>0</xdr:colOff>
      <xdr:row>15</xdr:row>
      <xdr:rowOff>85725</xdr:rowOff>
    </xdr:to>
    <xdr:sp macro="" textlink="">
      <xdr:nvSpPr>
        <xdr:cNvPr id="94705" name="Line 101">
          <a:extLst>
            <a:ext uri="{FF2B5EF4-FFF2-40B4-BE49-F238E27FC236}">
              <a16:creationId xmlns:a16="http://schemas.microsoft.com/office/drawing/2014/main" id="{1418AE1E-C8A9-9A9E-23C8-F515E3500B41}"/>
            </a:ext>
          </a:extLst>
        </xdr:cNvPr>
        <xdr:cNvSpPr>
          <a:spLocks noChangeShapeType="1"/>
        </xdr:cNvSpPr>
      </xdr:nvSpPr>
      <xdr:spPr bwMode="auto">
        <a:xfrm>
          <a:off x="6972300" y="2524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16</xdr:row>
      <xdr:rowOff>85725</xdr:rowOff>
    </xdr:from>
    <xdr:to>
      <xdr:col>18</xdr:col>
      <xdr:colOff>0</xdr:colOff>
      <xdr:row>16</xdr:row>
      <xdr:rowOff>85725</xdr:rowOff>
    </xdr:to>
    <xdr:sp macro="" textlink="">
      <xdr:nvSpPr>
        <xdr:cNvPr id="94706" name="Line 103">
          <a:extLst>
            <a:ext uri="{FF2B5EF4-FFF2-40B4-BE49-F238E27FC236}">
              <a16:creationId xmlns:a16="http://schemas.microsoft.com/office/drawing/2014/main" id="{D0F8BE6B-8270-CE27-A7CC-A3B092397FC6}"/>
            </a:ext>
          </a:extLst>
        </xdr:cNvPr>
        <xdr:cNvSpPr>
          <a:spLocks noChangeShapeType="1"/>
        </xdr:cNvSpPr>
      </xdr:nvSpPr>
      <xdr:spPr bwMode="auto">
        <a:xfrm>
          <a:off x="6972300" y="2714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16</xdr:row>
      <xdr:rowOff>85725</xdr:rowOff>
    </xdr:from>
    <xdr:to>
      <xdr:col>18</xdr:col>
      <xdr:colOff>0</xdr:colOff>
      <xdr:row>16</xdr:row>
      <xdr:rowOff>85725</xdr:rowOff>
    </xdr:to>
    <xdr:sp macro="" textlink="">
      <xdr:nvSpPr>
        <xdr:cNvPr id="94707" name="Line 104">
          <a:extLst>
            <a:ext uri="{FF2B5EF4-FFF2-40B4-BE49-F238E27FC236}">
              <a16:creationId xmlns:a16="http://schemas.microsoft.com/office/drawing/2014/main" id="{31C2CB40-19DC-E86B-745D-3AA7A525A907}"/>
            </a:ext>
          </a:extLst>
        </xdr:cNvPr>
        <xdr:cNvSpPr>
          <a:spLocks noChangeShapeType="1"/>
        </xdr:cNvSpPr>
      </xdr:nvSpPr>
      <xdr:spPr bwMode="auto">
        <a:xfrm>
          <a:off x="6972300" y="2714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19</xdr:row>
      <xdr:rowOff>85725</xdr:rowOff>
    </xdr:from>
    <xdr:to>
      <xdr:col>18</xdr:col>
      <xdr:colOff>0</xdr:colOff>
      <xdr:row>19</xdr:row>
      <xdr:rowOff>85725</xdr:rowOff>
    </xdr:to>
    <xdr:sp macro="" textlink="">
      <xdr:nvSpPr>
        <xdr:cNvPr id="94708" name="Line 106">
          <a:extLst>
            <a:ext uri="{FF2B5EF4-FFF2-40B4-BE49-F238E27FC236}">
              <a16:creationId xmlns:a16="http://schemas.microsoft.com/office/drawing/2014/main" id="{02746321-12DC-DC5D-0AB2-19FF826D59E6}"/>
            </a:ext>
          </a:extLst>
        </xdr:cNvPr>
        <xdr:cNvSpPr>
          <a:spLocks noChangeShapeType="1"/>
        </xdr:cNvSpPr>
      </xdr:nvSpPr>
      <xdr:spPr bwMode="auto">
        <a:xfrm>
          <a:off x="6972300" y="3286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19</xdr:row>
      <xdr:rowOff>85725</xdr:rowOff>
    </xdr:from>
    <xdr:to>
      <xdr:col>18</xdr:col>
      <xdr:colOff>0</xdr:colOff>
      <xdr:row>19</xdr:row>
      <xdr:rowOff>85725</xdr:rowOff>
    </xdr:to>
    <xdr:sp macro="" textlink="">
      <xdr:nvSpPr>
        <xdr:cNvPr id="94709" name="Line 107">
          <a:extLst>
            <a:ext uri="{FF2B5EF4-FFF2-40B4-BE49-F238E27FC236}">
              <a16:creationId xmlns:a16="http://schemas.microsoft.com/office/drawing/2014/main" id="{CBF4A542-8AF4-116F-A0EB-8D5341C6288F}"/>
            </a:ext>
          </a:extLst>
        </xdr:cNvPr>
        <xdr:cNvSpPr>
          <a:spLocks noChangeShapeType="1"/>
        </xdr:cNvSpPr>
      </xdr:nvSpPr>
      <xdr:spPr bwMode="auto">
        <a:xfrm>
          <a:off x="6972300" y="3286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0" name="Line 109">
          <a:extLst>
            <a:ext uri="{FF2B5EF4-FFF2-40B4-BE49-F238E27FC236}">
              <a16:creationId xmlns:a16="http://schemas.microsoft.com/office/drawing/2014/main" id="{ABC023CE-B0D0-E27D-40D4-703C00EAF023}"/>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1" name="Line 110">
          <a:extLst>
            <a:ext uri="{FF2B5EF4-FFF2-40B4-BE49-F238E27FC236}">
              <a16:creationId xmlns:a16="http://schemas.microsoft.com/office/drawing/2014/main" id="{7479A108-F9AE-921B-FD21-5E140FCFBB2D}"/>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12" name="Line 111">
          <a:extLst>
            <a:ext uri="{FF2B5EF4-FFF2-40B4-BE49-F238E27FC236}">
              <a16:creationId xmlns:a16="http://schemas.microsoft.com/office/drawing/2014/main" id="{337D30D3-BF46-5BEB-A7FD-5C30EED8E6C8}"/>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22</xdr:row>
      <xdr:rowOff>85725</xdr:rowOff>
    </xdr:from>
    <xdr:to>
      <xdr:col>18</xdr:col>
      <xdr:colOff>0</xdr:colOff>
      <xdr:row>22</xdr:row>
      <xdr:rowOff>85725</xdr:rowOff>
    </xdr:to>
    <xdr:sp macro="" textlink="">
      <xdr:nvSpPr>
        <xdr:cNvPr id="94713" name="Line 112">
          <a:extLst>
            <a:ext uri="{FF2B5EF4-FFF2-40B4-BE49-F238E27FC236}">
              <a16:creationId xmlns:a16="http://schemas.microsoft.com/office/drawing/2014/main" id="{C9F74DFA-D934-5A6A-15EC-7184E0BC87B6}"/>
            </a:ext>
          </a:extLst>
        </xdr:cNvPr>
        <xdr:cNvSpPr>
          <a:spLocks noChangeShapeType="1"/>
        </xdr:cNvSpPr>
      </xdr:nvSpPr>
      <xdr:spPr bwMode="auto">
        <a:xfrm>
          <a:off x="6972300" y="3857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22</xdr:row>
      <xdr:rowOff>85725</xdr:rowOff>
    </xdr:from>
    <xdr:to>
      <xdr:col>18</xdr:col>
      <xdr:colOff>0</xdr:colOff>
      <xdr:row>22</xdr:row>
      <xdr:rowOff>85725</xdr:rowOff>
    </xdr:to>
    <xdr:sp macro="" textlink="">
      <xdr:nvSpPr>
        <xdr:cNvPr id="94714" name="Line 113">
          <a:extLst>
            <a:ext uri="{FF2B5EF4-FFF2-40B4-BE49-F238E27FC236}">
              <a16:creationId xmlns:a16="http://schemas.microsoft.com/office/drawing/2014/main" id="{AA345F1D-E58F-7537-45B8-4F5F9A1C43B6}"/>
            </a:ext>
          </a:extLst>
        </xdr:cNvPr>
        <xdr:cNvSpPr>
          <a:spLocks noChangeShapeType="1"/>
        </xdr:cNvSpPr>
      </xdr:nvSpPr>
      <xdr:spPr bwMode="auto">
        <a:xfrm>
          <a:off x="6972300" y="3857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24</xdr:row>
      <xdr:rowOff>85725</xdr:rowOff>
    </xdr:from>
    <xdr:to>
      <xdr:col>18</xdr:col>
      <xdr:colOff>0</xdr:colOff>
      <xdr:row>24</xdr:row>
      <xdr:rowOff>85725</xdr:rowOff>
    </xdr:to>
    <xdr:sp macro="" textlink="">
      <xdr:nvSpPr>
        <xdr:cNvPr id="94715" name="Line 115">
          <a:extLst>
            <a:ext uri="{FF2B5EF4-FFF2-40B4-BE49-F238E27FC236}">
              <a16:creationId xmlns:a16="http://schemas.microsoft.com/office/drawing/2014/main" id="{14C159C8-0961-EB59-9CE0-19F4120D9CC3}"/>
            </a:ext>
          </a:extLst>
        </xdr:cNvPr>
        <xdr:cNvSpPr>
          <a:spLocks noChangeShapeType="1"/>
        </xdr:cNvSpPr>
      </xdr:nvSpPr>
      <xdr:spPr bwMode="auto">
        <a:xfrm>
          <a:off x="6972300" y="4238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25</xdr:row>
      <xdr:rowOff>85725</xdr:rowOff>
    </xdr:from>
    <xdr:to>
      <xdr:col>18</xdr:col>
      <xdr:colOff>0</xdr:colOff>
      <xdr:row>25</xdr:row>
      <xdr:rowOff>85725</xdr:rowOff>
    </xdr:to>
    <xdr:sp macro="" textlink="">
      <xdr:nvSpPr>
        <xdr:cNvPr id="94716" name="Line 118">
          <a:extLst>
            <a:ext uri="{FF2B5EF4-FFF2-40B4-BE49-F238E27FC236}">
              <a16:creationId xmlns:a16="http://schemas.microsoft.com/office/drawing/2014/main" id="{CB3FDFEA-B70C-DED7-6708-FB64F219C07E}"/>
            </a:ext>
          </a:extLst>
        </xdr:cNvPr>
        <xdr:cNvSpPr>
          <a:spLocks noChangeShapeType="1"/>
        </xdr:cNvSpPr>
      </xdr:nvSpPr>
      <xdr:spPr bwMode="auto">
        <a:xfrm>
          <a:off x="6972300" y="4429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25</xdr:row>
      <xdr:rowOff>85725</xdr:rowOff>
    </xdr:from>
    <xdr:to>
      <xdr:col>18</xdr:col>
      <xdr:colOff>0</xdr:colOff>
      <xdr:row>25</xdr:row>
      <xdr:rowOff>85725</xdr:rowOff>
    </xdr:to>
    <xdr:sp macro="" textlink="">
      <xdr:nvSpPr>
        <xdr:cNvPr id="94717" name="Line 119">
          <a:extLst>
            <a:ext uri="{FF2B5EF4-FFF2-40B4-BE49-F238E27FC236}">
              <a16:creationId xmlns:a16="http://schemas.microsoft.com/office/drawing/2014/main" id="{329FDFAF-A040-9261-C4CD-217A4F66662F}"/>
            </a:ext>
          </a:extLst>
        </xdr:cNvPr>
        <xdr:cNvSpPr>
          <a:spLocks noChangeShapeType="1"/>
        </xdr:cNvSpPr>
      </xdr:nvSpPr>
      <xdr:spPr bwMode="auto">
        <a:xfrm>
          <a:off x="6972300" y="4429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26</xdr:row>
      <xdr:rowOff>85725</xdr:rowOff>
    </xdr:from>
    <xdr:to>
      <xdr:col>18</xdr:col>
      <xdr:colOff>0</xdr:colOff>
      <xdr:row>26</xdr:row>
      <xdr:rowOff>85725</xdr:rowOff>
    </xdr:to>
    <xdr:sp macro="" textlink="">
      <xdr:nvSpPr>
        <xdr:cNvPr id="94718" name="Line 121">
          <a:extLst>
            <a:ext uri="{FF2B5EF4-FFF2-40B4-BE49-F238E27FC236}">
              <a16:creationId xmlns:a16="http://schemas.microsoft.com/office/drawing/2014/main" id="{600ECE64-E23D-CAF0-3329-270B553A6E69}"/>
            </a:ext>
          </a:extLst>
        </xdr:cNvPr>
        <xdr:cNvSpPr>
          <a:spLocks noChangeShapeType="1"/>
        </xdr:cNvSpPr>
      </xdr:nvSpPr>
      <xdr:spPr bwMode="auto">
        <a:xfrm>
          <a:off x="6972300" y="4619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26</xdr:row>
      <xdr:rowOff>85725</xdr:rowOff>
    </xdr:from>
    <xdr:to>
      <xdr:col>18</xdr:col>
      <xdr:colOff>0</xdr:colOff>
      <xdr:row>26</xdr:row>
      <xdr:rowOff>85725</xdr:rowOff>
    </xdr:to>
    <xdr:sp macro="" textlink="">
      <xdr:nvSpPr>
        <xdr:cNvPr id="94719" name="Line 122">
          <a:extLst>
            <a:ext uri="{FF2B5EF4-FFF2-40B4-BE49-F238E27FC236}">
              <a16:creationId xmlns:a16="http://schemas.microsoft.com/office/drawing/2014/main" id="{37C09146-4ECB-2C2E-C2E8-E88096F7080D}"/>
            </a:ext>
          </a:extLst>
        </xdr:cNvPr>
        <xdr:cNvSpPr>
          <a:spLocks noChangeShapeType="1"/>
        </xdr:cNvSpPr>
      </xdr:nvSpPr>
      <xdr:spPr bwMode="auto">
        <a:xfrm>
          <a:off x="6972300" y="4619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27</xdr:row>
      <xdr:rowOff>85725</xdr:rowOff>
    </xdr:from>
    <xdr:to>
      <xdr:col>18</xdr:col>
      <xdr:colOff>0</xdr:colOff>
      <xdr:row>27</xdr:row>
      <xdr:rowOff>85725</xdr:rowOff>
    </xdr:to>
    <xdr:sp macro="" textlink="">
      <xdr:nvSpPr>
        <xdr:cNvPr id="94720" name="Line 124">
          <a:extLst>
            <a:ext uri="{FF2B5EF4-FFF2-40B4-BE49-F238E27FC236}">
              <a16:creationId xmlns:a16="http://schemas.microsoft.com/office/drawing/2014/main" id="{F9FFC2DC-1771-8152-3BAA-0DAF54D33BC7}"/>
            </a:ext>
          </a:extLst>
        </xdr:cNvPr>
        <xdr:cNvSpPr>
          <a:spLocks noChangeShapeType="1"/>
        </xdr:cNvSpPr>
      </xdr:nvSpPr>
      <xdr:spPr bwMode="auto">
        <a:xfrm>
          <a:off x="6972300" y="4810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27</xdr:row>
      <xdr:rowOff>85725</xdr:rowOff>
    </xdr:from>
    <xdr:to>
      <xdr:col>18</xdr:col>
      <xdr:colOff>0</xdr:colOff>
      <xdr:row>27</xdr:row>
      <xdr:rowOff>85725</xdr:rowOff>
    </xdr:to>
    <xdr:sp macro="" textlink="">
      <xdr:nvSpPr>
        <xdr:cNvPr id="94721" name="Line 125">
          <a:extLst>
            <a:ext uri="{FF2B5EF4-FFF2-40B4-BE49-F238E27FC236}">
              <a16:creationId xmlns:a16="http://schemas.microsoft.com/office/drawing/2014/main" id="{5000365F-8CD7-E422-4350-4A1B779A7DF9}"/>
            </a:ext>
          </a:extLst>
        </xdr:cNvPr>
        <xdr:cNvSpPr>
          <a:spLocks noChangeShapeType="1"/>
        </xdr:cNvSpPr>
      </xdr:nvSpPr>
      <xdr:spPr bwMode="auto">
        <a:xfrm>
          <a:off x="6972300" y="4810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28</xdr:row>
      <xdr:rowOff>85725</xdr:rowOff>
    </xdr:from>
    <xdr:to>
      <xdr:col>18</xdr:col>
      <xdr:colOff>0</xdr:colOff>
      <xdr:row>28</xdr:row>
      <xdr:rowOff>85725</xdr:rowOff>
    </xdr:to>
    <xdr:sp macro="" textlink="">
      <xdr:nvSpPr>
        <xdr:cNvPr id="94722" name="Line 127">
          <a:extLst>
            <a:ext uri="{FF2B5EF4-FFF2-40B4-BE49-F238E27FC236}">
              <a16:creationId xmlns:a16="http://schemas.microsoft.com/office/drawing/2014/main" id="{E12E1EC1-254B-2A53-DABE-FA7F2E8B7425}"/>
            </a:ext>
          </a:extLst>
        </xdr:cNvPr>
        <xdr:cNvSpPr>
          <a:spLocks noChangeShapeType="1"/>
        </xdr:cNvSpPr>
      </xdr:nvSpPr>
      <xdr:spPr bwMode="auto">
        <a:xfrm>
          <a:off x="6972300" y="500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28</xdr:row>
      <xdr:rowOff>85725</xdr:rowOff>
    </xdr:from>
    <xdr:to>
      <xdr:col>18</xdr:col>
      <xdr:colOff>0</xdr:colOff>
      <xdr:row>28</xdr:row>
      <xdr:rowOff>85725</xdr:rowOff>
    </xdr:to>
    <xdr:sp macro="" textlink="">
      <xdr:nvSpPr>
        <xdr:cNvPr id="94723" name="Line 128">
          <a:extLst>
            <a:ext uri="{FF2B5EF4-FFF2-40B4-BE49-F238E27FC236}">
              <a16:creationId xmlns:a16="http://schemas.microsoft.com/office/drawing/2014/main" id="{ECDE6FC4-E0A6-17D2-9343-192091023A1E}"/>
            </a:ext>
          </a:extLst>
        </xdr:cNvPr>
        <xdr:cNvSpPr>
          <a:spLocks noChangeShapeType="1"/>
        </xdr:cNvSpPr>
      </xdr:nvSpPr>
      <xdr:spPr bwMode="auto">
        <a:xfrm>
          <a:off x="6972300" y="5000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4" name="Line 130">
          <a:extLst>
            <a:ext uri="{FF2B5EF4-FFF2-40B4-BE49-F238E27FC236}">
              <a16:creationId xmlns:a16="http://schemas.microsoft.com/office/drawing/2014/main" id="{69B714AD-249A-5A8C-C80E-E82479664D2C}"/>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5" name="Line 131">
          <a:extLst>
            <a:ext uri="{FF2B5EF4-FFF2-40B4-BE49-F238E27FC236}">
              <a16:creationId xmlns:a16="http://schemas.microsoft.com/office/drawing/2014/main" id="{C6208ED5-6BE5-A1EF-66C9-22621E6AC6F1}"/>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26" name="Line 132">
          <a:extLst>
            <a:ext uri="{FF2B5EF4-FFF2-40B4-BE49-F238E27FC236}">
              <a16:creationId xmlns:a16="http://schemas.microsoft.com/office/drawing/2014/main" id="{5580140B-97F6-D32C-5A17-8B311D2F81BB}"/>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30</xdr:row>
      <xdr:rowOff>85725</xdr:rowOff>
    </xdr:from>
    <xdr:to>
      <xdr:col>18</xdr:col>
      <xdr:colOff>0</xdr:colOff>
      <xdr:row>30</xdr:row>
      <xdr:rowOff>85725</xdr:rowOff>
    </xdr:to>
    <xdr:sp macro="" textlink="">
      <xdr:nvSpPr>
        <xdr:cNvPr id="94727" name="Line 133">
          <a:extLst>
            <a:ext uri="{FF2B5EF4-FFF2-40B4-BE49-F238E27FC236}">
              <a16:creationId xmlns:a16="http://schemas.microsoft.com/office/drawing/2014/main" id="{FC8F81D1-7B2F-B8F4-E98E-3DD38E7CCE4B}"/>
            </a:ext>
          </a:extLst>
        </xdr:cNvPr>
        <xdr:cNvSpPr>
          <a:spLocks noChangeShapeType="1"/>
        </xdr:cNvSpPr>
      </xdr:nvSpPr>
      <xdr:spPr bwMode="auto">
        <a:xfrm>
          <a:off x="6972300" y="5381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30</xdr:row>
      <xdr:rowOff>85725</xdr:rowOff>
    </xdr:from>
    <xdr:to>
      <xdr:col>18</xdr:col>
      <xdr:colOff>0</xdr:colOff>
      <xdr:row>30</xdr:row>
      <xdr:rowOff>85725</xdr:rowOff>
    </xdr:to>
    <xdr:sp macro="" textlink="">
      <xdr:nvSpPr>
        <xdr:cNvPr id="94728" name="Line 134">
          <a:extLst>
            <a:ext uri="{FF2B5EF4-FFF2-40B4-BE49-F238E27FC236}">
              <a16:creationId xmlns:a16="http://schemas.microsoft.com/office/drawing/2014/main" id="{EA63C57A-4F78-98C5-299C-8D5A1B050A32}"/>
            </a:ext>
          </a:extLst>
        </xdr:cNvPr>
        <xdr:cNvSpPr>
          <a:spLocks noChangeShapeType="1"/>
        </xdr:cNvSpPr>
      </xdr:nvSpPr>
      <xdr:spPr bwMode="auto">
        <a:xfrm>
          <a:off x="6972300" y="5381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29" name="Line 136">
          <a:extLst>
            <a:ext uri="{FF2B5EF4-FFF2-40B4-BE49-F238E27FC236}">
              <a16:creationId xmlns:a16="http://schemas.microsoft.com/office/drawing/2014/main" id="{C0FB657B-2CDD-0DB2-A190-BC0A5FDCBB0C}"/>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0" name="Line 137">
          <a:extLst>
            <a:ext uri="{FF2B5EF4-FFF2-40B4-BE49-F238E27FC236}">
              <a16:creationId xmlns:a16="http://schemas.microsoft.com/office/drawing/2014/main" id="{8150A1A2-34F9-6A95-B599-9CA53AFEB591}"/>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1" name="Line 138">
          <a:extLst>
            <a:ext uri="{FF2B5EF4-FFF2-40B4-BE49-F238E27FC236}">
              <a16:creationId xmlns:a16="http://schemas.microsoft.com/office/drawing/2014/main" id="{29E67B44-9B97-48DA-27AD-0DA085BDB16F}"/>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2" name="Line 139">
          <a:extLst>
            <a:ext uri="{FF2B5EF4-FFF2-40B4-BE49-F238E27FC236}">
              <a16:creationId xmlns:a16="http://schemas.microsoft.com/office/drawing/2014/main" id="{D03ACA27-1D49-9615-8AEF-BB884E562B60}"/>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3" name="Line 140">
          <a:extLst>
            <a:ext uri="{FF2B5EF4-FFF2-40B4-BE49-F238E27FC236}">
              <a16:creationId xmlns:a16="http://schemas.microsoft.com/office/drawing/2014/main" id="{A02B67FE-F693-041C-6EB2-28D1DF317954}"/>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4" name="Line 141">
          <a:extLst>
            <a:ext uri="{FF2B5EF4-FFF2-40B4-BE49-F238E27FC236}">
              <a16:creationId xmlns:a16="http://schemas.microsoft.com/office/drawing/2014/main" id="{671812A2-199A-62DA-8BA8-8328A19B477D}"/>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5" name="Line 142">
          <a:extLst>
            <a:ext uri="{FF2B5EF4-FFF2-40B4-BE49-F238E27FC236}">
              <a16:creationId xmlns:a16="http://schemas.microsoft.com/office/drawing/2014/main" id="{3272D314-8A6C-FCDA-D6BE-98D95102A850}"/>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0</xdr:rowOff>
    </xdr:from>
    <xdr:to>
      <xdr:col>18</xdr:col>
      <xdr:colOff>0</xdr:colOff>
      <xdr:row>31</xdr:row>
      <xdr:rowOff>0</xdr:rowOff>
    </xdr:to>
    <xdr:sp macro="" textlink="">
      <xdr:nvSpPr>
        <xdr:cNvPr id="94736" name="Line 143">
          <a:extLst>
            <a:ext uri="{FF2B5EF4-FFF2-40B4-BE49-F238E27FC236}">
              <a16:creationId xmlns:a16="http://schemas.microsoft.com/office/drawing/2014/main" id="{619716DD-CE5B-AE9C-93F1-23E54303F38A}"/>
            </a:ext>
          </a:extLst>
        </xdr:cNvPr>
        <xdr:cNvSpPr>
          <a:spLocks noChangeShapeType="1"/>
        </xdr:cNvSpPr>
      </xdr:nvSpPr>
      <xdr:spPr bwMode="auto">
        <a:xfrm>
          <a:off x="6972300" y="5486400"/>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85725</xdr:rowOff>
    </xdr:from>
    <xdr:to>
      <xdr:col>18</xdr:col>
      <xdr:colOff>0</xdr:colOff>
      <xdr:row>31</xdr:row>
      <xdr:rowOff>85725</xdr:rowOff>
    </xdr:to>
    <xdr:sp macro="" textlink="">
      <xdr:nvSpPr>
        <xdr:cNvPr id="94737" name="Line 145">
          <a:extLst>
            <a:ext uri="{FF2B5EF4-FFF2-40B4-BE49-F238E27FC236}">
              <a16:creationId xmlns:a16="http://schemas.microsoft.com/office/drawing/2014/main" id="{80D28785-38F6-39A2-9037-1BE274ABC4AC}"/>
            </a:ext>
          </a:extLst>
        </xdr:cNvPr>
        <xdr:cNvSpPr>
          <a:spLocks noChangeShapeType="1"/>
        </xdr:cNvSpPr>
      </xdr:nvSpPr>
      <xdr:spPr bwMode="auto">
        <a:xfrm>
          <a:off x="6972300" y="557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31</xdr:row>
      <xdr:rowOff>85725</xdr:rowOff>
    </xdr:from>
    <xdr:to>
      <xdr:col>18</xdr:col>
      <xdr:colOff>0</xdr:colOff>
      <xdr:row>31</xdr:row>
      <xdr:rowOff>85725</xdr:rowOff>
    </xdr:to>
    <xdr:sp macro="" textlink="">
      <xdr:nvSpPr>
        <xdr:cNvPr id="94738" name="Line 146">
          <a:extLst>
            <a:ext uri="{FF2B5EF4-FFF2-40B4-BE49-F238E27FC236}">
              <a16:creationId xmlns:a16="http://schemas.microsoft.com/office/drawing/2014/main" id="{C747FD94-3D72-0E5D-2C1A-FCA39AC77D33}"/>
            </a:ext>
          </a:extLst>
        </xdr:cNvPr>
        <xdr:cNvSpPr>
          <a:spLocks noChangeShapeType="1"/>
        </xdr:cNvSpPr>
      </xdr:nvSpPr>
      <xdr:spPr bwMode="auto">
        <a:xfrm>
          <a:off x="6972300" y="557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32</xdr:row>
      <xdr:rowOff>85725</xdr:rowOff>
    </xdr:from>
    <xdr:to>
      <xdr:col>18</xdr:col>
      <xdr:colOff>0</xdr:colOff>
      <xdr:row>32</xdr:row>
      <xdr:rowOff>85725</xdr:rowOff>
    </xdr:to>
    <xdr:sp macro="" textlink="">
      <xdr:nvSpPr>
        <xdr:cNvPr id="94739" name="Line 148">
          <a:extLst>
            <a:ext uri="{FF2B5EF4-FFF2-40B4-BE49-F238E27FC236}">
              <a16:creationId xmlns:a16="http://schemas.microsoft.com/office/drawing/2014/main" id="{044DA70A-EF80-B0E4-E6EE-F232DA099FA9}"/>
            </a:ext>
          </a:extLst>
        </xdr:cNvPr>
        <xdr:cNvSpPr>
          <a:spLocks noChangeShapeType="1"/>
        </xdr:cNvSpPr>
      </xdr:nvSpPr>
      <xdr:spPr bwMode="auto">
        <a:xfrm>
          <a:off x="6972300" y="5762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32</xdr:row>
      <xdr:rowOff>85725</xdr:rowOff>
    </xdr:from>
    <xdr:to>
      <xdr:col>18</xdr:col>
      <xdr:colOff>0</xdr:colOff>
      <xdr:row>32</xdr:row>
      <xdr:rowOff>85725</xdr:rowOff>
    </xdr:to>
    <xdr:sp macro="" textlink="">
      <xdr:nvSpPr>
        <xdr:cNvPr id="94740" name="Line 149">
          <a:extLst>
            <a:ext uri="{FF2B5EF4-FFF2-40B4-BE49-F238E27FC236}">
              <a16:creationId xmlns:a16="http://schemas.microsoft.com/office/drawing/2014/main" id="{FF905639-B8E1-9517-1E91-7F369003CC7D}"/>
            </a:ext>
          </a:extLst>
        </xdr:cNvPr>
        <xdr:cNvSpPr>
          <a:spLocks noChangeShapeType="1"/>
        </xdr:cNvSpPr>
      </xdr:nvSpPr>
      <xdr:spPr bwMode="auto">
        <a:xfrm>
          <a:off x="6972300" y="5762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41" name="Line 151">
          <a:extLst>
            <a:ext uri="{FF2B5EF4-FFF2-40B4-BE49-F238E27FC236}">
              <a16:creationId xmlns:a16="http://schemas.microsoft.com/office/drawing/2014/main" id="{DD158DE3-DB2B-A11C-BB81-F51EAA0D3E83}"/>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14</xdr:row>
      <xdr:rowOff>85725</xdr:rowOff>
    </xdr:from>
    <xdr:to>
      <xdr:col>18</xdr:col>
      <xdr:colOff>0</xdr:colOff>
      <xdr:row>14</xdr:row>
      <xdr:rowOff>85725</xdr:rowOff>
    </xdr:to>
    <xdr:sp macro="" textlink="">
      <xdr:nvSpPr>
        <xdr:cNvPr id="94742" name="Line 152">
          <a:extLst>
            <a:ext uri="{FF2B5EF4-FFF2-40B4-BE49-F238E27FC236}">
              <a16:creationId xmlns:a16="http://schemas.microsoft.com/office/drawing/2014/main" id="{29DE6E41-8743-47BA-328F-4183C3F0FA74}"/>
            </a:ext>
          </a:extLst>
        </xdr:cNvPr>
        <xdr:cNvSpPr>
          <a:spLocks noChangeShapeType="1"/>
        </xdr:cNvSpPr>
      </xdr:nvSpPr>
      <xdr:spPr bwMode="auto">
        <a:xfrm>
          <a:off x="6972300" y="2333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3" name="Line 154">
          <a:extLst>
            <a:ext uri="{FF2B5EF4-FFF2-40B4-BE49-F238E27FC236}">
              <a16:creationId xmlns:a16="http://schemas.microsoft.com/office/drawing/2014/main" id="{1A722A6F-2946-6FC6-D091-C528BC420FBD}"/>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4" name="Line 155">
          <a:extLst>
            <a:ext uri="{FF2B5EF4-FFF2-40B4-BE49-F238E27FC236}">
              <a16:creationId xmlns:a16="http://schemas.microsoft.com/office/drawing/2014/main" id="{E744B3C7-1FE1-F7B0-6E1C-FC332E066131}"/>
            </a:ext>
          </a:extLst>
        </xdr:cNvPr>
        <xdr:cNvSpPr>
          <a:spLocks noChangeShapeType="1"/>
        </xdr:cNvSpPr>
      </xdr:nvSpPr>
      <xdr:spPr bwMode="auto">
        <a:xfrm>
          <a:off x="6972300" y="34766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20</xdr:row>
      <xdr:rowOff>85725</xdr:rowOff>
    </xdr:from>
    <xdr:to>
      <xdr:col>18</xdr:col>
      <xdr:colOff>0</xdr:colOff>
      <xdr:row>20</xdr:row>
      <xdr:rowOff>85725</xdr:rowOff>
    </xdr:to>
    <xdr:sp macro="" textlink="">
      <xdr:nvSpPr>
        <xdr:cNvPr id="94745" name="Line 156">
          <a:extLst>
            <a:ext uri="{FF2B5EF4-FFF2-40B4-BE49-F238E27FC236}">
              <a16:creationId xmlns:a16="http://schemas.microsoft.com/office/drawing/2014/main" id="{D3745232-2794-F71D-D72C-80979021C345}"/>
            </a:ext>
          </a:extLst>
        </xdr:cNvPr>
        <xdr:cNvSpPr>
          <a:spLocks noChangeShapeType="1"/>
        </xdr:cNvSpPr>
      </xdr:nvSpPr>
      <xdr:spPr bwMode="auto">
        <a:xfrm>
          <a:off x="6972300" y="34766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46" name="Line 157">
          <a:extLst>
            <a:ext uri="{FF2B5EF4-FFF2-40B4-BE49-F238E27FC236}">
              <a16:creationId xmlns:a16="http://schemas.microsoft.com/office/drawing/2014/main" id="{33D7E85E-B3BE-E41B-6319-BCA27D7ABE98}"/>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13</xdr:row>
      <xdr:rowOff>85725</xdr:rowOff>
    </xdr:from>
    <xdr:to>
      <xdr:col>18</xdr:col>
      <xdr:colOff>0</xdr:colOff>
      <xdr:row>13</xdr:row>
      <xdr:rowOff>85725</xdr:rowOff>
    </xdr:to>
    <xdr:sp macro="" textlink="">
      <xdr:nvSpPr>
        <xdr:cNvPr id="94747" name="Line 158">
          <a:extLst>
            <a:ext uri="{FF2B5EF4-FFF2-40B4-BE49-F238E27FC236}">
              <a16:creationId xmlns:a16="http://schemas.microsoft.com/office/drawing/2014/main" id="{5559A71F-41AF-8827-FC0B-04A2B40F02D7}"/>
            </a:ext>
          </a:extLst>
        </xdr:cNvPr>
        <xdr:cNvSpPr>
          <a:spLocks noChangeShapeType="1"/>
        </xdr:cNvSpPr>
      </xdr:nvSpPr>
      <xdr:spPr bwMode="auto">
        <a:xfrm>
          <a:off x="6972300" y="2143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48" name="Line 160">
          <a:extLst>
            <a:ext uri="{FF2B5EF4-FFF2-40B4-BE49-F238E27FC236}">
              <a16:creationId xmlns:a16="http://schemas.microsoft.com/office/drawing/2014/main" id="{41A7FB22-018F-54C7-90A0-8AE8826972B8}"/>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49" name="Line 161">
          <a:extLst>
            <a:ext uri="{FF2B5EF4-FFF2-40B4-BE49-F238E27FC236}">
              <a16:creationId xmlns:a16="http://schemas.microsoft.com/office/drawing/2014/main" id="{AF4CD4B3-50DE-0289-3162-1836725E428A}"/>
            </a:ext>
          </a:extLst>
        </xdr:cNvPr>
        <xdr:cNvSpPr>
          <a:spLocks noChangeShapeType="1"/>
        </xdr:cNvSpPr>
      </xdr:nvSpPr>
      <xdr:spPr bwMode="auto">
        <a:xfrm>
          <a:off x="6972300" y="5191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29</xdr:row>
      <xdr:rowOff>85725</xdr:rowOff>
    </xdr:from>
    <xdr:to>
      <xdr:col>18</xdr:col>
      <xdr:colOff>0</xdr:colOff>
      <xdr:row>29</xdr:row>
      <xdr:rowOff>85725</xdr:rowOff>
    </xdr:to>
    <xdr:sp macro="" textlink="">
      <xdr:nvSpPr>
        <xdr:cNvPr id="94750" name="Line 162">
          <a:extLst>
            <a:ext uri="{FF2B5EF4-FFF2-40B4-BE49-F238E27FC236}">
              <a16:creationId xmlns:a16="http://schemas.microsoft.com/office/drawing/2014/main" id="{40F7CF30-37B7-44DF-BFB8-D72BFE3A0C44}"/>
            </a:ext>
          </a:extLst>
        </xdr:cNvPr>
        <xdr:cNvSpPr>
          <a:spLocks noChangeShapeType="1"/>
        </xdr:cNvSpPr>
      </xdr:nvSpPr>
      <xdr:spPr bwMode="auto">
        <a:xfrm>
          <a:off x="6972300" y="5191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1" name="Line 163">
          <a:extLst>
            <a:ext uri="{FF2B5EF4-FFF2-40B4-BE49-F238E27FC236}">
              <a16:creationId xmlns:a16="http://schemas.microsoft.com/office/drawing/2014/main" id="{A5BA578E-19F9-44D1-351E-530A21560FBB}"/>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2" name="Line 164">
          <a:extLst>
            <a:ext uri="{FF2B5EF4-FFF2-40B4-BE49-F238E27FC236}">
              <a16:creationId xmlns:a16="http://schemas.microsoft.com/office/drawing/2014/main" id="{75D6711B-72E8-E795-6152-A9E5427C2064}"/>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3" name="Line 165">
          <a:extLst>
            <a:ext uri="{FF2B5EF4-FFF2-40B4-BE49-F238E27FC236}">
              <a16:creationId xmlns:a16="http://schemas.microsoft.com/office/drawing/2014/main" id="{41883E64-6AD9-53DD-26F0-D1CC65567941}"/>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4" name="Line 166">
          <a:extLst>
            <a:ext uri="{FF2B5EF4-FFF2-40B4-BE49-F238E27FC236}">
              <a16:creationId xmlns:a16="http://schemas.microsoft.com/office/drawing/2014/main" id="{5BB7DDC7-7D55-E9AE-3FA2-5E8DAF9B222F}"/>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5" name="Line 167">
          <a:extLst>
            <a:ext uri="{FF2B5EF4-FFF2-40B4-BE49-F238E27FC236}">
              <a16:creationId xmlns:a16="http://schemas.microsoft.com/office/drawing/2014/main" id="{A59FE6EE-FF57-49D1-1EB4-A6BD616299CA}"/>
            </a:ext>
          </a:extLst>
        </xdr:cNvPr>
        <xdr:cNvSpPr>
          <a:spLocks noChangeShapeType="1"/>
        </xdr:cNvSpPr>
      </xdr:nvSpPr>
      <xdr:spPr bwMode="auto">
        <a:xfrm>
          <a:off x="6972300" y="1762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11</xdr:row>
      <xdr:rowOff>85725</xdr:rowOff>
    </xdr:from>
    <xdr:to>
      <xdr:col>18</xdr:col>
      <xdr:colOff>0</xdr:colOff>
      <xdr:row>11</xdr:row>
      <xdr:rowOff>85725</xdr:rowOff>
    </xdr:to>
    <xdr:sp macro="" textlink="">
      <xdr:nvSpPr>
        <xdr:cNvPr id="94756" name="Line 168">
          <a:extLst>
            <a:ext uri="{FF2B5EF4-FFF2-40B4-BE49-F238E27FC236}">
              <a16:creationId xmlns:a16="http://schemas.microsoft.com/office/drawing/2014/main" id="{7DB9411F-735A-0C1E-F32E-B0F6C3399343}"/>
            </a:ext>
          </a:extLst>
        </xdr:cNvPr>
        <xdr:cNvSpPr>
          <a:spLocks noChangeShapeType="1"/>
        </xdr:cNvSpPr>
      </xdr:nvSpPr>
      <xdr:spPr bwMode="auto">
        <a:xfrm>
          <a:off x="6972300" y="1762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7" name="Line 169">
          <a:extLst>
            <a:ext uri="{FF2B5EF4-FFF2-40B4-BE49-F238E27FC236}">
              <a16:creationId xmlns:a16="http://schemas.microsoft.com/office/drawing/2014/main" id="{FD030E2E-0360-319D-3C0F-690411763C24}"/>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8" name="Line 170">
          <a:extLst>
            <a:ext uri="{FF2B5EF4-FFF2-40B4-BE49-F238E27FC236}">
              <a16:creationId xmlns:a16="http://schemas.microsoft.com/office/drawing/2014/main" id="{5FF71E82-1232-2C08-CBDD-3418FF5A0248}"/>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59" name="Line 171">
          <a:extLst>
            <a:ext uri="{FF2B5EF4-FFF2-40B4-BE49-F238E27FC236}">
              <a16:creationId xmlns:a16="http://schemas.microsoft.com/office/drawing/2014/main" id="{5529F311-27FB-CD0A-F9AC-6E82527F3308}"/>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60" name="Line 172">
          <a:extLst>
            <a:ext uri="{FF2B5EF4-FFF2-40B4-BE49-F238E27FC236}">
              <a16:creationId xmlns:a16="http://schemas.microsoft.com/office/drawing/2014/main" id="{91480FD4-0997-D762-0806-8AB41ED502B3}"/>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0</xdr:colOff>
      <xdr:row>23</xdr:row>
      <xdr:rowOff>85725</xdr:rowOff>
    </xdr:from>
    <xdr:to>
      <xdr:col>10</xdr:col>
      <xdr:colOff>0</xdr:colOff>
      <xdr:row>23</xdr:row>
      <xdr:rowOff>85725</xdr:rowOff>
    </xdr:to>
    <xdr:sp macro="" textlink="">
      <xdr:nvSpPr>
        <xdr:cNvPr id="94761" name="Line 173">
          <a:extLst>
            <a:ext uri="{FF2B5EF4-FFF2-40B4-BE49-F238E27FC236}">
              <a16:creationId xmlns:a16="http://schemas.microsoft.com/office/drawing/2014/main" id="{D1B36DC0-CDEC-130F-EB6E-2F281DDD8802}"/>
            </a:ext>
          </a:extLst>
        </xdr:cNvPr>
        <xdr:cNvSpPr>
          <a:spLocks noChangeShapeType="1"/>
        </xdr:cNvSpPr>
      </xdr:nvSpPr>
      <xdr:spPr bwMode="auto">
        <a:xfrm>
          <a:off x="3248025" y="4048125"/>
          <a:ext cx="100965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8</xdr:col>
      <xdr:colOff>9525</xdr:colOff>
      <xdr:row>11</xdr:row>
      <xdr:rowOff>76200</xdr:rowOff>
    </xdr:from>
    <xdr:to>
      <xdr:col>10</xdr:col>
      <xdr:colOff>0</xdr:colOff>
      <xdr:row>23</xdr:row>
      <xdr:rowOff>85725</xdr:rowOff>
    </xdr:to>
    <xdr:sp macro="" textlink="">
      <xdr:nvSpPr>
        <xdr:cNvPr id="94762" name="Line 174">
          <a:extLst>
            <a:ext uri="{FF2B5EF4-FFF2-40B4-BE49-F238E27FC236}">
              <a16:creationId xmlns:a16="http://schemas.microsoft.com/office/drawing/2014/main" id="{DFD9210C-5871-6B15-5D63-D235C781CF2A}"/>
            </a:ext>
          </a:extLst>
        </xdr:cNvPr>
        <xdr:cNvSpPr>
          <a:spLocks noChangeShapeType="1"/>
        </xdr:cNvSpPr>
      </xdr:nvSpPr>
      <xdr:spPr bwMode="auto">
        <a:xfrm>
          <a:off x="3257550" y="1752600"/>
          <a:ext cx="1000125" cy="2295525"/>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3" name="Line 175">
          <a:extLst>
            <a:ext uri="{FF2B5EF4-FFF2-40B4-BE49-F238E27FC236}">
              <a16:creationId xmlns:a16="http://schemas.microsoft.com/office/drawing/2014/main" id="{F95AB6F4-2E72-71AD-5293-4AE8C118A851}"/>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4" name="Line 176">
          <a:extLst>
            <a:ext uri="{FF2B5EF4-FFF2-40B4-BE49-F238E27FC236}">
              <a16:creationId xmlns:a16="http://schemas.microsoft.com/office/drawing/2014/main" id="{0C37165E-D244-BC0E-9610-30D0A7471B2A}"/>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5" name="Line 177">
          <a:extLst>
            <a:ext uri="{FF2B5EF4-FFF2-40B4-BE49-F238E27FC236}">
              <a16:creationId xmlns:a16="http://schemas.microsoft.com/office/drawing/2014/main" id="{DB854F08-5015-0219-3568-D028A11D7F3E}"/>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6" name="Line 178">
          <a:extLst>
            <a:ext uri="{FF2B5EF4-FFF2-40B4-BE49-F238E27FC236}">
              <a16:creationId xmlns:a16="http://schemas.microsoft.com/office/drawing/2014/main" id="{1F1BA6C9-6475-1CCC-9E69-D1F0F9AC74F7}"/>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7" name="Line 179">
          <a:extLst>
            <a:ext uri="{FF2B5EF4-FFF2-40B4-BE49-F238E27FC236}">
              <a16:creationId xmlns:a16="http://schemas.microsoft.com/office/drawing/2014/main" id="{0B074397-A127-D9FA-9E30-AA3FAB58F6E2}"/>
            </a:ext>
          </a:extLst>
        </xdr:cNvPr>
        <xdr:cNvSpPr>
          <a:spLocks noChangeShapeType="1"/>
        </xdr:cNvSpPr>
      </xdr:nvSpPr>
      <xdr:spPr bwMode="auto">
        <a:xfrm>
          <a:off x="6972300" y="4048125"/>
          <a:ext cx="1028700" cy="0"/>
        </a:xfrm>
        <a:prstGeom prst="line">
          <a:avLst/>
        </a:prstGeom>
        <a:noFill/>
        <a:ln>
          <a:noFill/>
        </a:ln>
        <a:effectLst>
          <a:outerShdw dist="35921" dir="2700000" algn="ctr" rotWithShape="0">
            <a:srgbClr val="000000"/>
          </a:outerShdw>
        </a:effectLst>
        <a:extLst>
          <a:ext uri="{909E8E84-426E-40DD-AFC4-6F175D3DCCD1}">
            <a14:hiddenFill xmlns:a14="http://schemas.microsoft.com/office/drawing/2010/main">
              <a:noFill/>
            </a14:hiddenFill>
          </a:ext>
          <a:ext uri="{91240B29-F687-4F45-9708-019B960494DF}">
            <a14:hiddenLine xmlns:a14="http://schemas.microsoft.com/office/drawing/2010/main" w="6350">
              <a:solidFill>
                <a:srgbClr val="000000"/>
              </a:solidFill>
              <a:round/>
              <a:headEnd/>
              <a:tailEnd type="triangle" w="med" len="med"/>
            </a14:hiddenLine>
          </a:ext>
        </a:extLst>
      </xdr:spPr>
    </xdr:sp>
    <xdr:clientData/>
  </xdr:twoCellAnchor>
  <xdr:twoCellAnchor>
    <xdr:from>
      <xdr:col>16</xdr:col>
      <xdr:colOff>0</xdr:colOff>
      <xdr:row>23</xdr:row>
      <xdr:rowOff>85725</xdr:rowOff>
    </xdr:from>
    <xdr:to>
      <xdr:col>18</xdr:col>
      <xdr:colOff>0</xdr:colOff>
      <xdr:row>23</xdr:row>
      <xdr:rowOff>85725</xdr:rowOff>
    </xdr:to>
    <xdr:sp macro="" textlink="">
      <xdr:nvSpPr>
        <xdr:cNvPr id="94768" name="Line 180">
          <a:extLst>
            <a:ext uri="{FF2B5EF4-FFF2-40B4-BE49-F238E27FC236}">
              <a16:creationId xmlns:a16="http://schemas.microsoft.com/office/drawing/2014/main" id="{87B8FAD0-0B94-F434-8845-6D8EECF2BC43}"/>
            </a:ext>
          </a:extLst>
        </xdr:cNvPr>
        <xdr:cNvSpPr>
          <a:spLocks noChangeShapeType="1"/>
        </xdr:cNvSpPr>
      </xdr:nvSpPr>
      <xdr:spPr bwMode="auto">
        <a:xfrm>
          <a:off x="6972300" y="4048125"/>
          <a:ext cx="1028700" cy="0"/>
        </a:xfrm>
        <a:prstGeom prst="line">
          <a:avLst/>
        </a:prstGeom>
        <a:noFill/>
        <a:ln w="63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34</xdr:row>
      <xdr:rowOff>0</xdr:rowOff>
    </xdr:from>
    <xdr:to>
      <xdr:col>10</xdr:col>
      <xdr:colOff>0</xdr:colOff>
      <xdr:row>36</xdr:row>
      <xdr:rowOff>0</xdr:rowOff>
    </xdr:to>
    <xdr:cxnSp macro="">
      <xdr:nvCxnSpPr>
        <xdr:cNvPr id="3" name="直線コネクタ 2">
          <a:extLst>
            <a:ext uri="{FF2B5EF4-FFF2-40B4-BE49-F238E27FC236}">
              <a16:creationId xmlns:a16="http://schemas.microsoft.com/office/drawing/2014/main" id="{475EFD3D-F877-0DF6-142B-C4CC87D0B086}"/>
            </a:ext>
          </a:extLst>
        </xdr:cNvPr>
        <xdr:cNvCxnSpPr/>
      </xdr:nvCxnSpPr>
      <xdr:spPr bwMode="auto">
        <a:xfrm flipV="1">
          <a:off x="1371600" y="5092700"/>
          <a:ext cx="7620000" cy="381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32</xdr:row>
      <xdr:rowOff>0</xdr:rowOff>
    </xdr:from>
    <xdr:to>
      <xdr:col>10</xdr:col>
      <xdr:colOff>0</xdr:colOff>
      <xdr:row>34</xdr:row>
      <xdr:rowOff>0</xdr:rowOff>
    </xdr:to>
    <xdr:cxnSp macro="">
      <xdr:nvCxnSpPr>
        <xdr:cNvPr id="2" name="直線コネクタ 1">
          <a:extLst>
            <a:ext uri="{FF2B5EF4-FFF2-40B4-BE49-F238E27FC236}">
              <a16:creationId xmlns:a16="http://schemas.microsoft.com/office/drawing/2014/main" id="{DD59AD43-B571-4AFB-BB01-3148B97A1B95}"/>
            </a:ext>
          </a:extLst>
        </xdr:cNvPr>
        <xdr:cNvCxnSpPr/>
      </xdr:nvCxnSpPr>
      <xdr:spPr bwMode="auto">
        <a:xfrm flipV="1">
          <a:off x="1219200" y="4457700"/>
          <a:ext cx="4876800" cy="3429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26</xdr:row>
      <xdr:rowOff>0</xdr:rowOff>
    </xdr:from>
    <xdr:to>
      <xdr:col>2</xdr:col>
      <xdr:colOff>0</xdr:colOff>
      <xdr:row>30</xdr:row>
      <xdr:rowOff>0</xdr:rowOff>
    </xdr:to>
    <xdr:sp macro="" textlink="">
      <xdr:nvSpPr>
        <xdr:cNvPr id="59533" name="Line 1">
          <a:extLst>
            <a:ext uri="{FF2B5EF4-FFF2-40B4-BE49-F238E27FC236}">
              <a16:creationId xmlns:a16="http://schemas.microsoft.com/office/drawing/2014/main" id="{AEB04217-5484-367D-9970-B7DD4976616B}"/>
            </a:ext>
          </a:extLst>
        </xdr:cNvPr>
        <xdr:cNvSpPr>
          <a:spLocks noChangeShapeType="1"/>
        </xdr:cNvSpPr>
      </xdr:nvSpPr>
      <xdr:spPr bwMode="auto">
        <a:xfrm>
          <a:off x="190500" y="5267325"/>
          <a:ext cx="8382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28575</xdr:colOff>
      <xdr:row>29</xdr:row>
      <xdr:rowOff>19050</xdr:rowOff>
    </xdr:from>
    <xdr:to>
      <xdr:col>22</xdr:col>
      <xdr:colOff>238125</xdr:colOff>
      <xdr:row>30</xdr:row>
      <xdr:rowOff>0</xdr:rowOff>
    </xdr:to>
    <xdr:sp macro="" textlink="">
      <xdr:nvSpPr>
        <xdr:cNvPr id="77573" name="Oval 9">
          <a:extLst>
            <a:ext uri="{FF2B5EF4-FFF2-40B4-BE49-F238E27FC236}">
              <a16:creationId xmlns:a16="http://schemas.microsoft.com/office/drawing/2014/main" id="{74A7A2FE-34F7-B6E1-39F2-B1CDACA64E82}"/>
            </a:ext>
          </a:extLst>
        </xdr:cNvPr>
        <xdr:cNvSpPr>
          <a:spLocks noChangeArrowheads="1"/>
        </xdr:cNvSpPr>
      </xdr:nvSpPr>
      <xdr:spPr bwMode="auto">
        <a:xfrm>
          <a:off x="9448800" y="635317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9376</xdr:colOff>
      <xdr:row>9</xdr:row>
      <xdr:rowOff>19087</xdr:rowOff>
    </xdr:from>
    <xdr:to>
      <xdr:col>23</xdr:col>
      <xdr:colOff>9441</xdr:colOff>
      <xdr:row>9</xdr:row>
      <xdr:rowOff>190872</xdr:rowOff>
    </xdr:to>
    <xdr:sp macro="" textlink="">
      <xdr:nvSpPr>
        <xdr:cNvPr id="774" name="Text Box 2">
          <a:extLst>
            <a:ext uri="{FF2B5EF4-FFF2-40B4-BE49-F238E27FC236}">
              <a16:creationId xmlns:a16="http://schemas.microsoft.com/office/drawing/2014/main" id="{CA86AEF3-5CD9-C70E-B128-B6CFAB230E84}"/>
            </a:ext>
          </a:extLst>
        </xdr:cNvPr>
        <xdr:cNvSpPr txBox="1"/>
      </xdr:nvSpPr>
      <xdr:spPr bwMode="auto">
        <a:xfrm>
          <a:off x="9525" y="2333625"/>
          <a:ext cx="9696450" cy="171450"/>
        </a:xfrm>
        <a:prstGeom prst="rect">
          <a:avLst/>
        </a:prstGeom>
        <a:noFill/>
        <a:ln w="9525" algn="ctr">
          <a:noFill/>
          <a:miter lim="800000"/>
        </a:ln>
        <a:effectLst/>
      </xdr:spPr>
      <xdr:txBody>
        <a:bodyPr vertOverflow="clip" wrap="square" lIns="27432" tIns="18288" rIns="0" bIns="18288" anchor="ctr"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11906</xdr:colOff>
      <xdr:row>9</xdr:row>
      <xdr:rowOff>11870</xdr:rowOff>
    </xdr:from>
    <xdr:to>
      <xdr:col>23</xdr:col>
      <xdr:colOff>49941</xdr:colOff>
      <xdr:row>9</xdr:row>
      <xdr:rowOff>144289</xdr:rowOff>
    </xdr:to>
    <xdr:sp macro="" textlink="">
      <xdr:nvSpPr>
        <xdr:cNvPr id="775" name="Text Box 3">
          <a:extLst>
            <a:ext uri="{FF2B5EF4-FFF2-40B4-BE49-F238E27FC236}">
              <a16:creationId xmlns:a16="http://schemas.microsoft.com/office/drawing/2014/main" id="{D44DE609-A86D-E593-3F9C-65E9173B1B8D}"/>
            </a:ext>
          </a:extLst>
        </xdr:cNvPr>
        <xdr:cNvSpPr txBox="1"/>
      </xdr:nvSpPr>
      <xdr:spPr bwMode="auto">
        <a:xfrm>
          <a:off x="11906" y="2315729"/>
          <a:ext cx="10890582" cy="132419"/>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20</xdr:col>
      <xdr:colOff>219075</xdr:colOff>
      <xdr:row>18</xdr:row>
      <xdr:rowOff>9525</xdr:rowOff>
    </xdr:from>
    <xdr:to>
      <xdr:col>21</xdr:col>
      <xdr:colOff>190500</xdr:colOff>
      <xdr:row>18</xdr:row>
      <xdr:rowOff>9525</xdr:rowOff>
    </xdr:to>
    <xdr:sp macro="" textlink="">
      <xdr:nvSpPr>
        <xdr:cNvPr id="77576" name="Line 4">
          <a:extLst>
            <a:ext uri="{FF2B5EF4-FFF2-40B4-BE49-F238E27FC236}">
              <a16:creationId xmlns:a16="http://schemas.microsoft.com/office/drawing/2014/main" id="{643D08E5-FCBB-FB0F-9197-72483256C7C9}"/>
            </a:ext>
          </a:extLst>
        </xdr:cNvPr>
        <xdr:cNvSpPr>
          <a:spLocks noChangeShapeType="1"/>
        </xdr:cNvSpPr>
      </xdr:nvSpPr>
      <xdr:spPr bwMode="auto">
        <a:xfrm>
          <a:off x="8740775" y="4213225"/>
          <a:ext cx="6191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19</xdr:row>
      <xdr:rowOff>95250</xdr:rowOff>
    </xdr:from>
    <xdr:to>
      <xdr:col>21</xdr:col>
      <xdr:colOff>215900</xdr:colOff>
      <xdr:row>19</xdr:row>
      <xdr:rowOff>95250</xdr:rowOff>
    </xdr:to>
    <xdr:sp macro="" textlink="">
      <xdr:nvSpPr>
        <xdr:cNvPr id="77577" name="Line 6">
          <a:extLst>
            <a:ext uri="{FF2B5EF4-FFF2-40B4-BE49-F238E27FC236}">
              <a16:creationId xmlns:a16="http://schemas.microsoft.com/office/drawing/2014/main" id="{5CB277D3-9C85-9B8B-5CA9-FD65BC6D4824}"/>
            </a:ext>
          </a:extLst>
        </xdr:cNvPr>
        <xdr:cNvSpPr>
          <a:spLocks noChangeShapeType="1"/>
        </xdr:cNvSpPr>
      </xdr:nvSpPr>
      <xdr:spPr bwMode="auto">
        <a:xfrm>
          <a:off x="8740775" y="4489450"/>
          <a:ext cx="64452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20</xdr:row>
      <xdr:rowOff>85725</xdr:rowOff>
    </xdr:from>
    <xdr:to>
      <xdr:col>21</xdr:col>
      <xdr:colOff>209550</xdr:colOff>
      <xdr:row>20</xdr:row>
      <xdr:rowOff>85725</xdr:rowOff>
    </xdr:to>
    <xdr:sp macro="" textlink="">
      <xdr:nvSpPr>
        <xdr:cNvPr id="77578" name="Line 7">
          <a:extLst>
            <a:ext uri="{FF2B5EF4-FFF2-40B4-BE49-F238E27FC236}">
              <a16:creationId xmlns:a16="http://schemas.microsoft.com/office/drawing/2014/main" id="{D2F2E6BF-03EF-5BA8-E461-0B9CB626F37A}"/>
            </a:ext>
          </a:extLst>
        </xdr:cNvPr>
        <xdr:cNvSpPr>
          <a:spLocks noChangeShapeType="1"/>
        </xdr:cNvSpPr>
      </xdr:nvSpPr>
      <xdr:spPr bwMode="auto">
        <a:xfrm>
          <a:off x="9858375" y="4705350"/>
          <a:ext cx="6381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247650</xdr:colOff>
      <xdr:row>28</xdr:row>
      <xdr:rowOff>85725</xdr:rowOff>
    </xdr:from>
    <xdr:to>
      <xdr:col>22</xdr:col>
      <xdr:colOff>9525</xdr:colOff>
      <xdr:row>28</xdr:row>
      <xdr:rowOff>85725</xdr:rowOff>
    </xdr:to>
    <xdr:sp macro="" textlink="">
      <xdr:nvSpPr>
        <xdr:cNvPr id="77579" name="Line 8">
          <a:extLst>
            <a:ext uri="{FF2B5EF4-FFF2-40B4-BE49-F238E27FC236}">
              <a16:creationId xmlns:a16="http://schemas.microsoft.com/office/drawing/2014/main" id="{C2C0353B-72DF-FC32-1C29-97F710CD3A47}"/>
            </a:ext>
          </a:extLst>
        </xdr:cNvPr>
        <xdr:cNvSpPr>
          <a:spLocks noChangeShapeType="1"/>
        </xdr:cNvSpPr>
      </xdr:nvSpPr>
      <xdr:spPr bwMode="auto">
        <a:xfrm>
          <a:off x="8743950" y="6229350"/>
          <a:ext cx="6858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30</xdr:row>
      <xdr:rowOff>9525</xdr:rowOff>
    </xdr:from>
    <xdr:to>
      <xdr:col>22</xdr:col>
      <xdr:colOff>238125</xdr:colOff>
      <xdr:row>30</xdr:row>
      <xdr:rowOff>152400</xdr:rowOff>
    </xdr:to>
    <xdr:sp macro="" textlink="">
      <xdr:nvSpPr>
        <xdr:cNvPr id="77580" name="Oval 10">
          <a:extLst>
            <a:ext uri="{FF2B5EF4-FFF2-40B4-BE49-F238E27FC236}">
              <a16:creationId xmlns:a16="http://schemas.microsoft.com/office/drawing/2014/main" id="{9A7747E0-D657-CBB0-2374-47840A502C7B}"/>
            </a:ext>
          </a:extLst>
        </xdr:cNvPr>
        <xdr:cNvSpPr>
          <a:spLocks noChangeArrowheads="1"/>
        </xdr:cNvSpPr>
      </xdr:nvSpPr>
      <xdr:spPr bwMode="auto">
        <a:xfrm>
          <a:off x="9448800" y="65341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31</xdr:row>
      <xdr:rowOff>9525</xdr:rowOff>
    </xdr:from>
    <xdr:to>
      <xdr:col>22</xdr:col>
      <xdr:colOff>238125</xdr:colOff>
      <xdr:row>31</xdr:row>
      <xdr:rowOff>152400</xdr:rowOff>
    </xdr:to>
    <xdr:sp macro="" textlink="">
      <xdr:nvSpPr>
        <xdr:cNvPr id="77581" name="Oval 11">
          <a:extLst>
            <a:ext uri="{FF2B5EF4-FFF2-40B4-BE49-F238E27FC236}">
              <a16:creationId xmlns:a16="http://schemas.microsoft.com/office/drawing/2014/main" id="{1615E8C9-40FA-A450-03E1-DB1B3F0C255E}"/>
            </a:ext>
          </a:extLst>
        </xdr:cNvPr>
        <xdr:cNvSpPr>
          <a:spLocks noChangeArrowheads="1"/>
        </xdr:cNvSpPr>
      </xdr:nvSpPr>
      <xdr:spPr bwMode="auto">
        <a:xfrm>
          <a:off x="9448800" y="672465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32</xdr:row>
      <xdr:rowOff>19050</xdr:rowOff>
    </xdr:from>
    <xdr:to>
      <xdr:col>22</xdr:col>
      <xdr:colOff>238125</xdr:colOff>
      <xdr:row>33</xdr:row>
      <xdr:rowOff>0</xdr:rowOff>
    </xdr:to>
    <xdr:sp macro="" textlink="">
      <xdr:nvSpPr>
        <xdr:cNvPr id="77582" name="Oval 12">
          <a:extLst>
            <a:ext uri="{FF2B5EF4-FFF2-40B4-BE49-F238E27FC236}">
              <a16:creationId xmlns:a16="http://schemas.microsoft.com/office/drawing/2014/main" id="{2687C289-081F-0BAD-D9A9-C5A2B4B05AFE}"/>
            </a:ext>
          </a:extLst>
        </xdr:cNvPr>
        <xdr:cNvSpPr>
          <a:spLocks noChangeArrowheads="1"/>
        </xdr:cNvSpPr>
      </xdr:nvSpPr>
      <xdr:spPr bwMode="auto">
        <a:xfrm>
          <a:off x="9448800" y="692467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6</xdr:row>
      <xdr:rowOff>0</xdr:rowOff>
    </xdr:to>
    <xdr:sp macro="" textlink="">
      <xdr:nvSpPr>
        <xdr:cNvPr id="2" name="Line 1">
          <a:extLst>
            <a:ext uri="{FF2B5EF4-FFF2-40B4-BE49-F238E27FC236}">
              <a16:creationId xmlns:a16="http://schemas.microsoft.com/office/drawing/2014/main" id="{71A4E631-5034-4DC8-91FA-A8F73F92FF97}"/>
            </a:ext>
          </a:extLst>
        </xdr:cNvPr>
        <xdr:cNvSpPr>
          <a:spLocks noChangeShapeType="1"/>
        </xdr:cNvSpPr>
      </xdr:nvSpPr>
      <xdr:spPr bwMode="auto">
        <a:xfrm>
          <a:off x="609600" y="5314950"/>
          <a:ext cx="6096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xdr:row>
      <xdr:rowOff>0</xdr:rowOff>
    </xdr:from>
    <xdr:to>
      <xdr:col>12</xdr:col>
      <xdr:colOff>0</xdr:colOff>
      <xdr:row>9</xdr:row>
      <xdr:rowOff>0</xdr:rowOff>
    </xdr:to>
    <xdr:sp macro="" textlink="">
      <xdr:nvSpPr>
        <xdr:cNvPr id="3" name="Line 2">
          <a:extLst>
            <a:ext uri="{FF2B5EF4-FFF2-40B4-BE49-F238E27FC236}">
              <a16:creationId xmlns:a16="http://schemas.microsoft.com/office/drawing/2014/main" id="{A21BFCBF-806D-4B2F-A551-F49EF5848B17}"/>
            </a:ext>
          </a:extLst>
        </xdr:cNvPr>
        <xdr:cNvSpPr>
          <a:spLocks noChangeShapeType="1"/>
        </xdr:cNvSpPr>
      </xdr:nvSpPr>
      <xdr:spPr bwMode="auto">
        <a:xfrm flipH="1">
          <a:off x="4876800" y="6000750"/>
          <a:ext cx="2438400" cy="514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9376</xdr:colOff>
      <xdr:row>9</xdr:row>
      <xdr:rowOff>19087</xdr:rowOff>
    </xdr:from>
    <xdr:to>
      <xdr:col>23</xdr:col>
      <xdr:colOff>9441</xdr:colOff>
      <xdr:row>9</xdr:row>
      <xdr:rowOff>190872</xdr:rowOff>
    </xdr:to>
    <xdr:sp macro="" textlink="">
      <xdr:nvSpPr>
        <xdr:cNvPr id="2" name="Text Box 2">
          <a:extLst>
            <a:ext uri="{FF2B5EF4-FFF2-40B4-BE49-F238E27FC236}">
              <a16:creationId xmlns:a16="http://schemas.microsoft.com/office/drawing/2014/main" id="{D1654778-3B0C-48CF-93E8-53AF11A96FAB}"/>
            </a:ext>
          </a:extLst>
        </xdr:cNvPr>
        <xdr:cNvSpPr txBox="1"/>
      </xdr:nvSpPr>
      <xdr:spPr bwMode="auto">
        <a:xfrm>
          <a:off x="9376" y="1476412"/>
          <a:ext cx="13582715" cy="143210"/>
        </a:xfrm>
        <a:prstGeom prst="rect">
          <a:avLst/>
        </a:prstGeom>
        <a:noFill/>
        <a:ln w="9525" algn="ctr">
          <a:noFill/>
          <a:miter lim="800000"/>
        </a:ln>
        <a:effectLst/>
      </xdr:spPr>
      <xdr:txBody>
        <a:bodyPr vertOverflow="clip" wrap="square" lIns="27432" tIns="18288" rIns="0" bIns="18288" anchor="ctr"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0</xdr:col>
      <xdr:colOff>11906</xdr:colOff>
      <xdr:row>9</xdr:row>
      <xdr:rowOff>11870</xdr:rowOff>
    </xdr:from>
    <xdr:to>
      <xdr:col>23</xdr:col>
      <xdr:colOff>49941</xdr:colOff>
      <xdr:row>9</xdr:row>
      <xdr:rowOff>144289</xdr:rowOff>
    </xdr:to>
    <xdr:sp macro="" textlink="">
      <xdr:nvSpPr>
        <xdr:cNvPr id="3" name="Text Box 3">
          <a:extLst>
            <a:ext uri="{FF2B5EF4-FFF2-40B4-BE49-F238E27FC236}">
              <a16:creationId xmlns:a16="http://schemas.microsoft.com/office/drawing/2014/main" id="{B09FB6C9-A747-4E54-9B90-24AEA7A5B5C4}"/>
            </a:ext>
          </a:extLst>
        </xdr:cNvPr>
        <xdr:cNvSpPr txBox="1"/>
      </xdr:nvSpPr>
      <xdr:spPr bwMode="auto">
        <a:xfrm>
          <a:off x="11906" y="1469195"/>
          <a:ext cx="13620685" cy="132419"/>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a:t>
          </a:r>
          <a:r>
            <a:rPr lang="ja-JP" altLang="ja-JP" sz="1100" b="0" i="0" baseline="0">
              <a:effectLst/>
              <a:latin typeface="+mn-lt"/>
              <a:ea typeface="+mn-ea"/>
              <a:cs typeface="+mn-cs"/>
            </a:rPr>
            <a:t>～～～～～～～～</a:t>
          </a:r>
          <a:endParaRPr lang="ja-JP" altLang="en-US" sz="1100" b="0" i="0" u="none" baseline="0">
            <a:solidFill>
              <a:srgbClr val="000000"/>
            </a:solidFill>
            <a:latin typeface="ＭＳ Ｐゴシック"/>
            <a:ea typeface="ＭＳ Ｐゴシック"/>
          </a:endParaRPr>
        </a:p>
      </xdr:txBody>
    </xdr:sp>
    <xdr:clientData/>
  </xdr:twoCellAnchor>
  <xdr:twoCellAnchor>
    <xdr:from>
      <xdr:col>22</xdr:col>
      <xdr:colOff>28575</xdr:colOff>
      <xdr:row>32</xdr:row>
      <xdr:rowOff>19050</xdr:rowOff>
    </xdr:from>
    <xdr:to>
      <xdr:col>22</xdr:col>
      <xdr:colOff>238125</xdr:colOff>
      <xdr:row>33</xdr:row>
      <xdr:rowOff>0</xdr:rowOff>
    </xdr:to>
    <xdr:sp macro="" textlink="">
      <xdr:nvSpPr>
        <xdr:cNvPr id="16" name="Oval 9">
          <a:extLst>
            <a:ext uri="{FF2B5EF4-FFF2-40B4-BE49-F238E27FC236}">
              <a16:creationId xmlns:a16="http://schemas.microsoft.com/office/drawing/2014/main" id="{72D262C4-C8ED-4BFC-B816-191AB3C8EE70}"/>
            </a:ext>
          </a:extLst>
        </xdr:cNvPr>
        <xdr:cNvSpPr>
          <a:spLocks noChangeArrowheads="1"/>
        </xdr:cNvSpPr>
      </xdr:nvSpPr>
      <xdr:spPr bwMode="auto">
        <a:xfrm>
          <a:off x="11020425" y="340042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18</xdr:row>
      <xdr:rowOff>9525</xdr:rowOff>
    </xdr:from>
    <xdr:to>
      <xdr:col>21</xdr:col>
      <xdr:colOff>190500</xdr:colOff>
      <xdr:row>18</xdr:row>
      <xdr:rowOff>9525</xdr:rowOff>
    </xdr:to>
    <xdr:sp macro="" textlink="">
      <xdr:nvSpPr>
        <xdr:cNvPr id="17" name="Line 4">
          <a:extLst>
            <a:ext uri="{FF2B5EF4-FFF2-40B4-BE49-F238E27FC236}">
              <a16:creationId xmlns:a16="http://schemas.microsoft.com/office/drawing/2014/main" id="{75A04120-FB17-4B86-80A4-180D17E4011D}"/>
            </a:ext>
          </a:extLst>
        </xdr:cNvPr>
        <xdr:cNvSpPr>
          <a:spLocks noChangeShapeType="1"/>
        </xdr:cNvSpPr>
      </xdr:nvSpPr>
      <xdr:spPr bwMode="auto">
        <a:xfrm>
          <a:off x="10277475" y="723900"/>
          <a:ext cx="6286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19</xdr:row>
      <xdr:rowOff>95250</xdr:rowOff>
    </xdr:from>
    <xdr:to>
      <xdr:col>21</xdr:col>
      <xdr:colOff>215900</xdr:colOff>
      <xdr:row>19</xdr:row>
      <xdr:rowOff>95250</xdr:rowOff>
    </xdr:to>
    <xdr:sp macro="" textlink="">
      <xdr:nvSpPr>
        <xdr:cNvPr id="18" name="Line 6">
          <a:extLst>
            <a:ext uri="{FF2B5EF4-FFF2-40B4-BE49-F238E27FC236}">
              <a16:creationId xmlns:a16="http://schemas.microsoft.com/office/drawing/2014/main" id="{48E8174C-0DC8-415B-9A14-4655764271BA}"/>
            </a:ext>
          </a:extLst>
        </xdr:cNvPr>
        <xdr:cNvSpPr>
          <a:spLocks noChangeShapeType="1"/>
        </xdr:cNvSpPr>
      </xdr:nvSpPr>
      <xdr:spPr bwMode="auto">
        <a:xfrm>
          <a:off x="10277475" y="1000125"/>
          <a:ext cx="6540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20</xdr:row>
      <xdr:rowOff>85725</xdr:rowOff>
    </xdr:from>
    <xdr:to>
      <xdr:col>21</xdr:col>
      <xdr:colOff>209550</xdr:colOff>
      <xdr:row>20</xdr:row>
      <xdr:rowOff>85725</xdr:rowOff>
    </xdr:to>
    <xdr:sp macro="" textlink="">
      <xdr:nvSpPr>
        <xdr:cNvPr id="19" name="Line 7">
          <a:extLst>
            <a:ext uri="{FF2B5EF4-FFF2-40B4-BE49-F238E27FC236}">
              <a16:creationId xmlns:a16="http://schemas.microsoft.com/office/drawing/2014/main" id="{DEC94DE9-C57D-468D-B44C-E0FE3087D400}"/>
            </a:ext>
          </a:extLst>
        </xdr:cNvPr>
        <xdr:cNvSpPr>
          <a:spLocks noChangeShapeType="1"/>
        </xdr:cNvSpPr>
      </xdr:nvSpPr>
      <xdr:spPr bwMode="auto">
        <a:xfrm>
          <a:off x="10277475" y="1181100"/>
          <a:ext cx="6477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247650</xdr:colOff>
      <xdr:row>31</xdr:row>
      <xdr:rowOff>85725</xdr:rowOff>
    </xdr:from>
    <xdr:to>
      <xdr:col>22</xdr:col>
      <xdr:colOff>9525</xdr:colOff>
      <xdr:row>31</xdr:row>
      <xdr:rowOff>85725</xdr:rowOff>
    </xdr:to>
    <xdr:sp macro="" textlink="">
      <xdr:nvSpPr>
        <xdr:cNvPr id="20" name="Line 8">
          <a:extLst>
            <a:ext uri="{FF2B5EF4-FFF2-40B4-BE49-F238E27FC236}">
              <a16:creationId xmlns:a16="http://schemas.microsoft.com/office/drawing/2014/main" id="{CFCF190D-8D0A-47E0-919F-63857D6A4EEC}"/>
            </a:ext>
          </a:extLst>
        </xdr:cNvPr>
        <xdr:cNvSpPr>
          <a:spLocks noChangeShapeType="1"/>
        </xdr:cNvSpPr>
      </xdr:nvSpPr>
      <xdr:spPr bwMode="auto">
        <a:xfrm>
          <a:off x="10306050" y="3276600"/>
          <a:ext cx="69532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33</xdr:row>
      <xdr:rowOff>9525</xdr:rowOff>
    </xdr:from>
    <xdr:to>
      <xdr:col>22</xdr:col>
      <xdr:colOff>238125</xdr:colOff>
      <xdr:row>33</xdr:row>
      <xdr:rowOff>152400</xdr:rowOff>
    </xdr:to>
    <xdr:sp macro="" textlink="">
      <xdr:nvSpPr>
        <xdr:cNvPr id="21" name="Oval 10">
          <a:extLst>
            <a:ext uri="{FF2B5EF4-FFF2-40B4-BE49-F238E27FC236}">
              <a16:creationId xmlns:a16="http://schemas.microsoft.com/office/drawing/2014/main" id="{E47DD5CF-132E-470B-B012-C3AF5815B00D}"/>
            </a:ext>
          </a:extLst>
        </xdr:cNvPr>
        <xdr:cNvSpPr>
          <a:spLocks noChangeArrowheads="1"/>
        </xdr:cNvSpPr>
      </xdr:nvSpPr>
      <xdr:spPr bwMode="auto">
        <a:xfrm>
          <a:off x="11020425" y="358140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34</xdr:row>
      <xdr:rowOff>9525</xdr:rowOff>
    </xdr:from>
    <xdr:to>
      <xdr:col>22</xdr:col>
      <xdr:colOff>238125</xdr:colOff>
      <xdr:row>34</xdr:row>
      <xdr:rowOff>152400</xdr:rowOff>
    </xdr:to>
    <xdr:sp macro="" textlink="">
      <xdr:nvSpPr>
        <xdr:cNvPr id="22" name="Oval 11">
          <a:extLst>
            <a:ext uri="{FF2B5EF4-FFF2-40B4-BE49-F238E27FC236}">
              <a16:creationId xmlns:a16="http://schemas.microsoft.com/office/drawing/2014/main" id="{C1E2DD50-73A0-4EEB-9C19-A8B157094B9D}"/>
            </a:ext>
          </a:extLst>
        </xdr:cNvPr>
        <xdr:cNvSpPr>
          <a:spLocks noChangeArrowheads="1"/>
        </xdr:cNvSpPr>
      </xdr:nvSpPr>
      <xdr:spPr bwMode="auto">
        <a:xfrm>
          <a:off x="11020425" y="3771900"/>
          <a:ext cx="209550"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28575</xdr:colOff>
      <xdr:row>35</xdr:row>
      <xdr:rowOff>19050</xdr:rowOff>
    </xdr:from>
    <xdr:to>
      <xdr:col>22</xdr:col>
      <xdr:colOff>238125</xdr:colOff>
      <xdr:row>36</xdr:row>
      <xdr:rowOff>0</xdr:rowOff>
    </xdr:to>
    <xdr:sp macro="" textlink="">
      <xdr:nvSpPr>
        <xdr:cNvPr id="23" name="Oval 12">
          <a:extLst>
            <a:ext uri="{FF2B5EF4-FFF2-40B4-BE49-F238E27FC236}">
              <a16:creationId xmlns:a16="http://schemas.microsoft.com/office/drawing/2014/main" id="{64DE5F8E-5B31-4681-8FF1-F423185C07C6}"/>
            </a:ext>
          </a:extLst>
        </xdr:cNvPr>
        <xdr:cNvSpPr>
          <a:spLocks noChangeArrowheads="1"/>
        </xdr:cNvSpPr>
      </xdr:nvSpPr>
      <xdr:spPr bwMode="auto">
        <a:xfrm>
          <a:off x="11020425" y="3971925"/>
          <a:ext cx="209550" cy="1714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23</xdr:row>
      <xdr:rowOff>85725</xdr:rowOff>
    </xdr:from>
    <xdr:to>
      <xdr:col>21</xdr:col>
      <xdr:colOff>209550</xdr:colOff>
      <xdr:row>23</xdr:row>
      <xdr:rowOff>85725</xdr:rowOff>
    </xdr:to>
    <xdr:sp macro="" textlink="">
      <xdr:nvSpPr>
        <xdr:cNvPr id="25" name="Line 7">
          <a:extLst>
            <a:ext uri="{FF2B5EF4-FFF2-40B4-BE49-F238E27FC236}">
              <a16:creationId xmlns:a16="http://schemas.microsoft.com/office/drawing/2014/main" id="{12CB0757-4702-4F9B-A79D-07EF5B6980D1}"/>
            </a:ext>
          </a:extLst>
        </xdr:cNvPr>
        <xdr:cNvSpPr>
          <a:spLocks noChangeShapeType="1"/>
        </xdr:cNvSpPr>
      </xdr:nvSpPr>
      <xdr:spPr bwMode="auto">
        <a:xfrm>
          <a:off x="10277475" y="1752600"/>
          <a:ext cx="6477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219075</xdr:colOff>
      <xdr:row>22</xdr:row>
      <xdr:rowOff>85725</xdr:rowOff>
    </xdr:from>
    <xdr:to>
      <xdr:col>21</xdr:col>
      <xdr:colOff>209550</xdr:colOff>
      <xdr:row>22</xdr:row>
      <xdr:rowOff>85725</xdr:rowOff>
    </xdr:to>
    <xdr:sp macro="" textlink="">
      <xdr:nvSpPr>
        <xdr:cNvPr id="26" name="Line 7">
          <a:extLst>
            <a:ext uri="{FF2B5EF4-FFF2-40B4-BE49-F238E27FC236}">
              <a16:creationId xmlns:a16="http://schemas.microsoft.com/office/drawing/2014/main" id="{924370DB-2EB6-4FDC-8CDA-6B0DB8C3DAF6}"/>
            </a:ext>
          </a:extLst>
        </xdr:cNvPr>
        <xdr:cNvSpPr>
          <a:spLocks noChangeShapeType="1"/>
        </xdr:cNvSpPr>
      </xdr:nvSpPr>
      <xdr:spPr bwMode="auto">
        <a:xfrm>
          <a:off x="10277475" y="1562100"/>
          <a:ext cx="647700" cy="0"/>
        </a:xfrm>
        <a:prstGeom prst="line">
          <a:avLst/>
        </a:prstGeom>
        <a:noFill/>
        <a:ln w="6350" cmpd="sng">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223471</xdr:colOff>
      <xdr:row>22</xdr:row>
      <xdr:rowOff>118696</xdr:rowOff>
    </xdr:from>
    <xdr:to>
      <xdr:col>21</xdr:col>
      <xdr:colOff>213946</xdr:colOff>
      <xdr:row>22</xdr:row>
      <xdr:rowOff>118696</xdr:rowOff>
    </xdr:to>
    <xdr:sp macro="" textlink="">
      <xdr:nvSpPr>
        <xdr:cNvPr id="27" name="Line 7">
          <a:extLst>
            <a:ext uri="{FF2B5EF4-FFF2-40B4-BE49-F238E27FC236}">
              <a16:creationId xmlns:a16="http://schemas.microsoft.com/office/drawing/2014/main" id="{ED76465E-CA4E-45B8-B826-68BF2C32F1AD}"/>
            </a:ext>
          </a:extLst>
        </xdr:cNvPr>
        <xdr:cNvSpPr>
          <a:spLocks noChangeShapeType="1"/>
        </xdr:cNvSpPr>
      </xdr:nvSpPr>
      <xdr:spPr bwMode="auto">
        <a:xfrm>
          <a:off x="10281871" y="1595071"/>
          <a:ext cx="647700" cy="0"/>
        </a:xfrm>
        <a:prstGeom prst="line">
          <a:avLst/>
        </a:prstGeom>
        <a:noFill/>
        <a:ln w="6350" cmpd="sng">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1303-08059\f\&#23567;&#20025;&#26525;\&#25903;&#24193;&#12363;&#12425;\20071003&#28193;&#23798;&#27700;&#30000;\H171027%2011_&#20419;&#36914;&#35336;&#30011;&#26360;&#27096;&#24335;H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1303-08059\f\My%20Documents\&#24179;&#25104;&#65297;&#65299;&#24180;&#24230;&#29992;&#12501;&#12449;&#12452;&#12523;\&#24179;&#25104;&#65297;&#65300;&#26032;&#35215;&#25505;&#25246;&#24076;&#26395;&#22320;&#21306;&#12398;&#25972;&#20633;&#35336;&#30011;&#26360;\&#12411;&#22580;&#25972;&#20633;\&#25972;&#20633;&#35336;&#30011;&#26360;\&#25285;&#12356;&#25163;&#27963;&#24615;&#21270;\&#65406;&#65437;&#65403;&#65405;90,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12510;&#12452;&#12489;&#12461;&#12517;&#12513;&#12531;&#12488;&#12487;&#12540;&#12479;\&#36786;&#26449;&#25972;&#20633;&#37096;\&#12411;&#22580;&#25972;&#20633;&#38306;&#20418;\&#25496;&#32789;&#26481;&#22320;&#21306;\&#21942;&#36786;&#12450;&#12531;&#12465;&#12540;&#12488;\GIS&#28381;&#27810;&#22320;&#21306;\DBF&#12501;&#12449;&#12452;&#12523;&#32232;&#38598;(&#28381;&#27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12498;&#12450;&#12522;&#12531;&#12464;\H29&#36039;&#26009;\H29%201%2023\&#22528;&#32789;&#26481;\&#26032;&#35215;&#31623;&#25152;&#35413;&#20385;&#65288;&#21942;&#36786;&#35336;&#30011;&#32232;&#65289;%20(&#22528;&#32789;&#2648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28381;&#27810;&#22320;&#21306;\&#26032;&#30330;&#30000;&#24066;\&#20132;&#20184;&#12487;&#12540;&#12479;\&#35469;&#23450;&#36786;&#26989;&#32773;&#21517;&#31807;(&#26356;&#26032;&#65289;H29.&#65298;&#26376;(&#30906;&#23450;)%20&#12304;&#26368;&#2603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画面"/>
      <sheetName val="印刷"/>
      <sheetName val="表紙"/>
      <sheetName val="目次"/>
      <sheetName val="総括表"/>
      <sheetName val="展望"/>
      <sheetName val="P3"/>
      <sheetName val="P4"/>
      <sheetName val="P5"/>
      <sheetName val="P6"/>
      <sheetName val="P7"/>
      <sheetName val="P8"/>
      <sheetName val="P9"/>
      <sheetName val="P10"/>
      <sheetName val="P11"/>
      <sheetName val="P12"/>
      <sheetName val="P13"/>
      <sheetName val="P14"/>
      <sheetName val="P15"/>
      <sheetName val="P16"/>
      <sheetName val="P17"/>
      <sheetName val="P18"/>
      <sheetName val="P19"/>
      <sheetName val="P20"/>
      <sheetName val="P21"/>
      <sheetName val="P21（川崎徹）"/>
      <sheetName val="P21（川崎俊清）"/>
      <sheetName val="P21（澤田）"/>
      <sheetName val="P21（上出）"/>
      <sheetName val="P21（加藤）"/>
      <sheetName val="P21（島谷）"/>
      <sheetName val="P21（白戸）"/>
      <sheetName val="P21（対馬）"/>
      <sheetName val="P21（中川）"/>
      <sheetName val="P21（森井慶治）"/>
      <sheetName val="P21（森井信子）"/>
      <sheetName val="P21（森井洋和）"/>
      <sheetName val="P21（森井博之）"/>
      <sheetName val="経営面積(H16.11.1現在)"/>
      <sheetName val="経営面積(H16.11.1現在)（活性化計画用）"/>
      <sheetName val="活性化計画追加（非農用地）"/>
      <sheetName val="P22"/>
      <sheetName val="P23"/>
      <sheetName val="P24"/>
      <sheetName val="P25"/>
      <sheetName val="P26"/>
      <sheetName val="P27"/>
      <sheetName val="P28"/>
      <sheetName val="P29"/>
      <sheetName val="P30"/>
      <sheetName val="P31"/>
      <sheetName val="図1"/>
      <sheetName val="図2"/>
      <sheetName val="図3"/>
      <sheetName val="図4"/>
      <sheetName val="図5"/>
      <sheetName val="図6"/>
      <sheetName val="基礎資料(統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９９０ﾃﾞｰﾀ"/>
      <sheetName val="１９９５ﾃﾞｰﾀ"/>
    </sheetNames>
    <sheetDataSet>
      <sheetData sheetId="0">
        <row r="4">
          <cell r="A4">
            <v>1</v>
          </cell>
          <cell r="B4" t="str">
            <v>北村</v>
          </cell>
          <cell r="C4">
            <v>236</v>
          </cell>
          <cell r="D4">
            <v>206</v>
          </cell>
          <cell r="E4">
            <v>477</v>
          </cell>
          <cell r="F4">
            <v>378</v>
          </cell>
          <cell r="G4">
            <v>70</v>
          </cell>
          <cell r="H4">
            <v>9</v>
          </cell>
          <cell r="I4">
            <v>10</v>
          </cell>
          <cell r="J4">
            <v>20</v>
          </cell>
          <cell r="K4">
            <v>60</v>
          </cell>
          <cell r="L4">
            <v>693</v>
          </cell>
          <cell r="M4">
            <v>3589</v>
          </cell>
          <cell r="N4">
            <v>2135</v>
          </cell>
          <cell r="O4">
            <v>1901</v>
          </cell>
          <cell r="P4">
            <v>234</v>
          </cell>
          <cell r="Q4">
            <v>6281</v>
          </cell>
          <cell r="R4">
            <v>370</v>
          </cell>
          <cell r="S4">
            <v>3</v>
          </cell>
          <cell r="T4" t="str">
            <v>水稲</v>
          </cell>
          <cell r="U4">
            <v>3890</v>
          </cell>
          <cell r="V4">
            <v>542</v>
          </cell>
          <cell r="W4" t="str">
            <v>小麦</v>
          </cell>
          <cell r="X4">
            <v>1870</v>
          </cell>
          <cell r="Y4">
            <v>351</v>
          </cell>
          <cell r="Z4" t="str">
            <v>馬鈴薯</v>
          </cell>
          <cell r="AA4">
            <v>20</v>
          </cell>
          <cell r="AB4">
            <v>2940</v>
          </cell>
          <cell r="AC4" t="str">
            <v>小豆</v>
          </cell>
          <cell r="AD4">
            <v>194</v>
          </cell>
          <cell r="AE4">
            <v>204</v>
          </cell>
          <cell r="AF4">
            <v>737</v>
          </cell>
          <cell r="AG4">
            <v>1464</v>
          </cell>
          <cell r="AH4">
            <v>173</v>
          </cell>
          <cell r="AI4">
            <v>642</v>
          </cell>
          <cell r="AJ4">
            <v>542</v>
          </cell>
          <cell r="AK4">
            <v>286</v>
          </cell>
          <cell r="AL4">
            <v>65</v>
          </cell>
          <cell r="AM4">
            <v>14</v>
          </cell>
          <cell r="AN4">
            <v>36</v>
          </cell>
          <cell r="AO4">
            <v>45</v>
          </cell>
          <cell r="AP4">
            <v>5032</v>
          </cell>
          <cell r="AQ4" t="str">
            <v>米</v>
          </cell>
          <cell r="AR4">
            <v>5424</v>
          </cell>
          <cell r="AS4">
            <v>55.7</v>
          </cell>
          <cell r="AT4">
            <v>3858.4521072796933</v>
          </cell>
        </row>
        <row r="5">
          <cell r="A5">
            <v>2</v>
          </cell>
          <cell r="B5" t="str">
            <v>栗沢町</v>
          </cell>
          <cell r="C5">
            <v>273</v>
          </cell>
          <cell r="D5">
            <v>191</v>
          </cell>
          <cell r="E5">
            <v>378</v>
          </cell>
          <cell r="F5">
            <v>253</v>
          </cell>
          <cell r="G5">
            <v>104</v>
          </cell>
          <cell r="H5">
            <v>10</v>
          </cell>
          <cell r="I5">
            <v>39</v>
          </cell>
          <cell r="J5">
            <v>56</v>
          </cell>
          <cell r="K5">
            <v>125</v>
          </cell>
          <cell r="L5">
            <v>535</v>
          </cell>
          <cell r="M5">
            <v>3229</v>
          </cell>
          <cell r="N5">
            <v>1979</v>
          </cell>
          <cell r="O5">
            <v>1702</v>
          </cell>
          <cell r="P5">
            <v>277</v>
          </cell>
          <cell r="Q5">
            <v>4355</v>
          </cell>
          <cell r="R5">
            <v>658</v>
          </cell>
          <cell r="S5">
            <v>19</v>
          </cell>
          <cell r="T5" t="str">
            <v>水稲</v>
          </cell>
          <cell r="U5">
            <v>2720</v>
          </cell>
          <cell r="V5">
            <v>524</v>
          </cell>
          <cell r="W5" t="str">
            <v>小麦</v>
          </cell>
          <cell r="X5">
            <v>1140</v>
          </cell>
          <cell r="Y5">
            <v>342</v>
          </cell>
          <cell r="Z5" t="str">
            <v>馬鈴薯</v>
          </cell>
          <cell r="AA5">
            <v>76</v>
          </cell>
          <cell r="AB5">
            <v>3590</v>
          </cell>
          <cell r="AC5" t="str">
            <v>小豆</v>
          </cell>
          <cell r="AD5">
            <v>114</v>
          </cell>
          <cell r="AE5">
            <v>194</v>
          </cell>
          <cell r="AF5">
            <v>668</v>
          </cell>
          <cell r="AG5">
            <v>1049</v>
          </cell>
          <cell r="AH5">
            <v>113</v>
          </cell>
          <cell r="AI5">
            <v>473</v>
          </cell>
          <cell r="AJ5">
            <v>431</v>
          </cell>
          <cell r="AK5">
            <v>258</v>
          </cell>
          <cell r="AL5">
            <v>57</v>
          </cell>
          <cell r="AM5">
            <v>11</v>
          </cell>
          <cell r="AN5">
            <v>18</v>
          </cell>
          <cell r="AO5">
            <v>43</v>
          </cell>
          <cell r="AP5">
            <v>3486</v>
          </cell>
          <cell r="AQ5" t="str">
            <v>米</v>
          </cell>
          <cell r="AR5">
            <v>3474</v>
          </cell>
          <cell r="AS5">
            <v>53</v>
          </cell>
          <cell r="AT5">
            <v>2438.701986754967</v>
          </cell>
        </row>
        <row r="6">
          <cell r="A6">
            <v>3</v>
          </cell>
          <cell r="B6" t="str">
            <v>南幌町</v>
          </cell>
          <cell r="C6">
            <v>158</v>
          </cell>
          <cell r="D6">
            <v>137</v>
          </cell>
          <cell r="E6">
            <v>360</v>
          </cell>
          <cell r="F6">
            <v>224</v>
          </cell>
          <cell r="G6">
            <v>92</v>
          </cell>
          <cell r="H6">
            <v>6</v>
          </cell>
          <cell r="I6">
            <v>13</v>
          </cell>
          <cell r="J6">
            <v>18</v>
          </cell>
          <cell r="K6">
            <v>33</v>
          </cell>
          <cell r="L6">
            <v>546</v>
          </cell>
          <cell r="M6">
            <v>2838</v>
          </cell>
          <cell r="N6">
            <v>1733</v>
          </cell>
          <cell r="O6">
            <v>1379</v>
          </cell>
          <cell r="P6">
            <v>354</v>
          </cell>
          <cell r="Q6">
            <v>5537</v>
          </cell>
          <cell r="R6">
            <v>168</v>
          </cell>
          <cell r="S6">
            <v>0</v>
          </cell>
          <cell r="T6" t="str">
            <v>水稲</v>
          </cell>
          <cell r="U6">
            <v>3250</v>
          </cell>
          <cell r="V6">
            <v>515</v>
          </cell>
          <cell r="W6" t="str">
            <v>小麦</v>
          </cell>
          <cell r="X6">
            <v>1750</v>
          </cell>
          <cell r="Y6">
            <v>324</v>
          </cell>
          <cell r="Z6" t="str">
            <v>馬鈴薯</v>
          </cell>
          <cell r="AA6">
            <v>11</v>
          </cell>
          <cell r="AB6">
            <v>3050</v>
          </cell>
          <cell r="AC6" t="str">
            <v>小豆</v>
          </cell>
          <cell r="AD6">
            <v>182</v>
          </cell>
          <cell r="AE6">
            <v>203</v>
          </cell>
          <cell r="AF6">
            <v>578</v>
          </cell>
          <cell r="AG6">
            <v>1052</v>
          </cell>
          <cell r="AH6">
            <v>146</v>
          </cell>
          <cell r="AI6">
            <v>499</v>
          </cell>
          <cell r="AJ6">
            <v>482</v>
          </cell>
          <cell r="AK6">
            <v>298</v>
          </cell>
          <cell r="AL6">
            <v>32</v>
          </cell>
          <cell r="AM6">
            <v>5</v>
          </cell>
          <cell r="AN6">
            <v>15</v>
          </cell>
          <cell r="AO6">
            <v>64</v>
          </cell>
          <cell r="AP6">
            <v>5037</v>
          </cell>
          <cell r="AQ6" t="str">
            <v>米</v>
          </cell>
          <cell r="AR6">
            <v>4273</v>
          </cell>
          <cell r="AS6">
            <v>56.7</v>
          </cell>
          <cell r="AT6">
            <v>3971.7885245901639</v>
          </cell>
        </row>
        <row r="7">
          <cell r="A7">
            <v>4</v>
          </cell>
          <cell r="B7" t="str">
            <v>奈井江町</v>
          </cell>
          <cell r="C7">
            <v>80</v>
          </cell>
          <cell r="D7">
            <v>47</v>
          </cell>
          <cell r="E7">
            <v>163</v>
          </cell>
          <cell r="F7">
            <v>125</v>
          </cell>
          <cell r="G7">
            <v>74</v>
          </cell>
          <cell r="H7">
            <v>5</v>
          </cell>
          <cell r="I7">
            <v>27</v>
          </cell>
          <cell r="J7">
            <v>38</v>
          </cell>
          <cell r="K7">
            <v>47</v>
          </cell>
          <cell r="L7">
            <v>205</v>
          </cell>
          <cell r="M7">
            <v>1327</v>
          </cell>
          <cell r="N7">
            <v>892</v>
          </cell>
          <cell r="O7">
            <v>705</v>
          </cell>
          <cell r="P7">
            <v>187</v>
          </cell>
          <cell r="Q7">
            <v>1815</v>
          </cell>
          <cell r="R7">
            <v>297</v>
          </cell>
          <cell r="S7">
            <v>0</v>
          </cell>
          <cell r="T7" t="str">
            <v>水稲</v>
          </cell>
          <cell r="U7">
            <v>1220</v>
          </cell>
          <cell r="V7">
            <v>536</v>
          </cell>
          <cell r="W7" t="str">
            <v>小麦</v>
          </cell>
          <cell r="X7">
            <v>491</v>
          </cell>
          <cell r="Y7">
            <v>334</v>
          </cell>
          <cell r="Z7" t="str">
            <v>馬鈴薯</v>
          </cell>
          <cell r="AA7">
            <v>5</v>
          </cell>
          <cell r="AB7">
            <v>2670</v>
          </cell>
          <cell r="AC7" t="str">
            <v>小豆</v>
          </cell>
          <cell r="AD7">
            <v>67</v>
          </cell>
          <cell r="AE7">
            <v>212</v>
          </cell>
          <cell r="AF7">
            <v>275</v>
          </cell>
          <cell r="AG7">
            <v>455</v>
          </cell>
          <cell r="AH7">
            <v>83</v>
          </cell>
          <cell r="AI7">
            <v>202</v>
          </cell>
          <cell r="AJ7">
            <v>153</v>
          </cell>
          <cell r="AK7">
            <v>162</v>
          </cell>
          <cell r="AL7">
            <v>17</v>
          </cell>
          <cell r="AM7">
            <v>7</v>
          </cell>
          <cell r="AN7">
            <v>13</v>
          </cell>
          <cell r="AO7">
            <v>12</v>
          </cell>
          <cell r="AP7">
            <v>3810</v>
          </cell>
          <cell r="AQ7" t="str">
            <v>米</v>
          </cell>
          <cell r="AR7">
            <v>1707</v>
          </cell>
          <cell r="AS7">
            <v>54.8</v>
          </cell>
          <cell r="AT7">
            <v>2950.9022082018923</v>
          </cell>
        </row>
        <row r="8">
          <cell r="A8">
            <v>5</v>
          </cell>
          <cell r="B8" t="str">
            <v>由仁町</v>
          </cell>
          <cell r="C8">
            <v>335</v>
          </cell>
          <cell r="D8">
            <v>295</v>
          </cell>
          <cell r="E8">
            <v>271</v>
          </cell>
          <cell r="F8">
            <v>194</v>
          </cell>
          <cell r="G8">
            <v>55</v>
          </cell>
          <cell r="H8">
            <v>5</v>
          </cell>
          <cell r="I8">
            <v>30</v>
          </cell>
          <cell r="J8">
            <v>51</v>
          </cell>
          <cell r="K8">
            <v>59</v>
          </cell>
          <cell r="L8">
            <v>521</v>
          </cell>
          <cell r="M8">
            <v>3135</v>
          </cell>
          <cell r="N8">
            <v>1872</v>
          </cell>
          <cell r="O8">
            <v>1692</v>
          </cell>
          <cell r="P8">
            <v>180</v>
          </cell>
          <cell r="Q8">
            <v>4193</v>
          </cell>
          <cell r="R8">
            <v>1762</v>
          </cell>
          <cell r="S8">
            <v>9</v>
          </cell>
          <cell r="T8" t="str">
            <v>水稲</v>
          </cell>
          <cell r="U8">
            <v>2770</v>
          </cell>
          <cell r="V8">
            <v>520</v>
          </cell>
          <cell r="W8" t="str">
            <v>小麦</v>
          </cell>
          <cell r="X8">
            <v>1010</v>
          </cell>
          <cell r="Y8">
            <v>345</v>
          </cell>
          <cell r="Z8" t="str">
            <v>馬鈴薯</v>
          </cell>
          <cell r="AA8">
            <v>285</v>
          </cell>
          <cell r="AB8">
            <v>3740</v>
          </cell>
          <cell r="AC8" t="str">
            <v>小豆</v>
          </cell>
          <cell r="AD8">
            <v>391</v>
          </cell>
          <cell r="AE8">
            <v>224</v>
          </cell>
          <cell r="AF8">
            <v>599</v>
          </cell>
          <cell r="AG8">
            <v>1053</v>
          </cell>
          <cell r="AH8">
            <v>95</v>
          </cell>
          <cell r="AI8">
            <v>462</v>
          </cell>
          <cell r="AJ8">
            <v>524</v>
          </cell>
          <cell r="AK8">
            <v>381</v>
          </cell>
          <cell r="AL8">
            <v>62</v>
          </cell>
          <cell r="AM8">
            <v>15</v>
          </cell>
          <cell r="AN8">
            <v>20</v>
          </cell>
          <cell r="AO8">
            <v>51</v>
          </cell>
          <cell r="AP8">
            <v>4956</v>
          </cell>
          <cell r="AQ8" t="str">
            <v>米</v>
          </cell>
          <cell r="AR8">
            <v>3726</v>
          </cell>
          <cell r="AS8">
            <v>40.6</v>
          </cell>
          <cell r="AT8">
            <v>2288.5869894099847</v>
          </cell>
        </row>
        <row r="9">
          <cell r="A9">
            <v>6</v>
          </cell>
          <cell r="B9" t="str">
            <v>長沼町</v>
          </cell>
          <cell r="C9">
            <v>375</v>
          </cell>
          <cell r="D9">
            <v>289</v>
          </cell>
          <cell r="E9">
            <v>705</v>
          </cell>
          <cell r="F9">
            <v>471</v>
          </cell>
          <cell r="G9">
            <v>185</v>
          </cell>
          <cell r="H9">
            <v>13</v>
          </cell>
          <cell r="I9">
            <v>45</v>
          </cell>
          <cell r="J9">
            <v>99</v>
          </cell>
          <cell r="K9">
            <v>177</v>
          </cell>
          <cell r="L9">
            <v>944</v>
          </cell>
          <cell r="M9">
            <v>5627</v>
          </cell>
          <cell r="N9">
            <v>3765</v>
          </cell>
          <cell r="O9">
            <v>3020</v>
          </cell>
          <cell r="P9">
            <v>745</v>
          </cell>
          <cell r="Q9">
            <v>8903</v>
          </cell>
          <cell r="R9">
            <v>1647</v>
          </cell>
          <cell r="S9">
            <v>19</v>
          </cell>
          <cell r="T9" t="str">
            <v>水稲</v>
          </cell>
          <cell r="U9">
            <v>5450</v>
          </cell>
          <cell r="V9">
            <v>516</v>
          </cell>
          <cell r="W9" t="str">
            <v>小麦</v>
          </cell>
          <cell r="X9">
            <v>2540</v>
          </cell>
          <cell r="Y9">
            <v>320</v>
          </cell>
          <cell r="Z9" t="str">
            <v>馬鈴薯</v>
          </cell>
          <cell r="AA9">
            <v>169</v>
          </cell>
          <cell r="AB9">
            <v>3640</v>
          </cell>
          <cell r="AC9" t="str">
            <v>小豆</v>
          </cell>
          <cell r="AD9">
            <v>500</v>
          </cell>
          <cell r="AE9">
            <v>202</v>
          </cell>
          <cell r="AF9">
            <v>1164</v>
          </cell>
          <cell r="AG9">
            <v>2466</v>
          </cell>
          <cell r="AH9">
            <v>444</v>
          </cell>
          <cell r="AI9">
            <v>981</v>
          </cell>
          <cell r="AJ9">
            <v>1029</v>
          </cell>
          <cell r="AK9">
            <v>547</v>
          </cell>
          <cell r="AL9">
            <v>37</v>
          </cell>
          <cell r="AM9">
            <v>13</v>
          </cell>
          <cell r="AN9">
            <v>13</v>
          </cell>
          <cell r="AO9">
            <v>107</v>
          </cell>
          <cell r="AP9">
            <v>4923</v>
          </cell>
          <cell r="AQ9" t="str">
            <v>米</v>
          </cell>
          <cell r="AR9">
            <v>7229</v>
          </cell>
          <cell r="AS9">
            <v>53.6</v>
          </cell>
          <cell r="AT9">
            <v>3063.0387351778654</v>
          </cell>
        </row>
        <row r="10">
          <cell r="A10">
            <v>7</v>
          </cell>
          <cell r="B10" t="str">
            <v>栗山町</v>
          </cell>
          <cell r="C10">
            <v>361</v>
          </cell>
          <cell r="D10">
            <v>296</v>
          </cell>
          <cell r="E10">
            <v>379</v>
          </cell>
          <cell r="F10">
            <v>295</v>
          </cell>
          <cell r="G10">
            <v>102</v>
          </cell>
          <cell r="H10">
            <v>3</v>
          </cell>
          <cell r="I10">
            <v>52</v>
          </cell>
          <cell r="J10">
            <v>77</v>
          </cell>
          <cell r="K10">
            <v>131</v>
          </cell>
          <cell r="L10">
            <v>582</v>
          </cell>
          <cell r="M10">
            <v>3719</v>
          </cell>
          <cell r="N10">
            <v>2390</v>
          </cell>
          <cell r="O10">
            <v>2114</v>
          </cell>
          <cell r="P10">
            <v>276</v>
          </cell>
          <cell r="Q10">
            <v>4414</v>
          </cell>
          <cell r="R10">
            <v>1558</v>
          </cell>
          <cell r="S10">
            <v>0</v>
          </cell>
          <cell r="T10" t="str">
            <v>水稲</v>
          </cell>
          <cell r="U10">
            <v>2830</v>
          </cell>
          <cell r="V10">
            <v>530</v>
          </cell>
          <cell r="W10" t="str">
            <v>小麦</v>
          </cell>
          <cell r="X10">
            <v>1000</v>
          </cell>
          <cell r="Y10">
            <v>355</v>
          </cell>
          <cell r="Z10" t="str">
            <v>馬鈴薯</v>
          </cell>
          <cell r="AA10">
            <v>332</v>
          </cell>
          <cell r="AB10">
            <v>3720</v>
          </cell>
          <cell r="AC10" t="str">
            <v>小豆</v>
          </cell>
          <cell r="AD10">
            <v>335</v>
          </cell>
          <cell r="AE10">
            <v>218</v>
          </cell>
          <cell r="AF10">
            <v>780</v>
          </cell>
          <cell r="AG10">
            <v>1417</v>
          </cell>
          <cell r="AH10">
            <v>309</v>
          </cell>
          <cell r="AI10">
            <v>594</v>
          </cell>
          <cell r="AJ10">
            <v>667</v>
          </cell>
          <cell r="AK10">
            <v>585</v>
          </cell>
          <cell r="AL10">
            <v>22</v>
          </cell>
          <cell r="AM10">
            <v>9</v>
          </cell>
          <cell r="AN10">
            <v>4</v>
          </cell>
          <cell r="AO10">
            <v>59</v>
          </cell>
          <cell r="AP10">
            <v>4148</v>
          </cell>
          <cell r="AQ10" t="str">
            <v>米</v>
          </cell>
          <cell r="AR10">
            <v>3796</v>
          </cell>
          <cell r="AS10">
            <v>45.2</v>
          </cell>
          <cell r="AT10">
            <v>2037.7577197149644</v>
          </cell>
        </row>
        <row r="11">
          <cell r="A11">
            <v>8</v>
          </cell>
          <cell r="B11" t="str">
            <v>月形町</v>
          </cell>
          <cell r="C11">
            <v>157</v>
          </cell>
          <cell r="D11">
            <v>116</v>
          </cell>
          <cell r="E11">
            <v>204</v>
          </cell>
          <cell r="F11">
            <v>171</v>
          </cell>
          <cell r="G11">
            <v>65</v>
          </cell>
          <cell r="H11">
            <v>3</v>
          </cell>
          <cell r="I11">
            <v>23</v>
          </cell>
          <cell r="J11">
            <v>43</v>
          </cell>
          <cell r="K11">
            <v>83</v>
          </cell>
          <cell r="L11">
            <v>277</v>
          </cell>
          <cell r="M11">
            <v>1815</v>
          </cell>
          <cell r="N11">
            <v>1160</v>
          </cell>
          <cell r="O11">
            <v>994</v>
          </cell>
          <cell r="P11">
            <v>166</v>
          </cell>
          <cell r="Q11">
            <v>2590</v>
          </cell>
          <cell r="R11">
            <v>344</v>
          </cell>
          <cell r="S11">
            <v>0</v>
          </cell>
          <cell r="T11" t="str">
            <v>水稲</v>
          </cell>
          <cell r="U11">
            <v>1630</v>
          </cell>
          <cell r="V11">
            <v>514</v>
          </cell>
          <cell r="W11" t="str">
            <v>小麦</v>
          </cell>
          <cell r="X11">
            <v>495</v>
          </cell>
          <cell r="Y11">
            <v>283</v>
          </cell>
          <cell r="Z11" t="str">
            <v>馬鈴薯</v>
          </cell>
          <cell r="AA11">
            <v>41</v>
          </cell>
          <cell r="AB11">
            <v>3170</v>
          </cell>
          <cell r="AC11" t="str">
            <v>小豆</v>
          </cell>
          <cell r="AD11">
            <v>83</v>
          </cell>
          <cell r="AE11">
            <v>184</v>
          </cell>
          <cell r="AF11">
            <v>387</v>
          </cell>
          <cell r="AG11">
            <v>808</v>
          </cell>
          <cell r="AH11">
            <v>139</v>
          </cell>
          <cell r="AI11">
            <v>311</v>
          </cell>
          <cell r="AJ11">
            <v>298</v>
          </cell>
          <cell r="AK11">
            <v>169</v>
          </cell>
          <cell r="AL11">
            <v>3</v>
          </cell>
          <cell r="AM11">
            <v>2</v>
          </cell>
          <cell r="AN11">
            <v>3</v>
          </cell>
          <cell r="AO11">
            <v>7</v>
          </cell>
          <cell r="AP11">
            <v>4024</v>
          </cell>
          <cell r="AQ11" t="str">
            <v>米</v>
          </cell>
          <cell r="AR11">
            <v>2162</v>
          </cell>
          <cell r="AS11">
            <v>53</v>
          </cell>
          <cell r="AT11">
            <v>2689.8122065727698</v>
          </cell>
        </row>
        <row r="12">
          <cell r="A12">
            <v>9</v>
          </cell>
          <cell r="B12" t="str">
            <v>浦臼町</v>
          </cell>
          <cell r="C12">
            <v>123</v>
          </cell>
          <cell r="D12">
            <v>74</v>
          </cell>
          <cell r="E12">
            <v>222</v>
          </cell>
          <cell r="F12">
            <v>159</v>
          </cell>
          <cell r="G12">
            <v>62</v>
          </cell>
          <cell r="H12">
            <v>0</v>
          </cell>
          <cell r="I12">
            <v>26</v>
          </cell>
          <cell r="J12">
            <v>44</v>
          </cell>
          <cell r="K12">
            <v>58</v>
          </cell>
          <cell r="L12">
            <v>279</v>
          </cell>
          <cell r="M12">
            <v>1636</v>
          </cell>
          <cell r="N12">
            <v>1073</v>
          </cell>
          <cell r="O12">
            <v>923</v>
          </cell>
          <cell r="P12">
            <v>150</v>
          </cell>
          <cell r="Q12">
            <v>2470</v>
          </cell>
          <cell r="R12">
            <v>422</v>
          </cell>
          <cell r="S12">
            <v>1</v>
          </cell>
          <cell r="T12" t="str">
            <v>水稲</v>
          </cell>
          <cell r="U12">
            <v>1590</v>
          </cell>
          <cell r="V12">
            <v>525</v>
          </cell>
          <cell r="W12" t="str">
            <v>小麦</v>
          </cell>
          <cell r="X12">
            <v>332</v>
          </cell>
          <cell r="Y12">
            <v>362</v>
          </cell>
          <cell r="Z12" t="str">
            <v>馬鈴薯</v>
          </cell>
          <cell r="AA12">
            <v>97</v>
          </cell>
          <cell r="AB12">
            <v>3010</v>
          </cell>
          <cell r="AC12" t="str">
            <v>小豆</v>
          </cell>
          <cell r="AD12">
            <v>85</v>
          </cell>
          <cell r="AE12">
            <v>200</v>
          </cell>
          <cell r="AF12">
            <v>377</v>
          </cell>
          <cell r="AG12">
            <v>651</v>
          </cell>
          <cell r="AH12">
            <v>135</v>
          </cell>
          <cell r="AI12">
            <v>252</v>
          </cell>
          <cell r="AJ12">
            <v>230</v>
          </cell>
          <cell r="AK12">
            <v>257</v>
          </cell>
          <cell r="AL12">
            <v>4</v>
          </cell>
          <cell r="AM12">
            <v>4</v>
          </cell>
          <cell r="AN12">
            <v>8</v>
          </cell>
          <cell r="AO12">
            <v>17</v>
          </cell>
          <cell r="AP12">
            <v>3853</v>
          </cell>
          <cell r="AQ12" t="str">
            <v>米</v>
          </cell>
          <cell r="AR12">
            <v>1930</v>
          </cell>
          <cell r="AS12">
            <v>52.6</v>
          </cell>
          <cell r="AT12">
            <v>2494.2997542997541</v>
          </cell>
        </row>
        <row r="13">
          <cell r="A13">
            <v>10</v>
          </cell>
          <cell r="B13" t="str">
            <v>新十津川町</v>
          </cell>
          <cell r="C13">
            <v>274</v>
          </cell>
          <cell r="D13">
            <v>202</v>
          </cell>
          <cell r="E13">
            <v>470</v>
          </cell>
          <cell r="F13">
            <v>318</v>
          </cell>
          <cell r="G13">
            <v>128</v>
          </cell>
          <cell r="H13">
            <v>7</v>
          </cell>
          <cell r="I13">
            <v>34</v>
          </cell>
          <cell r="J13">
            <v>93</v>
          </cell>
          <cell r="K13">
            <v>181</v>
          </cell>
          <cell r="L13">
            <v>564</v>
          </cell>
          <cell r="M13">
            <v>3719</v>
          </cell>
          <cell r="N13">
            <v>2503</v>
          </cell>
          <cell r="O13">
            <v>2090</v>
          </cell>
          <cell r="P13">
            <v>413</v>
          </cell>
          <cell r="Q13">
            <v>4782</v>
          </cell>
          <cell r="R13">
            <v>692</v>
          </cell>
          <cell r="S13">
            <v>1</v>
          </cell>
          <cell r="T13" t="str">
            <v>水稲</v>
          </cell>
          <cell r="U13">
            <v>3390</v>
          </cell>
          <cell r="V13">
            <v>554</v>
          </cell>
          <cell r="W13" t="str">
            <v>小麦</v>
          </cell>
          <cell r="X13">
            <v>622</v>
          </cell>
          <cell r="Y13">
            <v>237</v>
          </cell>
          <cell r="Z13" t="str">
            <v>馬鈴薯</v>
          </cell>
          <cell r="AA13">
            <v>33</v>
          </cell>
          <cell r="AB13">
            <v>2930</v>
          </cell>
          <cell r="AC13" t="str">
            <v>小豆</v>
          </cell>
          <cell r="AD13">
            <v>233</v>
          </cell>
          <cell r="AE13">
            <v>215</v>
          </cell>
          <cell r="AF13">
            <v>782</v>
          </cell>
          <cell r="AG13">
            <v>1245</v>
          </cell>
          <cell r="AH13">
            <v>198</v>
          </cell>
          <cell r="AI13">
            <v>643</v>
          </cell>
          <cell r="AJ13">
            <v>699</v>
          </cell>
          <cell r="AK13">
            <v>403</v>
          </cell>
          <cell r="AL13">
            <v>36</v>
          </cell>
          <cell r="AM13">
            <v>4</v>
          </cell>
          <cell r="AN13">
            <v>4</v>
          </cell>
          <cell r="AO13">
            <v>74</v>
          </cell>
          <cell r="AP13">
            <v>3264</v>
          </cell>
          <cell r="AQ13" t="str">
            <v>米</v>
          </cell>
          <cell r="AR13">
            <v>4810</v>
          </cell>
          <cell r="AS13">
            <v>50.1</v>
          </cell>
          <cell r="AT13">
            <v>2763.5435779816512</v>
          </cell>
        </row>
        <row r="14">
          <cell r="A14">
            <v>11</v>
          </cell>
          <cell r="B14" t="str">
            <v>妹背牛町</v>
          </cell>
          <cell r="C14">
            <v>186</v>
          </cell>
          <cell r="D14">
            <v>158</v>
          </cell>
          <cell r="E14">
            <v>318</v>
          </cell>
          <cell r="F14">
            <v>197</v>
          </cell>
          <cell r="G14">
            <v>35</v>
          </cell>
          <cell r="H14">
            <v>1</v>
          </cell>
          <cell r="I14">
            <v>10</v>
          </cell>
          <cell r="J14">
            <v>42</v>
          </cell>
          <cell r="K14">
            <v>106</v>
          </cell>
          <cell r="L14">
            <v>381</v>
          </cell>
          <cell r="M14">
            <v>2238</v>
          </cell>
          <cell r="N14">
            <v>1558</v>
          </cell>
          <cell r="O14">
            <v>1304</v>
          </cell>
          <cell r="P14">
            <v>254</v>
          </cell>
          <cell r="Q14">
            <v>3397</v>
          </cell>
          <cell r="R14">
            <v>143</v>
          </cell>
          <cell r="S14">
            <v>0</v>
          </cell>
          <cell r="T14" t="str">
            <v>水稲</v>
          </cell>
          <cell r="U14">
            <v>2290</v>
          </cell>
          <cell r="V14">
            <v>576</v>
          </cell>
          <cell r="W14" t="str">
            <v>小麦</v>
          </cell>
          <cell r="X14">
            <v>530</v>
          </cell>
          <cell r="Y14">
            <v>433</v>
          </cell>
          <cell r="Z14" t="str">
            <v>馬鈴薯</v>
          </cell>
          <cell r="AA14">
            <v>5</v>
          </cell>
          <cell r="AB14">
            <v>2370</v>
          </cell>
          <cell r="AC14" t="str">
            <v>小豆</v>
          </cell>
          <cell r="AD14">
            <v>295</v>
          </cell>
          <cell r="AE14">
            <v>226</v>
          </cell>
          <cell r="AF14">
            <v>475</v>
          </cell>
          <cell r="AG14">
            <v>692</v>
          </cell>
          <cell r="AH14">
            <v>189</v>
          </cell>
          <cell r="AI14">
            <v>444</v>
          </cell>
          <cell r="AJ14">
            <v>393</v>
          </cell>
          <cell r="AK14">
            <v>188</v>
          </cell>
          <cell r="AL14">
            <v>30</v>
          </cell>
          <cell r="AM14">
            <v>12</v>
          </cell>
          <cell r="AN14">
            <v>12</v>
          </cell>
          <cell r="AO14">
            <v>34</v>
          </cell>
          <cell r="AP14">
            <v>3868</v>
          </cell>
          <cell r="AQ14" t="str">
            <v>米</v>
          </cell>
          <cell r="AR14">
            <v>3412</v>
          </cell>
          <cell r="AS14">
            <v>51</v>
          </cell>
          <cell r="AT14">
            <v>3228.4230055658627</v>
          </cell>
        </row>
        <row r="15">
          <cell r="A15">
            <v>12</v>
          </cell>
          <cell r="B15" t="str">
            <v>秩父別町</v>
          </cell>
          <cell r="C15">
            <v>106</v>
          </cell>
          <cell r="D15">
            <v>80</v>
          </cell>
          <cell r="E15">
            <v>245</v>
          </cell>
          <cell r="F15">
            <v>173</v>
          </cell>
          <cell r="G15">
            <v>63</v>
          </cell>
          <cell r="H15">
            <v>8</v>
          </cell>
          <cell r="I15">
            <v>13</v>
          </cell>
          <cell r="J15">
            <v>32</v>
          </cell>
          <cell r="K15">
            <v>55</v>
          </cell>
          <cell r="L15">
            <v>314</v>
          </cell>
          <cell r="M15">
            <v>1790</v>
          </cell>
          <cell r="N15">
            <v>1192</v>
          </cell>
          <cell r="O15">
            <v>988</v>
          </cell>
          <cell r="P15">
            <v>204</v>
          </cell>
          <cell r="Q15">
            <v>2811</v>
          </cell>
          <cell r="R15">
            <v>213</v>
          </cell>
          <cell r="S15">
            <v>0</v>
          </cell>
          <cell r="T15" t="str">
            <v>水稲</v>
          </cell>
          <cell r="U15">
            <v>2000</v>
          </cell>
          <cell r="V15">
            <v>557</v>
          </cell>
          <cell r="W15" t="str">
            <v>小麦</v>
          </cell>
          <cell r="X15">
            <v>511</v>
          </cell>
          <cell r="Y15">
            <v>347</v>
          </cell>
          <cell r="Z15" t="str">
            <v>馬鈴薯</v>
          </cell>
          <cell r="AA15">
            <v>11</v>
          </cell>
          <cell r="AB15">
            <v>2360</v>
          </cell>
          <cell r="AC15" t="str">
            <v>小豆</v>
          </cell>
          <cell r="AD15">
            <v>100</v>
          </cell>
          <cell r="AE15">
            <v>208</v>
          </cell>
          <cell r="AF15">
            <v>365</v>
          </cell>
          <cell r="AG15">
            <v>602</v>
          </cell>
          <cell r="AH15">
            <v>210</v>
          </cell>
          <cell r="AI15">
            <v>328</v>
          </cell>
          <cell r="AJ15">
            <v>313</v>
          </cell>
          <cell r="AK15">
            <v>95</v>
          </cell>
          <cell r="AL15">
            <v>26</v>
          </cell>
          <cell r="AM15">
            <v>6</v>
          </cell>
          <cell r="AN15">
            <v>8</v>
          </cell>
          <cell r="AO15">
            <v>33</v>
          </cell>
          <cell r="AP15">
            <v>3965</v>
          </cell>
          <cell r="AQ15" t="str">
            <v>米</v>
          </cell>
          <cell r="AR15">
            <v>3035</v>
          </cell>
          <cell r="AS15">
            <v>51.6</v>
          </cell>
          <cell r="AT15">
            <v>3782.753623188406</v>
          </cell>
        </row>
        <row r="16">
          <cell r="A16">
            <v>13</v>
          </cell>
          <cell r="B16" t="str">
            <v>雨竜町</v>
          </cell>
          <cell r="C16">
            <v>171</v>
          </cell>
          <cell r="D16">
            <v>138</v>
          </cell>
          <cell r="E16">
            <v>244</v>
          </cell>
          <cell r="F16">
            <v>148</v>
          </cell>
          <cell r="G16">
            <v>83</v>
          </cell>
          <cell r="H16">
            <v>5</v>
          </cell>
          <cell r="I16">
            <v>23</v>
          </cell>
          <cell r="J16">
            <v>37</v>
          </cell>
          <cell r="K16">
            <v>83</v>
          </cell>
          <cell r="L16">
            <v>355</v>
          </cell>
          <cell r="M16">
            <v>2085</v>
          </cell>
          <cell r="N16">
            <v>1317</v>
          </cell>
          <cell r="O16">
            <v>1091</v>
          </cell>
          <cell r="P16">
            <v>226</v>
          </cell>
          <cell r="Q16">
            <v>3224</v>
          </cell>
          <cell r="R16">
            <v>182</v>
          </cell>
          <cell r="S16">
            <v>0</v>
          </cell>
          <cell r="T16" t="str">
            <v>水稲</v>
          </cell>
          <cell r="U16">
            <v>2090</v>
          </cell>
          <cell r="V16">
            <v>541</v>
          </cell>
          <cell r="W16" t="str">
            <v>小麦</v>
          </cell>
          <cell r="X16">
            <v>487</v>
          </cell>
          <cell r="Y16">
            <v>326</v>
          </cell>
          <cell r="Z16" t="str">
            <v>馬鈴薯</v>
          </cell>
          <cell r="AA16">
            <v>6</v>
          </cell>
          <cell r="AB16">
            <v>2340</v>
          </cell>
          <cell r="AC16" t="str">
            <v>小豆</v>
          </cell>
          <cell r="AD16">
            <v>74</v>
          </cell>
          <cell r="AE16">
            <v>199</v>
          </cell>
          <cell r="AF16">
            <v>413</v>
          </cell>
          <cell r="AG16">
            <v>698</v>
          </cell>
          <cell r="AH16">
            <v>229</v>
          </cell>
          <cell r="AI16">
            <v>355</v>
          </cell>
          <cell r="AJ16">
            <v>377</v>
          </cell>
          <cell r="AK16">
            <v>380</v>
          </cell>
          <cell r="AL16">
            <v>4</v>
          </cell>
          <cell r="AM16">
            <v>9</v>
          </cell>
          <cell r="AN16">
            <v>6</v>
          </cell>
          <cell r="AO16">
            <v>2</v>
          </cell>
          <cell r="AP16">
            <v>3532</v>
          </cell>
          <cell r="AQ16" t="str">
            <v>米</v>
          </cell>
          <cell r="AR16">
            <v>2899</v>
          </cell>
          <cell r="AS16">
            <v>54.4</v>
          </cell>
          <cell r="AT16">
            <v>3166.7791164658634</v>
          </cell>
        </row>
        <row r="17">
          <cell r="A17">
            <v>14</v>
          </cell>
          <cell r="B17" t="str">
            <v>北竜町</v>
          </cell>
          <cell r="C17">
            <v>128</v>
          </cell>
          <cell r="D17">
            <v>107</v>
          </cell>
          <cell r="E17">
            <v>229</v>
          </cell>
          <cell r="F17">
            <v>186</v>
          </cell>
          <cell r="G17">
            <v>46</v>
          </cell>
          <cell r="H17">
            <v>3</v>
          </cell>
          <cell r="I17">
            <v>18</v>
          </cell>
          <cell r="J17">
            <v>19</v>
          </cell>
          <cell r="K17">
            <v>49</v>
          </cell>
          <cell r="L17">
            <v>317</v>
          </cell>
          <cell r="M17">
            <v>1805</v>
          </cell>
          <cell r="N17">
            <v>1129</v>
          </cell>
          <cell r="O17">
            <v>1001</v>
          </cell>
          <cell r="P17">
            <v>128</v>
          </cell>
          <cell r="Q17">
            <v>2731</v>
          </cell>
          <cell r="R17">
            <v>415</v>
          </cell>
          <cell r="S17">
            <v>0</v>
          </cell>
          <cell r="T17" t="str">
            <v>水稲</v>
          </cell>
          <cell r="U17">
            <v>1910</v>
          </cell>
          <cell r="V17">
            <v>587</v>
          </cell>
          <cell r="W17" t="str">
            <v>小麦</v>
          </cell>
          <cell r="X17">
            <v>451</v>
          </cell>
          <cell r="Y17">
            <v>300</v>
          </cell>
          <cell r="Z17" t="str">
            <v>馬鈴薯</v>
          </cell>
          <cell r="AA17">
            <v>11</v>
          </cell>
          <cell r="AB17">
            <v>2350</v>
          </cell>
          <cell r="AC17" t="str">
            <v>小豆</v>
          </cell>
          <cell r="AD17">
            <v>165</v>
          </cell>
          <cell r="AE17">
            <v>205</v>
          </cell>
          <cell r="AF17">
            <v>308</v>
          </cell>
          <cell r="AG17">
            <v>443</v>
          </cell>
          <cell r="AH17">
            <v>209</v>
          </cell>
          <cell r="AI17">
            <v>315</v>
          </cell>
          <cell r="AJ17">
            <v>139</v>
          </cell>
          <cell r="AK17">
            <v>355</v>
          </cell>
          <cell r="AL17">
            <v>4</v>
          </cell>
          <cell r="AM17">
            <v>10</v>
          </cell>
          <cell r="AN17">
            <v>11</v>
          </cell>
          <cell r="AO17">
            <v>6</v>
          </cell>
          <cell r="AP17">
            <v>4534</v>
          </cell>
          <cell r="AQ17" t="str">
            <v>米</v>
          </cell>
          <cell r="AR17">
            <v>2908</v>
          </cell>
          <cell r="AS17">
            <v>51.9</v>
          </cell>
          <cell r="AT17">
            <v>3745.0421836228284</v>
          </cell>
        </row>
        <row r="18">
          <cell r="A18">
            <v>15</v>
          </cell>
          <cell r="B18" t="str">
            <v>沼田町</v>
          </cell>
          <cell r="C18">
            <v>126</v>
          </cell>
          <cell r="D18">
            <v>109</v>
          </cell>
          <cell r="E18">
            <v>246</v>
          </cell>
          <cell r="F18">
            <v>179</v>
          </cell>
          <cell r="G18">
            <v>40</v>
          </cell>
          <cell r="H18">
            <v>1</v>
          </cell>
          <cell r="I18">
            <v>12</v>
          </cell>
          <cell r="J18">
            <v>11</v>
          </cell>
          <cell r="K18">
            <v>22</v>
          </cell>
          <cell r="L18">
            <v>367</v>
          </cell>
          <cell r="M18">
            <v>1817</v>
          </cell>
          <cell r="N18">
            <v>1197</v>
          </cell>
          <cell r="O18">
            <v>1023</v>
          </cell>
          <cell r="P18">
            <v>174</v>
          </cell>
          <cell r="Q18">
            <v>3165</v>
          </cell>
          <cell r="R18">
            <v>841</v>
          </cell>
          <cell r="S18">
            <v>1</v>
          </cell>
          <cell r="T18" t="str">
            <v>水稲</v>
          </cell>
          <cell r="U18">
            <v>2130</v>
          </cell>
          <cell r="V18">
            <v>563</v>
          </cell>
          <cell r="W18" t="str">
            <v>小麦</v>
          </cell>
          <cell r="X18">
            <v>475</v>
          </cell>
          <cell r="Y18">
            <v>358</v>
          </cell>
          <cell r="Z18" t="str">
            <v>馬鈴薯</v>
          </cell>
          <cell r="AA18">
            <v>34</v>
          </cell>
          <cell r="AB18">
            <v>2510</v>
          </cell>
          <cell r="AC18" t="str">
            <v>小豆</v>
          </cell>
          <cell r="AD18">
            <v>292</v>
          </cell>
          <cell r="AE18">
            <v>200</v>
          </cell>
          <cell r="AF18">
            <v>342</v>
          </cell>
          <cell r="AG18">
            <v>483</v>
          </cell>
          <cell r="AH18">
            <v>100</v>
          </cell>
          <cell r="AI18">
            <v>300</v>
          </cell>
          <cell r="AJ18">
            <v>258</v>
          </cell>
          <cell r="AK18">
            <v>167</v>
          </cell>
          <cell r="AL18">
            <v>9</v>
          </cell>
          <cell r="AM18">
            <v>3</v>
          </cell>
          <cell r="AN18">
            <v>5</v>
          </cell>
          <cell r="AO18">
            <v>0</v>
          </cell>
          <cell r="AP18">
            <v>4525</v>
          </cell>
          <cell r="AQ18" t="str">
            <v>米</v>
          </cell>
          <cell r="AR18">
            <v>3106</v>
          </cell>
          <cell r="AS18">
            <v>50.7</v>
          </cell>
          <cell r="AT18">
            <v>3822.1893203883496</v>
          </cell>
        </row>
        <row r="19">
          <cell r="A19">
            <v>16</v>
          </cell>
          <cell r="B19" t="str">
            <v>幌加内町</v>
          </cell>
          <cell r="C19">
            <v>109</v>
          </cell>
          <cell r="D19">
            <v>70</v>
          </cell>
          <cell r="E19">
            <v>119</v>
          </cell>
          <cell r="F19">
            <v>78</v>
          </cell>
          <cell r="G19">
            <v>49</v>
          </cell>
          <cell r="H19">
            <v>1</v>
          </cell>
          <cell r="I19">
            <v>8</v>
          </cell>
          <cell r="J19">
            <v>15</v>
          </cell>
          <cell r="K19">
            <v>39</v>
          </cell>
          <cell r="L19">
            <v>215</v>
          </cell>
          <cell r="M19">
            <v>1027</v>
          </cell>
          <cell r="N19">
            <v>734</v>
          </cell>
          <cell r="O19">
            <v>607</v>
          </cell>
          <cell r="P19">
            <v>127</v>
          </cell>
          <cell r="Q19">
            <v>1285</v>
          </cell>
          <cell r="R19">
            <v>2068</v>
          </cell>
          <cell r="S19">
            <v>0</v>
          </cell>
          <cell r="T19" t="str">
            <v>水稲</v>
          </cell>
          <cell r="U19">
            <v>738</v>
          </cell>
          <cell r="V19">
            <v>541</v>
          </cell>
          <cell r="W19" t="str">
            <v>小麦</v>
          </cell>
          <cell r="X19">
            <v>66</v>
          </cell>
          <cell r="Y19">
            <v>377</v>
          </cell>
          <cell r="Z19" t="str">
            <v>馬鈴薯</v>
          </cell>
          <cell r="AA19">
            <v>67</v>
          </cell>
          <cell r="AB19">
            <v>2560</v>
          </cell>
          <cell r="AC19" t="str">
            <v>小豆</v>
          </cell>
          <cell r="AD19">
            <v>90</v>
          </cell>
          <cell r="AE19">
            <v>191</v>
          </cell>
          <cell r="AF19">
            <v>231</v>
          </cell>
          <cell r="AG19">
            <v>360</v>
          </cell>
          <cell r="AH19">
            <v>13</v>
          </cell>
          <cell r="AI19">
            <v>129</v>
          </cell>
          <cell r="AJ19">
            <v>137</v>
          </cell>
          <cell r="AK19">
            <v>136</v>
          </cell>
          <cell r="AL19">
            <v>4</v>
          </cell>
          <cell r="AM19">
            <v>1</v>
          </cell>
          <cell r="AN19">
            <v>3</v>
          </cell>
          <cell r="AO19">
            <v>6</v>
          </cell>
          <cell r="AP19">
            <v>4009</v>
          </cell>
          <cell r="AQ19" t="str">
            <v>米</v>
          </cell>
          <cell r="AR19">
            <v>998</v>
          </cell>
          <cell r="AS19">
            <v>54.7</v>
          </cell>
          <cell r="AT19">
            <v>1970.7797833935017</v>
          </cell>
        </row>
        <row r="20">
          <cell r="A20">
            <v>17</v>
          </cell>
          <cell r="B20" t="str">
            <v>夕張市</v>
          </cell>
          <cell r="C20">
            <v>237</v>
          </cell>
          <cell r="D20">
            <v>164</v>
          </cell>
          <cell r="E20">
            <v>52</v>
          </cell>
          <cell r="F20">
            <v>47</v>
          </cell>
          <cell r="G20">
            <v>59</v>
          </cell>
          <cell r="H20">
            <v>5</v>
          </cell>
          <cell r="I20">
            <v>80</v>
          </cell>
          <cell r="J20">
            <v>106</v>
          </cell>
          <cell r="K20">
            <v>83</v>
          </cell>
          <cell r="L20">
            <v>79</v>
          </cell>
          <cell r="M20">
            <v>1328</v>
          </cell>
          <cell r="N20">
            <v>910</v>
          </cell>
          <cell r="O20">
            <v>822</v>
          </cell>
          <cell r="P20">
            <v>88</v>
          </cell>
          <cell r="Q20">
            <v>229</v>
          </cell>
          <cell r="R20">
            <v>676</v>
          </cell>
          <cell r="S20">
            <v>3</v>
          </cell>
          <cell r="T20" t="str">
            <v>水稲</v>
          </cell>
          <cell r="U20">
            <v>119</v>
          </cell>
          <cell r="V20">
            <v>479</v>
          </cell>
          <cell r="W20" t="str">
            <v>小麦</v>
          </cell>
          <cell r="X20">
            <v>24</v>
          </cell>
          <cell r="Y20">
            <v>138</v>
          </cell>
          <cell r="Z20" t="str">
            <v>馬鈴薯</v>
          </cell>
          <cell r="AA20">
            <v>14</v>
          </cell>
          <cell r="AB20">
            <v>2940</v>
          </cell>
          <cell r="AC20" t="str">
            <v>小豆</v>
          </cell>
          <cell r="AD20">
            <v>6</v>
          </cell>
          <cell r="AE20">
            <v>197</v>
          </cell>
          <cell r="AF20">
            <v>301</v>
          </cell>
          <cell r="AG20">
            <v>659</v>
          </cell>
          <cell r="AH20">
            <v>222</v>
          </cell>
          <cell r="AI20">
            <v>64</v>
          </cell>
          <cell r="AJ20">
            <v>67</v>
          </cell>
          <cell r="AK20">
            <v>213</v>
          </cell>
          <cell r="AL20">
            <v>1</v>
          </cell>
          <cell r="AM20">
            <v>0</v>
          </cell>
          <cell r="AN20">
            <v>0</v>
          </cell>
          <cell r="AO20">
            <v>0</v>
          </cell>
          <cell r="AP20">
            <v>6548</v>
          </cell>
          <cell r="AQ20" t="str">
            <v>野菜</v>
          </cell>
          <cell r="AR20">
            <v>4590</v>
          </cell>
          <cell r="AS20">
            <v>51.3</v>
          </cell>
          <cell r="AT20">
            <v>6766.2931034482763</v>
          </cell>
        </row>
        <row r="21">
          <cell r="A21">
            <v>18</v>
          </cell>
          <cell r="B21" t="str">
            <v>岩見沢市</v>
          </cell>
          <cell r="C21">
            <v>556</v>
          </cell>
          <cell r="D21">
            <v>411</v>
          </cell>
          <cell r="E21">
            <v>568</v>
          </cell>
          <cell r="F21">
            <v>431</v>
          </cell>
          <cell r="G21">
            <v>166</v>
          </cell>
          <cell r="H21">
            <v>11</v>
          </cell>
          <cell r="I21">
            <v>85</v>
          </cell>
          <cell r="J21">
            <v>176</v>
          </cell>
          <cell r="K21">
            <v>249</v>
          </cell>
          <cell r="L21">
            <v>780</v>
          </cell>
          <cell r="M21">
            <v>5196</v>
          </cell>
          <cell r="N21">
            <v>3203</v>
          </cell>
          <cell r="O21">
            <v>2894</v>
          </cell>
          <cell r="P21">
            <v>309</v>
          </cell>
          <cell r="Q21">
            <v>6233</v>
          </cell>
          <cell r="R21">
            <v>1456</v>
          </cell>
          <cell r="S21">
            <v>26</v>
          </cell>
          <cell r="T21" t="str">
            <v>水稲</v>
          </cell>
          <cell r="U21">
            <v>3990</v>
          </cell>
          <cell r="V21">
            <v>534</v>
          </cell>
          <cell r="W21" t="str">
            <v>小麦</v>
          </cell>
          <cell r="X21">
            <v>1600</v>
          </cell>
          <cell r="Y21">
            <v>353</v>
          </cell>
          <cell r="Z21" t="str">
            <v>馬鈴薯</v>
          </cell>
          <cell r="AA21">
            <v>81</v>
          </cell>
          <cell r="AB21">
            <v>3250</v>
          </cell>
          <cell r="AC21" t="str">
            <v>小豆</v>
          </cell>
          <cell r="AD21">
            <v>249</v>
          </cell>
          <cell r="AE21">
            <v>201</v>
          </cell>
          <cell r="AF21">
            <v>1194</v>
          </cell>
          <cell r="AG21">
            <v>2125</v>
          </cell>
          <cell r="AH21">
            <v>203</v>
          </cell>
          <cell r="AI21">
            <v>665</v>
          </cell>
          <cell r="AJ21">
            <v>676</v>
          </cell>
          <cell r="AK21">
            <v>647</v>
          </cell>
          <cell r="AL21">
            <v>46</v>
          </cell>
          <cell r="AM21">
            <v>20</v>
          </cell>
          <cell r="AN21">
            <v>46</v>
          </cell>
          <cell r="AO21">
            <v>50</v>
          </cell>
          <cell r="AP21">
            <v>4649</v>
          </cell>
          <cell r="AQ21" t="str">
            <v>米</v>
          </cell>
          <cell r="AR21">
            <v>5415</v>
          </cell>
          <cell r="AS21">
            <v>52.1</v>
          </cell>
          <cell r="AT21">
            <v>2186.9883720930234</v>
          </cell>
        </row>
        <row r="22">
          <cell r="A22">
            <v>19</v>
          </cell>
          <cell r="B22" t="str">
            <v>美唄市</v>
          </cell>
          <cell r="C22">
            <v>558</v>
          </cell>
          <cell r="D22">
            <v>399</v>
          </cell>
          <cell r="E22">
            <v>658</v>
          </cell>
          <cell r="F22">
            <v>457</v>
          </cell>
          <cell r="G22">
            <v>238</v>
          </cell>
          <cell r="H22">
            <v>11</v>
          </cell>
          <cell r="I22">
            <v>114</v>
          </cell>
          <cell r="J22">
            <v>195</v>
          </cell>
          <cell r="K22">
            <v>227</v>
          </cell>
          <cell r="L22">
            <v>918</v>
          </cell>
          <cell r="M22">
            <v>6142</v>
          </cell>
          <cell r="N22">
            <v>3724</v>
          </cell>
          <cell r="O22">
            <v>3156</v>
          </cell>
          <cell r="P22">
            <v>568</v>
          </cell>
          <cell r="Q22">
            <v>8650</v>
          </cell>
          <cell r="R22">
            <v>375</v>
          </cell>
          <cell r="S22">
            <v>63</v>
          </cell>
          <cell r="T22" t="str">
            <v>水稲</v>
          </cell>
          <cell r="U22">
            <v>5660</v>
          </cell>
          <cell r="V22">
            <v>545</v>
          </cell>
          <cell r="W22" t="str">
            <v>小麦</v>
          </cell>
          <cell r="X22">
            <v>2520</v>
          </cell>
          <cell r="Y22">
            <v>357</v>
          </cell>
          <cell r="Z22" t="str">
            <v>馬鈴薯</v>
          </cell>
          <cell r="AA22">
            <v>34</v>
          </cell>
          <cell r="AB22">
            <v>2860</v>
          </cell>
          <cell r="AC22" t="str">
            <v>小豆</v>
          </cell>
          <cell r="AD22">
            <v>157</v>
          </cell>
          <cell r="AE22">
            <v>198</v>
          </cell>
          <cell r="AF22">
            <v>1346</v>
          </cell>
          <cell r="AG22">
            <v>2392</v>
          </cell>
          <cell r="AH22">
            <v>368</v>
          </cell>
          <cell r="AI22">
            <v>1104</v>
          </cell>
          <cell r="AJ22">
            <v>1176</v>
          </cell>
          <cell r="AK22">
            <v>910</v>
          </cell>
          <cell r="AL22">
            <v>17</v>
          </cell>
          <cell r="AM22">
            <v>19</v>
          </cell>
          <cell r="AN22">
            <v>22</v>
          </cell>
          <cell r="AO22">
            <v>81</v>
          </cell>
          <cell r="AP22">
            <v>3701</v>
          </cell>
          <cell r="AQ22" t="str">
            <v>米</v>
          </cell>
          <cell r="AR22">
            <v>7842</v>
          </cell>
          <cell r="AS22">
            <v>54.5</v>
          </cell>
          <cell r="AT22">
            <v>2939.4016506189823</v>
          </cell>
        </row>
        <row r="23">
          <cell r="A23">
            <v>20</v>
          </cell>
          <cell r="B23" t="str">
            <v>芦別市</v>
          </cell>
          <cell r="C23">
            <v>232</v>
          </cell>
          <cell r="D23">
            <v>147</v>
          </cell>
          <cell r="E23">
            <v>277</v>
          </cell>
          <cell r="F23">
            <v>176</v>
          </cell>
          <cell r="G23">
            <v>200</v>
          </cell>
          <cell r="H23">
            <v>15</v>
          </cell>
          <cell r="I23">
            <v>94</v>
          </cell>
          <cell r="J23">
            <v>156</v>
          </cell>
          <cell r="K23">
            <v>158</v>
          </cell>
          <cell r="L23">
            <v>301</v>
          </cell>
          <cell r="M23">
            <v>2734</v>
          </cell>
          <cell r="N23">
            <v>1867</v>
          </cell>
          <cell r="O23">
            <v>1446</v>
          </cell>
          <cell r="P23">
            <v>421</v>
          </cell>
          <cell r="Q23">
            <v>2647</v>
          </cell>
          <cell r="R23">
            <v>953</v>
          </cell>
          <cell r="S23">
            <v>13</v>
          </cell>
          <cell r="T23" t="str">
            <v>水稲</v>
          </cell>
          <cell r="U23">
            <v>1600</v>
          </cell>
          <cell r="V23">
            <v>549</v>
          </cell>
          <cell r="W23" t="str">
            <v>小麦</v>
          </cell>
          <cell r="X23">
            <v>237</v>
          </cell>
          <cell r="Y23">
            <v>284</v>
          </cell>
          <cell r="Z23" t="str">
            <v>馬鈴薯</v>
          </cell>
          <cell r="AA23">
            <v>110</v>
          </cell>
          <cell r="AB23">
            <v>2960</v>
          </cell>
          <cell r="AC23" t="str">
            <v>小豆</v>
          </cell>
          <cell r="AD23">
            <v>185</v>
          </cell>
          <cell r="AE23">
            <v>204</v>
          </cell>
          <cell r="AF23">
            <v>634</v>
          </cell>
          <cell r="AG23">
            <v>1059</v>
          </cell>
          <cell r="AH23">
            <v>287</v>
          </cell>
          <cell r="AI23">
            <v>459</v>
          </cell>
          <cell r="AJ23">
            <v>474</v>
          </cell>
          <cell r="AK23">
            <v>412</v>
          </cell>
          <cell r="AL23">
            <v>18</v>
          </cell>
          <cell r="AM23">
            <v>7</v>
          </cell>
          <cell r="AN23">
            <v>9</v>
          </cell>
          <cell r="AO23">
            <v>15</v>
          </cell>
          <cell r="AP23">
            <v>2147</v>
          </cell>
          <cell r="AQ23" t="str">
            <v>米</v>
          </cell>
          <cell r="AR23">
            <v>2299</v>
          </cell>
          <cell r="AS23">
            <v>43.1</v>
          </cell>
          <cell r="AT23">
            <v>1397.5585331452753</v>
          </cell>
        </row>
        <row r="24">
          <cell r="A24">
            <v>21</v>
          </cell>
          <cell r="B24" t="str">
            <v>赤平市</v>
          </cell>
          <cell r="C24">
            <v>89</v>
          </cell>
          <cell r="D24">
            <v>40</v>
          </cell>
          <cell r="E24">
            <v>72</v>
          </cell>
          <cell r="F24">
            <v>55</v>
          </cell>
          <cell r="G24">
            <v>102</v>
          </cell>
          <cell r="H24">
            <v>13</v>
          </cell>
          <cell r="I24">
            <v>41</v>
          </cell>
          <cell r="J24">
            <v>63</v>
          </cell>
          <cell r="K24">
            <v>63</v>
          </cell>
          <cell r="L24">
            <v>96</v>
          </cell>
          <cell r="M24">
            <v>1020</v>
          </cell>
          <cell r="N24">
            <v>644</v>
          </cell>
          <cell r="O24">
            <v>471</v>
          </cell>
          <cell r="P24">
            <v>173</v>
          </cell>
          <cell r="Q24">
            <v>778</v>
          </cell>
          <cell r="R24">
            <v>162</v>
          </cell>
          <cell r="S24">
            <v>2</v>
          </cell>
          <cell r="T24" t="str">
            <v>水稲</v>
          </cell>
          <cell r="U24">
            <v>530</v>
          </cell>
          <cell r="V24">
            <v>531</v>
          </cell>
          <cell r="W24" t="str">
            <v>小麦</v>
          </cell>
          <cell r="X24">
            <v>36</v>
          </cell>
          <cell r="Y24">
            <v>267</v>
          </cell>
          <cell r="Z24" t="str">
            <v>馬鈴薯</v>
          </cell>
          <cell r="AA24">
            <v>12</v>
          </cell>
          <cell r="AB24">
            <v>2610</v>
          </cell>
          <cell r="AC24" t="str">
            <v>小豆</v>
          </cell>
          <cell r="AD24">
            <v>22</v>
          </cell>
          <cell r="AE24">
            <v>201</v>
          </cell>
          <cell r="AF24">
            <v>228</v>
          </cell>
          <cell r="AG24">
            <v>329</v>
          </cell>
          <cell r="AH24">
            <v>81</v>
          </cell>
          <cell r="AI24">
            <v>161</v>
          </cell>
          <cell r="AJ24">
            <v>162</v>
          </cell>
          <cell r="AK24">
            <v>82</v>
          </cell>
          <cell r="AL24">
            <v>0</v>
          </cell>
          <cell r="AM24">
            <v>2</v>
          </cell>
          <cell r="AN24">
            <v>1</v>
          </cell>
          <cell r="AO24">
            <v>6</v>
          </cell>
          <cell r="AP24">
            <v>1720</v>
          </cell>
          <cell r="AQ24" t="str">
            <v>米</v>
          </cell>
          <cell r="AR24">
            <v>738</v>
          </cell>
          <cell r="AS24">
            <v>44.5</v>
          </cell>
          <cell r="AT24">
            <v>1248.7072243346008</v>
          </cell>
        </row>
        <row r="25">
          <cell r="A25">
            <v>22</v>
          </cell>
          <cell r="B25" t="str">
            <v>三笠市</v>
          </cell>
          <cell r="C25">
            <v>145</v>
          </cell>
          <cell r="D25">
            <v>93</v>
          </cell>
          <cell r="E25">
            <v>77</v>
          </cell>
          <cell r="F25">
            <v>70</v>
          </cell>
          <cell r="G25">
            <v>41</v>
          </cell>
          <cell r="H25">
            <v>1</v>
          </cell>
          <cell r="I25">
            <v>38</v>
          </cell>
          <cell r="J25">
            <v>51</v>
          </cell>
          <cell r="K25">
            <v>47</v>
          </cell>
          <cell r="L25">
            <v>127</v>
          </cell>
          <cell r="M25">
            <v>1018</v>
          </cell>
          <cell r="N25">
            <v>699</v>
          </cell>
          <cell r="O25">
            <v>624</v>
          </cell>
          <cell r="P25">
            <v>75</v>
          </cell>
          <cell r="Q25">
            <v>612</v>
          </cell>
          <cell r="R25">
            <v>849</v>
          </cell>
          <cell r="S25">
            <v>6</v>
          </cell>
          <cell r="T25" t="str">
            <v>水稲</v>
          </cell>
          <cell r="U25">
            <v>395</v>
          </cell>
          <cell r="V25">
            <v>529</v>
          </cell>
          <cell r="W25" t="str">
            <v>小麦</v>
          </cell>
          <cell r="X25">
            <v>246</v>
          </cell>
          <cell r="Y25">
            <v>349</v>
          </cell>
          <cell r="Z25" t="str">
            <v>馬鈴薯</v>
          </cell>
          <cell r="AA25">
            <v>19</v>
          </cell>
          <cell r="AB25">
            <v>3010</v>
          </cell>
          <cell r="AC25" t="str">
            <v>小豆</v>
          </cell>
          <cell r="AD25">
            <v>23</v>
          </cell>
          <cell r="AE25">
            <v>187</v>
          </cell>
          <cell r="AF25">
            <v>226</v>
          </cell>
          <cell r="AG25">
            <v>505</v>
          </cell>
          <cell r="AH25">
            <v>120</v>
          </cell>
          <cell r="AI25">
            <v>92</v>
          </cell>
          <cell r="AJ25">
            <v>99</v>
          </cell>
          <cell r="AK25">
            <v>157</v>
          </cell>
          <cell r="AL25">
            <v>11</v>
          </cell>
          <cell r="AM25">
            <v>0</v>
          </cell>
          <cell r="AN25">
            <v>1</v>
          </cell>
          <cell r="AO25">
            <v>4</v>
          </cell>
          <cell r="AP25">
            <v>4142</v>
          </cell>
          <cell r="AQ25" t="str">
            <v>野菜</v>
          </cell>
          <cell r="AR25">
            <v>1497</v>
          </cell>
          <cell r="AS25">
            <v>48.2</v>
          </cell>
          <cell r="AT25">
            <v>2743.5513307984797</v>
          </cell>
        </row>
        <row r="26">
          <cell r="A26">
            <v>23</v>
          </cell>
          <cell r="B26" t="str">
            <v>滝川市</v>
          </cell>
          <cell r="C26">
            <v>418</v>
          </cell>
          <cell r="D26">
            <v>260</v>
          </cell>
          <cell r="E26">
            <v>422</v>
          </cell>
          <cell r="F26">
            <v>252</v>
          </cell>
          <cell r="G26">
            <v>234</v>
          </cell>
          <cell r="H26">
            <v>13</v>
          </cell>
          <cell r="I26">
            <v>145</v>
          </cell>
          <cell r="J26">
            <v>242</v>
          </cell>
          <cell r="K26">
            <v>230</v>
          </cell>
          <cell r="L26">
            <v>457</v>
          </cell>
          <cell r="M26">
            <v>3998</v>
          </cell>
          <cell r="N26">
            <v>2612</v>
          </cell>
          <cell r="O26">
            <v>2093</v>
          </cell>
          <cell r="P26">
            <v>519</v>
          </cell>
          <cell r="Q26">
            <v>3861</v>
          </cell>
          <cell r="R26">
            <v>872</v>
          </cell>
          <cell r="S26">
            <v>90</v>
          </cell>
          <cell r="T26" t="str">
            <v>水稲</v>
          </cell>
          <cell r="U26">
            <v>2500</v>
          </cell>
          <cell r="V26">
            <v>534</v>
          </cell>
          <cell r="W26" t="str">
            <v>小麦</v>
          </cell>
          <cell r="X26">
            <v>600</v>
          </cell>
          <cell r="Y26">
            <v>309</v>
          </cell>
          <cell r="Z26" t="str">
            <v>馬鈴薯</v>
          </cell>
          <cell r="AA26">
            <v>36</v>
          </cell>
          <cell r="AB26">
            <v>2910</v>
          </cell>
          <cell r="AC26" t="str">
            <v>小豆</v>
          </cell>
          <cell r="AD26">
            <v>145</v>
          </cell>
          <cell r="AE26">
            <v>215</v>
          </cell>
          <cell r="AF26">
            <v>921</v>
          </cell>
          <cell r="AG26">
            <v>1445</v>
          </cell>
          <cell r="AH26">
            <v>399</v>
          </cell>
          <cell r="AI26">
            <v>598</v>
          </cell>
          <cell r="AJ26">
            <v>624</v>
          </cell>
          <cell r="AK26">
            <v>330</v>
          </cell>
          <cell r="AL26">
            <v>43</v>
          </cell>
          <cell r="AM26">
            <v>10</v>
          </cell>
          <cell r="AN26">
            <v>5</v>
          </cell>
          <cell r="AO26">
            <v>59</v>
          </cell>
          <cell r="AP26">
            <v>2331</v>
          </cell>
          <cell r="AQ26" t="str">
            <v>米</v>
          </cell>
          <cell r="AR26">
            <v>3414</v>
          </cell>
          <cell r="AS26">
            <v>50.2</v>
          </cell>
          <cell r="AT26">
            <v>1595.7430167597768</v>
          </cell>
        </row>
        <row r="27">
          <cell r="A27">
            <v>24</v>
          </cell>
          <cell r="B27" t="str">
            <v>砂川市</v>
          </cell>
          <cell r="C27">
            <v>181</v>
          </cell>
          <cell r="D27">
            <v>107</v>
          </cell>
          <cell r="E27">
            <v>128</v>
          </cell>
          <cell r="F27">
            <v>78</v>
          </cell>
          <cell r="G27">
            <v>155</v>
          </cell>
          <cell r="H27">
            <v>14</v>
          </cell>
          <cell r="I27">
            <v>89</v>
          </cell>
          <cell r="J27">
            <v>141</v>
          </cell>
          <cell r="K27">
            <v>109</v>
          </cell>
          <cell r="L27">
            <v>125</v>
          </cell>
          <cell r="M27">
            <v>1644</v>
          </cell>
          <cell r="N27">
            <v>1097</v>
          </cell>
          <cell r="O27">
            <v>828</v>
          </cell>
          <cell r="P27">
            <v>269</v>
          </cell>
          <cell r="Q27">
            <v>1001</v>
          </cell>
          <cell r="R27">
            <v>456</v>
          </cell>
          <cell r="S27">
            <v>24</v>
          </cell>
          <cell r="T27" t="str">
            <v>水稲</v>
          </cell>
          <cell r="U27">
            <v>652</v>
          </cell>
          <cell r="V27">
            <v>510</v>
          </cell>
          <cell r="W27" t="str">
            <v>小麦</v>
          </cell>
          <cell r="X27">
            <v>106</v>
          </cell>
          <cell r="Y27">
            <v>265</v>
          </cell>
          <cell r="Z27" t="str">
            <v>馬鈴薯</v>
          </cell>
          <cell r="AA27">
            <v>12</v>
          </cell>
          <cell r="AB27">
            <v>2620</v>
          </cell>
          <cell r="AC27" t="str">
            <v>小豆</v>
          </cell>
          <cell r="AD27">
            <v>34</v>
          </cell>
          <cell r="AE27">
            <v>210</v>
          </cell>
          <cell r="AF27">
            <v>396</v>
          </cell>
          <cell r="AG27">
            <v>565</v>
          </cell>
          <cell r="AH27">
            <v>122</v>
          </cell>
          <cell r="AI27">
            <v>201</v>
          </cell>
          <cell r="AJ27">
            <v>219</v>
          </cell>
          <cell r="AK27">
            <v>172</v>
          </cell>
          <cell r="AL27">
            <v>10</v>
          </cell>
          <cell r="AM27">
            <v>3</v>
          </cell>
          <cell r="AN27">
            <v>5</v>
          </cell>
          <cell r="AO27">
            <v>7</v>
          </cell>
          <cell r="AP27">
            <v>1864</v>
          </cell>
          <cell r="AQ27" t="str">
            <v>米</v>
          </cell>
          <cell r="AR27">
            <v>887</v>
          </cell>
          <cell r="AS27">
            <v>51</v>
          </cell>
          <cell r="AT27">
            <v>974.93534482758616</v>
          </cell>
        </row>
        <row r="28">
          <cell r="A28">
            <v>25</v>
          </cell>
          <cell r="B28" t="str">
            <v>深川市</v>
          </cell>
          <cell r="C28">
            <v>666</v>
          </cell>
          <cell r="D28">
            <v>523</v>
          </cell>
          <cell r="E28">
            <v>818</v>
          </cell>
          <cell r="F28">
            <v>604</v>
          </cell>
          <cell r="G28">
            <v>239</v>
          </cell>
          <cell r="H28">
            <v>17</v>
          </cell>
          <cell r="I28">
            <v>129</v>
          </cell>
          <cell r="J28">
            <v>163</v>
          </cell>
          <cell r="K28">
            <v>296</v>
          </cell>
          <cell r="L28">
            <v>1135</v>
          </cell>
          <cell r="M28">
            <v>7053</v>
          </cell>
          <cell r="N28">
            <v>4907</v>
          </cell>
          <cell r="O28">
            <v>4174</v>
          </cell>
          <cell r="P28">
            <v>733</v>
          </cell>
          <cell r="Q28">
            <v>9058</v>
          </cell>
          <cell r="R28">
            <v>2172</v>
          </cell>
          <cell r="S28">
            <v>83</v>
          </cell>
          <cell r="T28" t="str">
            <v>水稲</v>
          </cell>
          <cell r="U28">
            <v>6370</v>
          </cell>
          <cell r="V28">
            <v>564</v>
          </cell>
          <cell r="W28" t="str">
            <v>小麦</v>
          </cell>
          <cell r="X28">
            <v>728</v>
          </cell>
          <cell r="Y28">
            <v>423</v>
          </cell>
          <cell r="Z28" t="str">
            <v>馬鈴薯</v>
          </cell>
          <cell r="AA28">
            <v>209</v>
          </cell>
          <cell r="AB28">
            <v>3060</v>
          </cell>
          <cell r="AC28" t="str">
            <v>小豆</v>
          </cell>
          <cell r="AD28">
            <v>1040</v>
          </cell>
          <cell r="AE28">
            <v>234</v>
          </cell>
          <cell r="AF28">
            <v>1473</v>
          </cell>
          <cell r="AG28">
            <v>2153</v>
          </cell>
          <cell r="AH28">
            <v>514</v>
          </cell>
          <cell r="AI28">
            <v>1199</v>
          </cell>
          <cell r="AJ28">
            <v>1223</v>
          </cell>
          <cell r="AK28">
            <v>727</v>
          </cell>
          <cell r="AL28">
            <v>53</v>
          </cell>
          <cell r="AM28">
            <v>19</v>
          </cell>
          <cell r="AN28">
            <v>13</v>
          </cell>
          <cell r="AO28">
            <v>51</v>
          </cell>
          <cell r="AP28">
            <v>3542</v>
          </cell>
          <cell r="AQ28" t="str">
            <v>米</v>
          </cell>
          <cell r="AR28">
            <v>9866</v>
          </cell>
          <cell r="AS28">
            <v>47.9</v>
          </cell>
          <cell r="AT28">
            <v>2742.7823563551942</v>
          </cell>
        </row>
      </sheetData>
      <sheetData sheetId="1">
        <row r="4">
          <cell r="A4">
            <v>1</v>
          </cell>
          <cell r="B4" t="str">
            <v>北村</v>
          </cell>
          <cell r="C4">
            <v>199</v>
          </cell>
          <cell r="D4">
            <v>169</v>
          </cell>
          <cell r="E4">
            <v>416</v>
          </cell>
          <cell r="F4">
            <v>367</v>
          </cell>
          <cell r="G4">
            <v>37</v>
          </cell>
          <cell r="H4">
            <v>12</v>
          </cell>
          <cell r="I4">
            <v>10</v>
          </cell>
          <cell r="J4">
            <v>14</v>
          </cell>
          <cell r="K4">
            <v>39</v>
          </cell>
          <cell r="L4">
            <v>589</v>
          </cell>
          <cell r="M4">
            <v>2992</v>
          </cell>
          <cell r="N4">
            <v>1786</v>
          </cell>
          <cell r="O4">
            <v>1606</v>
          </cell>
          <cell r="P4">
            <v>180</v>
          </cell>
          <cell r="Q4">
            <v>6167</v>
          </cell>
          <cell r="R4">
            <v>502</v>
          </cell>
          <cell r="S4">
            <v>0</v>
          </cell>
          <cell r="T4" t="str">
            <v>水稲</v>
          </cell>
          <cell r="U4">
            <v>4970</v>
          </cell>
          <cell r="V4">
            <v>524</v>
          </cell>
          <cell r="W4" t="str">
            <v>小麦</v>
          </cell>
          <cell r="X4">
            <v>339</v>
          </cell>
          <cell r="Y4">
            <v>283</v>
          </cell>
          <cell r="Z4" t="str">
            <v>馬鈴薯</v>
          </cell>
          <cell r="AA4">
            <v>8</v>
          </cell>
          <cell r="AB4">
            <v>2170</v>
          </cell>
          <cell r="AC4" t="str">
            <v>小豆</v>
          </cell>
          <cell r="AD4">
            <v>152</v>
          </cell>
          <cell r="AE4">
            <v>203</v>
          </cell>
          <cell r="AF4">
            <v>627</v>
          </cell>
          <cell r="AG4">
            <v>1456</v>
          </cell>
          <cell r="AH4">
            <v>128</v>
          </cell>
          <cell r="AI4">
            <v>554</v>
          </cell>
          <cell r="AJ4">
            <v>487</v>
          </cell>
          <cell r="AK4">
            <v>370</v>
          </cell>
          <cell r="AL4">
            <v>66</v>
          </cell>
          <cell r="AM4">
            <v>22</v>
          </cell>
          <cell r="AN4">
            <v>44</v>
          </cell>
          <cell r="AO4">
            <v>46</v>
          </cell>
          <cell r="AP4">
            <v>5639</v>
          </cell>
          <cell r="AQ4" t="str">
            <v>米</v>
          </cell>
          <cell r="AR4">
            <v>7627</v>
          </cell>
          <cell r="AS4">
            <v>48.3</v>
          </cell>
          <cell r="AT4">
            <v>5650.062883435583</v>
          </cell>
        </row>
        <row r="5">
          <cell r="A5">
            <v>2</v>
          </cell>
          <cell r="B5" t="str">
            <v>栗沢町</v>
          </cell>
          <cell r="C5">
            <v>220</v>
          </cell>
          <cell r="D5">
            <v>0</v>
          </cell>
          <cell r="E5">
            <v>298</v>
          </cell>
          <cell r="F5">
            <v>264</v>
          </cell>
          <cell r="G5">
            <v>131</v>
          </cell>
          <cell r="H5">
            <v>15</v>
          </cell>
          <cell r="I5">
            <v>38</v>
          </cell>
          <cell r="J5">
            <v>50</v>
          </cell>
          <cell r="K5">
            <v>75</v>
          </cell>
          <cell r="L5">
            <v>486</v>
          </cell>
          <cell r="M5">
            <v>2638</v>
          </cell>
          <cell r="N5">
            <v>1616</v>
          </cell>
          <cell r="O5">
            <v>1348</v>
          </cell>
          <cell r="P5">
            <v>268</v>
          </cell>
          <cell r="Q5">
            <v>4197</v>
          </cell>
          <cell r="R5">
            <v>630</v>
          </cell>
          <cell r="S5">
            <v>18</v>
          </cell>
          <cell r="T5" t="str">
            <v>水稲</v>
          </cell>
          <cell r="U5">
            <v>3160</v>
          </cell>
          <cell r="V5">
            <v>518</v>
          </cell>
          <cell r="W5" t="str">
            <v>小麦</v>
          </cell>
          <cell r="X5">
            <v>319</v>
          </cell>
          <cell r="Y5">
            <v>202</v>
          </cell>
          <cell r="Z5" t="str">
            <v>馬鈴薯</v>
          </cell>
          <cell r="AA5">
            <v>95</v>
          </cell>
          <cell r="AB5">
            <v>2620</v>
          </cell>
          <cell r="AC5" t="str">
            <v>小豆</v>
          </cell>
          <cell r="AD5">
            <v>57</v>
          </cell>
          <cell r="AE5">
            <v>193</v>
          </cell>
          <cell r="AF5">
            <v>574</v>
          </cell>
          <cell r="AG5">
            <v>1052</v>
          </cell>
          <cell r="AH5">
            <v>82</v>
          </cell>
          <cell r="AI5">
            <v>428</v>
          </cell>
          <cell r="AJ5">
            <v>398</v>
          </cell>
          <cell r="AK5">
            <v>318</v>
          </cell>
          <cell r="AL5">
            <v>79</v>
          </cell>
          <cell r="AM5">
            <v>39</v>
          </cell>
          <cell r="AN5">
            <v>52</v>
          </cell>
          <cell r="AO5">
            <v>50</v>
          </cell>
          <cell r="AP5">
            <v>4204</v>
          </cell>
          <cell r="AQ5" t="str">
            <v>米</v>
          </cell>
          <cell r="AR5">
            <v>4850</v>
          </cell>
          <cell r="AS5">
            <v>48</v>
          </cell>
          <cell r="AT5">
            <v>3587.0570107858243</v>
          </cell>
        </row>
        <row r="6">
          <cell r="A6">
            <v>3</v>
          </cell>
          <cell r="B6" t="str">
            <v>南幌町</v>
          </cell>
          <cell r="C6">
            <v>126</v>
          </cell>
          <cell r="D6">
            <v>114</v>
          </cell>
          <cell r="E6">
            <v>319</v>
          </cell>
          <cell r="F6">
            <v>238</v>
          </cell>
          <cell r="G6">
            <v>44</v>
          </cell>
          <cell r="H6">
            <v>2</v>
          </cell>
          <cell r="I6">
            <v>8</v>
          </cell>
          <cell r="J6">
            <v>6</v>
          </cell>
          <cell r="K6">
            <v>24</v>
          </cell>
          <cell r="L6">
            <v>451</v>
          </cell>
          <cell r="M6">
            <v>2282</v>
          </cell>
          <cell r="N6">
            <v>1357</v>
          </cell>
          <cell r="O6">
            <v>1094</v>
          </cell>
          <cell r="P6">
            <v>263</v>
          </cell>
          <cell r="Q6">
            <v>5459</v>
          </cell>
          <cell r="R6">
            <v>216</v>
          </cell>
          <cell r="S6">
            <v>0</v>
          </cell>
          <cell r="T6" t="str">
            <v>水稲</v>
          </cell>
          <cell r="U6">
            <v>3820</v>
          </cell>
          <cell r="V6">
            <v>513</v>
          </cell>
          <cell r="W6" t="str">
            <v>小麦</v>
          </cell>
          <cell r="X6">
            <v>632</v>
          </cell>
          <cell r="Y6">
            <v>285</v>
          </cell>
          <cell r="Z6" t="str">
            <v>馬鈴薯</v>
          </cell>
          <cell r="AA6">
            <v>7</v>
          </cell>
          <cell r="AB6">
            <v>2600</v>
          </cell>
          <cell r="AC6" t="str">
            <v>小豆</v>
          </cell>
          <cell r="AD6">
            <v>245</v>
          </cell>
          <cell r="AE6">
            <v>198</v>
          </cell>
          <cell r="AF6">
            <v>468</v>
          </cell>
          <cell r="AG6">
            <v>1039</v>
          </cell>
          <cell r="AH6">
            <v>140</v>
          </cell>
          <cell r="AI6">
            <v>411</v>
          </cell>
          <cell r="AJ6">
            <v>403</v>
          </cell>
          <cell r="AK6">
            <v>2258</v>
          </cell>
          <cell r="AL6">
            <v>44</v>
          </cell>
          <cell r="AM6">
            <v>12</v>
          </cell>
          <cell r="AN6">
            <v>21</v>
          </cell>
          <cell r="AO6">
            <v>50</v>
          </cell>
          <cell r="AP6">
            <v>6084</v>
          </cell>
          <cell r="AQ6" t="str">
            <v>米</v>
          </cell>
          <cell r="AR6">
            <v>5866</v>
          </cell>
          <cell r="AS6">
            <v>52.5</v>
          </cell>
          <cell r="AT6">
            <v>6297.8527607361966</v>
          </cell>
        </row>
        <row r="7">
          <cell r="A7">
            <v>4</v>
          </cell>
          <cell r="B7" t="str">
            <v>奈井江町</v>
          </cell>
          <cell r="C7">
            <v>91</v>
          </cell>
          <cell r="D7">
            <v>53</v>
          </cell>
          <cell r="E7">
            <v>136</v>
          </cell>
          <cell r="F7">
            <v>113</v>
          </cell>
          <cell r="G7">
            <v>54</v>
          </cell>
          <cell r="H7">
            <v>4</v>
          </cell>
          <cell r="I7">
            <v>23</v>
          </cell>
          <cell r="J7">
            <v>29</v>
          </cell>
          <cell r="K7">
            <v>43</v>
          </cell>
          <cell r="L7">
            <v>186</v>
          </cell>
          <cell r="M7">
            <v>1103</v>
          </cell>
          <cell r="N7">
            <v>724</v>
          </cell>
          <cell r="O7">
            <v>600</v>
          </cell>
          <cell r="P7">
            <v>124</v>
          </cell>
          <cell r="Q7">
            <v>1800</v>
          </cell>
          <cell r="R7">
            <v>251</v>
          </cell>
          <cell r="S7">
            <v>0</v>
          </cell>
          <cell r="T7" t="str">
            <v>水稲</v>
          </cell>
          <cell r="U7">
            <v>1620</v>
          </cell>
          <cell r="V7">
            <v>527</v>
          </cell>
          <cell r="W7" t="str">
            <v>小麦</v>
          </cell>
          <cell r="X7">
            <v>23</v>
          </cell>
          <cell r="Y7">
            <v>165</v>
          </cell>
          <cell r="Z7" t="str">
            <v>馬鈴薯</v>
          </cell>
          <cell r="AA7">
            <v>3</v>
          </cell>
          <cell r="AB7">
            <v>2370</v>
          </cell>
          <cell r="AC7" t="str">
            <v>小豆</v>
          </cell>
          <cell r="AD7">
            <v>33</v>
          </cell>
          <cell r="AE7">
            <v>198</v>
          </cell>
          <cell r="AF7">
            <v>248</v>
          </cell>
          <cell r="AG7">
            <v>451</v>
          </cell>
          <cell r="AH7">
            <v>72</v>
          </cell>
          <cell r="AI7">
            <v>193</v>
          </cell>
          <cell r="AJ7">
            <v>145</v>
          </cell>
          <cell r="AK7">
            <v>132</v>
          </cell>
          <cell r="AL7">
            <v>27</v>
          </cell>
          <cell r="AM7">
            <v>9</v>
          </cell>
          <cell r="AN7">
            <v>15</v>
          </cell>
          <cell r="AO7">
            <v>8</v>
          </cell>
          <cell r="AP7">
            <v>4801</v>
          </cell>
          <cell r="AQ7" t="str">
            <v>米</v>
          </cell>
          <cell r="AR7">
            <v>2518</v>
          </cell>
          <cell r="AS7">
            <v>47.5</v>
          </cell>
          <cell r="AT7">
            <v>4256.4056939501779</v>
          </cell>
        </row>
        <row r="8">
          <cell r="A8">
            <v>5</v>
          </cell>
          <cell r="B8" t="str">
            <v>由仁町</v>
          </cell>
          <cell r="C8">
            <v>256</v>
          </cell>
          <cell r="D8">
            <v>215</v>
          </cell>
          <cell r="E8">
            <v>263</v>
          </cell>
          <cell r="F8">
            <v>234</v>
          </cell>
          <cell r="G8">
            <v>73</v>
          </cell>
          <cell r="H8">
            <v>6</v>
          </cell>
          <cell r="I8">
            <v>23</v>
          </cell>
          <cell r="J8">
            <v>48</v>
          </cell>
          <cell r="K8">
            <v>45</v>
          </cell>
          <cell r="L8">
            <v>476</v>
          </cell>
          <cell r="M8">
            <v>2750</v>
          </cell>
          <cell r="N8">
            <v>1675</v>
          </cell>
          <cell r="O8">
            <v>1463</v>
          </cell>
          <cell r="P8">
            <v>212</v>
          </cell>
          <cell r="Q8">
            <v>4136</v>
          </cell>
          <cell r="R8">
            <v>1862</v>
          </cell>
          <cell r="S8">
            <v>8</v>
          </cell>
          <cell r="T8" t="str">
            <v>水稲</v>
          </cell>
          <cell r="U8">
            <v>3230</v>
          </cell>
          <cell r="V8">
            <v>514</v>
          </cell>
          <cell r="W8" t="str">
            <v>小麦</v>
          </cell>
          <cell r="X8">
            <v>343</v>
          </cell>
          <cell r="Y8">
            <v>303</v>
          </cell>
          <cell r="Z8" t="str">
            <v>馬鈴薯</v>
          </cell>
          <cell r="AA8">
            <v>255</v>
          </cell>
          <cell r="AB8">
            <v>3160</v>
          </cell>
          <cell r="AC8" t="str">
            <v>小豆</v>
          </cell>
          <cell r="AD8">
            <v>323</v>
          </cell>
          <cell r="AE8">
            <v>204</v>
          </cell>
          <cell r="AF8">
            <v>555</v>
          </cell>
          <cell r="AG8">
            <v>1198</v>
          </cell>
          <cell r="AH8">
            <v>114</v>
          </cell>
          <cell r="AI8">
            <v>415</v>
          </cell>
          <cell r="AJ8">
            <v>444</v>
          </cell>
          <cell r="AK8">
            <v>268</v>
          </cell>
          <cell r="AL8">
            <v>48</v>
          </cell>
          <cell r="AM8">
            <v>20</v>
          </cell>
          <cell r="AN8">
            <v>20</v>
          </cell>
          <cell r="AO8">
            <v>51</v>
          </cell>
          <cell r="AP8">
            <v>5507</v>
          </cell>
          <cell r="AQ8" t="str">
            <v>米</v>
          </cell>
          <cell r="AR8">
            <v>4854</v>
          </cell>
          <cell r="AS8">
            <v>39.799999999999997</v>
          </cell>
          <cell r="AT8">
            <v>3263.3310810810808</v>
          </cell>
        </row>
        <row r="9">
          <cell r="A9">
            <v>6</v>
          </cell>
          <cell r="B9" t="str">
            <v>長沼町</v>
          </cell>
          <cell r="C9">
            <v>288</v>
          </cell>
          <cell r="D9">
            <v>214</v>
          </cell>
          <cell r="E9">
            <v>645</v>
          </cell>
          <cell r="F9">
            <v>507</v>
          </cell>
          <cell r="G9">
            <v>171</v>
          </cell>
          <cell r="H9">
            <v>25</v>
          </cell>
          <cell r="I9">
            <v>36</v>
          </cell>
          <cell r="J9">
            <v>75</v>
          </cell>
          <cell r="K9">
            <v>156</v>
          </cell>
          <cell r="L9">
            <v>837</v>
          </cell>
          <cell r="M9">
            <v>4779</v>
          </cell>
          <cell r="N9">
            <v>3091</v>
          </cell>
          <cell r="O9">
            <v>2537</v>
          </cell>
          <cell r="P9">
            <v>554</v>
          </cell>
          <cell r="Q9">
            <v>8792</v>
          </cell>
          <cell r="R9">
            <v>1449</v>
          </cell>
          <cell r="S9">
            <v>39</v>
          </cell>
          <cell r="T9" t="str">
            <v>水稲</v>
          </cell>
          <cell r="U9">
            <v>6650</v>
          </cell>
          <cell r="V9">
            <v>528</v>
          </cell>
          <cell r="W9" t="str">
            <v>小麦</v>
          </cell>
          <cell r="X9">
            <v>493</v>
          </cell>
          <cell r="Y9">
            <v>296</v>
          </cell>
          <cell r="Z9" t="str">
            <v>馬鈴薯</v>
          </cell>
          <cell r="AA9">
            <v>143</v>
          </cell>
          <cell r="AB9">
            <v>3060</v>
          </cell>
          <cell r="AC9" t="str">
            <v>小豆</v>
          </cell>
          <cell r="AD9">
            <v>466</v>
          </cell>
          <cell r="AE9">
            <v>200</v>
          </cell>
          <cell r="AF9">
            <v>1030</v>
          </cell>
          <cell r="AG9">
            <v>2571</v>
          </cell>
          <cell r="AH9">
            <v>422</v>
          </cell>
          <cell r="AI9">
            <v>862</v>
          </cell>
          <cell r="AJ9">
            <v>920</v>
          </cell>
          <cell r="AK9">
            <v>619</v>
          </cell>
          <cell r="AL9">
            <v>134</v>
          </cell>
          <cell r="AM9">
            <v>45</v>
          </cell>
          <cell r="AN9">
            <v>62</v>
          </cell>
          <cell r="AO9">
            <v>108</v>
          </cell>
          <cell r="AP9">
            <v>5718</v>
          </cell>
          <cell r="AQ9" t="str">
            <v>米</v>
          </cell>
          <cell r="AR9">
            <v>10421</v>
          </cell>
          <cell r="AS9">
            <v>48.7</v>
          </cell>
          <cell r="AT9">
            <v>4596.944746376812</v>
          </cell>
        </row>
        <row r="10">
          <cell r="A10">
            <v>7</v>
          </cell>
          <cell r="B10" t="str">
            <v>栗山町</v>
          </cell>
          <cell r="C10">
            <v>316</v>
          </cell>
          <cell r="D10">
            <v>242</v>
          </cell>
          <cell r="E10">
            <v>319</v>
          </cell>
          <cell r="F10">
            <v>293</v>
          </cell>
          <cell r="G10">
            <v>91</v>
          </cell>
          <cell r="H10">
            <v>7</v>
          </cell>
          <cell r="I10">
            <v>36</v>
          </cell>
          <cell r="J10">
            <v>54</v>
          </cell>
          <cell r="K10">
            <v>96</v>
          </cell>
          <cell r="L10">
            <v>540</v>
          </cell>
          <cell r="M10">
            <v>3091</v>
          </cell>
          <cell r="N10">
            <v>1996</v>
          </cell>
          <cell r="O10">
            <v>1759</v>
          </cell>
          <cell r="P10">
            <v>237</v>
          </cell>
          <cell r="Q10">
            <v>4357</v>
          </cell>
          <cell r="R10">
            <v>1555</v>
          </cell>
          <cell r="S10">
            <v>0</v>
          </cell>
          <cell r="T10" t="str">
            <v>水稲</v>
          </cell>
          <cell r="U10">
            <v>3070</v>
          </cell>
          <cell r="V10">
            <v>515</v>
          </cell>
          <cell r="W10" t="str">
            <v>小麦</v>
          </cell>
          <cell r="X10">
            <v>542</v>
          </cell>
          <cell r="Y10">
            <v>313</v>
          </cell>
          <cell r="Z10" t="str">
            <v>馬鈴薯</v>
          </cell>
          <cell r="AA10">
            <v>254</v>
          </cell>
          <cell r="AB10">
            <v>3140</v>
          </cell>
          <cell r="AC10" t="str">
            <v>小豆</v>
          </cell>
          <cell r="AD10">
            <v>234</v>
          </cell>
          <cell r="AE10">
            <v>203</v>
          </cell>
          <cell r="AF10">
            <v>682</v>
          </cell>
          <cell r="AG10">
            <v>1556</v>
          </cell>
          <cell r="AH10">
            <v>279</v>
          </cell>
          <cell r="AI10">
            <v>527</v>
          </cell>
          <cell r="AJ10">
            <v>582</v>
          </cell>
          <cell r="AK10">
            <v>556</v>
          </cell>
          <cell r="AL10">
            <v>29</v>
          </cell>
          <cell r="AM10">
            <v>5</v>
          </cell>
          <cell r="AN10">
            <v>4</v>
          </cell>
          <cell r="AO10">
            <v>51</v>
          </cell>
          <cell r="AP10">
            <v>4780</v>
          </cell>
          <cell r="AQ10" t="str">
            <v>米</v>
          </cell>
          <cell r="AR10">
            <v>4682</v>
          </cell>
          <cell r="AS10">
            <v>45.3</v>
          </cell>
          <cell r="AT10">
            <v>2921.413223140496</v>
          </cell>
        </row>
        <row r="11">
          <cell r="A11">
            <v>8</v>
          </cell>
          <cell r="B11" t="str">
            <v>月形町</v>
          </cell>
          <cell r="C11">
            <v>149</v>
          </cell>
          <cell r="D11">
            <v>116</v>
          </cell>
          <cell r="E11">
            <v>166</v>
          </cell>
          <cell r="F11">
            <v>150</v>
          </cell>
          <cell r="G11">
            <v>51</v>
          </cell>
          <cell r="H11">
            <v>4</v>
          </cell>
          <cell r="I11">
            <v>23</v>
          </cell>
          <cell r="J11">
            <v>28</v>
          </cell>
          <cell r="K11">
            <v>65</v>
          </cell>
          <cell r="L11">
            <v>250</v>
          </cell>
          <cell r="M11">
            <v>1567</v>
          </cell>
          <cell r="N11">
            <v>980</v>
          </cell>
          <cell r="O11">
            <v>858</v>
          </cell>
          <cell r="P11">
            <v>122</v>
          </cell>
          <cell r="Q11">
            <v>2496</v>
          </cell>
          <cell r="R11">
            <v>295</v>
          </cell>
          <cell r="S11">
            <v>2</v>
          </cell>
          <cell r="T11" t="str">
            <v>水稲</v>
          </cell>
          <cell r="U11">
            <v>1890</v>
          </cell>
          <cell r="V11">
            <v>494</v>
          </cell>
          <cell r="W11" t="str">
            <v>小麦</v>
          </cell>
          <cell r="X11">
            <v>16</v>
          </cell>
          <cell r="Y11">
            <v>156</v>
          </cell>
          <cell r="Z11" t="str">
            <v>馬鈴薯</v>
          </cell>
          <cell r="AA11">
            <v>23</v>
          </cell>
          <cell r="AB11">
            <v>2340</v>
          </cell>
          <cell r="AC11" t="str">
            <v>小豆</v>
          </cell>
          <cell r="AD11">
            <v>55</v>
          </cell>
          <cell r="AE11">
            <v>189</v>
          </cell>
          <cell r="AF11">
            <v>349</v>
          </cell>
          <cell r="AG11">
            <v>786</v>
          </cell>
          <cell r="AH11">
            <v>102</v>
          </cell>
          <cell r="AI11">
            <v>301</v>
          </cell>
          <cell r="AJ11">
            <v>276</v>
          </cell>
          <cell r="AK11">
            <v>212</v>
          </cell>
          <cell r="AL11">
            <v>50</v>
          </cell>
          <cell r="AM11">
            <v>21</v>
          </cell>
          <cell r="AN11">
            <v>38</v>
          </cell>
          <cell r="AO11">
            <v>21</v>
          </cell>
          <cell r="AP11">
            <v>5148</v>
          </cell>
          <cell r="AQ11" t="str">
            <v>米</v>
          </cell>
          <cell r="AR11">
            <v>2808</v>
          </cell>
          <cell r="AS11">
            <v>49.1</v>
          </cell>
          <cell r="AT11">
            <v>3767.0163934426237</v>
          </cell>
        </row>
        <row r="12">
          <cell r="A12">
            <v>9</v>
          </cell>
          <cell r="B12" t="str">
            <v>浦臼町</v>
          </cell>
          <cell r="C12">
            <v>132</v>
          </cell>
          <cell r="D12">
            <v>77</v>
          </cell>
          <cell r="E12">
            <v>166</v>
          </cell>
          <cell r="F12">
            <v>141</v>
          </cell>
          <cell r="G12">
            <v>62</v>
          </cell>
          <cell r="H12">
            <v>4</v>
          </cell>
          <cell r="I12">
            <v>21</v>
          </cell>
          <cell r="J12">
            <v>46</v>
          </cell>
          <cell r="K12">
            <v>44</v>
          </cell>
          <cell r="L12">
            <v>249</v>
          </cell>
          <cell r="M12">
            <v>1390</v>
          </cell>
          <cell r="N12">
            <v>927</v>
          </cell>
          <cell r="O12">
            <v>781</v>
          </cell>
          <cell r="P12">
            <v>146</v>
          </cell>
          <cell r="Q12">
            <v>2463</v>
          </cell>
          <cell r="R12">
            <v>399</v>
          </cell>
          <cell r="S12">
            <v>13</v>
          </cell>
          <cell r="T12" t="str">
            <v>水稲</v>
          </cell>
          <cell r="U12">
            <v>1940</v>
          </cell>
          <cell r="V12">
            <v>523</v>
          </cell>
          <cell r="W12" t="str">
            <v>小麦</v>
          </cell>
          <cell r="X12">
            <v>91</v>
          </cell>
          <cell r="Y12">
            <v>195</v>
          </cell>
          <cell r="Z12" t="str">
            <v>馬鈴薯</v>
          </cell>
          <cell r="AA12">
            <v>73</v>
          </cell>
          <cell r="AB12">
            <v>2580</v>
          </cell>
          <cell r="AC12" t="str">
            <v>小豆</v>
          </cell>
          <cell r="AD12">
            <v>120</v>
          </cell>
          <cell r="AE12">
            <v>186</v>
          </cell>
          <cell r="AF12">
            <v>338</v>
          </cell>
          <cell r="AG12">
            <v>730</v>
          </cell>
          <cell r="AH12">
            <v>149</v>
          </cell>
          <cell r="AI12">
            <v>235</v>
          </cell>
          <cell r="AJ12">
            <v>201</v>
          </cell>
          <cell r="AK12">
            <v>291</v>
          </cell>
          <cell r="AL12">
            <v>14</v>
          </cell>
          <cell r="AM12">
            <v>10</v>
          </cell>
          <cell r="AN12">
            <v>19</v>
          </cell>
          <cell r="AO12">
            <v>11</v>
          </cell>
          <cell r="AP12">
            <v>5007</v>
          </cell>
          <cell r="AQ12" t="str">
            <v>米</v>
          </cell>
          <cell r="AR12">
            <v>3058</v>
          </cell>
          <cell r="AS12">
            <v>47.3</v>
          </cell>
          <cell r="AT12">
            <v>4017.8722222222223</v>
          </cell>
        </row>
        <row r="13">
          <cell r="A13">
            <v>10</v>
          </cell>
          <cell r="B13" t="str">
            <v>新十津川町</v>
          </cell>
          <cell r="C13">
            <v>218</v>
          </cell>
          <cell r="D13">
            <v>138</v>
          </cell>
          <cell r="E13">
            <v>448</v>
          </cell>
          <cell r="F13">
            <v>365</v>
          </cell>
          <cell r="G13">
            <v>113</v>
          </cell>
          <cell r="H13">
            <v>11</v>
          </cell>
          <cell r="I13">
            <v>32</v>
          </cell>
          <cell r="J13">
            <v>68</v>
          </cell>
          <cell r="K13">
            <v>118</v>
          </cell>
          <cell r="L13">
            <v>561</v>
          </cell>
          <cell r="M13">
            <v>3105</v>
          </cell>
          <cell r="N13">
            <v>2063</v>
          </cell>
          <cell r="O13">
            <v>1712</v>
          </cell>
          <cell r="P13">
            <v>351</v>
          </cell>
          <cell r="Q13">
            <v>4734</v>
          </cell>
          <cell r="R13">
            <v>658</v>
          </cell>
          <cell r="S13">
            <v>0</v>
          </cell>
          <cell r="T13" t="str">
            <v>水稲</v>
          </cell>
          <cell r="U13">
            <v>3850</v>
          </cell>
          <cell r="V13">
            <v>566</v>
          </cell>
          <cell r="W13" t="str">
            <v>小麦</v>
          </cell>
          <cell r="X13">
            <v>54</v>
          </cell>
          <cell r="Y13">
            <v>185</v>
          </cell>
          <cell r="Z13" t="str">
            <v>馬鈴薯</v>
          </cell>
          <cell r="AA13">
            <v>25</v>
          </cell>
          <cell r="AB13">
            <v>2550</v>
          </cell>
          <cell r="AC13" t="str">
            <v>小豆</v>
          </cell>
          <cell r="AD13">
            <v>109</v>
          </cell>
          <cell r="AE13">
            <v>204</v>
          </cell>
          <cell r="AF13">
            <v>694</v>
          </cell>
          <cell r="AG13">
            <v>1302</v>
          </cell>
          <cell r="AH13">
            <v>173</v>
          </cell>
          <cell r="AI13">
            <v>577</v>
          </cell>
          <cell r="AJ13">
            <v>609</v>
          </cell>
          <cell r="AK13">
            <v>581</v>
          </cell>
          <cell r="AL13">
            <v>25</v>
          </cell>
          <cell r="AM13">
            <v>3</v>
          </cell>
          <cell r="AN13">
            <v>2</v>
          </cell>
          <cell r="AO13">
            <v>40</v>
          </cell>
          <cell r="AP13">
            <v>4287</v>
          </cell>
          <cell r="AQ13" t="str">
            <v>米</v>
          </cell>
          <cell r="AR13">
            <v>6598</v>
          </cell>
          <cell r="AS13">
            <v>47.3</v>
          </cell>
          <cell r="AT13">
            <v>4006.2310654685489</v>
          </cell>
        </row>
        <row r="14">
          <cell r="A14">
            <v>11</v>
          </cell>
          <cell r="B14" t="str">
            <v>妹背牛町</v>
          </cell>
          <cell r="C14">
            <v>134</v>
          </cell>
          <cell r="D14">
            <v>102</v>
          </cell>
          <cell r="E14">
            <v>272</v>
          </cell>
          <cell r="F14">
            <v>214</v>
          </cell>
          <cell r="G14">
            <v>41</v>
          </cell>
          <cell r="H14">
            <v>3</v>
          </cell>
          <cell r="I14">
            <v>10</v>
          </cell>
          <cell r="J14">
            <v>23</v>
          </cell>
          <cell r="K14">
            <v>57</v>
          </cell>
          <cell r="L14">
            <v>357</v>
          </cell>
          <cell r="M14">
            <v>1783</v>
          </cell>
          <cell r="N14">
            <v>1187</v>
          </cell>
          <cell r="O14">
            <v>989</v>
          </cell>
          <cell r="P14">
            <v>198</v>
          </cell>
          <cell r="Q14">
            <v>3372</v>
          </cell>
          <cell r="R14">
            <v>150</v>
          </cell>
          <cell r="S14">
            <v>0</v>
          </cell>
          <cell r="T14" t="str">
            <v>水稲</v>
          </cell>
          <cell r="U14">
            <v>2910</v>
          </cell>
          <cell r="V14">
            <v>561</v>
          </cell>
          <cell r="W14" t="str">
            <v>小麦</v>
          </cell>
          <cell r="X14">
            <v>63</v>
          </cell>
          <cell r="Y14">
            <v>202</v>
          </cell>
          <cell r="Z14" t="str">
            <v>馬鈴薯</v>
          </cell>
          <cell r="AA14">
            <v>5</v>
          </cell>
          <cell r="AB14">
            <v>2140</v>
          </cell>
          <cell r="AC14" t="str">
            <v>小豆</v>
          </cell>
          <cell r="AD14">
            <v>39</v>
          </cell>
          <cell r="AE14">
            <v>209</v>
          </cell>
          <cell r="AF14">
            <v>387</v>
          </cell>
          <cell r="AG14">
            <v>688</v>
          </cell>
          <cell r="AH14">
            <v>141</v>
          </cell>
          <cell r="AI14">
            <v>376</v>
          </cell>
          <cell r="AJ14">
            <v>317</v>
          </cell>
          <cell r="AK14">
            <v>197</v>
          </cell>
          <cell r="AL14">
            <v>59</v>
          </cell>
          <cell r="AM14">
            <v>7</v>
          </cell>
          <cell r="AN14">
            <v>33</v>
          </cell>
          <cell r="AO14">
            <v>14</v>
          </cell>
          <cell r="AP14">
            <v>4833</v>
          </cell>
          <cell r="AQ14" t="str">
            <v>米</v>
          </cell>
          <cell r="AR14">
            <v>4850</v>
          </cell>
          <cell r="AS14">
            <v>46.1</v>
          </cell>
          <cell r="AT14">
            <v>5001.9015659955257</v>
          </cell>
        </row>
        <row r="15">
          <cell r="A15">
            <v>12</v>
          </cell>
          <cell r="B15" t="str">
            <v>秩父別町</v>
          </cell>
          <cell r="C15">
            <v>102</v>
          </cell>
          <cell r="D15">
            <v>82</v>
          </cell>
          <cell r="E15">
            <v>193</v>
          </cell>
          <cell r="F15">
            <v>150</v>
          </cell>
          <cell r="G15">
            <v>37</v>
          </cell>
          <cell r="H15">
            <v>4</v>
          </cell>
          <cell r="I15">
            <v>10</v>
          </cell>
          <cell r="J15">
            <v>21</v>
          </cell>
          <cell r="K15">
            <v>29</v>
          </cell>
          <cell r="L15">
            <v>272</v>
          </cell>
          <cell r="M15">
            <v>1407</v>
          </cell>
          <cell r="N15">
            <v>944</v>
          </cell>
          <cell r="O15">
            <v>785</v>
          </cell>
          <cell r="P15">
            <v>159</v>
          </cell>
          <cell r="Q15">
            <v>2763</v>
          </cell>
          <cell r="R15">
            <v>170</v>
          </cell>
          <cell r="S15">
            <v>0</v>
          </cell>
          <cell r="T15" t="str">
            <v>水稲</v>
          </cell>
          <cell r="U15">
            <v>2460</v>
          </cell>
          <cell r="V15">
            <v>552</v>
          </cell>
          <cell r="W15" t="str">
            <v>小麦</v>
          </cell>
          <cell r="X15">
            <v>3</v>
          </cell>
          <cell r="Y15">
            <v>233</v>
          </cell>
          <cell r="Z15" t="str">
            <v>馬鈴薯</v>
          </cell>
          <cell r="AA15">
            <v>7</v>
          </cell>
          <cell r="AB15">
            <v>2710</v>
          </cell>
          <cell r="AC15" t="str">
            <v>小豆</v>
          </cell>
          <cell r="AD15">
            <v>30</v>
          </cell>
          <cell r="AE15">
            <v>193</v>
          </cell>
          <cell r="AF15">
            <v>309</v>
          </cell>
          <cell r="AG15">
            <v>567</v>
          </cell>
          <cell r="AH15">
            <v>146</v>
          </cell>
          <cell r="AI15">
            <v>296</v>
          </cell>
          <cell r="AJ15">
            <v>288</v>
          </cell>
          <cell r="AK15">
            <v>129</v>
          </cell>
          <cell r="AL15">
            <v>30</v>
          </cell>
          <cell r="AM15">
            <v>9</v>
          </cell>
          <cell r="AN15">
            <v>11</v>
          </cell>
          <cell r="AO15">
            <v>8</v>
          </cell>
          <cell r="AP15">
            <v>5014</v>
          </cell>
          <cell r="AQ15" t="str">
            <v>米</v>
          </cell>
          <cell r="AR15">
            <v>4066</v>
          </cell>
          <cell r="AS15">
            <v>46.9</v>
          </cell>
          <cell r="AT15">
            <v>5743.8373493975905</v>
          </cell>
        </row>
        <row r="16">
          <cell r="A16">
            <v>13</v>
          </cell>
          <cell r="B16" t="str">
            <v>雨竜町</v>
          </cell>
          <cell r="C16">
            <v>156</v>
          </cell>
          <cell r="D16">
            <v>116</v>
          </cell>
          <cell r="E16">
            <v>209</v>
          </cell>
          <cell r="F16">
            <v>172</v>
          </cell>
          <cell r="G16">
            <v>62</v>
          </cell>
          <cell r="H16">
            <v>6</v>
          </cell>
          <cell r="I16">
            <v>19</v>
          </cell>
          <cell r="J16">
            <v>28</v>
          </cell>
          <cell r="K16">
            <v>46</v>
          </cell>
          <cell r="L16">
            <v>334</v>
          </cell>
          <cell r="M16">
            <v>1696</v>
          </cell>
          <cell r="N16">
            <v>1133</v>
          </cell>
          <cell r="O16">
            <v>955</v>
          </cell>
          <cell r="P16">
            <v>178</v>
          </cell>
          <cell r="Q16">
            <v>3231</v>
          </cell>
          <cell r="R16">
            <v>200</v>
          </cell>
          <cell r="S16">
            <v>0</v>
          </cell>
          <cell r="T16" t="str">
            <v>水稲</v>
          </cell>
          <cell r="U16">
            <v>2590</v>
          </cell>
          <cell r="V16">
            <v>499</v>
          </cell>
          <cell r="W16" t="str">
            <v>小麦</v>
          </cell>
          <cell r="X16">
            <v>14</v>
          </cell>
          <cell r="Y16">
            <v>179</v>
          </cell>
          <cell r="Z16" t="str">
            <v>馬鈴薯</v>
          </cell>
          <cell r="AA16">
            <v>5</v>
          </cell>
          <cell r="AB16">
            <v>2160</v>
          </cell>
          <cell r="AC16" t="str">
            <v>小豆</v>
          </cell>
          <cell r="AD16">
            <v>27</v>
          </cell>
          <cell r="AE16">
            <v>181</v>
          </cell>
          <cell r="AF16">
            <v>375</v>
          </cell>
          <cell r="AG16">
            <v>697</v>
          </cell>
          <cell r="AH16">
            <v>163</v>
          </cell>
          <cell r="AI16">
            <v>341</v>
          </cell>
          <cell r="AJ16">
            <v>321</v>
          </cell>
          <cell r="AK16">
            <v>242</v>
          </cell>
          <cell r="AL16">
            <v>30</v>
          </cell>
          <cell r="AM16">
            <v>8</v>
          </cell>
          <cell r="AN16">
            <v>19</v>
          </cell>
          <cell r="AO16">
            <v>13</v>
          </cell>
          <cell r="AP16">
            <v>4713</v>
          </cell>
          <cell r="AQ16" t="str">
            <v>米</v>
          </cell>
          <cell r="AR16">
            <v>4150</v>
          </cell>
          <cell r="AS16">
            <v>47.6</v>
          </cell>
          <cell r="AT16">
            <v>4626.2295081967213</v>
          </cell>
        </row>
        <row r="17">
          <cell r="A17">
            <v>14</v>
          </cell>
          <cell r="B17" t="str">
            <v>北竜町</v>
          </cell>
          <cell r="C17">
            <v>173</v>
          </cell>
          <cell r="D17">
            <v>151</v>
          </cell>
          <cell r="E17">
            <v>154</v>
          </cell>
          <cell r="F17">
            <v>141</v>
          </cell>
          <cell r="G17">
            <v>31</v>
          </cell>
          <cell r="H17">
            <v>9</v>
          </cell>
          <cell r="I17">
            <v>11</v>
          </cell>
          <cell r="J17">
            <v>15</v>
          </cell>
          <cell r="K17">
            <v>32</v>
          </cell>
          <cell r="L17">
            <v>300</v>
          </cell>
          <cell r="M17">
            <v>1513</v>
          </cell>
          <cell r="N17">
            <v>964</v>
          </cell>
          <cell r="O17">
            <v>886</v>
          </cell>
          <cell r="P17">
            <v>78</v>
          </cell>
          <cell r="Q17">
            <v>2770</v>
          </cell>
          <cell r="R17">
            <v>436</v>
          </cell>
          <cell r="S17">
            <v>0</v>
          </cell>
          <cell r="T17" t="str">
            <v>水稲</v>
          </cell>
          <cell r="U17">
            <v>2280</v>
          </cell>
          <cell r="V17">
            <v>550</v>
          </cell>
          <cell r="W17" t="str">
            <v>小麦</v>
          </cell>
          <cell r="X17">
            <v>83</v>
          </cell>
          <cell r="Y17">
            <v>196</v>
          </cell>
          <cell r="Z17" t="str">
            <v>馬鈴薯</v>
          </cell>
          <cell r="AA17">
            <v>5</v>
          </cell>
          <cell r="AB17">
            <v>2140</v>
          </cell>
          <cell r="AC17" t="str">
            <v>小豆</v>
          </cell>
          <cell r="AD17">
            <v>130</v>
          </cell>
          <cell r="AE17">
            <v>192</v>
          </cell>
          <cell r="AF17">
            <v>290</v>
          </cell>
          <cell r="AG17">
            <v>440</v>
          </cell>
          <cell r="AH17">
            <v>162</v>
          </cell>
          <cell r="AI17">
            <v>289</v>
          </cell>
          <cell r="AJ17">
            <v>123</v>
          </cell>
          <cell r="AK17">
            <v>223</v>
          </cell>
          <cell r="AL17">
            <v>42</v>
          </cell>
          <cell r="AM17">
            <v>28</v>
          </cell>
          <cell r="AN17">
            <v>33</v>
          </cell>
          <cell r="AO17">
            <v>16</v>
          </cell>
          <cell r="AP17">
            <v>5586</v>
          </cell>
          <cell r="AQ17" t="str">
            <v>米</v>
          </cell>
          <cell r="AR17">
            <v>3847</v>
          </cell>
          <cell r="AS17">
            <v>47.1</v>
          </cell>
          <cell r="AT17">
            <v>5061.2765363128492</v>
          </cell>
        </row>
        <row r="18">
          <cell r="A18">
            <v>15</v>
          </cell>
          <cell r="B18" t="str">
            <v>沼田町</v>
          </cell>
          <cell r="C18">
            <v>88</v>
          </cell>
          <cell r="D18">
            <v>72</v>
          </cell>
          <cell r="E18">
            <v>208</v>
          </cell>
          <cell r="F18">
            <v>171</v>
          </cell>
          <cell r="G18">
            <v>53</v>
          </cell>
          <cell r="H18">
            <v>6</v>
          </cell>
          <cell r="I18">
            <v>6</v>
          </cell>
          <cell r="J18">
            <v>6</v>
          </cell>
          <cell r="K18">
            <v>13</v>
          </cell>
          <cell r="L18">
            <v>324</v>
          </cell>
          <cell r="M18">
            <v>1501</v>
          </cell>
          <cell r="N18">
            <v>982</v>
          </cell>
          <cell r="O18">
            <v>812</v>
          </cell>
          <cell r="P18">
            <v>170</v>
          </cell>
          <cell r="Q18">
            <v>3194</v>
          </cell>
          <cell r="R18">
            <v>774</v>
          </cell>
          <cell r="S18">
            <v>3</v>
          </cell>
          <cell r="T18" t="str">
            <v>水稲</v>
          </cell>
          <cell r="U18">
            <v>2690</v>
          </cell>
          <cell r="V18">
            <v>521</v>
          </cell>
          <cell r="W18" t="str">
            <v>小麦</v>
          </cell>
          <cell r="X18">
            <v>89</v>
          </cell>
          <cell r="Y18">
            <v>211</v>
          </cell>
          <cell r="Z18" t="str">
            <v>馬鈴薯</v>
          </cell>
          <cell r="AA18">
            <v>27</v>
          </cell>
          <cell r="AB18">
            <v>2420</v>
          </cell>
          <cell r="AC18" t="str">
            <v>小豆</v>
          </cell>
          <cell r="AD18">
            <v>159</v>
          </cell>
          <cell r="AE18">
            <v>187</v>
          </cell>
          <cell r="AF18">
            <v>304</v>
          </cell>
          <cell r="AG18">
            <v>587</v>
          </cell>
          <cell r="AH18">
            <v>95</v>
          </cell>
          <cell r="AI18">
            <v>280</v>
          </cell>
          <cell r="AJ18">
            <v>245</v>
          </cell>
          <cell r="AK18">
            <v>196</v>
          </cell>
          <cell r="AL18">
            <v>52</v>
          </cell>
          <cell r="AM18">
            <v>20</v>
          </cell>
          <cell r="AN18">
            <v>32</v>
          </cell>
          <cell r="AO18">
            <v>33</v>
          </cell>
          <cell r="AP18">
            <v>5862</v>
          </cell>
          <cell r="AQ18" t="str">
            <v>米</v>
          </cell>
          <cell r="AR18">
            <v>4373</v>
          </cell>
          <cell r="AS18">
            <v>45.9</v>
          </cell>
          <cell r="AT18">
            <v>5751.3094555873922</v>
          </cell>
        </row>
        <row r="19">
          <cell r="A19">
            <v>16</v>
          </cell>
          <cell r="B19" t="str">
            <v>幌加内町</v>
          </cell>
          <cell r="C19">
            <v>90</v>
          </cell>
          <cell r="D19">
            <v>53</v>
          </cell>
          <cell r="E19">
            <v>112</v>
          </cell>
          <cell r="F19">
            <v>87</v>
          </cell>
          <cell r="G19">
            <v>45</v>
          </cell>
          <cell r="H19">
            <v>4</v>
          </cell>
          <cell r="I19">
            <v>8</v>
          </cell>
          <cell r="J19">
            <v>14</v>
          </cell>
          <cell r="K19">
            <v>29</v>
          </cell>
          <cell r="L19">
            <v>196</v>
          </cell>
          <cell r="M19">
            <v>868</v>
          </cell>
          <cell r="N19">
            <v>618</v>
          </cell>
          <cell r="O19">
            <v>497</v>
          </cell>
          <cell r="P19">
            <v>121</v>
          </cell>
          <cell r="Q19">
            <v>1316</v>
          </cell>
          <cell r="R19">
            <v>2356</v>
          </cell>
          <cell r="S19">
            <v>0</v>
          </cell>
          <cell r="T19" t="str">
            <v>水稲</v>
          </cell>
          <cell r="U19">
            <v>790</v>
          </cell>
          <cell r="V19">
            <v>515</v>
          </cell>
          <cell r="W19" t="str">
            <v>小麦</v>
          </cell>
          <cell r="X19">
            <v>64</v>
          </cell>
          <cell r="Y19">
            <v>195</v>
          </cell>
          <cell r="Z19" t="str">
            <v>馬鈴薯</v>
          </cell>
          <cell r="AA19">
            <v>52</v>
          </cell>
          <cell r="AB19">
            <v>2370</v>
          </cell>
          <cell r="AC19" t="str">
            <v>小豆</v>
          </cell>
          <cell r="AD19">
            <v>87</v>
          </cell>
          <cell r="AE19">
            <v>174</v>
          </cell>
          <cell r="AF19">
            <v>215</v>
          </cell>
          <cell r="AG19">
            <v>402</v>
          </cell>
          <cell r="AH19">
            <v>14</v>
          </cell>
          <cell r="AI19">
            <v>120</v>
          </cell>
          <cell r="AJ19">
            <v>146</v>
          </cell>
          <cell r="AK19">
            <v>72</v>
          </cell>
          <cell r="AL19">
            <v>38</v>
          </cell>
          <cell r="AM19">
            <v>1</v>
          </cell>
          <cell r="AN19">
            <v>10</v>
          </cell>
          <cell r="AO19">
            <v>3</v>
          </cell>
          <cell r="AP19">
            <v>5318</v>
          </cell>
          <cell r="AQ19" t="str">
            <v>米</v>
          </cell>
          <cell r="AR19">
            <v>1330</v>
          </cell>
          <cell r="AS19">
            <v>48.6</v>
          </cell>
          <cell r="AT19">
            <v>2616.9230769230771</v>
          </cell>
        </row>
        <row r="20">
          <cell r="A20">
            <v>17</v>
          </cell>
          <cell r="B20" t="str">
            <v>夕張市</v>
          </cell>
          <cell r="C20">
            <v>214</v>
          </cell>
          <cell r="D20">
            <v>147</v>
          </cell>
          <cell r="E20">
            <v>51</v>
          </cell>
          <cell r="F20">
            <v>46</v>
          </cell>
          <cell r="G20">
            <v>60</v>
          </cell>
          <cell r="H20">
            <v>6</v>
          </cell>
          <cell r="I20">
            <v>64</v>
          </cell>
          <cell r="J20">
            <v>103</v>
          </cell>
          <cell r="K20">
            <v>74</v>
          </cell>
          <cell r="L20">
            <v>84</v>
          </cell>
          <cell r="M20">
            <v>1239</v>
          </cell>
          <cell r="N20">
            <v>835</v>
          </cell>
          <cell r="O20">
            <v>759</v>
          </cell>
          <cell r="P20">
            <v>76</v>
          </cell>
          <cell r="Q20">
            <v>182</v>
          </cell>
          <cell r="R20">
            <v>660</v>
          </cell>
          <cell r="S20">
            <v>2</v>
          </cell>
          <cell r="T20" t="str">
            <v>水稲</v>
          </cell>
          <cell r="U20">
            <v>73</v>
          </cell>
          <cell r="V20">
            <v>458</v>
          </cell>
          <cell r="W20" t="str">
            <v>小麦</v>
          </cell>
          <cell r="X20">
            <v>0</v>
          </cell>
          <cell r="Y20">
            <v>180</v>
          </cell>
          <cell r="Z20" t="str">
            <v>馬鈴薯</v>
          </cell>
          <cell r="AA20">
            <v>3</v>
          </cell>
          <cell r="AB20">
            <v>2420</v>
          </cell>
          <cell r="AC20" t="str">
            <v>小豆</v>
          </cell>
          <cell r="AD20">
            <v>1</v>
          </cell>
          <cell r="AE20">
            <v>189</v>
          </cell>
          <cell r="AF20">
            <v>280</v>
          </cell>
          <cell r="AG20">
            <v>679</v>
          </cell>
          <cell r="AH20">
            <v>194</v>
          </cell>
          <cell r="AI20">
            <v>35</v>
          </cell>
          <cell r="AJ20">
            <v>40</v>
          </cell>
          <cell r="AK20">
            <v>238</v>
          </cell>
          <cell r="AL20">
            <v>5</v>
          </cell>
          <cell r="AM20">
            <v>0</v>
          </cell>
          <cell r="AN20">
            <v>1</v>
          </cell>
          <cell r="AO20">
            <v>1</v>
          </cell>
          <cell r="AP20">
            <v>6537</v>
          </cell>
          <cell r="AQ20" t="str">
            <v>野菜</v>
          </cell>
          <cell r="AR20">
            <v>4503</v>
          </cell>
          <cell r="AS20">
            <v>48</v>
          </cell>
          <cell r="AT20">
            <v>6650.5846153846151</v>
          </cell>
        </row>
        <row r="21">
          <cell r="A21">
            <v>18</v>
          </cell>
          <cell r="B21" t="str">
            <v>岩見沢市</v>
          </cell>
          <cell r="C21">
            <v>421</v>
          </cell>
          <cell r="D21">
            <v>287</v>
          </cell>
          <cell r="E21">
            <v>507</v>
          </cell>
          <cell r="F21">
            <v>445</v>
          </cell>
          <cell r="G21">
            <v>151</v>
          </cell>
          <cell r="H21">
            <v>21</v>
          </cell>
          <cell r="I21">
            <v>63</v>
          </cell>
          <cell r="J21">
            <v>115</v>
          </cell>
          <cell r="K21">
            <v>194</v>
          </cell>
          <cell r="L21">
            <v>707</v>
          </cell>
          <cell r="M21">
            <v>4296</v>
          </cell>
          <cell r="N21">
            <v>2651</v>
          </cell>
          <cell r="O21">
            <v>2367</v>
          </cell>
          <cell r="P21">
            <v>284</v>
          </cell>
          <cell r="Q21">
            <v>5990</v>
          </cell>
          <cell r="R21">
            <v>1484</v>
          </cell>
          <cell r="S21">
            <v>23</v>
          </cell>
          <cell r="T21" t="str">
            <v>水稲</v>
          </cell>
          <cell r="U21">
            <v>4650</v>
          </cell>
          <cell r="V21">
            <v>532</v>
          </cell>
          <cell r="W21" t="str">
            <v>小麦</v>
          </cell>
          <cell r="X21">
            <v>408</v>
          </cell>
          <cell r="Y21">
            <v>239</v>
          </cell>
          <cell r="Z21" t="str">
            <v>馬鈴薯</v>
          </cell>
          <cell r="AA21">
            <v>35</v>
          </cell>
          <cell r="AB21">
            <v>2420</v>
          </cell>
          <cell r="AC21" t="str">
            <v>小豆</v>
          </cell>
          <cell r="AD21">
            <v>160</v>
          </cell>
          <cell r="AE21">
            <v>199</v>
          </cell>
          <cell r="AF21">
            <v>997</v>
          </cell>
          <cell r="AG21">
            <v>2079</v>
          </cell>
          <cell r="AH21">
            <v>164</v>
          </cell>
          <cell r="AI21">
            <v>604</v>
          </cell>
          <cell r="AJ21">
            <v>561</v>
          </cell>
          <cell r="AK21">
            <v>713</v>
          </cell>
          <cell r="AL21">
            <v>20</v>
          </cell>
          <cell r="AM21">
            <v>1</v>
          </cell>
          <cell r="AN21">
            <v>5</v>
          </cell>
          <cell r="AO21">
            <v>33</v>
          </cell>
          <cell r="AP21">
            <v>5128</v>
          </cell>
          <cell r="AQ21" t="str">
            <v>米</v>
          </cell>
          <cell r="AR21">
            <v>7296</v>
          </cell>
          <cell r="AS21">
            <v>47.6</v>
          </cell>
          <cell r="AT21">
            <v>3218.6246524559783</v>
          </cell>
        </row>
        <row r="22">
          <cell r="A22">
            <v>19</v>
          </cell>
          <cell r="B22" t="str">
            <v>美唄市</v>
          </cell>
          <cell r="C22">
            <v>433</v>
          </cell>
          <cell r="D22">
            <v>277</v>
          </cell>
          <cell r="E22">
            <v>630</v>
          </cell>
          <cell r="F22">
            <v>524</v>
          </cell>
          <cell r="G22">
            <v>233</v>
          </cell>
          <cell r="H22">
            <v>35</v>
          </cell>
          <cell r="I22">
            <v>95</v>
          </cell>
          <cell r="J22">
            <v>148</v>
          </cell>
          <cell r="K22">
            <v>185</v>
          </cell>
          <cell r="L22">
            <v>868</v>
          </cell>
          <cell r="M22">
            <v>5274</v>
          </cell>
          <cell r="N22">
            <v>3234</v>
          </cell>
          <cell r="O22">
            <v>2680</v>
          </cell>
          <cell r="P22">
            <v>554</v>
          </cell>
          <cell r="Q22">
            <v>8628</v>
          </cell>
          <cell r="R22">
            <v>374</v>
          </cell>
          <cell r="S22">
            <v>40</v>
          </cell>
          <cell r="T22" t="str">
            <v>水稲</v>
          </cell>
          <cell r="U22">
            <v>6810</v>
          </cell>
          <cell r="V22">
            <v>511</v>
          </cell>
          <cell r="W22" t="str">
            <v>小麦</v>
          </cell>
          <cell r="X22">
            <v>813</v>
          </cell>
          <cell r="Y22">
            <v>221</v>
          </cell>
          <cell r="Z22" t="str">
            <v>馬鈴薯</v>
          </cell>
          <cell r="AA22">
            <v>13</v>
          </cell>
          <cell r="AB22">
            <v>2170</v>
          </cell>
          <cell r="AC22" t="str">
            <v>小豆</v>
          </cell>
          <cell r="AD22">
            <v>156</v>
          </cell>
          <cell r="AE22">
            <v>196</v>
          </cell>
          <cell r="AF22">
            <v>1198</v>
          </cell>
          <cell r="AG22">
            <v>2336</v>
          </cell>
          <cell r="AH22">
            <v>262</v>
          </cell>
          <cell r="AI22">
            <v>925</v>
          </cell>
          <cell r="AJ22">
            <v>866</v>
          </cell>
          <cell r="AK22">
            <v>684</v>
          </cell>
          <cell r="AL22">
            <v>25</v>
          </cell>
          <cell r="AM22">
            <v>10</v>
          </cell>
          <cell r="AN22">
            <v>10</v>
          </cell>
          <cell r="AO22">
            <v>68</v>
          </cell>
          <cell r="AP22">
            <v>4168</v>
          </cell>
          <cell r="AQ22" t="str">
            <v>米</v>
          </cell>
          <cell r="AR22">
            <v>10492</v>
          </cell>
          <cell r="AS22">
            <v>50.1</v>
          </cell>
          <cell r="AT22">
            <v>4055.9351851851861</v>
          </cell>
        </row>
        <row r="23">
          <cell r="A23">
            <v>20</v>
          </cell>
          <cell r="B23" t="str">
            <v>芦別市</v>
          </cell>
          <cell r="C23">
            <v>191</v>
          </cell>
          <cell r="D23">
            <v>114</v>
          </cell>
          <cell r="E23">
            <v>258</v>
          </cell>
          <cell r="F23">
            <v>182</v>
          </cell>
          <cell r="G23">
            <v>172</v>
          </cell>
          <cell r="H23">
            <v>14</v>
          </cell>
          <cell r="I23">
            <v>73</v>
          </cell>
          <cell r="J23">
            <v>138</v>
          </cell>
          <cell r="K23">
            <v>121</v>
          </cell>
          <cell r="L23">
            <v>289</v>
          </cell>
          <cell r="M23">
            <v>2250</v>
          </cell>
          <cell r="N23">
            <v>1512</v>
          </cell>
          <cell r="O23">
            <v>1158</v>
          </cell>
          <cell r="P23">
            <v>354</v>
          </cell>
          <cell r="Q23">
            <v>2652</v>
          </cell>
          <cell r="R23">
            <v>817</v>
          </cell>
          <cell r="S23">
            <v>11</v>
          </cell>
          <cell r="T23" t="str">
            <v>水稲</v>
          </cell>
          <cell r="U23">
            <v>1760</v>
          </cell>
          <cell r="V23">
            <v>518</v>
          </cell>
          <cell r="W23" t="str">
            <v>小麦</v>
          </cell>
          <cell r="X23">
            <v>30</v>
          </cell>
          <cell r="Y23">
            <v>272</v>
          </cell>
          <cell r="Z23" t="str">
            <v>馬鈴薯</v>
          </cell>
          <cell r="AA23">
            <v>82</v>
          </cell>
          <cell r="AB23">
            <v>2670</v>
          </cell>
          <cell r="AC23" t="str">
            <v>小豆</v>
          </cell>
          <cell r="AD23">
            <v>62</v>
          </cell>
          <cell r="AE23">
            <v>188</v>
          </cell>
          <cell r="AF23">
            <v>568</v>
          </cell>
          <cell r="AG23">
            <v>1055</v>
          </cell>
          <cell r="AH23">
            <v>232</v>
          </cell>
          <cell r="AI23">
            <v>420</v>
          </cell>
          <cell r="AJ23">
            <v>458</v>
          </cell>
          <cell r="AK23">
            <v>368</v>
          </cell>
          <cell r="AL23">
            <v>15</v>
          </cell>
          <cell r="AM23">
            <v>12</v>
          </cell>
          <cell r="AN23">
            <v>7</v>
          </cell>
          <cell r="AO23">
            <v>4</v>
          </cell>
          <cell r="AP23">
            <v>2717</v>
          </cell>
          <cell r="AQ23" t="str">
            <v>米</v>
          </cell>
          <cell r="AR23">
            <v>2845</v>
          </cell>
          <cell r="AS23">
            <v>43.7</v>
          </cell>
          <cell r="AT23">
            <v>2002.0370370370374</v>
          </cell>
        </row>
        <row r="24">
          <cell r="A24">
            <v>21</v>
          </cell>
          <cell r="B24" t="str">
            <v>赤平市</v>
          </cell>
          <cell r="C24">
            <v>73</v>
          </cell>
          <cell r="D24">
            <v>22</v>
          </cell>
          <cell r="E24">
            <v>68</v>
          </cell>
          <cell r="F24">
            <v>51</v>
          </cell>
          <cell r="G24">
            <v>95</v>
          </cell>
          <cell r="H24">
            <v>12</v>
          </cell>
          <cell r="I24">
            <v>30</v>
          </cell>
          <cell r="J24">
            <v>61</v>
          </cell>
          <cell r="K24">
            <v>46</v>
          </cell>
          <cell r="L24">
            <v>99</v>
          </cell>
          <cell r="M24">
            <v>882</v>
          </cell>
          <cell r="N24">
            <v>559</v>
          </cell>
          <cell r="O24">
            <v>389</v>
          </cell>
          <cell r="P24">
            <v>170</v>
          </cell>
          <cell r="Q24">
            <v>749</v>
          </cell>
          <cell r="R24">
            <v>160</v>
          </cell>
          <cell r="S24">
            <v>2</v>
          </cell>
          <cell r="T24" t="str">
            <v>水稲</v>
          </cell>
          <cell r="U24">
            <v>507</v>
          </cell>
          <cell r="V24">
            <v>515</v>
          </cell>
          <cell r="W24" t="str">
            <v>小麦</v>
          </cell>
          <cell r="X24">
            <v>6</v>
          </cell>
          <cell r="Y24">
            <v>167</v>
          </cell>
          <cell r="Z24" t="str">
            <v>馬鈴薯</v>
          </cell>
          <cell r="AA24">
            <v>7</v>
          </cell>
          <cell r="AB24">
            <v>2360</v>
          </cell>
          <cell r="AC24" t="str">
            <v>小豆</v>
          </cell>
          <cell r="AD24">
            <v>6</v>
          </cell>
          <cell r="AE24">
            <v>183</v>
          </cell>
          <cell r="AF24">
            <v>207</v>
          </cell>
          <cell r="AG24">
            <v>344</v>
          </cell>
          <cell r="AH24">
            <v>78</v>
          </cell>
          <cell r="AI24">
            <v>146</v>
          </cell>
          <cell r="AJ24">
            <v>150</v>
          </cell>
          <cell r="AK24">
            <v>93</v>
          </cell>
          <cell r="AL24">
            <v>8</v>
          </cell>
          <cell r="AM24">
            <v>0</v>
          </cell>
          <cell r="AN24">
            <v>1</v>
          </cell>
          <cell r="AO24">
            <v>4</v>
          </cell>
          <cell r="AP24">
            <v>2042</v>
          </cell>
          <cell r="AQ24" t="str">
            <v>米</v>
          </cell>
          <cell r="AR24">
            <v>804</v>
          </cell>
          <cell r="AS24">
            <v>49</v>
          </cell>
          <cell r="AT24">
            <v>1669.3220338983051</v>
          </cell>
        </row>
        <row r="25">
          <cell r="A25">
            <v>22</v>
          </cell>
          <cell r="B25" t="str">
            <v>三笠市</v>
          </cell>
          <cell r="C25">
            <v>129</v>
          </cell>
          <cell r="D25">
            <v>79</v>
          </cell>
          <cell r="E25">
            <v>65</v>
          </cell>
          <cell r="F25">
            <v>57</v>
          </cell>
          <cell r="G25">
            <v>36</v>
          </cell>
          <cell r="H25">
            <v>6</v>
          </cell>
          <cell r="I25">
            <v>36</v>
          </cell>
          <cell r="J25">
            <v>48</v>
          </cell>
          <cell r="K25">
            <v>39</v>
          </cell>
          <cell r="L25">
            <v>107</v>
          </cell>
          <cell r="M25">
            <v>811</v>
          </cell>
          <cell r="N25">
            <v>571</v>
          </cell>
          <cell r="O25">
            <v>507</v>
          </cell>
          <cell r="P25">
            <v>64</v>
          </cell>
          <cell r="Q25">
            <v>574</v>
          </cell>
          <cell r="R25">
            <v>736</v>
          </cell>
          <cell r="S25">
            <v>14</v>
          </cell>
          <cell r="T25" t="str">
            <v>水稲</v>
          </cell>
          <cell r="U25">
            <v>382</v>
          </cell>
          <cell r="V25">
            <v>507</v>
          </cell>
          <cell r="W25" t="str">
            <v>小麦</v>
          </cell>
          <cell r="X25">
            <v>85</v>
          </cell>
          <cell r="Y25">
            <v>195</v>
          </cell>
          <cell r="Z25" t="str">
            <v>馬鈴薯</v>
          </cell>
          <cell r="AA25">
            <v>18</v>
          </cell>
          <cell r="AB25">
            <v>2220</v>
          </cell>
          <cell r="AC25" t="str">
            <v>小豆</v>
          </cell>
          <cell r="AD25">
            <v>35</v>
          </cell>
          <cell r="AE25">
            <v>194</v>
          </cell>
          <cell r="AF25">
            <v>203</v>
          </cell>
          <cell r="AG25">
            <v>473</v>
          </cell>
          <cell r="AH25">
            <v>82</v>
          </cell>
          <cell r="AI25">
            <v>86</v>
          </cell>
          <cell r="AJ25">
            <v>81</v>
          </cell>
          <cell r="AK25">
            <v>185</v>
          </cell>
          <cell r="AL25">
            <v>13</v>
          </cell>
          <cell r="AM25">
            <v>1</v>
          </cell>
          <cell r="AN25">
            <v>1</v>
          </cell>
          <cell r="AO25">
            <v>4</v>
          </cell>
          <cell r="AP25">
            <v>3787</v>
          </cell>
          <cell r="AQ25" t="str">
            <v>野菜</v>
          </cell>
          <cell r="AR25">
            <v>1244</v>
          </cell>
          <cell r="AS25">
            <v>46.1</v>
          </cell>
          <cell r="AT25">
            <v>2493.4086956521737</v>
          </cell>
        </row>
        <row r="26">
          <cell r="A26">
            <v>23</v>
          </cell>
          <cell r="B26" t="str">
            <v>滝川市</v>
          </cell>
          <cell r="C26">
            <v>334</v>
          </cell>
          <cell r="D26">
            <v>168</v>
          </cell>
          <cell r="E26">
            <v>362</v>
          </cell>
          <cell r="F26">
            <v>268</v>
          </cell>
          <cell r="G26">
            <v>214</v>
          </cell>
          <cell r="H26">
            <v>21</v>
          </cell>
          <cell r="I26">
            <v>121</v>
          </cell>
          <cell r="J26">
            <v>185</v>
          </cell>
          <cell r="K26">
            <v>162</v>
          </cell>
          <cell r="L26">
            <v>442</v>
          </cell>
          <cell r="M26">
            <v>3220</v>
          </cell>
          <cell r="N26">
            <v>2073</v>
          </cell>
          <cell r="O26">
            <v>1648</v>
          </cell>
          <cell r="P26">
            <v>425</v>
          </cell>
          <cell r="Q26">
            <v>3742</v>
          </cell>
          <cell r="R26">
            <v>781</v>
          </cell>
          <cell r="S26">
            <v>77</v>
          </cell>
          <cell r="T26" t="str">
            <v>水稲</v>
          </cell>
          <cell r="U26">
            <v>2890</v>
          </cell>
          <cell r="V26">
            <v>529</v>
          </cell>
          <cell r="W26" t="str">
            <v>小麦</v>
          </cell>
          <cell r="X26">
            <v>131</v>
          </cell>
          <cell r="Y26">
            <v>191</v>
          </cell>
          <cell r="Z26" t="str">
            <v>馬鈴薯</v>
          </cell>
          <cell r="AA26">
            <v>24</v>
          </cell>
          <cell r="AB26">
            <v>2400</v>
          </cell>
          <cell r="AC26" t="str">
            <v>小豆</v>
          </cell>
          <cell r="AD26">
            <v>139</v>
          </cell>
          <cell r="AE26">
            <v>202</v>
          </cell>
          <cell r="AF26">
            <v>793</v>
          </cell>
          <cell r="AG26">
            <v>1347</v>
          </cell>
          <cell r="AH26">
            <v>291</v>
          </cell>
          <cell r="AI26">
            <v>530</v>
          </cell>
          <cell r="AJ26">
            <v>534</v>
          </cell>
          <cell r="AK26">
            <v>337</v>
          </cell>
          <cell r="AL26">
            <v>76</v>
          </cell>
          <cell r="AM26">
            <v>19</v>
          </cell>
          <cell r="AN26">
            <v>33</v>
          </cell>
          <cell r="AO26">
            <v>49</v>
          </cell>
          <cell r="AP26">
            <v>2883</v>
          </cell>
          <cell r="AQ26" t="str">
            <v>米</v>
          </cell>
          <cell r="AR26">
            <v>4599</v>
          </cell>
          <cell r="AS26">
            <v>47</v>
          </cell>
          <cell r="AT26">
            <v>2375.3076923076924</v>
          </cell>
        </row>
        <row r="27">
          <cell r="A27">
            <v>24</v>
          </cell>
          <cell r="B27" t="str">
            <v>砂川市</v>
          </cell>
          <cell r="C27">
            <v>143</v>
          </cell>
          <cell r="D27">
            <v>55</v>
          </cell>
          <cell r="E27">
            <v>129</v>
          </cell>
          <cell r="F27">
            <v>96</v>
          </cell>
          <cell r="G27">
            <v>138</v>
          </cell>
          <cell r="H27">
            <v>15</v>
          </cell>
          <cell r="I27">
            <v>84</v>
          </cell>
          <cell r="J27">
            <v>116</v>
          </cell>
          <cell r="K27">
            <v>93</v>
          </cell>
          <cell r="L27">
            <v>117</v>
          </cell>
          <cell r="M27">
            <v>1348</v>
          </cell>
          <cell r="N27">
            <v>903</v>
          </cell>
          <cell r="O27">
            <v>687</v>
          </cell>
          <cell r="P27">
            <v>216</v>
          </cell>
          <cell r="Q27">
            <v>971</v>
          </cell>
          <cell r="R27">
            <v>382</v>
          </cell>
          <cell r="S27">
            <v>16</v>
          </cell>
          <cell r="T27" t="str">
            <v>水稲</v>
          </cell>
          <cell r="U27">
            <v>675</v>
          </cell>
          <cell r="V27">
            <v>502</v>
          </cell>
          <cell r="W27" t="str">
            <v>小麦</v>
          </cell>
          <cell r="X27">
            <v>2</v>
          </cell>
          <cell r="Y27">
            <v>150</v>
          </cell>
          <cell r="Z27" t="str">
            <v>馬鈴薯</v>
          </cell>
          <cell r="AA27">
            <v>6</v>
          </cell>
          <cell r="AB27">
            <v>2320</v>
          </cell>
          <cell r="AC27" t="str">
            <v>小豆</v>
          </cell>
          <cell r="AD27">
            <v>11</v>
          </cell>
          <cell r="AE27">
            <v>194</v>
          </cell>
          <cell r="AF27">
            <v>349</v>
          </cell>
          <cell r="AG27">
            <v>552</v>
          </cell>
          <cell r="AH27">
            <v>98</v>
          </cell>
          <cell r="AI27">
            <v>177</v>
          </cell>
          <cell r="AJ27">
            <v>183</v>
          </cell>
          <cell r="AK27">
            <v>167</v>
          </cell>
          <cell r="AL27">
            <v>13</v>
          </cell>
          <cell r="AM27">
            <v>6</v>
          </cell>
          <cell r="AN27">
            <v>6</v>
          </cell>
          <cell r="AO27">
            <v>4</v>
          </cell>
          <cell r="AP27">
            <v>2509</v>
          </cell>
          <cell r="AQ27" t="str">
            <v>米</v>
          </cell>
          <cell r="AR27">
            <v>1033</v>
          </cell>
          <cell r="AS27">
            <v>48.2</v>
          </cell>
          <cell r="AT27">
            <v>1214.4048780487806</v>
          </cell>
        </row>
        <row r="28">
          <cell r="A28">
            <v>25</v>
          </cell>
          <cell r="B28" t="str">
            <v>深川市</v>
          </cell>
          <cell r="C28">
            <v>546</v>
          </cell>
          <cell r="D28">
            <v>394</v>
          </cell>
          <cell r="E28">
            <v>708</v>
          </cell>
          <cell r="F28">
            <v>609</v>
          </cell>
          <cell r="G28">
            <v>222</v>
          </cell>
          <cell r="H28">
            <v>7</v>
          </cell>
          <cell r="I28">
            <v>105</v>
          </cell>
          <cell r="J28">
            <v>119</v>
          </cell>
          <cell r="K28">
            <v>189</v>
          </cell>
          <cell r="L28">
            <v>1063</v>
          </cell>
          <cell r="M28">
            <v>5773</v>
          </cell>
          <cell r="N28">
            <v>3948</v>
          </cell>
          <cell r="O28">
            <v>3355</v>
          </cell>
          <cell r="P28">
            <v>593</v>
          </cell>
          <cell r="Q28">
            <v>8807</v>
          </cell>
          <cell r="R28">
            <v>1963</v>
          </cell>
          <cell r="S28">
            <v>93</v>
          </cell>
          <cell r="T28" t="str">
            <v>水稲</v>
          </cell>
          <cell r="U28">
            <v>7370</v>
          </cell>
          <cell r="V28">
            <v>555</v>
          </cell>
          <cell r="W28" t="str">
            <v>小麦</v>
          </cell>
          <cell r="X28">
            <v>149</v>
          </cell>
          <cell r="Y28">
            <v>193</v>
          </cell>
          <cell r="Z28" t="str">
            <v>馬鈴薯</v>
          </cell>
          <cell r="AA28">
            <v>173</v>
          </cell>
          <cell r="AB28">
            <v>2910</v>
          </cell>
          <cell r="AC28" t="str">
            <v>小豆</v>
          </cell>
          <cell r="AD28">
            <v>307</v>
          </cell>
          <cell r="AE28">
            <v>217</v>
          </cell>
          <cell r="AF28">
            <v>1343</v>
          </cell>
          <cell r="AG28">
            <v>2257</v>
          </cell>
          <cell r="AH28">
            <v>488</v>
          </cell>
          <cell r="AI28">
            <v>1106</v>
          </cell>
          <cell r="AJ28">
            <v>1031</v>
          </cell>
          <cell r="AK28">
            <v>795</v>
          </cell>
          <cell r="AL28">
            <v>111</v>
          </cell>
          <cell r="AM28">
            <v>15</v>
          </cell>
          <cell r="AN28">
            <v>26</v>
          </cell>
          <cell r="AO28">
            <v>33</v>
          </cell>
          <cell r="AP28">
            <v>4289</v>
          </cell>
          <cell r="AQ28" t="str">
            <v>米</v>
          </cell>
          <cell r="AR28">
            <v>12245</v>
          </cell>
          <cell r="AS28">
            <v>45.7</v>
          </cell>
          <cell r="AT28">
            <v>3791.3042005420052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F編集"/>
      <sheetName val="設定"/>
      <sheetName val="更新履歴"/>
      <sheetName val="組合員"/>
      <sheetName val="組合員 (旧CD)"/>
      <sheetName val="賦課基準"/>
      <sheetName val="突合用"/>
      <sheetName val="DBF編集 (2)"/>
      <sheetName val="滝沢地区（一筆）"/>
      <sheetName val="関係者名簿"/>
      <sheetName val="集落コード"/>
      <sheetName val="市町村"/>
      <sheetName val="アンケート"/>
      <sheetName val="所有者･耕作者"/>
      <sheetName val="市役所データ"/>
      <sheetName val="水原認定"/>
      <sheetName val="認定農業者"/>
      <sheetName val="集積概要"/>
      <sheetName val="凡例"/>
      <sheetName val="凡例2"/>
      <sheetName val="一筆（不能地含）"/>
    </sheetNames>
    <sheetDataSet>
      <sheetData sheetId="0" refreshError="1"/>
      <sheetData sheetId="1" refreshError="1">
        <row r="5">
          <cell r="B5">
            <v>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体"/>
      <sheetName val="記入上の留意点"/>
      <sheetName val="①②認定・規模"/>
      <sheetName val="③所得"/>
      <sheetName val="④利用集積率"/>
      <sheetName val="⑤集約"/>
      <sheetName val="⑥エコファーマー・特栽米"/>
      <sheetName val="⑥GAP"/>
      <sheetName val="⑦・⑧・⑨"/>
      <sheetName val="堀耕東(地区内転作農地)H281011"/>
      <sheetName val="堀耕東関係者抽出"/>
      <sheetName val="03堀耕東属性一覧(転作農家)H281011"/>
      <sheetName val="耕作者一覧 (堀耕東)"/>
      <sheetName val="01堀耕東属性一覧(転作農地)H281011"/>
      <sheetName val="中ノ通関係者抽出"/>
      <sheetName val="耕作者一覧"/>
      <sheetName val="耕作者一覧 (滝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XXXXX0"/>
      <sheetName val="認定農業者（実数）集落別"/>
      <sheetName val="認定取りやめ者"/>
      <sheetName val="印刷フォーム"/>
      <sheetName val="総括表 (新)"/>
      <sheetName val="総括表１"/>
      <sheetName val="規模別集計表"/>
      <sheetName val="各種データH26構想改訂後"/>
      <sheetName val="農家組合別集計(センサス）（横）"/>
      <sheetName val="Sheet1"/>
      <sheetName val="センサス（縦）"/>
      <sheetName val="H18年度～認定切れ"/>
      <sheetName val="未再認定(H17年度まで）"/>
      <sheetName val="未再認定(家族内変更）"/>
      <sheetName val="各種データ"/>
      <sheetName val="Aリスト"/>
      <sheetName val="Bリスト"/>
      <sheetName val="Cリスト"/>
      <sheetName val="到達者拡大イメージ"/>
      <sheetName val="データ内容・修正方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theme="9" tint="0.59999389629810485"/>
  </sheetPr>
  <dimension ref="B1:T20"/>
  <sheetViews>
    <sheetView tabSelected="1" zoomScale="75" zoomScaleNormal="75" zoomScaleSheetLayoutView="75" workbookViewId="0">
      <selection activeCell="Y18" sqref="Y18"/>
    </sheetView>
  </sheetViews>
  <sheetFormatPr defaultColWidth="8" defaultRowHeight="27.75" customHeight="1" x14ac:dyDescent="0.15"/>
  <cols>
    <col min="1" max="1" width="2.5" style="820" customWidth="1"/>
    <col min="2" max="2" width="10.875" style="820" customWidth="1"/>
    <col min="3" max="3" width="8.25" style="820" customWidth="1"/>
    <col min="4" max="4" width="5.25" style="820" customWidth="1"/>
    <col min="5" max="7" width="8" style="820" customWidth="1"/>
    <col min="8" max="8" width="8.125" style="820" customWidth="1"/>
    <col min="9" max="9" width="12.125" style="820" customWidth="1"/>
    <col min="10" max="10" width="8.125" style="820" customWidth="1"/>
    <col min="11" max="11" width="7.875" style="820" customWidth="1"/>
    <col min="12" max="12" width="6" style="820" customWidth="1"/>
    <col min="13" max="13" width="15.375" style="820" customWidth="1"/>
    <col min="14" max="14" width="2.25" style="820" customWidth="1"/>
    <col min="15" max="15" width="19.5" style="820" customWidth="1"/>
    <col min="16" max="16" width="2.375" style="820" customWidth="1"/>
    <col min="17" max="18" width="8" style="820"/>
    <col min="19" max="19" width="25.25" style="820" customWidth="1"/>
    <col min="20" max="20" width="15.5" style="820" customWidth="1"/>
    <col min="21" max="16384" width="8" style="820"/>
  </cols>
  <sheetData>
    <row r="1" spans="2:20" ht="12" x14ac:dyDescent="0.15">
      <c r="L1" s="821"/>
    </row>
    <row r="2" spans="2:20" ht="27.75" customHeight="1" thickBot="1" x14ac:dyDescent="0.2">
      <c r="B2" s="762" t="s">
        <v>33</v>
      </c>
    </row>
    <row r="3" spans="2:20" ht="27.75" customHeight="1" x14ac:dyDescent="0.15">
      <c r="B3" s="822"/>
      <c r="C3" s="823"/>
      <c r="D3" s="823"/>
      <c r="E3" s="823"/>
      <c r="F3" s="823"/>
      <c r="G3" s="823"/>
      <c r="H3" s="823"/>
      <c r="I3" s="823"/>
      <c r="J3" s="823"/>
      <c r="K3" s="823"/>
      <c r="L3" s="824"/>
      <c r="M3" s="825" t="s">
        <v>460</v>
      </c>
      <c r="N3" s="826"/>
      <c r="O3" s="827" t="s">
        <v>459</v>
      </c>
      <c r="P3" s="828"/>
      <c r="S3" s="820" t="s">
        <v>1289</v>
      </c>
    </row>
    <row r="4" spans="2:20" ht="27.75" customHeight="1" x14ac:dyDescent="0.15">
      <c r="B4" s="829"/>
      <c r="C4" s="830"/>
      <c r="D4" s="830"/>
      <c r="E4" s="830"/>
      <c r="F4" s="830"/>
      <c r="G4" s="830"/>
      <c r="H4" s="830"/>
      <c r="I4" s="830"/>
      <c r="J4" s="830"/>
      <c r="K4" s="830"/>
      <c r="L4" s="831"/>
      <c r="M4" s="832" t="s">
        <v>457</v>
      </c>
      <c r="N4" s="833"/>
      <c r="O4" s="834" t="s">
        <v>458</v>
      </c>
      <c r="P4" s="835"/>
      <c r="S4" s="836" t="s">
        <v>1094</v>
      </c>
      <c r="T4" s="836" t="s">
        <v>1095</v>
      </c>
    </row>
    <row r="5" spans="2:20" ht="27.75" customHeight="1" x14ac:dyDescent="0.15">
      <c r="B5" s="829"/>
      <c r="C5" s="830"/>
      <c r="D5" s="830"/>
      <c r="E5" s="830"/>
      <c r="F5" s="830"/>
      <c r="G5" s="830"/>
      <c r="H5" s="830"/>
      <c r="I5" s="830"/>
      <c r="J5" s="830"/>
      <c r="K5" s="830"/>
      <c r="L5" s="830"/>
      <c r="M5" s="830"/>
      <c r="N5" s="830"/>
      <c r="O5" s="830"/>
      <c r="P5" s="837"/>
      <c r="S5" s="838" t="s">
        <v>1093</v>
      </c>
      <c r="T5" s="839"/>
    </row>
    <row r="6" spans="2:20" ht="27.75" customHeight="1" x14ac:dyDescent="0.15">
      <c r="B6" s="829"/>
      <c r="C6" s="830"/>
      <c r="D6" s="830"/>
      <c r="E6" s="830"/>
      <c r="F6" s="830"/>
      <c r="G6" s="830"/>
      <c r="H6" s="830"/>
      <c r="I6" s="830"/>
      <c r="J6" s="830"/>
      <c r="K6" s="830"/>
      <c r="L6" s="830"/>
      <c r="M6" s="830"/>
      <c r="N6" s="830"/>
      <c r="O6" s="830"/>
      <c r="P6" s="837"/>
      <c r="S6" s="838" t="s">
        <v>1092</v>
      </c>
      <c r="T6" s="840"/>
    </row>
    <row r="7" spans="2:20" ht="27.75" customHeight="1" x14ac:dyDescent="0.15">
      <c r="B7" s="829"/>
      <c r="C7" s="830"/>
      <c r="D7" s="830"/>
      <c r="E7" s="830"/>
      <c r="F7" s="830"/>
      <c r="G7" s="830"/>
      <c r="H7" s="830"/>
      <c r="I7" s="830"/>
      <c r="J7" s="830"/>
      <c r="K7" s="830"/>
      <c r="L7" s="830"/>
      <c r="M7" s="830"/>
      <c r="N7" s="830"/>
      <c r="O7" s="830"/>
      <c r="P7" s="837"/>
      <c r="S7" s="838" t="s">
        <v>1169</v>
      </c>
      <c r="T7" s="841"/>
    </row>
    <row r="8" spans="2:20" ht="27.75" customHeight="1" x14ac:dyDescent="0.15">
      <c r="B8" s="829"/>
      <c r="C8" s="830"/>
      <c r="D8" s="830"/>
      <c r="E8" s="830"/>
      <c r="F8" s="830"/>
      <c r="G8" s="830"/>
      <c r="H8" s="830"/>
      <c r="I8" s="830"/>
      <c r="J8" s="830"/>
      <c r="K8" s="830"/>
      <c r="L8" s="830"/>
      <c r="M8" s="830"/>
      <c r="N8" s="830"/>
      <c r="O8" s="830"/>
      <c r="P8" s="837"/>
      <c r="S8" s="838" t="s">
        <v>1170</v>
      </c>
      <c r="T8" s="842"/>
    </row>
    <row r="9" spans="2:20" ht="27.75" customHeight="1" x14ac:dyDescent="0.15">
      <c r="B9" s="829"/>
      <c r="C9" s="830"/>
      <c r="D9" s="830"/>
      <c r="E9" s="856" t="s">
        <v>455</v>
      </c>
      <c r="F9" s="856"/>
      <c r="G9" s="856"/>
      <c r="H9" s="856"/>
      <c r="I9" s="856"/>
      <c r="J9" s="856"/>
      <c r="K9" s="856"/>
      <c r="L9" s="856"/>
      <c r="M9" s="856"/>
      <c r="N9" s="830"/>
      <c r="O9" s="830"/>
      <c r="P9" s="837"/>
      <c r="S9" s="838" t="s">
        <v>1171</v>
      </c>
      <c r="T9" s="843"/>
    </row>
    <row r="10" spans="2:20" ht="27.75" customHeight="1" x14ac:dyDescent="0.15">
      <c r="B10" s="829"/>
      <c r="C10" s="830"/>
      <c r="D10" s="830"/>
      <c r="E10" s="844"/>
      <c r="F10" s="844"/>
      <c r="G10" s="844"/>
      <c r="H10" s="844"/>
      <c r="I10" s="844"/>
      <c r="J10" s="844"/>
      <c r="K10" s="844"/>
      <c r="L10" s="844"/>
      <c r="M10" s="844"/>
      <c r="N10" s="830"/>
      <c r="O10" s="830"/>
      <c r="P10" s="837"/>
    </row>
    <row r="11" spans="2:20" ht="27.75" customHeight="1" x14ac:dyDescent="0.15">
      <c r="B11" s="829"/>
      <c r="C11" s="830"/>
      <c r="D11" s="830"/>
      <c r="E11" s="830"/>
      <c r="F11" s="830"/>
      <c r="G11" s="845"/>
      <c r="H11" s="845"/>
      <c r="I11" s="845"/>
      <c r="J11" s="845"/>
      <c r="K11" s="845"/>
      <c r="L11" s="830"/>
      <c r="M11" s="830"/>
      <c r="N11" s="830"/>
      <c r="O11" s="830"/>
      <c r="P11" s="837"/>
    </row>
    <row r="12" spans="2:20" ht="27.75" customHeight="1" x14ac:dyDescent="0.15">
      <c r="B12" s="829"/>
      <c r="C12" s="846"/>
      <c r="D12" s="830"/>
      <c r="E12" s="846"/>
      <c r="F12" s="830"/>
      <c r="G12" s="854" t="s">
        <v>34</v>
      </c>
      <c r="H12" s="854"/>
      <c r="I12" s="854"/>
      <c r="J12" s="854"/>
      <c r="K12" s="854"/>
      <c r="L12" s="847"/>
      <c r="M12" s="846"/>
      <c r="N12" s="846"/>
      <c r="O12" s="846"/>
      <c r="P12" s="848"/>
    </row>
    <row r="13" spans="2:20" ht="27.75" customHeight="1" x14ac:dyDescent="0.15">
      <c r="B13" s="829"/>
      <c r="C13" s="830"/>
      <c r="D13" s="830"/>
      <c r="E13" s="830"/>
      <c r="F13" s="830"/>
      <c r="G13" s="847"/>
      <c r="H13" s="847"/>
      <c r="I13" s="847"/>
      <c r="J13" s="847"/>
      <c r="K13" s="847"/>
      <c r="L13" s="830"/>
      <c r="M13" s="830"/>
      <c r="N13" s="830"/>
      <c r="O13" s="830"/>
      <c r="P13" s="837"/>
    </row>
    <row r="14" spans="2:20" ht="27.75" customHeight="1" x14ac:dyDescent="0.15">
      <c r="B14" s="829"/>
      <c r="C14" s="830"/>
      <c r="D14" s="830"/>
      <c r="E14" s="830"/>
      <c r="F14" s="830"/>
      <c r="G14" s="830"/>
      <c r="H14" s="830"/>
      <c r="I14" s="830"/>
      <c r="J14" s="830"/>
      <c r="K14" s="830"/>
      <c r="L14" s="830"/>
      <c r="M14" s="830"/>
      <c r="N14" s="830"/>
      <c r="O14" s="830"/>
      <c r="P14" s="837"/>
    </row>
    <row r="15" spans="2:20" ht="27.75" customHeight="1" x14ac:dyDescent="0.15">
      <c r="B15" s="829"/>
      <c r="C15" s="830"/>
      <c r="D15" s="830"/>
      <c r="E15" s="830"/>
      <c r="F15" s="830"/>
      <c r="G15" s="830"/>
      <c r="H15" s="830"/>
      <c r="I15" s="830"/>
      <c r="J15" s="830"/>
      <c r="K15" s="830"/>
      <c r="L15" s="830"/>
      <c r="M15" s="830"/>
      <c r="N15" s="830"/>
      <c r="O15" s="830"/>
      <c r="P15" s="837"/>
    </row>
    <row r="16" spans="2:20" ht="27.75" customHeight="1" x14ac:dyDescent="0.15">
      <c r="B16" s="829"/>
      <c r="C16" s="830"/>
      <c r="D16" s="830"/>
      <c r="E16" s="830"/>
      <c r="F16" s="830"/>
      <c r="G16" s="830"/>
      <c r="H16" s="830"/>
      <c r="I16" s="830"/>
      <c r="J16" s="830"/>
      <c r="K16" s="830"/>
      <c r="L16" s="830"/>
      <c r="M16" s="830"/>
      <c r="N16" s="830"/>
      <c r="O16" s="830"/>
      <c r="P16" s="837"/>
    </row>
    <row r="17" spans="2:16" ht="27.75" customHeight="1" x14ac:dyDescent="0.15">
      <c r="B17" s="829"/>
      <c r="C17" s="830"/>
      <c r="D17" s="830"/>
      <c r="E17" s="830"/>
      <c r="F17" s="830"/>
      <c r="G17" s="854" t="s">
        <v>654</v>
      </c>
      <c r="H17" s="854"/>
      <c r="I17" s="854"/>
      <c r="J17" s="854"/>
      <c r="K17" s="854"/>
      <c r="L17" s="854"/>
      <c r="M17" s="830"/>
      <c r="N17" s="830"/>
      <c r="O17" s="830"/>
      <c r="P17" s="837"/>
    </row>
    <row r="18" spans="2:16" ht="27.75" customHeight="1" x14ac:dyDescent="0.15">
      <c r="B18" s="829"/>
      <c r="C18" s="830"/>
      <c r="D18" s="830"/>
      <c r="E18" s="830"/>
      <c r="F18" s="849"/>
      <c r="G18" s="830"/>
      <c r="H18" s="830"/>
      <c r="I18" s="830"/>
      <c r="J18" s="830"/>
      <c r="K18" s="830"/>
      <c r="L18" s="830"/>
      <c r="M18" s="830"/>
      <c r="N18" s="830"/>
      <c r="O18" s="830"/>
      <c r="P18" s="837"/>
    </row>
    <row r="19" spans="2:16" ht="27.75" customHeight="1" x14ac:dyDescent="0.15">
      <c r="B19" s="853" t="s">
        <v>456</v>
      </c>
      <c r="C19" s="854"/>
      <c r="D19" s="854"/>
      <c r="E19" s="854"/>
      <c r="F19" s="854"/>
      <c r="G19" s="854"/>
      <c r="H19" s="854"/>
      <c r="I19" s="854"/>
      <c r="J19" s="854"/>
      <c r="K19" s="854"/>
      <c r="L19" s="854"/>
      <c r="M19" s="854"/>
      <c r="N19" s="854"/>
      <c r="O19" s="854"/>
      <c r="P19" s="855"/>
    </row>
    <row r="20" spans="2:16" ht="27.75" customHeight="1" thickBot="1" x14ac:dyDescent="0.2">
      <c r="B20" s="850"/>
      <c r="C20" s="851"/>
      <c r="D20" s="851"/>
      <c r="E20" s="851"/>
      <c r="F20" s="851"/>
      <c r="G20" s="851"/>
      <c r="H20" s="851"/>
      <c r="I20" s="851"/>
      <c r="J20" s="851"/>
      <c r="K20" s="851"/>
      <c r="L20" s="851"/>
      <c r="M20" s="851"/>
      <c r="N20" s="851"/>
      <c r="O20" s="851"/>
      <c r="P20" s="852"/>
    </row>
  </sheetData>
  <mergeCells count="4">
    <mergeCell ref="B19:P19"/>
    <mergeCell ref="E9:M9"/>
    <mergeCell ref="G17:L17"/>
    <mergeCell ref="G12:K12"/>
  </mergeCells>
  <phoneticPr fontId="5"/>
  <pageMargins left="0.78740157480314965" right="0.39370078740157483" top="0.59055118110236227" bottom="0.59055118110236227" header="0.51181102362204722" footer="0.19685039370078741"/>
  <pageSetup paperSize="9" firstPageNumber="2" orientation="landscape" useFirstPageNumber="1" verticalDpi="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6D5C-8F76-49D6-9027-7371DE344382}">
  <sheetPr>
    <tabColor theme="6" tint="0.39997558519241921"/>
    <pageSetUpPr fitToPage="1"/>
  </sheetPr>
  <dimension ref="A1:AZ39"/>
  <sheetViews>
    <sheetView view="pageBreakPreview" topLeftCell="D4" zoomScale="60" zoomScaleNormal="85" workbookViewId="0">
      <selection activeCell="BI57" sqref="BI57"/>
    </sheetView>
  </sheetViews>
  <sheetFormatPr defaultColWidth="3.75" defaultRowHeight="18.75" customHeight="1" x14ac:dyDescent="0.15"/>
  <cols>
    <col min="1" max="1" width="2.5" style="219" customWidth="1"/>
    <col min="2" max="3" width="3.75" style="219" customWidth="1"/>
    <col min="4" max="4" width="15" style="735" customWidth="1"/>
    <col min="5" max="6" width="3.75" style="1" customWidth="1"/>
    <col min="7" max="7" width="3.75" style="219" customWidth="1"/>
    <col min="8" max="8" width="3.75" style="1" customWidth="1"/>
    <col min="9" max="10" width="3.75" style="734" customWidth="1"/>
    <col min="11" max="11" width="3.75" style="219" customWidth="1"/>
    <col min="12" max="12" width="3.75" style="1" customWidth="1"/>
    <col min="13" max="14" width="3.75" style="734" customWidth="1"/>
    <col min="15" max="15" width="3.75" style="735" customWidth="1"/>
    <col min="16" max="16" width="3.75" style="1" customWidth="1"/>
    <col min="17" max="43" width="3.75" style="219" customWidth="1"/>
    <col min="44" max="16384" width="3.75" style="219"/>
  </cols>
  <sheetData>
    <row r="1" spans="3:52" ht="18.75" customHeight="1" x14ac:dyDescent="0.15">
      <c r="D1" s="1"/>
    </row>
    <row r="2" spans="3:52" ht="18.75" customHeight="1" x14ac:dyDescent="0.15">
      <c r="C2" s="1"/>
      <c r="D2" s="1" t="s">
        <v>779</v>
      </c>
    </row>
    <row r="3" spans="3:52" ht="18.75" customHeight="1" x14ac:dyDescent="0.15">
      <c r="D3" s="1" t="s">
        <v>535</v>
      </c>
    </row>
    <row r="4" spans="3:52" ht="7.5" customHeight="1" x14ac:dyDescent="0.15">
      <c r="D4" s="1"/>
    </row>
    <row r="5" spans="3:52" ht="18.75" customHeight="1" x14ac:dyDescent="0.15">
      <c r="D5" s="1358"/>
      <c r="E5" s="1359"/>
      <c r="F5" s="1359"/>
      <c r="G5" s="1359"/>
      <c r="H5" s="1359"/>
      <c r="I5" s="1359"/>
      <c r="J5" s="1359"/>
      <c r="K5" s="1359"/>
      <c r="L5" s="1359"/>
      <c r="M5" s="1359"/>
      <c r="N5" s="1359"/>
      <c r="O5" s="1359"/>
      <c r="P5" s="1359"/>
      <c r="Q5" s="1359"/>
      <c r="R5" s="1359"/>
      <c r="S5" s="1360"/>
      <c r="T5" s="736"/>
      <c r="U5" s="737"/>
      <c r="V5" s="737"/>
      <c r="W5" s="737"/>
    </row>
    <row r="6" spans="3:52" ht="18.75" customHeight="1" x14ac:dyDescent="0.15">
      <c r="D6" s="1361"/>
      <c r="E6" s="1362"/>
      <c r="F6" s="1362"/>
      <c r="G6" s="1362"/>
      <c r="H6" s="1362"/>
      <c r="I6" s="1362"/>
      <c r="J6" s="1362"/>
      <c r="K6" s="1362"/>
      <c r="L6" s="1362"/>
      <c r="M6" s="1362"/>
      <c r="N6" s="1362"/>
      <c r="O6" s="1362"/>
      <c r="P6" s="1362"/>
      <c r="Q6" s="1362"/>
      <c r="R6" s="1362"/>
      <c r="S6" s="1363"/>
      <c r="T6" s="736"/>
      <c r="U6" s="737"/>
      <c r="V6" s="737"/>
      <c r="W6" s="737"/>
    </row>
    <row r="7" spans="3:52" ht="18.75" customHeight="1" x14ac:dyDescent="0.15">
      <c r="D7" s="1361"/>
      <c r="E7" s="1362"/>
      <c r="F7" s="1362"/>
      <c r="G7" s="1362"/>
      <c r="H7" s="1362"/>
      <c r="I7" s="1362"/>
      <c r="J7" s="1362"/>
      <c r="K7" s="1362"/>
      <c r="L7" s="1362"/>
      <c r="M7" s="1362"/>
      <c r="N7" s="1362"/>
      <c r="O7" s="1362"/>
      <c r="P7" s="1362"/>
      <c r="Q7" s="1362"/>
      <c r="R7" s="1362"/>
      <c r="S7" s="1363"/>
      <c r="T7" s="736"/>
      <c r="U7" s="737"/>
      <c r="V7" s="737"/>
      <c r="W7" s="737"/>
    </row>
    <row r="8" spans="3:52" ht="18.75" customHeight="1" x14ac:dyDescent="0.15">
      <c r="D8" s="1364"/>
      <c r="E8" s="1365"/>
      <c r="F8" s="1365"/>
      <c r="G8" s="1365"/>
      <c r="H8" s="1365"/>
      <c r="I8" s="1365"/>
      <c r="J8" s="1365"/>
      <c r="K8" s="1365"/>
      <c r="L8" s="1365"/>
      <c r="M8" s="1365"/>
      <c r="N8" s="1365"/>
      <c r="O8" s="1365"/>
      <c r="P8" s="1365"/>
      <c r="Q8" s="1365"/>
      <c r="R8" s="1365"/>
      <c r="S8" s="1366"/>
      <c r="T8" s="736"/>
      <c r="U8" s="737"/>
      <c r="V8" s="737"/>
      <c r="W8" s="737"/>
    </row>
    <row r="10" spans="3:52" ht="18.75" customHeight="1" x14ac:dyDescent="0.15">
      <c r="D10" s="1" t="s">
        <v>536</v>
      </c>
    </row>
    <row r="11" spans="3:52" ht="7.5" customHeight="1" thickBot="1" x14ac:dyDescent="0.2"/>
    <row r="12" spans="3:52" ht="18.75" customHeight="1" x14ac:dyDescent="0.15">
      <c r="D12" s="1291" t="s">
        <v>774</v>
      </c>
      <c r="E12" s="1292" t="s">
        <v>428</v>
      </c>
      <c r="F12" s="1292" t="s">
        <v>429</v>
      </c>
      <c r="G12" s="1297" t="s">
        <v>780</v>
      </c>
      <c r="H12" s="1298"/>
      <c r="I12" s="1298"/>
      <c r="J12" s="1298"/>
      <c r="K12" s="1299"/>
      <c r="L12" s="1297" t="s">
        <v>431</v>
      </c>
      <c r="M12" s="1298"/>
      <c r="N12" s="1298"/>
      <c r="O12" s="1298"/>
      <c r="P12" s="1299"/>
      <c r="Q12" s="1303" t="s">
        <v>432</v>
      </c>
      <c r="R12" s="1303"/>
      <c r="S12" s="1303"/>
      <c r="T12" s="1303"/>
      <c r="U12" s="1303"/>
      <c r="V12" s="1303"/>
      <c r="W12" s="1303"/>
      <c r="X12" s="1303"/>
      <c r="Y12" s="1303"/>
      <c r="Z12" s="1303"/>
      <c r="AA12" s="1303"/>
      <c r="AB12" s="1303"/>
      <c r="AC12" s="1303"/>
      <c r="AD12" s="1303"/>
      <c r="AE12" s="1303"/>
      <c r="AF12" s="1303"/>
      <c r="AG12" s="1303"/>
      <c r="AH12" s="1303"/>
      <c r="AI12" s="1303"/>
      <c r="AJ12" s="1303"/>
      <c r="AK12" s="1303"/>
      <c r="AL12" s="1303"/>
      <c r="AM12" s="1303"/>
      <c r="AN12" s="1303"/>
      <c r="AO12" s="1303"/>
      <c r="AP12" s="1303"/>
      <c r="AQ12" s="1303"/>
      <c r="AR12" s="1303"/>
      <c r="AS12" s="1303"/>
      <c r="AT12" s="1303"/>
      <c r="AU12" s="1303"/>
      <c r="AV12" s="1303"/>
      <c r="AW12" s="1303"/>
      <c r="AX12" s="1303"/>
      <c r="AY12" s="1303"/>
      <c r="AZ12" s="1304"/>
    </row>
    <row r="13" spans="3:52" ht="18.75" customHeight="1" x14ac:dyDescent="0.15">
      <c r="D13" s="1047"/>
      <c r="E13" s="1293"/>
      <c r="F13" s="1293"/>
      <c r="G13" s="1300"/>
      <c r="H13" s="1301"/>
      <c r="I13" s="1301"/>
      <c r="J13" s="1301"/>
      <c r="K13" s="1302"/>
      <c r="L13" s="1300"/>
      <c r="M13" s="1301"/>
      <c r="N13" s="1301"/>
      <c r="O13" s="1301"/>
      <c r="P13" s="1302"/>
      <c r="Q13" s="1018" t="s">
        <v>433</v>
      </c>
      <c r="R13" s="1018"/>
      <c r="S13" s="1018"/>
      <c r="T13" s="1018"/>
      <c r="U13" s="1018"/>
      <c r="V13" s="1018"/>
      <c r="W13" s="1018"/>
      <c r="X13" s="1018"/>
      <c r="Y13" s="1018"/>
      <c r="Z13" s="1018"/>
      <c r="AA13" s="1018"/>
      <c r="AB13" s="1018"/>
      <c r="AC13" s="1018"/>
      <c r="AD13" s="1018"/>
      <c r="AE13" s="1018"/>
      <c r="AF13" s="1018"/>
      <c r="AG13" s="1018"/>
      <c r="AH13" s="1018"/>
      <c r="AI13" s="1018" t="s">
        <v>434</v>
      </c>
      <c r="AJ13" s="1018"/>
      <c r="AK13" s="1018"/>
      <c r="AL13" s="1018"/>
      <c r="AM13" s="1018"/>
      <c r="AN13" s="1018"/>
      <c r="AO13" s="1018"/>
      <c r="AP13" s="1018"/>
      <c r="AQ13" s="1018"/>
      <c r="AR13" s="1018"/>
      <c r="AS13" s="1018"/>
      <c r="AT13" s="1018"/>
      <c r="AU13" s="1018"/>
      <c r="AV13" s="1018"/>
      <c r="AW13" s="1018"/>
      <c r="AX13" s="1018"/>
      <c r="AY13" s="1018"/>
      <c r="AZ13" s="1305"/>
    </row>
    <row r="14" spans="3:52" ht="18.75" customHeight="1" x14ac:dyDescent="0.15">
      <c r="D14" s="1047"/>
      <c r="E14" s="1293"/>
      <c r="F14" s="1293"/>
      <c r="G14" s="1306" t="s">
        <v>435</v>
      </c>
      <c r="H14" s="1309" t="s">
        <v>677</v>
      </c>
      <c r="I14" s="1267"/>
      <c r="J14" s="1267"/>
      <c r="K14" s="1318" t="s">
        <v>773</v>
      </c>
      <c r="L14" s="1288" t="s">
        <v>436</v>
      </c>
      <c r="M14" s="1276"/>
      <c r="N14" s="1277"/>
      <c r="O14" s="1320" t="s">
        <v>437</v>
      </c>
      <c r="P14" s="1321"/>
      <c r="Q14" s="1281"/>
      <c r="R14" s="1281"/>
      <c r="S14" s="1018"/>
      <c r="T14" s="1018"/>
      <c r="U14" s="1018"/>
      <c r="V14" s="1018"/>
      <c r="W14" s="1282" t="s">
        <v>438</v>
      </c>
      <c r="X14" s="1283"/>
      <c r="Y14" s="1283"/>
      <c r="Z14" s="1284"/>
      <c r="AA14" s="1288" t="s">
        <v>439</v>
      </c>
      <c r="AB14" s="1276"/>
      <c r="AC14" s="1276"/>
      <c r="AD14" s="1277"/>
      <c r="AE14" s="1275" t="s">
        <v>678</v>
      </c>
      <c r="AF14" s="1276"/>
      <c r="AG14" s="1276"/>
      <c r="AH14" s="1277"/>
      <c r="AI14" s="1281"/>
      <c r="AJ14" s="1281"/>
      <c r="AK14" s="1018"/>
      <c r="AL14" s="1018"/>
      <c r="AM14" s="1018"/>
      <c r="AN14" s="1018"/>
      <c r="AO14" s="1282" t="s">
        <v>438</v>
      </c>
      <c r="AP14" s="1283"/>
      <c r="AQ14" s="1283"/>
      <c r="AR14" s="1284"/>
      <c r="AS14" s="1288" t="s">
        <v>439</v>
      </c>
      <c r="AT14" s="1276"/>
      <c r="AU14" s="1276"/>
      <c r="AV14" s="1277"/>
      <c r="AW14" s="1275" t="s">
        <v>678</v>
      </c>
      <c r="AX14" s="1276"/>
      <c r="AY14" s="1276"/>
      <c r="AZ14" s="1289"/>
    </row>
    <row r="15" spans="3:52" ht="18.75" customHeight="1" x14ac:dyDescent="0.15">
      <c r="D15" s="1047"/>
      <c r="E15" s="1293"/>
      <c r="F15" s="1293"/>
      <c r="G15" s="1307"/>
      <c r="H15" s="1267"/>
      <c r="I15" s="1267"/>
      <c r="J15" s="1267"/>
      <c r="K15" s="1318"/>
      <c r="L15" s="1310"/>
      <c r="M15" s="1319"/>
      <c r="N15" s="1311"/>
      <c r="O15" s="1322"/>
      <c r="P15" s="1323"/>
      <c r="Q15" s="1310" t="s">
        <v>232</v>
      </c>
      <c r="R15" s="1311"/>
      <c r="S15" s="1312" t="s">
        <v>48</v>
      </c>
      <c r="T15" s="1313"/>
      <c r="U15" s="1269" t="s">
        <v>60</v>
      </c>
      <c r="V15" s="1270"/>
      <c r="W15" s="1285"/>
      <c r="X15" s="1286"/>
      <c r="Y15" s="1286"/>
      <c r="Z15" s="1287"/>
      <c r="AA15" s="1278"/>
      <c r="AB15" s="1279"/>
      <c r="AC15" s="1279"/>
      <c r="AD15" s="1280"/>
      <c r="AE15" s="1278"/>
      <c r="AF15" s="1279"/>
      <c r="AG15" s="1279"/>
      <c r="AH15" s="1280"/>
      <c r="AI15" s="1310" t="s">
        <v>232</v>
      </c>
      <c r="AJ15" s="1311"/>
      <c r="AK15" s="1312" t="s">
        <v>48</v>
      </c>
      <c r="AL15" s="1313"/>
      <c r="AM15" s="1269" t="s">
        <v>60</v>
      </c>
      <c r="AN15" s="1270"/>
      <c r="AO15" s="1285"/>
      <c r="AP15" s="1286"/>
      <c r="AQ15" s="1286"/>
      <c r="AR15" s="1287"/>
      <c r="AS15" s="1278"/>
      <c r="AT15" s="1279"/>
      <c r="AU15" s="1279"/>
      <c r="AV15" s="1280"/>
      <c r="AW15" s="1278"/>
      <c r="AX15" s="1279"/>
      <c r="AY15" s="1279"/>
      <c r="AZ15" s="1290"/>
    </row>
    <row r="16" spans="3:52" ht="12.95" customHeight="1" x14ac:dyDescent="0.15">
      <c r="D16" s="1047"/>
      <c r="E16" s="1293"/>
      <c r="F16" s="1293"/>
      <c r="G16" s="1307"/>
      <c r="H16" s="1267"/>
      <c r="I16" s="1267"/>
      <c r="J16" s="1267"/>
      <c r="K16" s="1318"/>
      <c r="L16" s="1310"/>
      <c r="M16" s="1319"/>
      <c r="N16" s="1311"/>
      <c r="O16" s="1322"/>
      <c r="P16" s="1323"/>
      <c r="Q16" s="1310"/>
      <c r="R16" s="1311"/>
      <c r="S16" s="1314"/>
      <c r="T16" s="1315"/>
      <c r="U16" s="1271"/>
      <c r="V16" s="1272"/>
      <c r="W16" s="1267" t="s">
        <v>48</v>
      </c>
      <c r="X16" s="1267"/>
      <c r="Y16" s="1267" t="s">
        <v>60</v>
      </c>
      <c r="Z16" s="1267"/>
      <c r="AA16" s="1267" t="s">
        <v>48</v>
      </c>
      <c r="AB16" s="1267"/>
      <c r="AC16" s="1267" t="s">
        <v>60</v>
      </c>
      <c r="AD16" s="1267"/>
      <c r="AE16" s="1267" t="s">
        <v>48</v>
      </c>
      <c r="AF16" s="1267"/>
      <c r="AG16" s="1267" t="s">
        <v>60</v>
      </c>
      <c r="AH16" s="1267"/>
      <c r="AI16" s="1310"/>
      <c r="AJ16" s="1311"/>
      <c r="AK16" s="1314"/>
      <c r="AL16" s="1315"/>
      <c r="AM16" s="1271"/>
      <c r="AN16" s="1272"/>
      <c r="AO16" s="1267" t="s">
        <v>48</v>
      </c>
      <c r="AP16" s="1267"/>
      <c r="AQ16" s="1267" t="s">
        <v>60</v>
      </c>
      <c r="AR16" s="1267"/>
      <c r="AS16" s="1267" t="s">
        <v>48</v>
      </c>
      <c r="AT16" s="1267"/>
      <c r="AU16" s="1267" t="s">
        <v>60</v>
      </c>
      <c r="AV16" s="1267"/>
      <c r="AW16" s="1267" t="s">
        <v>48</v>
      </c>
      <c r="AX16" s="1267"/>
      <c r="AY16" s="1267" t="s">
        <v>60</v>
      </c>
      <c r="AZ16" s="1268"/>
    </row>
    <row r="17" spans="1:52" ht="12.95" customHeight="1" x14ac:dyDescent="0.15">
      <c r="D17" s="1047"/>
      <c r="E17" s="1293"/>
      <c r="F17" s="1293"/>
      <c r="G17" s="1308"/>
      <c r="H17" s="1267"/>
      <c r="I17" s="1267"/>
      <c r="J17" s="1267"/>
      <c r="K17" s="1318"/>
      <c r="L17" s="1278"/>
      <c r="M17" s="1279"/>
      <c r="N17" s="1280"/>
      <c r="O17" s="1300"/>
      <c r="P17" s="1302"/>
      <c r="Q17" s="1278"/>
      <c r="R17" s="1280"/>
      <c r="S17" s="1316"/>
      <c r="T17" s="1317"/>
      <c r="U17" s="1273"/>
      <c r="V17" s="1274"/>
      <c r="W17" s="1267"/>
      <c r="X17" s="1267"/>
      <c r="Y17" s="1267"/>
      <c r="Z17" s="1267"/>
      <c r="AA17" s="1267"/>
      <c r="AB17" s="1267"/>
      <c r="AC17" s="1267"/>
      <c r="AD17" s="1267"/>
      <c r="AE17" s="1267"/>
      <c r="AF17" s="1267"/>
      <c r="AG17" s="1267"/>
      <c r="AH17" s="1267"/>
      <c r="AI17" s="1278"/>
      <c r="AJ17" s="1280"/>
      <c r="AK17" s="1316"/>
      <c r="AL17" s="1317"/>
      <c r="AM17" s="1273"/>
      <c r="AN17" s="1274"/>
      <c r="AO17" s="1267"/>
      <c r="AP17" s="1267"/>
      <c r="AQ17" s="1267"/>
      <c r="AR17" s="1267"/>
      <c r="AS17" s="1267"/>
      <c r="AT17" s="1267"/>
      <c r="AU17" s="1267"/>
      <c r="AV17" s="1267"/>
      <c r="AW17" s="1267"/>
      <c r="AX17" s="1267"/>
      <c r="AY17" s="1267"/>
      <c r="AZ17" s="1268"/>
    </row>
    <row r="18" spans="1:52" ht="18" customHeight="1" x14ac:dyDescent="0.15">
      <c r="A18" s="738"/>
      <c r="B18" s="738"/>
      <c r="C18" s="738"/>
      <c r="D18" s="1266" t="s">
        <v>440</v>
      </c>
      <c r="E18" s="1221">
        <v>48</v>
      </c>
      <c r="F18" s="1223" t="s">
        <v>441</v>
      </c>
      <c r="G18" s="1223" t="s">
        <v>442</v>
      </c>
      <c r="H18" s="1225" t="s">
        <v>665</v>
      </c>
      <c r="I18" s="1225"/>
      <c r="J18" s="1226"/>
      <c r="K18" s="1228" t="s">
        <v>44</v>
      </c>
      <c r="L18" s="1250" t="s">
        <v>443</v>
      </c>
      <c r="M18" s="1251"/>
      <c r="N18" s="1252"/>
      <c r="O18" s="1253" t="s">
        <v>20</v>
      </c>
      <c r="P18" s="1254"/>
      <c r="Q18" s="1248">
        <f>SUM(S18,U18)</f>
        <v>1.8</v>
      </c>
      <c r="R18" s="1249"/>
      <c r="S18" s="1248">
        <f>SUM(W18,AA18,AE18)</f>
        <v>1.5</v>
      </c>
      <c r="T18" s="1249"/>
      <c r="U18" s="1248">
        <f>SUM(Y18,AC18,AG18)</f>
        <v>0.3</v>
      </c>
      <c r="V18" s="1249"/>
      <c r="W18" s="1248">
        <v>1.5</v>
      </c>
      <c r="X18" s="1249"/>
      <c r="Y18" s="1248">
        <v>0.3</v>
      </c>
      <c r="Z18" s="1249"/>
      <c r="AA18" s="1248"/>
      <c r="AB18" s="1249"/>
      <c r="AC18" s="1248"/>
      <c r="AD18" s="1249"/>
      <c r="AE18" s="1248"/>
      <c r="AF18" s="1249"/>
      <c r="AG18" s="1248"/>
      <c r="AH18" s="1249"/>
      <c r="AI18" s="1248">
        <f t="shared" ref="AI18:AI21" si="0">SUM(AK18,AM18)</f>
        <v>6.6</v>
      </c>
      <c r="AJ18" s="1249"/>
      <c r="AK18" s="1248">
        <f t="shared" ref="AK18:AK21" si="1">SUM(AO18,AS18,AW18)</f>
        <v>5.6</v>
      </c>
      <c r="AL18" s="1249"/>
      <c r="AM18" s="1248">
        <f t="shared" ref="AM18:AM21" si="2">SUM(AQ18,AU18,AY18)</f>
        <v>1</v>
      </c>
      <c r="AN18" s="1249"/>
      <c r="AO18" s="1248">
        <v>2</v>
      </c>
      <c r="AP18" s="1249"/>
      <c r="AQ18" s="1248">
        <v>0.5</v>
      </c>
      <c r="AR18" s="1249"/>
      <c r="AS18" s="1248">
        <v>1.5</v>
      </c>
      <c r="AT18" s="1249"/>
      <c r="AU18" s="1248"/>
      <c r="AV18" s="1249"/>
      <c r="AW18" s="1248">
        <v>2.1</v>
      </c>
      <c r="AX18" s="1249"/>
      <c r="AY18" s="1248">
        <v>0.5</v>
      </c>
      <c r="AZ18" s="1260"/>
    </row>
    <row r="19" spans="1:52" ht="18" customHeight="1" x14ac:dyDescent="0.15">
      <c r="A19" s="738"/>
      <c r="B19" s="738"/>
      <c r="C19" s="738"/>
      <c r="D19" s="1266"/>
      <c r="E19" s="1221"/>
      <c r="F19" s="1223"/>
      <c r="G19" s="1223"/>
      <c r="H19" s="1225"/>
      <c r="I19" s="1225"/>
      <c r="J19" s="1226"/>
      <c r="K19" s="1228"/>
      <c r="L19" s="1240"/>
      <c r="M19" s="1241"/>
      <c r="N19" s="1242"/>
      <c r="O19" s="1243"/>
      <c r="P19" s="1244"/>
      <c r="Q19" s="1245">
        <f>SUM(S19,U19)</f>
        <v>1</v>
      </c>
      <c r="R19" s="1246"/>
      <c r="S19" s="1245">
        <f>SUM(W19,AA19,AE19)</f>
        <v>1</v>
      </c>
      <c r="T19" s="1246"/>
      <c r="U19" s="1245">
        <f>SUM(Y19,AC19,AG19)</f>
        <v>0</v>
      </c>
      <c r="V19" s="1246"/>
      <c r="W19" s="1245">
        <v>1</v>
      </c>
      <c r="X19" s="1246"/>
      <c r="Y19" s="1245">
        <v>0</v>
      </c>
      <c r="Z19" s="1246"/>
      <c r="AA19" s="1245"/>
      <c r="AB19" s="1246"/>
      <c r="AC19" s="1245"/>
      <c r="AD19" s="1246"/>
      <c r="AE19" s="1245"/>
      <c r="AF19" s="1246"/>
      <c r="AG19" s="1245"/>
      <c r="AH19" s="1246"/>
      <c r="AI19" s="1245">
        <f t="shared" si="0"/>
        <v>4.5999999999999996</v>
      </c>
      <c r="AJ19" s="1246"/>
      <c r="AK19" s="1245">
        <f t="shared" si="1"/>
        <v>3.5999999999999996</v>
      </c>
      <c r="AL19" s="1246"/>
      <c r="AM19" s="1245">
        <f t="shared" si="2"/>
        <v>1</v>
      </c>
      <c r="AN19" s="1246"/>
      <c r="AO19" s="1245">
        <v>1.4</v>
      </c>
      <c r="AP19" s="1246"/>
      <c r="AQ19" s="1245">
        <v>0.5</v>
      </c>
      <c r="AR19" s="1246"/>
      <c r="AS19" s="1245">
        <v>0.4</v>
      </c>
      <c r="AT19" s="1246"/>
      <c r="AU19" s="1245"/>
      <c r="AV19" s="1246"/>
      <c r="AW19" s="1245">
        <v>1.8</v>
      </c>
      <c r="AX19" s="1246"/>
      <c r="AY19" s="1245">
        <v>0.5</v>
      </c>
      <c r="AZ19" s="1247"/>
    </row>
    <row r="20" spans="1:52" ht="18" customHeight="1" x14ac:dyDescent="0.15">
      <c r="A20" s="738"/>
      <c r="B20" s="738"/>
      <c r="C20" s="738"/>
      <c r="D20" s="1266"/>
      <c r="E20" s="1221"/>
      <c r="F20" s="1223"/>
      <c r="G20" s="1223"/>
      <c r="H20" s="1225"/>
      <c r="I20" s="1225"/>
      <c r="J20" s="1226"/>
      <c r="K20" s="1228"/>
      <c r="L20" s="1240"/>
      <c r="M20" s="1241"/>
      <c r="N20" s="1242"/>
      <c r="O20" s="1243"/>
      <c r="P20" s="1244"/>
      <c r="Q20" s="1238"/>
      <c r="R20" s="1239"/>
      <c r="S20" s="1238"/>
      <c r="T20" s="1239"/>
      <c r="U20" s="1238"/>
      <c r="V20" s="1239"/>
      <c r="W20" s="1238"/>
      <c r="X20" s="1239"/>
      <c r="Y20" s="1238"/>
      <c r="Z20" s="1239"/>
      <c r="AA20" s="1238"/>
      <c r="AB20" s="1239"/>
      <c r="AC20" s="1238"/>
      <c r="AD20" s="1239"/>
      <c r="AE20" s="1238"/>
      <c r="AF20" s="1239"/>
      <c r="AG20" s="1238"/>
      <c r="AH20" s="1239"/>
      <c r="AI20" s="1230">
        <f t="shared" si="0"/>
        <v>7</v>
      </c>
      <c r="AJ20" s="1237"/>
      <c r="AK20" s="1230">
        <f t="shared" si="1"/>
        <v>6</v>
      </c>
      <c r="AL20" s="1237"/>
      <c r="AM20" s="1230">
        <f t="shared" si="2"/>
        <v>1</v>
      </c>
      <c r="AN20" s="1237"/>
      <c r="AO20" s="1230">
        <v>2.2000000000000002</v>
      </c>
      <c r="AP20" s="1237"/>
      <c r="AQ20" s="1230">
        <v>0.5</v>
      </c>
      <c r="AR20" s="1237"/>
      <c r="AS20" s="1230">
        <v>1.7</v>
      </c>
      <c r="AT20" s="1237"/>
      <c r="AU20" s="1230"/>
      <c r="AV20" s="1237"/>
      <c r="AW20" s="1230">
        <v>2.1</v>
      </c>
      <c r="AX20" s="1237"/>
      <c r="AY20" s="1230">
        <v>0.5</v>
      </c>
      <c r="AZ20" s="1231"/>
    </row>
    <row r="21" spans="1:52" ht="18" customHeight="1" x14ac:dyDescent="0.15">
      <c r="A21" s="738"/>
      <c r="B21" s="738"/>
      <c r="C21" s="738"/>
      <c r="D21" s="1266"/>
      <c r="E21" s="1221"/>
      <c r="F21" s="1223"/>
      <c r="G21" s="1223"/>
      <c r="H21" s="1226"/>
      <c r="I21" s="1226"/>
      <c r="J21" s="1226"/>
      <c r="K21" s="1228"/>
      <c r="L21" s="1261"/>
      <c r="M21" s="1262"/>
      <c r="N21" s="1263"/>
      <c r="O21" s="1243"/>
      <c r="P21" s="1244"/>
      <c r="Q21" s="1258"/>
      <c r="R21" s="1259"/>
      <c r="S21" s="1258"/>
      <c r="T21" s="1259"/>
      <c r="U21" s="1258"/>
      <c r="V21" s="1259"/>
      <c r="W21" s="1258"/>
      <c r="X21" s="1259"/>
      <c r="Y21" s="1258"/>
      <c r="Z21" s="1259"/>
      <c r="AA21" s="1258"/>
      <c r="AB21" s="1259"/>
      <c r="AC21" s="1258"/>
      <c r="AD21" s="1259"/>
      <c r="AE21" s="1258"/>
      <c r="AF21" s="1259"/>
      <c r="AG21" s="1258"/>
      <c r="AH21" s="1259"/>
      <c r="AI21" s="1255">
        <f t="shared" si="0"/>
        <v>5.2</v>
      </c>
      <c r="AJ21" s="1256"/>
      <c r="AK21" s="1255">
        <f t="shared" si="1"/>
        <v>4.2</v>
      </c>
      <c r="AL21" s="1256"/>
      <c r="AM21" s="1255">
        <f t="shared" si="2"/>
        <v>1</v>
      </c>
      <c r="AN21" s="1256"/>
      <c r="AO21" s="1255">
        <v>1.5</v>
      </c>
      <c r="AP21" s="1256"/>
      <c r="AQ21" s="1255">
        <v>0.5</v>
      </c>
      <c r="AR21" s="1256"/>
      <c r="AS21" s="1255">
        <v>0.9</v>
      </c>
      <c r="AT21" s="1256"/>
      <c r="AU21" s="1255"/>
      <c r="AV21" s="1256"/>
      <c r="AW21" s="1255">
        <v>1.8</v>
      </c>
      <c r="AX21" s="1256"/>
      <c r="AY21" s="1255">
        <v>0.5</v>
      </c>
      <c r="AZ21" s="1257"/>
    </row>
    <row r="22" spans="1:52" ht="18" customHeight="1" x14ac:dyDescent="0.15">
      <c r="A22" s="738"/>
      <c r="B22" s="738"/>
      <c r="C22" s="738"/>
      <c r="D22" s="1266"/>
      <c r="E22" s="1221"/>
      <c r="F22" s="1223"/>
      <c r="G22" s="1223"/>
      <c r="H22" s="1225"/>
      <c r="I22" s="1225"/>
      <c r="J22" s="1226"/>
      <c r="K22" s="1228"/>
      <c r="L22" s="1250"/>
      <c r="M22" s="1251"/>
      <c r="N22" s="1252"/>
      <c r="O22" s="1253"/>
      <c r="P22" s="1254"/>
      <c r="Q22" s="1248"/>
      <c r="R22" s="1249"/>
      <c r="S22" s="1248"/>
      <c r="T22" s="1249"/>
      <c r="U22" s="1248"/>
      <c r="V22" s="1249"/>
      <c r="W22" s="1248"/>
      <c r="X22" s="1249"/>
      <c r="Y22" s="1248"/>
      <c r="Z22" s="1249"/>
      <c r="AA22" s="1248"/>
      <c r="AB22" s="1249"/>
      <c r="AC22" s="1248"/>
      <c r="AD22" s="1249"/>
      <c r="AE22" s="1248"/>
      <c r="AF22" s="1249"/>
      <c r="AG22" s="1248"/>
      <c r="AH22" s="1249"/>
      <c r="AI22" s="1248"/>
      <c r="AJ22" s="1249"/>
      <c r="AK22" s="1248"/>
      <c r="AL22" s="1249"/>
      <c r="AM22" s="1248"/>
      <c r="AN22" s="1249"/>
      <c r="AO22" s="1248"/>
      <c r="AP22" s="1249"/>
      <c r="AQ22" s="1248"/>
      <c r="AR22" s="1249"/>
      <c r="AS22" s="1248"/>
      <c r="AT22" s="1249"/>
      <c r="AU22" s="1248"/>
      <c r="AV22" s="1249"/>
      <c r="AW22" s="1248"/>
      <c r="AX22" s="1249"/>
      <c r="AY22" s="1248"/>
      <c r="AZ22" s="1260"/>
    </row>
    <row r="23" spans="1:52" ht="18" customHeight="1" x14ac:dyDescent="0.15">
      <c r="A23" s="738"/>
      <c r="B23" s="738"/>
      <c r="C23" s="738"/>
      <c r="D23" s="1266"/>
      <c r="E23" s="1221"/>
      <c r="F23" s="1223"/>
      <c r="G23" s="1223"/>
      <c r="H23" s="1225"/>
      <c r="I23" s="1225"/>
      <c r="J23" s="1226"/>
      <c r="K23" s="1228"/>
      <c r="L23" s="1240"/>
      <c r="M23" s="1241"/>
      <c r="N23" s="1242"/>
      <c r="O23" s="1243"/>
      <c r="P23" s="1244"/>
      <c r="Q23" s="1264"/>
      <c r="R23" s="1265"/>
      <c r="S23" s="1264"/>
      <c r="T23" s="1265"/>
      <c r="U23" s="1264"/>
      <c r="V23" s="1265"/>
      <c r="W23" s="1264"/>
      <c r="X23" s="1265"/>
      <c r="Y23" s="1264"/>
      <c r="Z23" s="1265"/>
      <c r="AA23" s="1264"/>
      <c r="AB23" s="1265"/>
      <c r="AC23" s="1264"/>
      <c r="AD23" s="1265"/>
      <c r="AE23" s="1264"/>
      <c r="AF23" s="1265"/>
      <c r="AG23" s="1264"/>
      <c r="AH23" s="1265"/>
      <c r="AI23" s="1245"/>
      <c r="AJ23" s="1246"/>
      <c r="AK23" s="1245"/>
      <c r="AL23" s="1246"/>
      <c r="AM23" s="1245"/>
      <c r="AN23" s="1246"/>
      <c r="AO23" s="1245"/>
      <c r="AP23" s="1246"/>
      <c r="AQ23" s="1245"/>
      <c r="AR23" s="1246"/>
      <c r="AS23" s="1245"/>
      <c r="AT23" s="1246"/>
      <c r="AU23" s="1245"/>
      <c r="AV23" s="1246"/>
      <c r="AW23" s="1245"/>
      <c r="AX23" s="1246"/>
      <c r="AY23" s="1245"/>
      <c r="AZ23" s="1247"/>
    </row>
    <row r="24" spans="1:52" ht="18" customHeight="1" x14ac:dyDescent="0.15">
      <c r="A24" s="738"/>
      <c r="B24" s="738"/>
      <c r="C24" s="738"/>
      <c r="D24" s="1266"/>
      <c r="E24" s="1221"/>
      <c r="F24" s="1223"/>
      <c r="G24" s="1223"/>
      <c r="H24" s="1225"/>
      <c r="I24" s="1225"/>
      <c r="J24" s="1226"/>
      <c r="K24" s="1228"/>
      <c r="L24" s="1240"/>
      <c r="M24" s="1241"/>
      <c r="N24" s="1242"/>
      <c r="O24" s="1243"/>
      <c r="P24" s="1244"/>
      <c r="Q24" s="1238"/>
      <c r="R24" s="1239"/>
      <c r="S24" s="1238"/>
      <c r="T24" s="1239"/>
      <c r="U24" s="1238"/>
      <c r="V24" s="1239"/>
      <c r="W24" s="1238"/>
      <c r="X24" s="1239"/>
      <c r="Y24" s="1238"/>
      <c r="Z24" s="1239"/>
      <c r="AA24" s="1238"/>
      <c r="AB24" s="1239"/>
      <c r="AC24" s="1238"/>
      <c r="AD24" s="1239"/>
      <c r="AE24" s="1238"/>
      <c r="AF24" s="1239"/>
      <c r="AG24" s="1238"/>
      <c r="AH24" s="1239"/>
      <c r="AI24" s="1230"/>
      <c r="AJ24" s="1237"/>
      <c r="AK24" s="1230"/>
      <c r="AL24" s="1237"/>
      <c r="AM24" s="1230"/>
      <c r="AN24" s="1237"/>
      <c r="AO24" s="1230"/>
      <c r="AP24" s="1237"/>
      <c r="AQ24" s="1230"/>
      <c r="AR24" s="1237"/>
      <c r="AS24" s="1230"/>
      <c r="AT24" s="1237"/>
      <c r="AU24" s="1230"/>
      <c r="AV24" s="1237"/>
      <c r="AW24" s="1230"/>
      <c r="AX24" s="1237"/>
      <c r="AY24" s="1230"/>
      <c r="AZ24" s="1231"/>
    </row>
    <row r="25" spans="1:52" ht="18" customHeight="1" x14ac:dyDescent="0.15">
      <c r="A25" s="738"/>
      <c r="B25" s="738"/>
      <c r="C25" s="738"/>
      <c r="D25" s="1266"/>
      <c r="E25" s="1221"/>
      <c r="F25" s="1223"/>
      <c r="G25" s="1223"/>
      <c r="H25" s="1226"/>
      <c r="I25" s="1226"/>
      <c r="J25" s="1226"/>
      <c r="K25" s="1228"/>
      <c r="L25" s="1261"/>
      <c r="M25" s="1262"/>
      <c r="N25" s="1263"/>
      <c r="O25" s="1243"/>
      <c r="P25" s="1244"/>
      <c r="Q25" s="1258"/>
      <c r="R25" s="1259"/>
      <c r="S25" s="1258"/>
      <c r="T25" s="1259"/>
      <c r="U25" s="1258"/>
      <c r="V25" s="1259"/>
      <c r="W25" s="1258"/>
      <c r="X25" s="1259"/>
      <c r="Y25" s="1258"/>
      <c r="Z25" s="1259"/>
      <c r="AA25" s="1258"/>
      <c r="AB25" s="1259"/>
      <c r="AC25" s="1258"/>
      <c r="AD25" s="1259"/>
      <c r="AE25" s="1258"/>
      <c r="AF25" s="1259"/>
      <c r="AG25" s="1258"/>
      <c r="AH25" s="1259"/>
      <c r="AI25" s="1255"/>
      <c r="AJ25" s="1256"/>
      <c r="AK25" s="1255"/>
      <c r="AL25" s="1256"/>
      <c r="AM25" s="1255"/>
      <c r="AN25" s="1256"/>
      <c r="AO25" s="1255"/>
      <c r="AP25" s="1256"/>
      <c r="AQ25" s="1255"/>
      <c r="AR25" s="1256"/>
      <c r="AS25" s="1255"/>
      <c r="AT25" s="1256"/>
      <c r="AU25" s="1255"/>
      <c r="AV25" s="1256"/>
      <c r="AW25" s="1255"/>
      <c r="AX25" s="1256"/>
      <c r="AY25" s="1255"/>
      <c r="AZ25" s="1257"/>
    </row>
    <row r="26" spans="1:52" ht="18" customHeight="1" x14ac:dyDescent="0.15">
      <c r="A26" s="738"/>
      <c r="B26" s="738"/>
      <c r="C26" s="738"/>
      <c r="D26" s="1219" t="s">
        <v>232</v>
      </c>
      <c r="E26" s="1221"/>
      <c r="F26" s="1223"/>
      <c r="G26" s="1223"/>
      <c r="H26" s="1225"/>
      <c r="I26" s="1225"/>
      <c r="J26" s="1226"/>
      <c r="K26" s="1228"/>
      <c r="L26" s="1250"/>
      <c r="M26" s="1251"/>
      <c r="N26" s="1252"/>
      <c r="O26" s="1253"/>
      <c r="P26" s="1254"/>
      <c r="Q26" s="1248">
        <f>SUM(Q18,Q22)</f>
        <v>1.8</v>
      </c>
      <c r="R26" s="1249"/>
      <c r="S26" s="1248">
        <f>SUM(S18,S22)</f>
        <v>1.5</v>
      </c>
      <c r="T26" s="1249"/>
      <c r="U26" s="1248">
        <f>SUM(U18,U22)</f>
        <v>0.3</v>
      </c>
      <c r="V26" s="1249"/>
      <c r="W26" s="1248">
        <f>SUM(W18,W22)</f>
        <v>1.5</v>
      </c>
      <c r="X26" s="1249"/>
      <c r="Y26" s="1248">
        <f>SUM(Y18,Y22)</f>
        <v>0.3</v>
      </c>
      <c r="Z26" s="1249"/>
      <c r="AA26" s="1248"/>
      <c r="AB26" s="1249"/>
      <c r="AC26" s="1248"/>
      <c r="AD26" s="1249"/>
      <c r="AE26" s="1248"/>
      <c r="AF26" s="1249"/>
      <c r="AG26" s="1248"/>
      <c r="AH26" s="1249"/>
      <c r="AI26" s="1248">
        <f>SUM(AI18,AI22)</f>
        <v>6.6</v>
      </c>
      <c r="AJ26" s="1249"/>
      <c r="AK26" s="1248">
        <f>SUM(AK18,AK22)</f>
        <v>5.6</v>
      </c>
      <c r="AL26" s="1249"/>
      <c r="AM26" s="1248">
        <f>SUM(AM18,AM22)</f>
        <v>1</v>
      </c>
      <c r="AN26" s="1249"/>
      <c r="AO26" s="1248">
        <f>SUM(AO18,AO22)</f>
        <v>2</v>
      </c>
      <c r="AP26" s="1249"/>
      <c r="AQ26" s="1248">
        <f>SUM(AQ18,AQ22)</f>
        <v>0.5</v>
      </c>
      <c r="AR26" s="1249"/>
      <c r="AS26" s="1248">
        <f>SUM(AS18,AS22)</f>
        <v>1.5</v>
      </c>
      <c r="AT26" s="1249"/>
      <c r="AU26" s="1248">
        <f>SUM(AU18,AU22)</f>
        <v>0</v>
      </c>
      <c r="AV26" s="1249"/>
      <c r="AW26" s="1248">
        <f>SUM(AW18,AW22)</f>
        <v>2.1</v>
      </c>
      <c r="AX26" s="1249"/>
      <c r="AY26" s="1248">
        <f>SUM(AY18,AY22)</f>
        <v>0.5</v>
      </c>
      <c r="AZ26" s="1260"/>
    </row>
    <row r="27" spans="1:52" ht="18" customHeight="1" x14ac:dyDescent="0.15">
      <c r="A27" s="738"/>
      <c r="B27" s="738"/>
      <c r="C27" s="738"/>
      <c r="D27" s="1219"/>
      <c r="E27" s="1221"/>
      <c r="F27" s="1223"/>
      <c r="G27" s="1223"/>
      <c r="H27" s="1225"/>
      <c r="I27" s="1225"/>
      <c r="J27" s="1226"/>
      <c r="K27" s="1228"/>
      <c r="L27" s="1240"/>
      <c r="M27" s="1241"/>
      <c r="N27" s="1242"/>
      <c r="O27" s="1243"/>
      <c r="P27" s="1244"/>
      <c r="Q27" s="1245">
        <f>SUM(Q19,Q23)</f>
        <v>1</v>
      </c>
      <c r="R27" s="1246"/>
      <c r="S27" s="1245">
        <f>SUM(S19,S23)</f>
        <v>1</v>
      </c>
      <c r="T27" s="1246"/>
      <c r="U27" s="1245">
        <f>SUM(U19,U23)</f>
        <v>0</v>
      </c>
      <c r="V27" s="1246"/>
      <c r="W27" s="1245">
        <f>SUM(W19,W23)</f>
        <v>1</v>
      </c>
      <c r="X27" s="1246"/>
      <c r="Y27" s="1245">
        <f>SUM(Y19,Y23)</f>
        <v>0</v>
      </c>
      <c r="Z27" s="1246"/>
      <c r="AA27" s="1245"/>
      <c r="AB27" s="1246"/>
      <c r="AC27" s="1245"/>
      <c r="AD27" s="1246"/>
      <c r="AE27" s="1245"/>
      <c r="AF27" s="1246"/>
      <c r="AG27" s="1245"/>
      <c r="AH27" s="1246"/>
      <c r="AI27" s="1245">
        <f>SUM(AI19,AI23)</f>
        <v>4.5999999999999996</v>
      </c>
      <c r="AJ27" s="1246"/>
      <c r="AK27" s="1245">
        <f>SUM(AK19,AK23)</f>
        <v>3.5999999999999996</v>
      </c>
      <c r="AL27" s="1246"/>
      <c r="AM27" s="1245">
        <f>SUM(AM19,AM23)</f>
        <v>1</v>
      </c>
      <c r="AN27" s="1246"/>
      <c r="AO27" s="1245">
        <f>SUM(AO19,AO23)</f>
        <v>1.4</v>
      </c>
      <c r="AP27" s="1246"/>
      <c r="AQ27" s="1245">
        <f>SUM(AQ19,AQ23)</f>
        <v>0.5</v>
      </c>
      <c r="AR27" s="1246"/>
      <c r="AS27" s="1245">
        <f>SUM(AS19,AS23)</f>
        <v>0.4</v>
      </c>
      <c r="AT27" s="1246"/>
      <c r="AU27" s="1245">
        <f>SUM(AU19,AU23)</f>
        <v>0</v>
      </c>
      <c r="AV27" s="1246"/>
      <c r="AW27" s="1245">
        <f>SUM(AW19,AW23)</f>
        <v>1.8</v>
      </c>
      <c r="AX27" s="1246"/>
      <c r="AY27" s="1245">
        <f>SUM(AY19,AY23)</f>
        <v>0.5</v>
      </c>
      <c r="AZ27" s="1247"/>
    </row>
    <row r="28" spans="1:52" ht="18" customHeight="1" x14ac:dyDescent="0.15">
      <c r="A28" s="738"/>
      <c r="B28" s="738"/>
      <c r="C28" s="738"/>
      <c r="D28" s="1219"/>
      <c r="E28" s="1221"/>
      <c r="F28" s="1223"/>
      <c r="G28" s="1223"/>
      <c r="H28" s="1225"/>
      <c r="I28" s="1225"/>
      <c r="J28" s="1226"/>
      <c r="K28" s="1228"/>
      <c r="L28" s="1240"/>
      <c r="M28" s="1241"/>
      <c r="N28" s="1242"/>
      <c r="O28" s="1243"/>
      <c r="P28" s="1244"/>
      <c r="Q28" s="1238"/>
      <c r="R28" s="1239"/>
      <c r="S28" s="1238"/>
      <c r="T28" s="1239"/>
      <c r="U28" s="1238"/>
      <c r="V28" s="1239"/>
      <c r="W28" s="1238"/>
      <c r="X28" s="1239"/>
      <c r="Y28" s="1238"/>
      <c r="Z28" s="1239"/>
      <c r="AA28" s="1238"/>
      <c r="AB28" s="1239"/>
      <c r="AC28" s="1238"/>
      <c r="AD28" s="1239"/>
      <c r="AE28" s="1238"/>
      <c r="AF28" s="1239"/>
      <c r="AG28" s="1238"/>
      <c r="AH28" s="1239"/>
      <c r="AI28" s="1230">
        <f>SUM(AI20,AI24)</f>
        <v>7</v>
      </c>
      <c r="AJ28" s="1237"/>
      <c r="AK28" s="1230">
        <f>SUM(AK20,AK24)</f>
        <v>6</v>
      </c>
      <c r="AL28" s="1237"/>
      <c r="AM28" s="1230">
        <f>SUM(AM20,AM24)</f>
        <v>1</v>
      </c>
      <c r="AN28" s="1237"/>
      <c r="AO28" s="1230">
        <f>SUM(AO20,AO24)</f>
        <v>2.2000000000000002</v>
      </c>
      <c r="AP28" s="1237"/>
      <c r="AQ28" s="1230">
        <f>SUM(AQ20,AQ24)</f>
        <v>0.5</v>
      </c>
      <c r="AR28" s="1237"/>
      <c r="AS28" s="1230">
        <f>SUM(AS20,AS24)</f>
        <v>1.7</v>
      </c>
      <c r="AT28" s="1237"/>
      <c r="AU28" s="1230">
        <f>SUM(AU20,AU24)</f>
        <v>0</v>
      </c>
      <c r="AV28" s="1237"/>
      <c r="AW28" s="1230">
        <f>SUM(AW20,AW24)</f>
        <v>2.1</v>
      </c>
      <c r="AX28" s="1237"/>
      <c r="AY28" s="1230">
        <f>SUM(AY20,AY24)</f>
        <v>0.5</v>
      </c>
      <c r="AZ28" s="1231"/>
    </row>
    <row r="29" spans="1:52" ht="18" customHeight="1" thickBot="1" x14ac:dyDescent="0.2">
      <c r="A29" s="738"/>
      <c r="B29" s="738"/>
      <c r="C29" s="738"/>
      <c r="D29" s="1220"/>
      <c r="E29" s="1222"/>
      <c r="F29" s="1224"/>
      <c r="G29" s="1224"/>
      <c r="H29" s="1227"/>
      <c r="I29" s="1227"/>
      <c r="J29" s="1227"/>
      <c r="K29" s="1229"/>
      <c r="L29" s="1232"/>
      <c r="M29" s="1233"/>
      <c r="N29" s="1234"/>
      <c r="O29" s="1235"/>
      <c r="P29" s="1236"/>
      <c r="Q29" s="1216"/>
      <c r="R29" s="1217"/>
      <c r="S29" s="1216"/>
      <c r="T29" s="1217"/>
      <c r="U29" s="1216"/>
      <c r="V29" s="1217"/>
      <c r="W29" s="1216"/>
      <c r="X29" s="1217"/>
      <c r="Y29" s="1216"/>
      <c r="Z29" s="1217"/>
      <c r="AA29" s="1216"/>
      <c r="AB29" s="1217"/>
      <c r="AC29" s="1216"/>
      <c r="AD29" s="1217"/>
      <c r="AE29" s="1216"/>
      <c r="AF29" s="1217"/>
      <c r="AG29" s="1216"/>
      <c r="AH29" s="1217"/>
      <c r="AI29" s="1216">
        <f>SUM(AI21,AI25)</f>
        <v>5.2</v>
      </c>
      <c r="AJ29" s="1217"/>
      <c r="AK29" s="1216">
        <f>SUM(AK21,AK25)</f>
        <v>4.2</v>
      </c>
      <c r="AL29" s="1217"/>
      <c r="AM29" s="1216">
        <f>SUM(AM21,AM25)</f>
        <v>1</v>
      </c>
      <c r="AN29" s="1217"/>
      <c r="AO29" s="1216">
        <f>SUM(AO21,AO25)</f>
        <v>1.5</v>
      </c>
      <c r="AP29" s="1217"/>
      <c r="AQ29" s="1216">
        <f>SUM(AQ21,AQ25)</f>
        <v>0.5</v>
      </c>
      <c r="AR29" s="1217"/>
      <c r="AS29" s="1216">
        <f>SUM(AS21,AS25)</f>
        <v>0.9</v>
      </c>
      <c r="AT29" s="1217"/>
      <c r="AU29" s="1216">
        <f>SUM(AU21,AU25)</f>
        <v>0</v>
      </c>
      <c r="AV29" s="1217"/>
      <c r="AW29" s="1216">
        <f>SUM(AW21,AW25)</f>
        <v>1.8</v>
      </c>
      <c r="AX29" s="1217"/>
      <c r="AY29" s="1216">
        <f>SUM(AY21,AY25)</f>
        <v>0.5</v>
      </c>
      <c r="AZ29" s="1218"/>
    </row>
    <row r="30" spans="1:52" ht="18.75" customHeight="1" x14ac:dyDescent="0.15">
      <c r="G30" s="1"/>
      <c r="I30" s="1"/>
      <c r="J30" s="1"/>
      <c r="M30" s="1"/>
      <c r="N30" s="1"/>
      <c r="R30" s="735"/>
      <c r="S30" s="735"/>
      <c r="T30" s="735"/>
      <c r="U30" s="735"/>
      <c r="Z30" s="735"/>
      <c r="AA30" s="735"/>
      <c r="AB30" s="735"/>
      <c r="AC30" s="735"/>
    </row>
    <row r="31" spans="1:52" ht="18.75" customHeight="1" x14ac:dyDescent="0.15">
      <c r="G31" s="1"/>
      <c r="I31" s="1"/>
      <c r="J31" s="1"/>
      <c r="M31" s="1"/>
      <c r="N31" s="1"/>
      <c r="R31" s="735"/>
      <c r="S31" s="735"/>
      <c r="T31" s="735"/>
      <c r="U31" s="735"/>
      <c r="Z31" s="735"/>
      <c r="AA31" s="735"/>
      <c r="AB31" s="735"/>
      <c r="AC31" s="735"/>
    </row>
    <row r="32" spans="1:52" s="735" customFormat="1" ht="22.5" customHeight="1" x14ac:dyDescent="0.15">
      <c r="H32" s="739"/>
      <c r="I32" s="739"/>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0"/>
      <c r="AL32" s="740"/>
      <c r="AM32" s="740"/>
    </row>
    <row r="33" spans="1:44" s="735" customFormat="1" ht="22.5" customHeight="1" x14ac:dyDescent="0.15">
      <c r="H33" s="739"/>
      <c r="I33" s="739"/>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0"/>
      <c r="AL33" s="740"/>
      <c r="AM33" s="740"/>
    </row>
    <row r="34" spans="1:44" ht="22.5" customHeight="1" x14ac:dyDescent="0.15"/>
    <row r="35" spans="1:44" ht="22.5" customHeight="1" x14ac:dyDescent="0.15">
      <c r="A35" s="1215"/>
      <c r="B35" s="1215"/>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5"/>
      <c r="AI35" s="1215"/>
      <c r="AJ35" s="1215"/>
      <c r="AK35" s="1215"/>
      <c r="AL35" s="1215"/>
      <c r="AM35" s="1215"/>
      <c r="AN35" s="1215"/>
      <c r="AO35" s="1215"/>
      <c r="AP35" s="1215"/>
      <c r="AQ35" s="1215"/>
      <c r="AR35" s="1215"/>
    </row>
    <row r="36" spans="1:44" ht="18.75" customHeight="1" x14ac:dyDescent="0.15">
      <c r="H36" s="219"/>
    </row>
    <row r="37" spans="1:44" ht="18.75" customHeight="1" x14ac:dyDescent="0.15">
      <c r="H37" s="219"/>
      <c r="I37" s="219"/>
      <c r="J37" s="219"/>
      <c r="L37" s="219"/>
      <c r="M37" s="219"/>
      <c r="N37" s="219"/>
    </row>
    <row r="38" spans="1:44" ht="18.75" customHeight="1" x14ac:dyDescent="0.15">
      <c r="H38" s="219"/>
      <c r="I38" s="219"/>
    </row>
    <row r="39" spans="1:44" ht="18.75" customHeight="1" x14ac:dyDescent="0.15">
      <c r="H39" s="219"/>
      <c r="I39" s="219"/>
    </row>
  </sheetData>
  <mergeCells count="299">
    <mergeCell ref="A35:AR35"/>
    <mergeCell ref="AQ21:AR21"/>
    <mergeCell ref="AA22:AB22"/>
    <mergeCell ref="AC22:AD22"/>
    <mergeCell ref="AE22:AF22"/>
    <mergeCell ref="AG22:AH22"/>
    <mergeCell ref="AI22:AJ22"/>
    <mergeCell ref="AK22:AL22"/>
    <mergeCell ref="AM22:AN22"/>
    <mergeCell ref="AO22:AP22"/>
    <mergeCell ref="AQ22:AR22"/>
    <mergeCell ref="AE21:AF21"/>
    <mergeCell ref="AG21:AH21"/>
    <mergeCell ref="AI21:AJ21"/>
    <mergeCell ref="AK21:AL21"/>
    <mergeCell ref="AM21:AN21"/>
    <mergeCell ref="AO21:AP21"/>
    <mergeCell ref="AA21:AB21"/>
    <mergeCell ref="AC21:AD21"/>
    <mergeCell ref="D18:D21"/>
    <mergeCell ref="E18:E21"/>
    <mergeCell ref="F18:F21"/>
    <mergeCell ref="G18:G21"/>
    <mergeCell ref="H18:J21"/>
    <mergeCell ref="D5:S8"/>
    <mergeCell ref="AA18:AB18"/>
    <mergeCell ref="AC18:AD18"/>
    <mergeCell ref="AE18:AF18"/>
    <mergeCell ref="AG18:AH18"/>
    <mergeCell ref="AI18:AJ18"/>
    <mergeCell ref="AK18:AL18"/>
    <mergeCell ref="AM18:AN18"/>
    <mergeCell ref="AO18:AP18"/>
    <mergeCell ref="AI15:AJ17"/>
    <mergeCell ref="AK15:AL17"/>
    <mergeCell ref="AM15:AN17"/>
    <mergeCell ref="D12:D17"/>
    <mergeCell ref="E12:E17"/>
    <mergeCell ref="F12:F17"/>
    <mergeCell ref="G12:K13"/>
    <mergeCell ref="L12:P13"/>
    <mergeCell ref="Q12:AZ12"/>
    <mergeCell ref="Q13:AH13"/>
    <mergeCell ref="AI13:AZ13"/>
    <mergeCell ref="G14:G17"/>
    <mergeCell ref="H14:J17"/>
    <mergeCell ref="K14:K17"/>
    <mergeCell ref="L14:N17"/>
    <mergeCell ref="O14:P17"/>
    <mergeCell ref="Q14:V14"/>
    <mergeCell ref="W14:Z15"/>
    <mergeCell ref="AA14:AD15"/>
    <mergeCell ref="AE14:AH15"/>
    <mergeCell ref="AI14:AN14"/>
    <mergeCell ref="AO14:AR15"/>
    <mergeCell ref="AS14:AV15"/>
    <mergeCell ref="AW14:AZ15"/>
    <mergeCell ref="Q15:R17"/>
    <mergeCell ref="S15:T17"/>
    <mergeCell ref="U15:V17"/>
    <mergeCell ref="W16:X17"/>
    <mergeCell ref="Y16:Z17"/>
    <mergeCell ref="AA16:AB17"/>
    <mergeCell ref="AC16:AD17"/>
    <mergeCell ref="AE16:AF17"/>
    <mergeCell ref="AG16:AH17"/>
    <mergeCell ref="AO16:AP17"/>
    <mergeCell ref="AQ16:AR17"/>
    <mergeCell ref="AS16:AT17"/>
    <mergeCell ref="AU16:AV17"/>
    <mergeCell ref="AW16:AX17"/>
    <mergeCell ref="AY16:AZ17"/>
    <mergeCell ref="K18:K21"/>
    <mergeCell ref="L18:N18"/>
    <mergeCell ref="O18:P18"/>
    <mergeCell ref="Q18:R18"/>
    <mergeCell ref="S18:T18"/>
    <mergeCell ref="U18:V18"/>
    <mergeCell ref="W18:X18"/>
    <mergeCell ref="Y18:Z18"/>
    <mergeCell ref="AS18:AT18"/>
    <mergeCell ref="L20:N20"/>
    <mergeCell ref="O20:P20"/>
    <mergeCell ref="Q20:R20"/>
    <mergeCell ref="S20:T20"/>
    <mergeCell ref="U20:V20"/>
    <mergeCell ref="W20:X20"/>
    <mergeCell ref="Y20:Z20"/>
    <mergeCell ref="AS20:AT20"/>
    <mergeCell ref="AQ18:AR18"/>
    <mergeCell ref="AM19:AN19"/>
    <mergeCell ref="AO19:AP19"/>
    <mergeCell ref="AQ19:AR19"/>
    <mergeCell ref="AE20:AF20"/>
    <mergeCell ref="AG20:AH20"/>
    <mergeCell ref="AI20:AJ20"/>
    <mergeCell ref="AU18:AV18"/>
    <mergeCell ref="AW18:AX18"/>
    <mergeCell ref="AY18:AZ18"/>
    <mergeCell ref="L19:N19"/>
    <mergeCell ref="O19:P19"/>
    <mergeCell ref="Q19:R19"/>
    <mergeCell ref="S19:T19"/>
    <mergeCell ref="W19:X19"/>
    <mergeCell ref="Y19:Z19"/>
    <mergeCell ref="AS19:AT19"/>
    <mergeCell ref="AU19:AV19"/>
    <mergeCell ref="AW19:AX19"/>
    <mergeCell ref="AY19:AZ19"/>
    <mergeCell ref="AE19:AF19"/>
    <mergeCell ref="AG19:AH19"/>
    <mergeCell ref="AI19:AJ19"/>
    <mergeCell ref="AK19:AL19"/>
    <mergeCell ref="AU20:AV20"/>
    <mergeCell ref="AW20:AX20"/>
    <mergeCell ref="AY20:AZ20"/>
    <mergeCell ref="AA20:AB20"/>
    <mergeCell ref="AC20:AD20"/>
    <mergeCell ref="AA19:AB19"/>
    <mergeCell ref="AC19:AD19"/>
    <mergeCell ref="U19:V19"/>
    <mergeCell ref="L21:N21"/>
    <mergeCell ref="O21:P21"/>
    <mergeCell ref="Q21:R21"/>
    <mergeCell ref="S21:T21"/>
    <mergeCell ref="U21:V21"/>
    <mergeCell ref="W21:X21"/>
    <mergeCell ref="Y21:Z21"/>
    <mergeCell ref="AS21:AT21"/>
    <mergeCell ref="AU21:AV21"/>
    <mergeCell ref="AW21:AX21"/>
    <mergeCell ref="AY21:AZ21"/>
    <mergeCell ref="AK20:AL20"/>
    <mergeCell ref="AM20:AN20"/>
    <mergeCell ref="AO20:AP20"/>
    <mergeCell ref="AQ20:AR20"/>
    <mergeCell ref="D22:D25"/>
    <mergeCell ref="E22:E25"/>
    <mergeCell ref="F22:F25"/>
    <mergeCell ref="G22:G25"/>
    <mergeCell ref="H22:J25"/>
    <mergeCell ref="K22:K25"/>
    <mergeCell ref="L22:N22"/>
    <mergeCell ref="O22:P22"/>
    <mergeCell ref="Q22:R22"/>
    <mergeCell ref="L25:N25"/>
    <mergeCell ref="O25:P25"/>
    <mergeCell ref="Q25:R25"/>
    <mergeCell ref="S22:T22"/>
    <mergeCell ref="U22:V22"/>
    <mergeCell ref="W22:X22"/>
    <mergeCell ref="Y22:Z22"/>
    <mergeCell ref="AS22:AT22"/>
    <mergeCell ref="AU22:AV22"/>
    <mergeCell ref="AW22:AX22"/>
    <mergeCell ref="AY22:AZ22"/>
    <mergeCell ref="L23:N23"/>
    <mergeCell ref="O23:P23"/>
    <mergeCell ref="Q23:R23"/>
    <mergeCell ref="S23:T23"/>
    <mergeCell ref="U23:V23"/>
    <mergeCell ref="W23:X23"/>
    <mergeCell ref="Y23:Z23"/>
    <mergeCell ref="AA23:AB23"/>
    <mergeCell ref="AC23:AD23"/>
    <mergeCell ref="AE23:AF23"/>
    <mergeCell ref="AG23:AH23"/>
    <mergeCell ref="AI23:AJ23"/>
    <mergeCell ref="AK23:AL23"/>
    <mergeCell ref="AM23:AN23"/>
    <mergeCell ref="AO23:AP23"/>
    <mergeCell ref="AQ23:AR23"/>
    <mergeCell ref="AS23:AT23"/>
    <mergeCell ref="AU23:AV23"/>
    <mergeCell ref="AW23:AX23"/>
    <mergeCell ref="AY23:AZ23"/>
    <mergeCell ref="L24:N24"/>
    <mergeCell ref="O24:P24"/>
    <mergeCell ref="Q24:R24"/>
    <mergeCell ref="S24:T24"/>
    <mergeCell ref="U24:V24"/>
    <mergeCell ref="W24:X24"/>
    <mergeCell ref="Y24:Z24"/>
    <mergeCell ref="AA24:AB24"/>
    <mergeCell ref="AC24:AD24"/>
    <mergeCell ref="AE24:AF24"/>
    <mergeCell ref="AG24:AH24"/>
    <mergeCell ref="AI24:AJ24"/>
    <mergeCell ref="AK24:AL24"/>
    <mergeCell ref="AM24:AN24"/>
    <mergeCell ref="AO24:AP24"/>
    <mergeCell ref="AQ24:AR24"/>
    <mergeCell ref="AS24:AT24"/>
    <mergeCell ref="AU24:AV24"/>
    <mergeCell ref="AW24:AX24"/>
    <mergeCell ref="AY24:AZ24"/>
    <mergeCell ref="S25:T25"/>
    <mergeCell ref="U25:V25"/>
    <mergeCell ref="W25:X25"/>
    <mergeCell ref="Y25:Z25"/>
    <mergeCell ref="AA25:AB25"/>
    <mergeCell ref="AC25:AD25"/>
    <mergeCell ref="AE25:AF25"/>
    <mergeCell ref="AG25:AH25"/>
    <mergeCell ref="AI25:AJ25"/>
    <mergeCell ref="AK25:AL25"/>
    <mergeCell ref="AM25:AN25"/>
    <mergeCell ref="AO25:AP25"/>
    <mergeCell ref="AQ25:AR25"/>
    <mergeCell ref="AS25:AT25"/>
    <mergeCell ref="AU25:AV25"/>
    <mergeCell ref="AW25:AX25"/>
    <mergeCell ref="AY25:AZ25"/>
    <mergeCell ref="D26:D29"/>
    <mergeCell ref="E26:E29"/>
    <mergeCell ref="F26:F29"/>
    <mergeCell ref="G26:G29"/>
    <mergeCell ref="H26:J29"/>
    <mergeCell ref="K26:K29"/>
    <mergeCell ref="L26:N26"/>
    <mergeCell ref="O26:P26"/>
    <mergeCell ref="Q26:R26"/>
    <mergeCell ref="L29:N29"/>
    <mergeCell ref="O29:P29"/>
    <mergeCell ref="Q29:R29"/>
    <mergeCell ref="S26:T26"/>
    <mergeCell ref="U26:V26"/>
    <mergeCell ref="W26:X26"/>
    <mergeCell ref="Y26:Z26"/>
    <mergeCell ref="AA26:AB26"/>
    <mergeCell ref="AC26:AD26"/>
    <mergeCell ref="AE26:AF26"/>
    <mergeCell ref="AG26:AH26"/>
    <mergeCell ref="AI26:AJ26"/>
    <mergeCell ref="AK26:AL26"/>
    <mergeCell ref="AM26:AN26"/>
    <mergeCell ref="AO26:AP26"/>
    <mergeCell ref="AQ26:AR26"/>
    <mergeCell ref="AS26:AT26"/>
    <mergeCell ref="AU26:AV26"/>
    <mergeCell ref="AW26:AX26"/>
    <mergeCell ref="AY26:AZ26"/>
    <mergeCell ref="L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7:AP27"/>
    <mergeCell ref="AQ27:AR27"/>
    <mergeCell ref="AS27:AT27"/>
    <mergeCell ref="AU27:AV27"/>
    <mergeCell ref="AW27:AX27"/>
    <mergeCell ref="AY27:AZ27"/>
    <mergeCell ref="L28:N28"/>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Y28:AZ28"/>
    <mergeCell ref="AK29:AL29"/>
    <mergeCell ref="AM29:AN29"/>
    <mergeCell ref="AO29:AP29"/>
    <mergeCell ref="AQ29:AR29"/>
    <mergeCell ref="AS29:AT29"/>
    <mergeCell ref="AU29:AV29"/>
    <mergeCell ref="AW29:AX29"/>
    <mergeCell ref="AY29:AZ29"/>
    <mergeCell ref="S29:T29"/>
    <mergeCell ref="U29:V29"/>
    <mergeCell ref="W29:X29"/>
    <mergeCell ref="Y29:Z29"/>
    <mergeCell ref="AA29:AB29"/>
    <mergeCell ref="AC29:AD29"/>
    <mergeCell ref="AE29:AF29"/>
    <mergeCell ref="AG29:AH29"/>
    <mergeCell ref="AI29:AJ29"/>
  </mergeCells>
  <phoneticPr fontId="5"/>
  <pageMargins left="0.78740157480314965" right="0.39370078740157483" top="0.59055118110236227" bottom="0.59055118110236227" header="0.51181102362204722" footer="0.19685039370078741"/>
  <pageSetup paperSize="9" scale="70" firstPageNumber="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3E13-5F58-4097-BB52-A3BF69245FFF}">
  <sheetPr>
    <tabColor theme="6" tint="0.39997558519241921"/>
    <pageSetUpPr fitToPage="1"/>
  </sheetPr>
  <dimension ref="A1:BZ63"/>
  <sheetViews>
    <sheetView view="pageBreakPreview" zoomScale="60" zoomScaleNormal="100" workbookViewId="0">
      <selection activeCell="BI56" sqref="BI56:BJ57"/>
    </sheetView>
  </sheetViews>
  <sheetFormatPr defaultColWidth="2.5" defaultRowHeight="15" customHeight="1" x14ac:dyDescent="0.15"/>
  <cols>
    <col min="1" max="3" width="2.5" style="658"/>
    <col min="4" max="4" width="2.5" style="659"/>
    <col min="5" max="6" width="2.5" style="660"/>
    <col min="7" max="8" width="2.5" style="661"/>
    <col min="9" max="9" width="2.5" style="662"/>
    <col min="10" max="10" width="2.5" style="660"/>
    <col min="11" max="12" width="2.5" style="661"/>
    <col min="13" max="13" width="2.5" style="658"/>
    <col min="14" max="14" width="2.5" style="660"/>
    <col min="15" max="16" width="2.5" style="661"/>
    <col min="17" max="17" width="2.5" style="658"/>
    <col min="18" max="18" width="2.5" style="660"/>
    <col min="19" max="20" width="2.5" style="661"/>
    <col min="21" max="21" width="2.5" style="659"/>
    <col min="22" max="22" width="2.5" style="660"/>
    <col min="23" max="28" width="2.5" style="658"/>
    <col min="29" max="29" width="3.5" style="658" bestFit="1" customWidth="1"/>
    <col min="30" max="16384" width="2.5" style="658"/>
  </cols>
  <sheetData>
    <row r="1" spans="2:76" ht="7.5" customHeight="1" x14ac:dyDescent="0.15"/>
    <row r="2" spans="2:76" ht="18.75" customHeight="1" x14ac:dyDescent="0.15">
      <c r="B2" s="658" t="s">
        <v>783</v>
      </c>
    </row>
    <row r="3" spans="2:76" ht="7.5" customHeight="1" x14ac:dyDescent="0.15">
      <c r="M3" s="660"/>
      <c r="X3" s="659"/>
      <c r="Y3" s="659"/>
      <c r="Z3" s="659"/>
      <c r="AA3" s="659"/>
      <c r="AF3" s="659"/>
      <c r="AG3" s="659"/>
      <c r="AH3" s="659"/>
      <c r="AI3" s="659"/>
      <c r="AJ3" s="659"/>
    </row>
    <row r="4" spans="2:76" ht="18.75" customHeight="1" thickBot="1" x14ac:dyDescent="0.2">
      <c r="C4" s="1400" t="s">
        <v>537</v>
      </c>
      <c r="D4" s="1400"/>
      <c r="E4" s="1400"/>
      <c r="F4" s="1400"/>
      <c r="G4" s="1400"/>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1400"/>
      <c r="AL4" s="1401"/>
      <c r="AM4" s="1402" t="s">
        <v>538</v>
      </c>
      <c r="AN4" s="1400"/>
      <c r="AO4" s="1400"/>
      <c r="AP4" s="1400"/>
      <c r="AQ4" s="1400"/>
      <c r="AR4" s="1400"/>
      <c r="AS4" s="1400"/>
      <c r="AT4" s="1400"/>
      <c r="AU4" s="1400"/>
      <c r="AV4" s="1400"/>
      <c r="AW4" s="1400"/>
      <c r="AX4" s="1400"/>
      <c r="AY4" s="1400"/>
      <c r="AZ4" s="1400"/>
      <c r="BA4" s="1400"/>
      <c r="BB4" s="1400"/>
      <c r="BC4" s="1400"/>
      <c r="BD4" s="1400"/>
      <c r="BE4" s="1400"/>
      <c r="BF4" s="1400"/>
      <c r="BG4" s="1400"/>
      <c r="BH4" s="1400"/>
      <c r="BI4" s="1400"/>
      <c r="BJ4" s="1400"/>
      <c r="BK4" s="1400"/>
      <c r="BL4" s="1400"/>
      <c r="BM4" s="1400"/>
      <c r="BN4" s="1400"/>
      <c r="BO4" s="1400"/>
      <c r="BP4" s="1400"/>
      <c r="BQ4" s="1400"/>
      <c r="BR4" s="1400"/>
      <c r="BS4" s="1400"/>
      <c r="BT4" s="1400"/>
      <c r="BU4" s="1400"/>
      <c r="BV4" s="1400"/>
      <c r="BW4" s="1400"/>
      <c r="BX4" s="1400"/>
    </row>
    <row r="5" spans="2:76" ht="15" customHeight="1" x14ac:dyDescent="0.15">
      <c r="C5" s="659"/>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4"/>
      <c r="AM5" s="659"/>
      <c r="AN5" s="663"/>
      <c r="AO5" s="663"/>
      <c r="AP5" s="663"/>
      <c r="AQ5" s="663"/>
      <c r="AR5" s="663"/>
      <c r="AS5" s="663"/>
      <c r="AT5" s="663"/>
      <c r="AU5" s="663"/>
      <c r="AV5" s="663"/>
      <c r="AW5" s="663"/>
      <c r="AX5" s="663"/>
      <c r="AY5" s="663"/>
      <c r="AZ5" s="663"/>
      <c r="BA5" s="663"/>
      <c r="BB5" s="663"/>
      <c r="BC5" s="663"/>
      <c r="BD5" s="663"/>
      <c r="BE5" s="663"/>
      <c r="BF5" s="663"/>
      <c r="BG5" s="663"/>
      <c r="BH5" s="663"/>
      <c r="BI5" s="663"/>
      <c r="BJ5" s="663"/>
      <c r="BK5" s="663"/>
      <c r="BL5" s="663"/>
      <c r="BM5" s="663"/>
      <c r="BN5" s="663"/>
      <c r="BO5" s="663"/>
      <c r="BP5" s="663"/>
      <c r="BQ5" s="663"/>
      <c r="BR5" s="663"/>
      <c r="BS5" s="663"/>
      <c r="BT5" s="663"/>
      <c r="BU5" s="663"/>
      <c r="BV5" s="663"/>
      <c r="BW5" s="663"/>
      <c r="BX5" s="663"/>
    </row>
    <row r="6" spans="2:76" ht="15" customHeight="1" x14ac:dyDescent="0.15">
      <c r="E6" s="665"/>
      <c r="M6" s="660"/>
      <c r="R6" s="659"/>
      <c r="S6" s="1372" t="s">
        <v>539</v>
      </c>
      <c r="T6" s="1372"/>
      <c r="U6" s="1372"/>
      <c r="V6" s="1372"/>
      <c r="W6" s="663"/>
      <c r="X6" s="659"/>
      <c r="Y6" s="659"/>
      <c r="Z6" s="659"/>
      <c r="AA6" s="659"/>
      <c r="AF6" s="659"/>
      <c r="AG6" s="659"/>
      <c r="AH6" s="659"/>
      <c r="AI6" s="659"/>
      <c r="AJ6" s="666"/>
      <c r="AL6" s="667"/>
      <c r="AX6" s="1372" t="s">
        <v>540</v>
      </c>
      <c r="AY6" s="1372"/>
      <c r="AZ6" s="1372"/>
      <c r="BA6" s="1372"/>
      <c r="BB6" s="1372"/>
      <c r="BC6" s="1372"/>
      <c r="BD6" s="1372"/>
      <c r="BE6" s="1372"/>
      <c r="BF6" s="1372"/>
      <c r="BG6" s="1372"/>
      <c r="BH6" s="1370" t="s">
        <v>420</v>
      </c>
      <c r="BI6" s="1403">
        <v>22</v>
      </c>
      <c r="BJ6" s="1403"/>
      <c r="BK6" s="1403"/>
      <c r="BL6" s="1372" t="s">
        <v>283</v>
      </c>
      <c r="BM6" s="1372"/>
      <c r="BN6" s="1373" t="s">
        <v>427</v>
      </c>
    </row>
    <row r="7" spans="2:76" ht="15" customHeight="1" x14ac:dyDescent="0.15">
      <c r="E7" s="668"/>
      <c r="F7" s="669"/>
      <c r="G7" s="669"/>
      <c r="H7" s="669"/>
      <c r="I7" s="670"/>
      <c r="J7" s="669"/>
      <c r="K7" s="669"/>
      <c r="L7" s="669"/>
      <c r="M7" s="671"/>
      <c r="N7" s="669"/>
      <c r="O7" s="669"/>
      <c r="P7" s="669"/>
      <c r="Q7" s="672"/>
      <c r="R7" s="672"/>
      <c r="S7" s="1372"/>
      <c r="T7" s="1372"/>
      <c r="U7" s="1372"/>
      <c r="V7" s="1372"/>
      <c r="W7" s="672"/>
      <c r="X7" s="673"/>
      <c r="Y7" s="673"/>
      <c r="Z7" s="673"/>
      <c r="AA7" s="673"/>
      <c r="AB7" s="674"/>
      <c r="AC7" s="674"/>
      <c r="AD7" s="674"/>
      <c r="AE7" s="674"/>
      <c r="AF7" s="673"/>
      <c r="AG7" s="673"/>
      <c r="AH7" s="673"/>
      <c r="AI7" s="673"/>
      <c r="AJ7" s="675"/>
      <c r="AL7" s="667"/>
      <c r="AO7" s="676"/>
      <c r="AP7" s="674"/>
      <c r="AQ7" s="674"/>
      <c r="AR7" s="674"/>
      <c r="AS7" s="674"/>
      <c r="AT7" s="674"/>
      <c r="AU7" s="674"/>
      <c r="AV7" s="674"/>
      <c r="AW7" s="674"/>
      <c r="AX7" s="1372"/>
      <c r="AY7" s="1372"/>
      <c r="AZ7" s="1372"/>
      <c r="BA7" s="1372"/>
      <c r="BB7" s="1372"/>
      <c r="BC7" s="1372"/>
      <c r="BD7" s="1372"/>
      <c r="BE7" s="1372"/>
      <c r="BF7" s="1372"/>
      <c r="BG7" s="1372"/>
      <c r="BH7" s="1370"/>
      <c r="BI7" s="1403"/>
      <c r="BJ7" s="1403"/>
      <c r="BK7" s="1403"/>
      <c r="BL7" s="1372"/>
      <c r="BM7" s="1372"/>
      <c r="BN7" s="1373"/>
      <c r="BO7" s="674"/>
      <c r="BP7" s="674"/>
      <c r="BQ7" s="674"/>
      <c r="BR7" s="674"/>
      <c r="BS7" s="674"/>
      <c r="BT7" s="674"/>
      <c r="BU7" s="674"/>
      <c r="BV7" s="677"/>
    </row>
    <row r="8" spans="2:76" ht="15" customHeight="1" x14ac:dyDescent="0.15">
      <c r="E8" s="678"/>
      <c r="G8" s="660"/>
      <c r="H8" s="660"/>
      <c r="K8" s="660"/>
      <c r="L8" s="660"/>
      <c r="M8" s="679"/>
      <c r="O8" s="660"/>
      <c r="P8" s="660"/>
      <c r="S8" s="660"/>
      <c r="T8" s="660"/>
      <c r="AF8" s="659"/>
      <c r="AG8" s="659"/>
      <c r="AH8" s="659"/>
      <c r="AI8" s="659"/>
      <c r="AJ8" s="680"/>
      <c r="AL8" s="667"/>
      <c r="AO8" s="681"/>
      <c r="AP8" s="682"/>
      <c r="AQ8" s="682"/>
      <c r="AR8" s="682"/>
      <c r="AS8" s="682"/>
      <c r="AT8" s="682"/>
      <c r="AU8" s="682"/>
      <c r="AV8" s="682"/>
      <c r="AW8" s="682"/>
      <c r="AX8" s="682"/>
      <c r="AY8" s="1375" t="s">
        <v>430</v>
      </c>
      <c r="AZ8" s="1372"/>
      <c r="BA8" s="1372"/>
      <c r="BB8" s="1372"/>
      <c r="BC8" s="1372"/>
      <c r="BD8" s="1372"/>
      <c r="BE8" s="1370" t="s">
        <v>420</v>
      </c>
      <c r="BF8" s="1371">
        <v>18.100000000000001</v>
      </c>
      <c r="BG8" s="1371"/>
      <c r="BH8" s="1371"/>
      <c r="BI8" s="1372" t="s">
        <v>283</v>
      </c>
      <c r="BJ8" s="1372"/>
      <c r="BK8" s="1373" t="s">
        <v>427</v>
      </c>
      <c r="BL8" s="682"/>
      <c r="BM8" s="682"/>
      <c r="BN8" s="682"/>
      <c r="BO8" s="682"/>
      <c r="BP8" s="682"/>
      <c r="BQ8" s="682"/>
      <c r="BR8" s="682"/>
      <c r="BS8" s="682"/>
      <c r="BT8" s="682"/>
      <c r="BU8" s="682"/>
      <c r="BV8" s="683"/>
    </row>
    <row r="9" spans="2:76" ht="15" customHeight="1" x14ac:dyDescent="0.15">
      <c r="E9" s="678"/>
      <c r="F9" s="1373" t="s">
        <v>541</v>
      </c>
      <c r="G9" s="1373"/>
      <c r="H9" s="1373"/>
      <c r="I9" s="1373"/>
      <c r="K9" s="660"/>
      <c r="L9" s="1370">
        <v>63</v>
      </c>
      <c r="M9" s="1370"/>
      <c r="N9" s="660" t="s">
        <v>542</v>
      </c>
      <c r="O9" s="660"/>
      <c r="P9" s="660"/>
      <c r="S9" s="660"/>
      <c r="T9" s="660"/>
      <c r="AF9" s="659"/>
      <c r="AG9" s="659"/>
      <c r="AH9" s="659"/>
      <c r="AI9" s="659"/>
      <c r="AJ9" s="680"/>
      <c r="AL9" s="667"/>
      <c r="AO9" s="684"/>
      <c r="AP9" s="685"/>
      <c r="AQ9" s="685"/>
      <c r="AR9" s="685"/>
      <c r="AS9" s="685"/>
      <c r="AT9" s="685"/>
      <c r="AU9" s="685"/>
      <c r="AV9" s="685"/>
      <c r="AW9" s="685"/>
      <c r="AX9" s="685"/>
      <c r="AY9" s="1372"/>
      <c r="AZ9" s="1372"/>
      <c r="BA9" s="1372"/>
      <c r="BB9" s="1372"/>
      <c r="BC9" s="1372"/>
      <c r="BD9" s="1372"/>
      <c r="BE9" s="1370"/>
      <c r="BF9" s="1371"/>
      <c r="BG9" s="1371"/>
      <c r="BH9" s="1371"/>
      <c r="BI9" s="1372"/>
      <c r="BJ9" s="1372"/>
      <c r="BK9" s="1373"/>
      <c r="BL9" s="685"/>
      <c r="BM9" s="685"/>
      <c r="BN9" s="685"/>
      <c r="BO9" s="685"/>
      <c r="BP9" s="685"/>
      <c r="BQ9" s="685"/>
      <c r="BR9" s="685"/>
      <c r="BS9" s="685"/>
      <c r="BT9" s="685"/>
      <c r="BU9" s="686"/>
      <c r="BV9" s="683"/>
    </row>
    <row r="10" spans="2:76" ht="15" customHeight="1" x14ac:dyDescent="0.15">
      <c r="E10" s="678"/>
      <c r="F10" s="1404" t="s">
        <v>543</v>
      </c>
      <c r="G10" s="1405"/>
      <c r="H10" s="1405"/>
      <c r="I10" s="1405"/>
      <c r="J10" s="659" t="s">
        <v>544</v>
      </c>
      <c r="K10" s="1370">
        <v>3</v>
      </c>
      <c r="L10" s="1370"/>
      <c r="M10" s="679" t="s">
        <v>542</v>
      </c>
      <c r="O10" s="660"/>
      <c r="P10" s="660"/>
      <c r="Q10" s="1368" t="s">
        <v>545</v>
      </c>
      <c r="R10" s="1368"/>
      <c r="S10" s="659" t="s">
        <v>544</v>
      </c>
      <c r="T10" s="1370">
        <v>5</v>
      </c>
      <c r="U10" s="1370"/>
      <c r="V10" s="660" t="s">
        <v>542</v>
      </c>
      <c r="X10" s="659"/>
      <c r="Y10" s="659"/>
      <c r="Z10" s="1368" t="s">
        <v>546</v>
      </c>
      <c r="AA10" s="1368"/>
      <c r="AB10" s="659" t="s">
        <v>544</v>
      </c>
      <c r="AC10" s="1370">
        <v>55</v>
      </c>
      <c r="AD10" s="1370"/>
      <c r="AE10" s="660" t="s">
        <v>542</v>
      </c>
      <c r="AF10" s="659"/>
      <c r="AG10" s="659"/>
      <c r="AH10" s="659"/>
      <c r="AI10" s="659"/>
      <c r="AJ10" s="680"/>
      <c r="AL10" s="667"/>
      <c r="AO10" s="684"/>
      <c r="AP10" s="685"/>
      <c r="AQ10" s="1368" t="s">
        <v>547</v>
      </c>
      <c r="AR10" s="1368"/>
      <c r="AS10" s="1368"/>
      <c r="AT10" s="1368"/>
      <c r="BN10" s="1369">
        <v>5</v>
      </c>
      <c r="BO10" s="1369"/>
      <c r="BP10" s="1369"/>
      <c r="BQ10" s="658" t="s">
        <v>542</v>
      </c>
      <c r="BU10" s="667"/>
      <c r="BV10" s="683"/>
    </row>
    <row r="11" spans="2:76" ht="15" customHeight="1" x14ac:dyDescent="0.15">
      <c r="E11" s="678"/>
      <c r="G11" s="1395"/>
      <c r="H11" s="1395"/>
      <c r="I11" s="1395"/>
      <c r="J11" s="659"/>
      <c r="K11" s="1370"/>
      <c r="L11" s="1370"/>
      <c r="M11" s="679"/>
      <c r="O11" s="660"/>
      <c r="P11" s="660"/>
      <c r="S11" s="660"/>
      <c r="T11" s="660"/>
      <c r="X11" s="659"/>
      <c r="Y11" s="659"/>
      <c r="Z11" s="659"/>
      <c r="AA11" s="659"/>
      <c r="AB11" s="659"/>
      <c r="AC11" s="1397"/>
      <c r="AD11" s="1397"/>
      <c r="AE11" s="660"/>
      <c r="AF11" s="659"/>
      <c r="AG11" s="659"/>
      <c r="AH11" s="659"/>
      <c r="AI11" s="659"/>
      <c r="AJ11" s="680"/>
      <c r="AL11" s="667"/>
      <c r="AO11" s="684"/>
      <c r="AP11" s="685"/>
      <c r="AQ11" s="1368" t="s">
        <v>548</v>
      </c>
      <c r="AR11" s="1368"/>
      <c r="AS11" s="1368"/>
      <c r="AT11" s="1368"/>
      <c r="AU11" s="1368"/>
      <c r="BN11" s="1367">
        <v>7.2</v>
      </c>
      <c r="BO11" s="1367"/>
      <c r="BP11" s="1367"/>
      <c r="BQ11" s="658" t="s">
        <v>283</v>
      </c>
      <c r="BU11" s="667"/>
      <c r="BV11" s="683"/>
    </row>
    <row r="12" spans="2:76" ht="15" customHeight="1" x14ac:dyDescent="0.15">
      <c r="E12" s="678"/>
      <c r="G12" s="658" t="s">
        <v>551</v>
      </c>
      <c r="H12" s="658"/>
      <c r="I12" s="658"/>
      <c r="J12" s="658"/>
      <c r="K12" s="658"/>
      <c r="L12" s="658"/>
      <c r="N12" s="658"/>
      <c r="O12" s="687"/>
      <c r="P12" s="660"/>
      <c r="R12" s="1393">
        <v>27.5</v>
      </c>
      <c r="S12" s="1393"/>
      <c r="T12" s="1393"/>
      <c r="U12" s="658" t="s">
        <v>283</v>
      </c>
      <c r="X12" s="659"/>
      <c r="Y12" s="688" t="s">
        <v>420</v>
      </c>
      <c r="Z12" s="1372" t="s">
        <v>552</v>
      </c>
      <c r="AA12" s="1372"/>
      <c r="AB12" s="1372"/>
      <c r="AC12" s="1396">
        <v>0.44</v>
      </c>
      <c r="AD12" s="1396"/>
      <c r="AE12" s="658" t="s">
        <v>283</v>
      </c>
      <c r="AG12" s="660" t="s">
        <v>427</v>
      </c>
      <c r="AH12" s="659"/>
      <c r="AI12" s="659"/>
      <c r="AJ12" s="680"/>
      <c r="AL12" s="667"/>
      <c r="AO12" s="684"/>
      <c r="AP12" s="685"/>
      <c r="AQ12" s="1368" t="s">
        <v>556</v>
      </c>
      <c r="AR12" s="1368"/>
      <c r="AS12" s="1368"/>
      <c r="AT12" s="1368"/>
      <c r="AU12" s="1368"/>
      <c r="AV12" s="1368"/>
      <c r="AW12" s="1368"/>
      <c r="AX12" s="1368"/>
      <c r="AY12" s="1368"/>
      <c r="AZ12" s="1368"/>
      <c r="BA12" s="1368"/>
      <c r="BB12" s="1368"/>
      <c r="BC12" s="1368"/>
      <c r="BD12" s="1368"/>
      <c r="BE12" s="1368"/>
      <c r="BF12" s="1368"/>
      <c r="BN12" s="1367">
        <f>BF8/$BI$6*100</f>
        <v>82.27272727272728</v>
      </c>
      <c r="BO12" s="1367"/>
      <c r="BP12" s="1367"/>
      <c r="BQ12" s="658" t="s">
        <v>76</v>
      </c>
      <c r="BU12" s="667"/>
      <c r="BV12" s="683"/>
    </row>
    <row r="13" spans="2:76" ht="15" customHeight="1" x14ac:dyDescent="0.15">
      <c r="E13" s="678"/>
      <c r="G13" s="660"/>
      <c r="H13" s="660"/>
      <c r="K13" s="660"/>
      <c r="L13" s="660"/>
      <c r="M13" s="679"/>
      <c r="O13" s="660"/>
      <c r="P13" s="660"/>
      <c r="S13" s="660"/>
      <c r="T13" s="660"/>
      <c r="X13" s="659"/>
      <c r="Y13" s="659"/>
      <c r="Z13" s="659"/>
      <c r="AA13" s="659"/>
      <c r="AC13" s="688"/>
      <c r="AD13" s="688"/>
      <c r="AF13" s="659"/>
      <c r="AG13" s="659"/>
      <c r="AH13" s="659"/>
      <c r="AI13" s="659"/>
      <c r="AJ13" s="680"/>
      <c r="AL13" s="667"/>
      <c r="AO13" s="684"/>
      <c r="AP13" s="689"/>
      <c r="AQ13" s="682"/>
      <c r="AR13" s="682"/>
      <c r="AS13" s="682"/>
      <c r="AT13" s="682"/>
      <c r="AU13" s="682"/>
      <c r="AV13" s="682"/>
      <c r="AW13" s="682"/>
      <c r="AX13" s="682"/>
      <c r="AY13" s="682"/>
      <c r="AZ13" s="682"/>
      <c r="BA13" s="682"/>
      <c r="BB13" s="682"/>
      <c r="BC13" s="682"/>
      <c r="BD13" s="682"/>
      <c r="BE13" s="682"/>
      <c r="BF13" s="682"/>
      <c r="BG13" s="682"/>
      <c r="BH13" s="682"/>
      <c r="BI13" s="682"/>
      <c r="BJ13" s="682"/>
      <c r="BK13" s="682"/>
      <c r="BL13" s="682"/>
      <c r="BM13" s="682"/>
      <c r="BN13" s="682"/>
      <c r="BO13" s="682"/>
      <c r="BP13" s="682"/>
      <c r="BQ13" s="682"/>
      <c r="BR13" s="682"/>
      <c r="BS13" s="682"/>
      <c r="BT13" s="682"/>
      <c r="BU13" s="690"/>
      <c r="BV13" s="683"/>
    </row>
    <row r="14" spans="2:76" ht="15" customHeight="1" x14ac:dyDescent="0.15">
      <c r="E14" s="678"/>
      <c r="F14" s="660" t="s">
        <v>549</v>
      </c>
      <c r="G14" s="660"/>
      <c r="H14" s="660"/>
      <c r="I14" s="660"/>
      <c r="K14" s="660"/>
      <c r="L14" s="660"/>
      <c r="M14" s="660"/>
      <c r="O14" s="660"/>
      <c r="P14" s="660"/>
      <c r="R14" s="1393"/>
      <c r="S14" s="1393"/>
      <c r="T14" s="1393"/>
      <c r="X14" s="659"/>
      <c r="Y14" s="688"/>
      <c r="Z14" s="1372"/>
      <c r="AA14" s="1372"/>
      <c r="AB14" s="1372"/>
      <c r="AC14" s="1393"/>
      <c r="AD14" s="1393"/>
      <c r="AF14" s="660"/>
      <c r="AG14" s="660"/>
      <c r="AH14" s="659"/>
      <c r="AI14" s="659"/>
      <c r="AJ14" s="680"/>
      <c r="AL14" s="667"/>
      <c r="AO14" s="681"/>
      <c r="AP14" s="682"/>
      <c r="AQ14" s="682"/>
      <c r="AR14" s="682"/>
      <c r="AS14" s="682"/>
      <c r="AT14" s="682"/>
      <c r="AU14" s="682"/>
      <c r="AV14" s="682"/>
      <c r="AW14" s="682"/>
      <c r="AX14" s="682"/>
      <c r="AY14" s="1375" t="s">
        <v>739</v>
      </c>
      <c r="AZ14" s="1372"/>
      <c r="BA14" s="1372"/>
      <c r="BB14" s="1372"/>
      <c r="BC14" s="1372"/>
      <c r="BD14" s="1372"/>
      <c r="BE14" s="1370" t="s">
        <v>420</v>
      </c>
      <c r="BF14" s="1371"/>
      <c r="BG14" s="1371"/>
      <c r="BH14" s="1371"/>
      <c r="BI14" s="1372" t="s">
        <v>283</v>
      </c>
      <c r="BJ14" s="1372"/>
      <c r="BK14" s="1373" t="s">
        <v>427</v>
      </c>
      <c r="BL14" s="682"/>
      <c r="BM14" s="682"/>
      <c r="BN14" s="682"/>
      <c r="BO14" s="682"/>
      <c r="BP14" s="682"/>
      <c r="BQ14" s="682"/>
      <c r="BR14" s="682"/>
      <c r="BS14" s="682"/>
      <c r="BT14" s="682"/>
      <c r="BU14" s="682"/>
      <c r="BV14" s="683"/>
    </row>
    <row r="15" spans="2:76" ht="15" customHeight="1" x14ac:dyDescent="0.15">
      <c r="E15" s="678"/>
      <c r="F15" s="1373" t="s">
        <v>555</v>
      </c>
      <c r="G15" s="1373"/>
      <c r="H15" s="1373"/>
      <c r="I15" s="1373"/>
      <c r="J15" s="1373"/>
      <c r="K15" s="1373"/>
      <c r="L15" s="1373"/>
      <c r="M15" s="1373"/>
      <c r="N15" s="1373"/>
      <c r="O15" s="1373"/>
      <c r="P15" s="660"/>
      <c r="R15" s="1393">
        <v>27.5</v>
      </c>
      <c r="S15" s="1393"/>
      <c r="T15" s="1393"/>
      <c r="U15" s="658" t="s">
        <v>283</v>
      </c>
      <c r="X15" s="659"/>
      <c r="Y15" s="688" t="s">
        <v>420</v>
      </c>
      <c r="Z15" s="1372" t="s">
        <v>552</v>
      </c>
      <c r="AA15" s="1372"/>
      <c r="AB15" s="1372"/>
      <c r="AC15" s="1396">
        <f>R15/L9</f>
        <v>0.43650793650793651</v>
      </c>
      <c r="AD15" s="1396"/>
      <c r="AE15" s="658" t="s">
        <v>283</v>
      </c>
      <c r="AG15" s="660" t="s">
        <v>427</v>
      </c>
      <c r="AH15" s="659"/>
      <c r="AI15" s="659"/>
      <c r="AJ15" s="680"/>
      <c r="AL15" s="667"/>
      <c r="AO15" s="684"/>
      <c r="AP15" s="685"/>
      <c r="AQ15" s="685"/>
      <c r="AR15" s="685"/>
      <c r="AS15" s="685"/>
      <c r="AT15" s="685"/>
      <c r="AU15" s="685"/>
      <c r="AV15" s="685"/>
      <c r="AW15" s="685"/>
      <c r="AX15" s="685"/>
      <c r="AY15" s="1372"/>
      <c r="AZ15" s="1372"/>
      <c r="BA15" s="1372"/>
      <c r="BB15" s="1372"/>
      <c r="BC15" s="1372"/>
      <c r="BD15" s="1372"/>
      <c r="BE15" s="1370"/>
      <c r="BF15" s="1371"/>
      <c r="BG15" s="1371"/>
      <c r="BH15" s="1371"/>
      <c r="BI15" s="1372"/>
      <c r="BJ15" s="1372"/>
      <c r="BK15" s="1373"/>
      <c r="BL15" s="685"/>
      <c r="BM15" s="685"/>
      <c r="BN15" s="685"/>
      <c r="BO15" s="685"/>
      <c r="BP15" s="685"/>
      <c r="BQ15" s="685"/>
      <c r="BR15" s="685"/>
      <c r="BS15" s="685"/>
      <c r="BT15" s="685"/>
      <c r="BU15" s="686"/>
      <c r="BV15" s="683"/>
    </row>
    <row r="16" spans="2:76" ht="15" customHeight="1" x14ac:dyDescent="0.15">
      <c r="E16" s="678"/>
      <c r="G16" s="660" t="s">
        <v>557</v>
      </c>
      <c r="I16" s="661"/>
      <c r="J16" s="658"/>
      <c r="K16" s="660"/>
      <c r="M16" s="661"/>
      <c r="N16" s="658"/>
      <c r="O16" s="660"/>
      <c r="S16" s="660"/>
      <c r="T16" s="660"/>
      <c r="X16" s="659"/>
      <c r="Y16" s="659"/>
      <c r="Z16" s="659"/>
      <c r="AA16" s="659"/>
      <c r="AB16" s="691"/>
      <c r="AC16" s="691"/>
      <c r="AD16" s="691"/>
      <c r="AF16" s="659"/>
      <c r="AG16" s="659"/>
      <c r="AH16" s="659"/>
      <c r="AI16" s="659"/>
      <c r="AJ16" s="680"/>
      <c r="AL16" s="667"/>
      <c r="AO16" s="684"/>
      <c r="AP16" s="685"/>
      <c r="AQ16" s="1368" t="s">
        <v>547</v>
      </c>
      <c r="AR16" s="1368"/>
      <c r="AS16" s="1368"/>
      <c r="AT16" s="1368"/>
      <c r="BN16" s="1369"/>
      <c r="BO16" s="1369"/>
      <c r="BP16" s="1369"/>
      <c r="BQ16" s="658" t="s">
        <v>542</v>
      </c>
      <c r="BU16" s="667"/>
      <c r="BV16" s="683"/>
    </row>
    <row r="17" spans="5:74" ht="15" customHeight="1" x14ac:dyDescent="0.15">
      <c r="E17" s="678"/>
      <c r="G17" s="1370" t="s">
        <v>549</v>
      </c>
      <c r="H17" s="1370"/>
      <c r="I17" s="1399" t="s">
        <v>550</v>
      </c>
      <c r="J17" s="1399"/>
      <c r="K17" s="1399"/>
      <c r="L17" s="1399"/>
      <c r="M17" s="1399"/>
      <c r="N17" s="1399"/>
      <c r="O17" s="1399"/>
      <c r="P17" s="1399"/>
      <c r="S17" s="660"/>
      <c r="T17" s="660"/>
      <c r="X17" s="659"/>
      <c r="Y17" s="659"/>
      <c r="Z17" s="659"/>
      <c r="AA17" s="659"/>
      <c r="AB17" s="1393">
        <v>27.5</v>
      </c>
      <c r="AC17" s="1393"/>
      <c r="AD17" s="1393"/>
      <c r="AE17" s="658" t="s">
        <v>283</v>
      </c>
      <c r="AF17" s="659"/>
      <c r="AG17" s="659"/>
      <c r="AH17" s="659"/>
      <c r="AI17" s="659"/>
      <c r="AJ17" s="680"/>
      <c r="AL17" s="667"/>
      <c r="AO17" s="684"/>
      <c r="AP17" s="685"/>
      <c r="AQ17" s="1368" t="s">
        <v>548</v>
      </c>
      <c r="AR17" s="1368"/>
      <c r="AS17" s="1368"/>
      <c r="AT17" s="1368"/>
      <c r="AU17" s="1368"/>
      <c r="BN17" s="1367"/>
      <c r="BO17" s="1367"/>
      <c r="BP17" s="1367"/>
      <c r="BQ17" s="658" t="s">
        <v>283</v>
      </c>
      <c r="BU17" s="667"/>
      <c r="BV17" s="683"/>
    </row>
    <row r="18" spans="5:74" ht="15" customHeight="1" x14ac:dyDescent="0.15">
      <c r="E18" s="678"/>
      <c r="I18" s="692" t="s">
        <v>553</v>
      </c>
      <c r="J18" s="692"/>
      <c r="K18" s="692"/>
      <c r="L18" s="692"/>
      <c r="M18" s="692"/>
      <c r="N18" s="692"/>
      <c r="O18" s="692"/>
      <c r="P18" s="692"/>
      <c r="Q18" s="692"/>
      <c r="R18" s="692"/>
      <c r="X18" s="659"/>
      <c r="Y18" s="659"/>
      <c r="Z18" s="659"/>
      <c r="AA18" s="659"/>
      <c r="AB18" s="1393" t="s">
        <v>226</v>
      </c>
      <c r="AC18" s="1394"/>
      <c r="AD18" s="1394"/>
      <c r="AE18" s="658" t="s">
        <v>283</v>
      </c>
      <c r="AF18" s="659"/>
      <c r="AG18" s="659"/>
      <c r="AH18" s="659"/>
      <c r="AI18" s="659"/>
      <c r="AJ18" s="680"/>
      <c r="AL18" s="667"/>
      <c r="AO18" s="684"/>
      <c r="AP18" s="685"/>
      <c r="AQ18" s="1368" t="s">
        <v>556</v>
      </c>
      <c r="AR18" s="1368"/>
      <c r="AS18" s="1368"/>
      <c r="AT18" s="1368"/>
      <c r="AU18" s="1368"/>
      <c r="AV18" s="1368"/>
      <c r="AW18" s="1368"/>
      <c r="AX18" s="1368"/>
      <c r="AY18" s="1368"/>
      <c r="AZ18" s="1368"/>
      <c r="BA18" s="1368"/>
      <c r="BB18" s="1368"/>
      <c r="BC18" s="1368"/>
      <c r="BD18" s="1368"/>
      <c r="BE18" s="1368"/>
      <c r="BF18" s="1368"/>
      <c r="BN18" s="1367"/>
      <c r="BO18" s="1367"/>
      <c r="BP18" s="1367"/>
      <c r="BQ18" s="658" t="s">
        <v>76</v>
      </c>
      <c r="BU18" s="667"/>
      <c r="BV18" s="683"/>
    </row>
    <row r="19" spans="5:74" ht="15" customHeight="1" x14ac:dyDescent="0.15">
      <c r="E19" s="678"/>
      <c r="G19" s="660"/>
      <c r="H19" s="660"/>
      <c r="I19" s="692" t="s">
        <v>554</v>
      </c>
      <c r="J19" s="692"/>
      <c r="K19" s="692"/>
      <c r="L19" s="692"/>
      <c r="M19" s="692"/>
      <c r="N19" s="692"/>
      <c r="O19" s="692"/>
      <c r="P19" s="692"/>
      <c r="Q19" s="692"/>
      <c r="R19" s="692"/>
      <c r="S19" s="692"/>
      <c r="T19" s="692"/>
      <c r="X19" s="659"/>
      <c r="Y19" s="659"/>
      <c r="Z19" s="659"/>
      <c r="AA19" s="659"/>
      <c r="AB19" s="1393" t="s">
        <v>226</v>
      </c>
      <c r="AC19" s="1394"/>
      <c r="AD19" s="1394"/>
      <c r="AE19" s="658" t="s">
        <v>283</v>
      </c>
      <c r="AG19" s="659"/>
      <c r="AH19" s="659"/>
      <c r="AI19" s="659"/>
      <c r="AJ19" s="680"/>
      <c r="AL19" s="667"/>
      <c r="AO19" s="684"/>
      <c r="AP19" s="689"/>
      <c r="AQ19" s="682"/>
      <c r="AR19" s="682"/>
      <c r="AS19" s="682"/>
      <c r="AT19" s="682"/>
      <c r="AU19" s="682"/>
      <c r="AV19" s="682"/>
      <c r="AW19" s="682"/>
      <c r="AX19" s="682"/>
      <c r="AY19" s="682"/>
      <c r="AZ19" s="682"/>
      <c r="BA19" s="682"/>
      <c r="BB19" s="682"/>
      <c r="BC19" s="682"/>
      <c r="BD19" s="682"/>
      <c r="BE19" s="682"/>
      <c r="BF19" s="682"/>
      <c r="BG19" s="682"/>
      <c r="BH19" s="682"/>
      <c r="BI19" s="682"/>
      <c r="BJ19" s="682"/>
      <c r="BK19" s="682"/>
      <c r="BL19" s="682"/>
      <c r="BM19" s="682"/>
      <c r="BN19" s="682"/>
      <c r="BO19" s="682"/>
      <c r="BP19" s="682"/>
      <c r="BQ19" s="682"/>
      <c r="BR19" s="682"/>
      <c r="BS19" s="682"/>
      <c r="BT19" s="682"/>
      <c r="BU19" s="690"/>
      <c r="BV19" s="683"/>
    </row>
    <row r="20" spans="5:74" ht="15" customHeight="1" x14ac:dyDescent="0.15">
      <c r="E20" s="678"/>
      <c r="F20" s="693"/>
      <c r="G20" s="693"/>
      <c r="H20" s="693"/>
      <c r="I20" s="694"/>
      <c r="J20" s="695"/>
      <c r="K20" s="695"/>
      <c r="L20" s="695"/>
      <c r="M20" s="695"/>
      <c r="N20" s="695"/>
      <c r="O20" s="695"/>
      <c r="P20" s="695"/>
      <c r="Q20" s="695"/>
      <c r="R20" s="695"/>
      <c r="S20" s="695"/>
      <c r="T20" s="695"/>
      <c r="U20" s="696"/>
      <c r="V20" s="693"/>
      <c r="W20" s="685"/>
      <c r="X20" s="696"/>
      <c r="Y20" s="696"/>
      <c r="Z20" s="696"/>
      <c r="AA20" s="696"/>
      <c r="AB20" s="685"/>
      <c r="AC20" s="697"/>
      <c r="AD20" s="697"/>
      <c r="AE20" s="685"/>
      <c r="AF20" s="696"/>
      <c r="AG20" s="696"/>
      <c r="AH20" s="696"/>
      <c r="AI20" s="696"/>
      <c r="AJ20" s="680"/>
      <c r="AL20" s="667"/>
      <c r="AO20" s="681"/>
      <c r="AP20" s="698"/>
      <c r="AQ20" s="698"/>
      <c r="AR20" s="698"/>
      <c r="AS20" s="698"/>
      <c r="AT20" s="698"/>
      <c r="AU20" s="698"/>
      <c r="AV20" s="698"/>
      <c r="AW20" s="698"/>
      <c r="AX20" s="698"/>
      <c r="AY20" s="1383" t="s">
        <v>740</v>
      </c>
      <c r="AZ20" s="1383"/>
      <c r="BA20" s="1383"/>
      <c r="BB20" s="1383"/>
      <c r="BC20" s="1383"/>
      <c r="BD20" s="1383"/>
      <c r="BE20" s="1383"/>
      <c r="BF20" s="1376" t="s">
        <v>420</v>
      </c>
      <c r="BG20" s="1377" t="s">
        <v>558</v>
      </c>
      <c r="BH20" s="1377"/>
      <c r="BI20" s="1377"/>
      <c r="BJ20" s="1372" t="s">
        <v>283</v>
      </c>
      <c r="BK20" s="1372"/>
      <c r="BL20" s="1373" t="s">
        <v>427</v>
      </c>
      <c r="BM20" s="698"/>
      <c r="BN20" s="698"/>
      <c r="BO20" s="698"/>
      <c r="BP20" s="698"/>
      <c r="BQ20" s="698"/>
      <c r="BR20" s="698"/>
      <c r="BS20" s="698"/>
      <c r="BT20" s="698"/>
      <c r="BU20" s="698"/>
      <c r="BV20" s="683"/>
    </row>
    <row r="21" spans="5:74" ht="15" customHeight="1" x14ac:dyDescent="0.15">
      <c r="E21" s="678"/>
      <c r="F21" s="699"/>
      <c r="G21" s="700"/>
      <c r="H21" s="700"/>
      <c r="I21" s="700"/>
      <c r="J21" s="700"/>
      <c r="K21" s="700"/>
      <c r="L21" s="700"/>
      <c r="M21" s="700"/>
      <c r="N21" s="700"/>
      <c r="O21" s="700"/>
      <c r="P21" s="700"/>
      <c r="Q21" s="700"/>
      <c r="R21" s="701"/>
      <c r="S21" s="701"/>
      <c r="T21" s="701"/>
      <c r="U21" s="702"/>
      <c r="V21" s="700"/>
      <c r="W21" s="703"/>
      <c r="X21" s="702"/>
      <c r="Y21" s="702"/>
      <c r="Z21" s="704"/>
      <c r="AA21" s="704"/>
      <c r="AB21" s="704"/>
      <c r="AC21" s="705"/>
      <c r="AD21" s="706"/>
      <c r="AE21" s="703"/>
      <c r="AF21" s="702"/>
      <c r="AG21" s="702"/>
      <c r="AH21" s="702"/>
      <c r="AI21" s="707"/>
      <c r="AJ21" s="680"/>
      <c r="AL21" s="667"/>
      <c r="AO21" s="684"/>
      <c r="AP21" s="685"/>
      <c r="AQ21" s="685"/>
      <c r="AR21" s="685"/>
      <c r="AS21" s="685"/>
      <c r="AT21" s="685"/>
      <c r="AU21" s="685"/>
      <c r="AV21" s="685"/>
      <c r="AW21" s="685"/>
      <c r="AX21" s="685"/>
      <c r="AY21" s="1384"/>
      <c r="AZ21" s="1384"/>
      <c r="BA21" s="1384"/>
      <c r="BB21" s="1384"/>
      <c r="BC21" s="1384"/>
      <c r="BD21" s="1384"/>
      <c r="BE21" s="1384"/>
      <c r="BF21" s="1370"/>
      <c r="BG21" s="1367"/>
      <c r="BH21" s="1367"/>
      <c r="BI21" s="1367"/>
      <c r="BJ21" s="1372"/>
      <c r="BK21" s="1372"/>
      <c r="BL21" s="1373"/>
      <c r="BM21" s="685"/>
      <c r="BN21" s="685"/>
      <c r="BO21" s="685"/>
      <c r="BP21" s="685"/>
      <c r="BQ21" s="685"/>
      <c r="BR21" s="685"/>
      <c r="BS21" s="685"/>
      <c r="BT21" s="685"/>
      <c r="BU21" s="667"/>
      <c r="BV21" s="683"/>
    </row>
    <row r="22" spans="5:74" ht="15" customHeight="1" x14ac:dyDescent="0.15">
      <c r="E22" s="678"/>
      <c r="F22" s="708"/>
      <c r="G22" s="1390" t="s">
        <v>562</v>
      </c>
      <c r="H22" s="1390"/>
      <c r="I22" s="1390"/>
      <c r="J22" s="1390"/>
      <c r="K22" s="1390"/>
      <c r="L22" s="1390"/>
      <c r="M22" s="1390"/>
      <c r="N22" s="1390"/>
      <c r="O22" s="1390"/>
      <c r="P22" s="1390"/>
      <c r="Q22" s="1390"/>
      <c r="R22" s="1391"/>
      <c r="S22" s="1391"/>
      <c r="T22" s="695"/>
      <c r="U22" s="696"/>
      <c r="V22" s="693"/>
      <c r="W22" s="685"/>
      <c r="X22" s="696"/>
      <c r="Y22" s="696"/>
      <c r="Z22" s="1392" t="s">
        <v>226</v>
      </c>
      <c r="AA22" s="1392"/>
      <c r="AB22" s="1392"/>
      <c r="AC22" s="709" t="s">
        <v>234</v>
      </c>
      <c r="AD22" s="697"/>
      <c r="AE22" s="685"/>
      <c r="AF22" s="696"/>
      <c r="AG22" s="696"/>
      <c r="AH22" s="696"/>
      <c r="AI22" s="710"/>
      <c r="AJ22" s="680"/>
      <c r="AL22" s="667"/>
      <c r="AO22" s="684"/>
      <c r="AP22" s="685"/>
      <c r="AQ22" s="1368" t="s">
        <v>547</v>
      </c>
      <c r="AR22" s="1368"/>
      <c r="AS22" s="1368"/>
      <c r="AT22" s="1368"/>
      <c r="BN22" s="1369"/>
      <c r="BO22" s="1369"/>
      <c r="BP22" s="1369"/>
      <c r="BQ22" s="658" t="s">
        <v>542</v>
      </c>
      <c r="BR22" s="685"/>
      <c r="BS22" s="685"/>
      <c r="BT22" s="685"/>
      <c r="BU22" s="667"/>
      <c r="BV22" s="683"/>
    </row>
    <row r="23" spans="5:74" ht="15" customHeight="1" x14ac:dyDescent="0.15">
      <c r="E23" s="678"/>
      <c r="F23" s="708"/>
      <c r="G23" s="693"/>
      <c r="H23" s="693"/>
      <c r="I23" s="694"/>
      <c r="J23" s="695"/>
      <c r="K23" s="695"/>
      <c r="L23" s="695"/>
      <c r="M23" s="695"/>
      <c r="N23" s="695"/>
      <c r="O23" s="695"/>
      <c r="P23" s="695"/>
      <c r="Q23" s="695"/>
      <c r="R23" s="695"/>
      <c r="S23" s="695"/>
      <c r="T23" s="695"/>
      <c r="U23" s="696"/>
      <c r="V23" s="693"/>
      <c r="W23" s="685"/>
      <c r="X23" s="696"/>
      <c r="Y23" s="696"/>
      <c r="Z23" s="696"/>
      <c r="AA23" s="696"/>
      <c r="AB23" s="685"/>
      <c r="AC23" s="697"/>
      <c r="AD23" s="697"/>
      <c r="AE23" s="685"/>
      <c r="AF23" s="696"/>
      <c r="AG23" s="696"/>
      <c r="AH23" s="696"/>
      <c r="AI23" s="710"/>
      <c r="AJ23" s="680"/>
      <c r="AL23" s="667"/>
      <c r="AO23" s="684"/>
      <c r="AP23" s="685"/>
      <c r="AQ23" s="1368" t="s">
        <v>548</v>
      </c>
      <c r="AR23" s="1368"/>
      <c r="AS23" s="1368"/>
      <c r="AT23" s="1368"/>
      <c r="AU23" s="1368"/>
      <c r="BN23" s="1367"/>
      <c r="BO23" s="1367"/>
      <c r="BP23" s="1367"/>
      <c r="BQ23" s="658" t="s">
        <v>283</v>
      </c>
      <c r="BR23" s="685"/>
      <c r="BS23" s="685"/>
      <c r="BT23" s="685"/>
      <c r="BU23" s="667"/>
      <c r="BV23" s="683"/>
    </row>
    <row r="24" spans="5:74" ht="15" customHeight="1" x14ac:dyDescent="0.15">
      <c r="E24" s="678"/>
      <c r="F24" s="708"/>
      <c r="G24" s="693"/>
      <c r="H24" s="693"/>
      <c r="I24" s="1398"/>
      <c r="J24" s="1398"/>
      <c r="K24" s="1398"/>
      <c r="L24" s="1398"/>
      <c r="M24" s="1398"/>
      <c r="N24" s="695"/>
      <c r="O24" s="695"/>
      <c r="P24" s="695"/>
      <c r="Q24" s="695"/>
      <c r="R24" s="1387"/>
      <c r="S24" s="1387"/>
      <c r="T24" s="1387"/>
      <c r="U24" s="696"/>
      <c r="V24" s="693"/>
      <c r="W24" s="685"/>
      <c r="X24" s="711"/>
      <c r="Y24" s="696"/>
      <c r="Z24" s="712"/>
      <c r="AA24" s="1387"/>
      <c r="AB24" s="1387"/>
      <c r="AC24" s="1387"/>
      <c r="AD24" s="685"/>
      <c r="AE24" s="693"/>
      <c r="AF24" s="685"/>
      <c r="AG24" s="685"/>
      <c r="AH24" s="696"/>
      <c r="AI24" s="710"/>
      <c r="AJ24" s="680"/>
      <c r="AL24" s="667"/>
      <c r="AO24" s="684"/>
      <c r="AP24" s="685"/>
      <c r="AQ24" s="1368" t="s">
        <v>556</v>
      </c>
      <c r="AR24" s="1368"/>
      <c r="AS24" s="1368"/>
      <c r="AT24" s="1368"/>
      <c r="AU24" s="1368"/>
      <c r="AV24" s="1368"/>
      <c r="AW24" s="1368"/>
      <c r="AX24" s="1368"/>
      <c r="AY24" s="1368"/>
      <c r="AZ24" s="1368"/>
      <c r="BA24" s="1368"/>
      <c r="BB24" s="1368"/>
      <c r="BC24" s="1368"/>
      <c r="BD24" s="1368"/>
      <c r="BE24" s="1368"/>
      <c r="BF24" s="1368"/>
      <c r="BN24" s="1367"/>
      <c r="BO24" s="1367"/>
      <c r="BP24" s="1367"/>
      <c r="BQ24" s="658" t="s">
        <v>76</v>
      </c>
      <c r="BU24" s="667"/>
      <c r="BV24" s="683"/>
    </row>
    <row r="25" spans="5:74" ht="15" customHeight="1" x14ac:dyDescent="0.15">
      <c r="E25" s="678"/>
      <c r="F25" s="708"/>
      <c r="G25" s="693"/>
      <c r="H25" s="693"/>
      <c r="I25" s="1398" t="s">
        <v>548</v>
      </c>
      <c r="J25" s="1398"/>
      <c r="K25" s="1398"/>
      <c r="L25" s="1398"/>
      <c r="M25" s="1398"/>
      <c r="N25" s="695"/>
      <c r="O25" s="695"/>
      <c r="P25" s="695"/>
      <c r="Q25" s="695"/>
      <c r="R25" s="1387" t="s">
        <v>226</v>
      </c>
      <c r="S25" s="1387"/>
      <c r="T25" s="1387"/>
      <c r="U25" s="696" t="s">
        <v>72</v>
      </c>
      <c r="V25" s="693"/>
      <c r="W25" s="685"/>
      <c r="X25" s="659"/>
      <c r="Y25" s="688" t="s">
        <v>420</v>
      </c>
      <c r="Z25" s="1372" t="s">
        <v>552</v>
      </c>
      <c r="AA25" s="1372"/>
      <c r="AB25" s="1372"/>
      <c r="AC25" s="1396" t="s">
        <v>226</v>
      </c>
      <c r="AD25" s="1396"/>
      <c r="AE25" s="685" t="s">
        <v>283</v>
      </c>
      <c r="AG25" s="660" t="s">
        <v>427</v>
      </c>
      <c r="AH25" s="696"/>
      <c r="AI25" s="710"/>
      <c r="AJ25" s="680"/>
      <c r="AL25" s="667"/>
      <c r="AO25" s="684"/>
      <c r="AP25" s="682"/>
      <c r="AQ25" s="682"/>
      <c r="AR25" s="682"/>
      <c r="AS25" s="682"/>
      <c r="AT25" s="682"/>
      <c r="AU25" s="682"/>
      <c r="AV25" s="682"/>
      <c r="AW25" s="682"/>
      <c r="AX25" s="682"/>
      <c r="AY25" s="682"/>
      <c r="AZ25" s="682"/>
      <c r="BA25" s="682"/>
      <c r="BB25" s="682"/>
      <c r="BC25" s="682"/>
      <c r="BD25" s="682"/>
      <c r="BE25" s="682"/>
      <c r="BF25" s="682"/>
      <c r="BG25" s="682"/>
      <c r="BH25" s="682"/>
      <c r="BI25" s="682"/>
      <c r="BJ25" s="682"/>
      <c r="BK25" s="682"/>
      <c r="BL25" s="682"/>
      <c r="BM25" s="682"/>
      <c r="BN25" s="682"/>
      <c r="BO25" s="682"/>
      <c r="BP25" s="682"/>
      <c r="BQ25" s="682"/>
      <c r="BR25" s="682"/>
      <c r="BS25" s="682"/>
      <c r="BT25" s="682"/>
      <c r="BU25" s="690"/>
      <c r="BV25" s="683"/>
    </row>
    <row r="26" spans="5:74" ht="15" customHeight="1" x14ac:dyDescent="0.15">
      <c r="E26" s="678"/>
      <c r="F26" s="708"/>
      <c r="G26" s="693"/>
      <c r="H26" s="693"/>
      <c r="I26" s="713"/>
      <c r="J26" s="693" t="s">
        <v>557</v>
      </c>
      <c r="K26" s="714"/>
      <c r="L26" s="714"/>
      <c r="M26" s="685"/>
      <c r="N26" s="693"/>
      <c r="O26" s="714"/>
      <c r="P26" s="714"/>
      <c r="Q26" s="685"/>
      <c r="R26" s="693"/>
      <c r="S26" s="714"/>
      <c r="T26" s="714"/>
      <c r="U26" s="696"/>
      <c r="V26" s="693"/>
      <c r="W26" s="685"/>
      <c r="X26" s="685"/>
      <c r="Y26" s="685"/>
      <c r="Z26" s="685"/>
      <c r="AA26" s="685"/>
      <c r="AB26" s="685"/>
      <c r="AC26" s="685"/>
      <c r="AD26" s="685"/>
      <c r="AE26" s="685"/>
      <c r="AF26" s="685"/>
      <c r="AG26" s="685"/>
      <c r="AH26" s="685"/>
      <c r="AI26" s="667"/>
      <c r="AJ26" s="680"/>
      <c r="AL26" s="667"/>
      <c r="AO26" s="681"/>
      <c r="AP26" s="682"/>
      <c r="AQ26" s="682"/>
      <c r="AR26" s="682"/>
      <c r="AS26" s="682"/>
      <c r="AT26" s="682"/>
      <c r="AU26" s="682"/>
      <c r="AV26" s="682"/>
      <c r="AW26" s="682"/>
      <c r="AX26" s="1374" t="s">
        <v>781</v>
      </c>
      <c r="AY26" s="1374"/>
      <c r="AZ26" s="1374"/>
      <c r="BA26" s="1374"/>
      <c r="BB26" s="1374"/>
      <c r="BC26" s="1374"/>
      <c r="BD26" s="1374"/>
      <c r="BE26" s="1374"/>
      <c r="BF26" s="1374"/>
      <c r="BG26" s="1370" t="s">
        <v>420</v>
      </c>
      <c r="BH26" s="1371"/>
      <c r="BI26" s="1371"/>
      <c r="BJ26" s="1371"/>
      <c r="BK26" s="1372" t="s">
        <v>283</v>
      </c>
      <c r="BL26" s="1372"/>
      <c r="BM26" s="1373" t="s">
        <v>427</v>
      </c>
      <c r="BN26" s="682"/>
      <c r="BO26" s="682"/>
      <c r="BP26" s="682"/>
      <c r="BQ26" s="682"/>
      <c r="BR26" s="682"/>
      <c r="BS26" s="682"/>
      <c r="BT26" s="682"/>
      <c r="BU26" s="682"/>
      <c r="BV26" s="683"/>
    </row>
    <row r="27" spans="5:74" ht="15" customHeight="1" x14ac:dyDescent="0.15">
      <c r="E27" s="678"/>
      <c r="F27" s="708"/>
      <c r="G27" s="693"/>
      <c r="H27" s="693"/>
      <c r="I27" s="713"/>
      <c r="J27" s="1376" t="s">
        <v>549</v>
      </c>
      <c r="K27" s="1376"/>
      <c r="L27" s="1386" t="s">
        <v>690</v>
      </c>
      <c r="M27" s="1386"/>
      <c r="N27" s="1386"/>
      <c r="O27" s="1386"/>
      <c r="P27" s="1386"/>
      <c r="Q27" s="1386"/>
      <c r="R27" s="1386"/>
      <c r="S27" s="1386"/>
      <c r="T27" s="685"/>
      <c r="U27" s="693"/>
      <c r="V27" s="693"/>
      <c r="W27" s="693"/>
      <c r="X27" s="696"/>
      <c r="Y27" s="693"/>
      <c r="Z27" s="685"/>
      <c r="AA27" s="696"/>
      <c r="AB27" s="1387" t="s">
        <v>226</v>
      </c>
      <c r="AC27" s="1387"/>
      <c r="AD27" s="1387"/>
      <c r="AE27" s="685" t="s">
        <v>283</v>
      </c>
      <c r="AF27" s="685"/>
      <c r="AG27" s="685"/>
      <c r="AH27" s="685"/>
      <c r="AI27" s="667"/>
      <c r="AJ27" s="680"/>
      <c r="AL27" s="667"/>
      <c r="AO27" s="684"/>
      <c r="AP27" s="685"/>
      <c r="AQ27" s="685"/>
      <c r="AR27" s="685"/>
      <c r="AS27" s="685"/>
      <c r="AT27" s="685"/>
      <c r="AU27" s="685"/>
      <c r="AV27" s="685"/>
      <c r="AW27" s="685"/>
      <c r="AX27" s="1375"/>
      <c r="AY27" s="1375"/>
      <c r="AZ27" s="1375"/>
      <c r="BA27" s="1375"/>
      <c r="BB27" s="1375"/>
      <c r="BC27" s="1375"/>
      <c r="BD27" s="1375"/>
      <c r="BE27" s="1375"/>
      <c r="BF27" s="1375"/>
      <c r="BG27" s="1370"/>
      <c r="BH27" s="1371"/>
      <c r="BI27" s="1371"/>
      <c r="BJ27" s="1371"/>
      <c r="BK27" s="1372"/>
      <c r="BL27" s="1372"/>
      <c r="BM27" s="1373"/>
      <c r="BN27" s="685"/>
      <c r="BO27" s="685"/>
      <c r="BP27" s="685"/>
      <c r="BQ27" s="685"/>
      <c r="BR27" s="685"/>
      <c r="BS27" s="685"/>
      <c r="BT27" s="685"/>
      <c r="BU27" s="686"/>
      <c r="BV27" s="683"/>
    </row>
    <row r="28" spans="5:74" ht="15" customHeight="1" x14ac:dyDescent="0.15">
      <c r="E28" s="678"/>
      <c r="F28" s="708"/>
      <c r="G28" s="693"/>
      <c r="H28" s="693"/>
      <c r="I28" s="713"/>
      <c r="J28" s="711"/>
      <c r="K28" s="711"/>
      <c r="L28" s="715"/>
      <c r="M28" s="715"/>
      <c r="N28" s="715"/>
      <c r="O28" s="715"/>
      <c r="P28" s="715"/>
      <c r="Q28" s="715"/>
      <c r="R28" s="715"/>
      <c r="S28" s="715"/>
      <c r="T28" s="685"/>
      <c r="U28" s="693"/>
      <c r="V28" s="693"/>
      <c r="W28" s="693"/>
      <c r="X28" s="696"/>
      <c r="Y28" s="693"/>
      <c r="Z28" s="685"/>
      <c r="AA28" s="696"/>
      <c r="AB28" s="697"/>
      <c r="AC28" s="697"/>
      <c r="AD28" s="697"/>
      <c r="AE28" s="685"/>
      <c r="AF28" s="685"/>
      <c r="AG28" s="685"/>
      <c r="AH28" s="685"/>
      <c r="AI28" s="667"/>
      <c r="AJ28" s="680"/>
      <c r="AL28" s="667"/>
      <c r="AO28" s="684"/>
      <c r="AP28" s="685"/>
      <c r="AQ28" s="1368" t="s">
        <v>547</v>
      </c>
      <c r="AR28" s="1368"/>
      <c r="AS28" s="1368"/>
      <c r="AT28" s="1368"/>
      <c r="BN28" s="1369"/>
      <c r="BO28" s="1369"/>
      <c r="BP28" s="1369"/>
      <c r="BQ28" s="658" t="s">
        <v>542</v>
      </c>
      <c r="BU28" s="667"/>
      <c r="BV28" s="683"/>
    </row>
    <row r="29" spans="5:74" ht="15" customHeight="1" x14ac:dyDescent="0.15">
      <c r="E29" s="678"/>
      <c r="F29" s="708"/>
      <c r="G29" s="693"/>
      <c r="H29" s="693"/>
      <c r="I29" s="716"/>
      <c r="J29" s="714"/>
      <c r="K29" s="714"/>
      <c r="L29" s="694" t="s">
        <v>691</v>
      </c>
      <c r="M29" s="694"/>
      <c r="N29" s="694"/>
      <c r="O29" s="694"/>
      <c r="P29" s="694"/>
      <c r="Q29" s="694"/>
      <c r="R29" s="694"/>
      <c r="S29" s="694"/>
      <c r="T29" s="694"/>
      <c r="U29" s="694"/>
      <c r="V29" s="714"/>
      <c r="W29" s="714"/>
      <c r="X29" s="696"/>
      <c r="Y29" s="693"/>
      <c r="Z29" s="685"/>
      <c r="AA29" s="696"/>
      <c r="AB29" s="1387" t="s">
        <v>226</v>
      </c>
      <c r="AC29" s="1388"/>
      <c r="AD29" s="1388"/>
      <c r="AE29" s="685" t="s">
        <v>283</v>
      </c>
      <c r="AF29" s="685"/>
      <c r="AG29" s="685"/>
      <c r="AH29" s="685"/>
      <c r="AI29" s="667"/>
      <c r="AJ29" s="680"/>
      <c r="AL29" s="667"/>
      <c r="AO29" s="684"/>
      <c r="AP29" s="685"/>
      <c r="AQ29" s="1368" t="s">
        <v>548</v>
      </c>
      <c r="AR29" s="1368"/>
      <c r="AS29" s="1368"/>
      <c r="AT29" s="1368"/>
      <c r="AU29" s="1368"/>
      <c r="BN29" s="1367"/>
      <c r="BO29" s="1367"/>
      <c r="BP29" s="1367"/>
      <c r="BQ29" s="658" t="s">
        <v>283</v>
      </c>
      <c r="BU29" s="667"/>
      <c r="BV29" s="683"/>
    </row>
    <row r="30" spans="5:74" ht="15" customHeight="1" x14ac:dyDescent="0.15">
      <c r="E30" s="678"/>
      <c r="F30" s="708"/>
      <c r="G30" s="693"/>
      <c r="H30" s="693"/>
      <c r="I30" s="713"/>
      <c r="J30" s="693"/>
      <c r="K30" s="693"/>
      <c r="L30" s="694" t="s">
        <v>692</v>
      </c>
      <c r="M30" s="694"/>
      <c r="N30" s="694"/>
      <c r="O30" s="694"/>
      <c r="P30" s="694"/>
      <c r="Q30" s="694"/>
      <c r="R30" s="694"/>
      <c r="S30" s="694"/>
      <c r="T30" s="694"/>
      <c r="U30" s="694"/>
      <c r="V30" s="694"/>
      <c r="W30" s="694"/>
      <c r="X30" s="696"/>
      <c r="Y30" s="693"/>
      <c r="Z30" s="685"/>
      <c r="AA30" s="696"/>
      <c r="AB30" s="1387" t="s">
        <v>226</v>
      </c>
      <c r="AC30" s="1388"/>
      <c r="AD30" s="1388"/>
      <c r="AE30" s="685" t="s">
        <v>283</v>
      </c>
      <c r="AF30" s="685"/>
      <c r="AG30" s="696"/>
      <c r="AH30" s="696"/>
      <c r="AI30" s="710"/>
      <c r="AJ30" s="680"/>
      <c r="AL30" s="667"/>
      <c r="AO30" s="684"/>
      <c r="AP30" s="685"/>
      <c r="AQ30" s="1368" t="s">
        <v>556</v>
      </c>
      <c r="AR30" s="1368"/>
      <c r="AS30" s="1368"/>
      <c r="AT30" s="1368"/>
      <c r="AU30" s="1368"/>
      <c r="AV30" s="1368"/>
      <c r="AW30" s="1368"/>
      <c r="AX30" s="1368"/>
      <c r="AY30" s="1368"/>
      <c r="AZ30" s="1368"/>
      <c r="BA30" s="1368"/>
      <c r="BB30" s="1368"/>
      <c r="BC30" s="1368"/>
      <c r="BD30" s="1368"/>
      <c r="BE30" s="1368"/>
      <c r="BF30" s="1368"/>
      <c r="BN30" s="1367"/>
      <c r="BO30" s="1367"/>
      <c r="BP30" s="1367"/>
      <c r="BQ30" s="658" t="s">
        <v>76</v>
      </c>
      <c r="BU30" s="667"/>
      <c r="BV30" s="683"/>
    </row>
    <row r="31" spans="5:74" ht="15" customHeight="1" x14ac:dyDescent="0.15">
      <c r="E31" s="678"/>
      <c r="F31" s="717"/>
      <c r="G31" s="718"/>
      <c r="H31" s="718"/>
      <c r="I31" s="719"/>
      <c r="J31" s="718"/>
      <c r="K31" s="718"/>
      <c r="L31" s="718"/>
      <c r="M31" s="720"/>
      <c r="N31" s="718"/>
      <c r="O31" s="718"/>
      <c r="P31" s="718"/>
      <c r="Q31" s="682"/>
      <c r="R31" s="718"/>
      <c r="S31" s="718"/>
      <c r="T31" s="718"/>
      <c r="U31" s="721"/>
      <c r="V31" s="718"/>
      <c r="W31" s="682"/>
      <c r="X31" s="721"/>
      <c r="Y31" s="721"/>
      <c r="Z31" s="721"/>
      <c r="AA31" s="721"/>
      <c r="AB31" s="682"/>
      <c r="AC31" s="682"/>
      <c r="AD31" s="682"/>
      <c r="AE31" s="682"/>
      <c r="AF31" s="721"/>
      <c r="AG31" s="721"/>
      <c r="AH31" s="721"/>
      <c r="AI31" s="722"/>
      <c r="AJ31" s="680"/>
      <c r="AL31" s="667"/>
      <c r="AO31" s="684"/>
      <c r="AP31" s="689"/>
      <c r="AQ31" s="682"/>
      <c r="AR31" s="682"/>
      <c r="AS31" s="682"/>
      <c r="AT31" s="682"/>
      <c r="AU31" s="682"/>
      <c r="AV31" s="682"/>
      <c r="AW31" s="682"/>
      <c r="AX31" s="682"/>
      <c r="AY31" s="682"/>
      <c r="AZ31" s="682"/>
      <c r="BA31" s="682"/>
      <c r="BB31" s="682"/>
      <c r="BC31" s="682"/>
      <c r="BD31" s="682"/>
      <c r="BE31" s="682"/>
      <c r="BF31" s="682"/>
      <c r="BG31" s="682"/>
      <c r="BH31" s="682"/>
      <c r="BI31" s="682"/>
      <c r="BJ31" s="682"/>
      <c r="BK31" s="682"/>
      <c r="BL31" s="682"/>
      <c r="BM31" s="682"/>
      <c r="BN31" s="682"/>
      <c r="BO31" s="682"/>
      <c r="BP31" s="682"/>
      <c r="BQ31" s="682"/>
      <c r="BR31" s="682"/>
      <c r="BS31" s="682"/>
      <c r="BT31" s="682"/>
      <c r="BU31" s="690"/>
      <c r="BV31" s="683"/>
    </row>
    <row r="32" spans="5:74" ht="15" customHeight="1" x14ac:dyDescent="0.15">
      <c r="E32" s="723"/>
      <c r="F32" s="724"/>
      <c r="G32" s="724"/>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5"/>
      <c r="AL32" s="667"/>
      <c r="AO32" s="681"/>
      <c r="AP32" s="682"/>
      <c r="AQ32" s="682"/>
      <c r="AR32" s="682"/>
      <c r="AS32" s="682"/>
      <c r="AT32" s="682"/>
      <c r="AU32" s="682"/>
      <c r="AV32" s="682"/>
      <c r="AW32" s="682"/>
      <c r="AX32" s="1374" t="s">
        <v>782</v>
      </c>
      <c r="AY32" s="1374"/>
      <c r="AZ32" s="1374"/>
      <c r="BA32" s="1374"/>
      <c r="BB32" s="1374"/>
      <c r="BC32" s="1374"/>
      <c r="BD32" s="1374"/>
      <c r="BE32" s="1374"/>
      <c r="BF32" s="1374"/>
      <c r="BG32" s="1370" t="s">
        <v>420</v>
      </c>
      <c r="BH32" s="1371"/>
      <c r="BI32" s="1371"/>
      <c r="BJ32" s="1371"/>
      <c r="BK32" s="1372" t="s">
        <v>283</v>
      </c>
      <c r="BL32" s="1372"/>
      <c r="BM32" s="1373" t="s">
        <v>427</v>
      </c>
      <c r="BN32" s="682"/>
      <c r="BO32" s="682"/>
      <c r="BP32" s="682"/>
      <c r="BQ32" s="682"/>
      <c r="BR32" s="682"/>
      <c r="BS32" s="682"/>
      <c r="BT32" s="682"/>
      <c r="BU32" s="682"/>
      <c r="BV32" s="683"/>
    </row>
    <row r="33" spans="5:74" ht="15" customHeight="1" x14ac:dyDescent="0.15">
      <c r="G33" s="660"/>
      <c r="H33" s="660"/>
      <c r="K33" s="660"/>
      <c r="L33" s="660"/>
      <c r="M33" s="679"/>
      <c r="O33" s="660"/>
      <c r="P33" s="660"/>
      <c r="S33" s="660"/>
      <c r="T33" s="660"/>
      <c r="X33" s="659"/>
      <c r="Y33" s="659"/>
      <c r="Z33" s="659"/>
      <c r="AA33" s="659"/>
      <c r="AF33" s="659"/>
      <c r="AG33" s="659"/>
      <c r="AH33" s="659"/>
      <c r="AI33" s="659"/>
      <c r="AJ33" s="659"/>
      <c r="AL33" s="667"/>
      <c r="AO33" s="684"/>
      <c r="AP33" s="685"/>
      <c r="AQ33" s="685"/>
      <c r="AR33" s="685"/>
      <c r="AS33" s="685"/>
      <c r="AT33" s="685"/>
      <c r="AU33" s="685"/>
      <c r="AV33" s="685"/>
      <c r="AW33" s="685"/>
      <c r="AX33" s="1375"/>
      <c r="AY33" s="1375"/>
      <c r="AZ33" s="1375"/>
      <c r="BA33" s="1375"/>
      <c r="BB33" s="1375"/>
      <c r="BC33" s="1375"/>
      <c r="BD33" s="1375"/>
      <c r="BE33" s="1375"/>
      <c r="BF33" s="1375"/>
      <c r="BG33" s="1370"/>
      <c r="BH33" s="1371"/>
      <c r="BI33" s="1371"/>
      <c r="BJ33" s="1371"/>
      <c r="BK33" s="1372"/>
      <c r="BL33" s="1372"/>
      <c r="BM33" s="1373"/>
      <c r="BN33" s="685"/>
      <c r="BO33" s="685"/>
      <c r="BP33" s="685"/>
      <c r="BQ33" s="685"/>
      <c r="BR33" s="685"/>
      <c r="BS33" s="685"/>
      <c r="BT33" s="685"/>
      <c r="BU33" s="686"/>
      <c r="BV33" s="683"/>
    </row>
    <row r="34" spans="5:74" ht="15" customHeight="1" x14ac:dyDescent="0.15">
      <c r="G34" s="660"/>
      <c r="H34" s="660"/>
      <c r="K34" s="660"/>
      <c r="L34" s="660"/>
      <c r="M34" s="679"/>
      <c r="O34" s="1372" t="s">
        <v>666</v>
      </c>
      <c r="P34" s="1372"/>
      <c r="Q34" s="1372"/>
      <c r="R34" s="1372"/>
      <c r="S34" s="1372"/>
      <c r="T34" s="1372"/>
      <c r="U34" s="1372"/>
      <c r="V34" s="1372"/>
      <c r="W34" s="1372"/>
      <c r="X34" s="1372"/>
      <c r="Y34" s="1372"/>
      <c r="Z34" s="1372"/>
      <c r="AA34" s="659"/>
      <c r="AF34" s="659"/>
      <c r="AG34" s="659"/>
      <c r="AH34" s="659"/>
      <c r="AI34" s="659"/>
      <c r="AJ34" s="659"/>
      <c r="AL34" s="667"/>
      <c r="AO34" s="684"/>
      <c r="AP34" s="685"/>
      <c r="AQ34" s="1368" t="s">
        <v>547</v>
      </c>
      <c r="AR34" s="1368"/>
      <c r="AS34" s="1368"/>
      <c r="AT34" s="1368"/>
      <c r="BN34" s="1369"/>
      <c r="BO34" s="1369"/>
      <c r="BP34" s="1369"/>
      <c r="BQ34" s="658" t="s">
        <v>542</v>
      </c>
      <c r="BU34" s="667"/>
      <c r="BV34" s="683"/>
    </row>
    <row r="35" spans="5:74" ht="15" customHeight="1" x14ac:dyDescent="0.15">
      <c r="E35" s="668"/>
      <c r="F35" s="669"/>
      <c r="G35" s="669"/>
      <c r="H35" s="669"/>
      <c r="I35" s="670"/>
      <c r="J35" s="669"/>
      <c r="K35" s="669"/>
      <c r="L35" s="669"/>
      <c r="M35" s="671"/>
      <c r="N35" s="669"/>
      <c r="O35" s="1372"/>
      <c r="P35" s="1372"/>
      <c r="Q35" s="1372"/>
      <c r="R35" s="1372"/>
      <c r="S35" s="1372"/>
      <c r="T35" s="1372"/>
      <c r="U35" s="1372"/>
      <c r="V35" s="1372"/>
      <c r="W35" s="1372"/>
      <c r="X35" s="1372"/>
      <c r="Y35" s="1372"/>
      <c r="Z35" s="1372"/>
      <c r="AA35" s="673"/>
      <c r="AB35" s="674"/>
      <c r="AC35" s="674"/>
      <c r="AD35" s="674"/>
      <c r="AE35" s="674"/>
      <c r="AF35" s="673"/>
      <c r="AG35" s="673"/>
      <c r="AH35" s="673"/>
      <c r="AI35" s="673"/>
      <c r="AJ35" s="675"/>
      <c r="AL35" s="667"/>
      <c r="AO35" s="684"/>
      <c r="AP35" s="685"/>
      <c r="AQ35" s="1368" t="s">
        <v>548</v>
      </c>
      <c r="AR35" s="1368"/>
      <c r="AS35" s="1368"/>
      <c r="AT35" s="1368"/>
      <c r="AU35" s="1368"/>
      <c r="BN35" s="1367"/>
      <c r="BO35" s="1367"/>
      <c r="BP35" s="1367"/>
      <c r="BQ35" s="658" t="s">
        <v>283</v>
      </c>
      <c r="BU35" s="667"/>
      <c r="BV35" s="683"/>
    </row>
    <row r="36" spans="5:74" ht="15" customHeight="1" x14ac:dyDescent="0.15">
      <c r="E36" s="678"/>
      <c r="G36" s="660"/>
      <c r="K36" s="660"/>
      <c r="L36" s="660"/>
      <c r="M36" s="679"/>
      <c r="O36" s="660"/>
      <c r="P36" s="658"/>
      <c r="R36" s="658"/>
      <c r="S36" s="658"/>
      <c r="T36" s="658"/>
      <c r="U36" s="658"/>
      <c r="V36" s="658"/>
      <c r="Z36" s="659"/>
      <c r="AA36" s="659"/>
      <c r="AF36" s="659"/>
      <c r="AG36" s="659"/>
      <c r="AH36" s="659"/>
      <c r="AI36" s="659"/>
      <c r="AJ36" s="680"/>
      <c r="AL36" s="667"/>
      <c r="AO36" s="684"/>
      <c r="AP36" s="685"/>
      <c r="AQ36" s="1368" t="s">
        <v>556</v>
      </c>
      <c r="AR36" s="1368"/>
      <c r="AS36" s="1368"/>
      <c r="AT36" s="1368"/>
      <c r="AU36" s="1368"/>
      <c r="AV36" s="1368"/>
      <c r="AW36" s="1368"/>
      <c r="AX36" s="1368"/>
      <c r="AY36" s="1368"/>
      <c r="AZ36" s="1368"/>
      <c r="BA36" s="1368"/>
      <c r="BB36" s="1368"/>
      <c r="BC36" s="1368"/>
      <c r="BD36" s="1368"/>
      <c r="BE36" s="1368"/>
      <c r="BF36" s="1368"/>
      <c r="BN36" s="1367"/>
      <c r="BO36" s="1367"/>
      <c r="BP36" s="1367"/>
      <c r="BQ36" s="658" t="s">
        <v>76</v>
      </c>
      <c r="BU36" s="667"/>
      <c r="BV36" s="683"/>
    </row>
    <row r="37" spans="5:74" ht="15" customHeight="1" x14ac:dyDescent="0.15">
      <c r="E37" s="678"/>
      <c r="G37" s="660"/>
      <c r="H37" s="660"/>
      <c r="I37" s="726"/>
      <c r="K37" s="660"/>
      <c r="L37" s="660"/>
      <c r="O37" s="658"/>
      <c r="P37" s="658"/>
      <c r="Q37" s="1372" t="s">
        <v>568</v>
      </c>
      <c r="R37" s="1372"/>
      <c r="S37" s="1372"/>
      <c r="T37" s="1372"/>
      <c r="U37" s="1372"/>
      <c r="V37" s="1372"/>
      <c r="W37" s="1372"/>
      <c r="AJ37" s="683"/>
      <c r="AL37" s="667"/>
      <c r="AO37" s="684"/>
      <c r="AP37" s="689"/>
      <c r="AQ37" s="682"/>
      <c r="AR37" s="682"/>
      <c r="AS37" s="682"/>
      <c r="AT37" s="682"/>
      <c r="AU37" s="682"/>
      <c r="AV37" s="682"/>
      <c r="AW37" s="682"/>
      <c r="AX37" s="682"/>
      <c r="AY37" s="682"/>
      <c r="AZ37" s="682"/>
      <c r="BA37" s="682"/>
      <c r="BB37" s="682"/>
      <c r="BC37" s="682"/>
      <c r="BD37" s="682"/>
      <c r="BE37" s="682"/>
      <c r="BF37" s="682"/>
      <c r="BG37" s="682"/>
      <c r="BH37" s="682"/>
      <c r="BI37" s="682"/>
      <c r="BJ37" s="682"/>
      <c r="BK37" s="682"/>
      <c r="BL37" s="682"/>
      <c r="BM37" s="682"/>
      <c r="BN37" s="682"/>
      <c r="BO37" s="682"/>
      <c r="BP37" s="682"/>
      <c r="BQ37" s="682"/>
      <c r="BR37" s="682"/>
      <c r="BS37" s="682"/>
      <c r="BT37" s="682"/>
      <c r="BU37" s="690"/>
      <c r="BV37" s="683"/>
    </row>
    <row r="38" spans="5:74" ht="15" customHeight="1" x14ac:dyDescent="0.15">
      <c r="E38" s="678"/>
      <c r="H38" s="660"/>
      <c r="M38" s="660"/>
      <c r="O38" s="658"/>
      <c r="P38" s="658"/>
      <c r="Q38" s="660"/>
      <c r="X38" s="659"/>
      <c r="AJ38" s="683"/>
      <c r="AL38" s="667"/>
      <c r="AO38" s="681"/>
      <c r="AP38" s="698"/>
      <c r="AQ38" s="698"/>
      <c r="AR38" s="698"/>
      <c r="AS38" s="698"/>
      <c r="AT38" s="698"/>
      <c r="AU38" s="698"/>
      <c r="AV38" s="698"/>
      <c r="AW38" s="698"/>
      <c r="AX38" s="1389" t="s">
        <v>655</v>
      </c>
      <c r="AY38" s="1389"/>
      <c r="AZ38" s="1389"/>
      <c r="BA38" s="1389"/>
      <c r="BB38" s="1389"/>
      <c r="BC38" s="1389"/>
      <c r="BD38" s="1389"/>
      <c r="BE38" s="1376" t="s">
        <v>420</v>
      </c>
      <c r="BF38" s="1377">
        <v>0.5</v>
      </c>
      <c r="BG38" s="1377"/>
      <c r="BH38" s="1377"/>
      <c r="BI38" s="1372" t="s">
        <v>283</v>
      </c>
      <c r="BJ38" s="1372"/>
      <c r="BK38" s="1373" t="s">
        <v>427</v>
      </c>
      <c r="BL38" s="698"/>
      <c r="BM38" s="698"/>
      <c r="BN38" s="698"/>
      <c r="BO38" s="698"/>
      <c r="BP38" s="698"/>
      <c r="BQ38" s="698"/>
      <c r="BR38" s="698"/>
      <c r="BS38" s="698"/>
      <c r="BT38" s="698"/>
      <c r="BU38" s="698"/>
      <c r="BV38" s="683"/>
    </row>
    <row r="39" spans="5:74" ht="15" customHeight="1" x14ac:dyDescent="0.15">
      <c r="E39" s="723"/>
      <c r="F39" s="665"/>
      <c r="G39" s="665"/>
      <c r="H39" s="665"/>
      <c r="I39" s="727"/>
      <c r="J39" s="665"/>
      <c r="K39" s="665"/>
      <c r="L39" s="665"/>
      <c r="M39" s="665"/>
      <c r="N39" s="665"/>
      <c r="O39" s="665"/>
      <c r="P39" s="665"/>
      <c r="Q39" s="724"/>
      <c r="R39" s="665"/>
      <c r="S39" s="665"/>
      <c r="T39" s="665"/>
      <c r="U39" s="666"/>
      <c r="V39" s="665"/>
      <c r="W39" s="724"/>
      <c r="X39" s="724"/>
      <c r="Y39" s="724"/>
      <c r="Z39" s="724"/>
      <c r="AA39" s="724"/>
      <c r="AB39" s="724"/>
      <c r="AC39" s="724"/>
      <c r="AD39" s="724"/>
      <c r="AE39" s="724"/>
      <c r="AF39" s="724"/>
      <c r="AG39" s="724"/>
      <c r="AH39" s="724"/>
      <c r="AI39" s="724"/>
      <c r="AJ39" s="728"/>
      <c r="AL39" s="667"/>
      <c r="AO39" s="684"/>
      <c r="AP39" s="685"/>
      <c r="AQ39" s="685"/>
      <c r="AR39" s="685"/>
      <c r="AS39" s="685"/>
      <c r="AT39" s="685"/>
      <c r="AU39" s="685"/>
      <c r="AV39" s="685"/>
      <c r="AW39" s="685"/>
      <c r="AX39" s="1379"/>
      <c r="AY39" s="1379"/>
      <c r="AZ39" s="1379"/>
      <c r="BA39" s="1379"/>
      <c r="BB39" s="1379"/>
      <c r="BC39" s="1379"/>
      <c r="BD39" s="1379"/>
      <c r="BE39" s="1370"/>
      <c r="BF39" s="1367"/>
      <c r="BG39" s="1367"/>
      <c r="BH39" s="1367"/>
      <c r="BI39" s="1372"/>
      <c r="BJ39" s="1372"/>
      <c r="BK39" s="1373"/>
      <c r="BL39" s="685"/>
      <c r="BM39" s="685"/>
      <c r="BN39" s="685"/>
      <c r="BO39" s="685"/>
      <c r="BP39" s="685"/>
      <c r="BQ39" s="685"/>
      <c r="BR39" s="685"/>
      <c r="BS39" s="685"/>
      <c r="BT39" s="685"/>
      <c r="BU39" s="686"/>
      <c r="BV39" s="683"/>
    </row>
    <row r="40" spans="5:74" ht="15" customHeight="1" x14ac:dyDescent="0.15">
      <c r="G40" s="660"/>
      <c r="H40" s="660"/>
      <c r="K40" s="660"/>
      <c r="L40" s="660"/>
      <c r="M40" s="660"/>
      <c r="O40" s="660"/>
      <c r="P40" s="660"/>
      <c r="S40" s="660"/>
      <c r="T40" s="660"/>
      <c r="W40" s="729"/>
      <c r="X40" s="659"/>
      <c r="AL40" s="667"/>
      <c r="AO40" s="684"/>
      <c r="AP40" s="685"/>
      <c r="AQ40" s="1368" t="s">
        <v>559</v>
      </c>
      <c r="AR40" s="1368"/>
      <c r="AS40" s="1368"/>
      <c r="AT40" s="1368"/>
      <c r="AU40" s="1368"/>
      <c r="AV40" s="1368"/>
      <c r="AW40" s="658" t="s">
        <v>563</v>
      </c>
      <c r="BN40" s="1382">
        <v>4</v>
      </c>
      <c r="BO40" s="1382"/>
      <c r="BP40" s="1382"/>
      <c r="BQ40" s="658" t="s">
        <v>542</v>
      </c>
      <c r="BU40" s="667"/>
      <c r="BV40" s="683"/>
    </row>
    <row r="41" spans="5:74" ht="15" customHeight="1" x14ac:dyDescent="0.15">
      <c r="Q41" s="730"/>
      <c r="AL41" s="667"/>
      <c r="AO41" s="684"/>
      <c r="AP41" s="685"/>
      <c r="AQ41" s="1368" t="s">
        <v>561</v>
      </c>
      <c r="AR41" s="1368"/>
      <c r="AS41" s="1368"/>
      <c r="AT41" s="1368"/>
      <c r="AU41" s="1368"/>
      <c r="AV41" s="1368"/>
      <c r="AW41" s="1368"/>
      <c r="AX41" s="1368"/>
      <c r="AY41" s="1368"/>
      <c r="AZ41" s="1368"/>
      <c r="BN41" s="1367">
        <v>0.5</v>
      </c>
      <c r="BO41" s="1367"/>
      <c r="BP41" s="1367"/>
      <c r="BQ41" s="658" t="s">
        <v>283</v>
      </c>
      <c r="BU41" s="667"/>
      <c r="BV41" s="683"/>
    </row>
    <row r="42" spans="5:74" ht="15" customHeight="1" x14ac:dyDescent="0.15">
      <c r="Q42" s="730"/>
      <c r="AL42" s="667"/>
      <c r="AO42" s="684"/>
      <c r="AP42" s="685"/>
      <c r="AQ42" s="1368" t="s">
        <v>556</v>
      </c>
      <c r="AR42" s="1368"/>
      <c r="AS42" s="1368"/>
      <c r="AT42" s="1368"/>
      <c r="AU42" s="1368"/>
      <c r="AV42" s="1368"/>
      <c r="AW42" s="1368"/>
      <c r="AX42" s="1368"/>
      <c r="AY42" s="1368"/>
      <c r="AZ42" s="1368"/>
      <c r="BA42" s="1368"/>
      <c r="BB42" s="1368"/>
      <c r="BC42" s="1368"/>
      <c r="BD42" s="1368"/>
      <c r="BE42" s="1368"/>
      <c r="BF42" s="1368"/>
      <c r="BN42" s="1367">
        <v>2.2999999999999998</v>
      </c>
      <c r="BO42" s="1367"/>
      <c r="BP42" s="1367"/>
      <c r="BQ42" s="658" t="s">
        <v>76</v>
      </c>
      <c r="BU42" s="667"/>
      <c r="BV42" s="683"/>
    </row>
    <row r="43" spans="5:74" ht="15" customHeight="1" x14ac:dyDescent="0.15">
      <c r="Q43" s="730"/>
      <c r="AL43" s="667"/>
      <c r="AO43" s="684"/>
      <c r="AP43" s="682"/>
      <c r="AQ43" s="682"/>
      <c r="AR43" s="682"/>
      <c r="AS43" s="682"/>
      <c r="AT43" s="682"/>
      <c r="AU43" s="682"/>
      <c r="AV43" s="682"/>
      <c r="AW43" s="682"/>
      <c r="AX43" s="682"/>
      <c r="AY43" s="682"/>
      <c r="AZ43" s="682"/>
      <c r="BA43" s="682"/>
      <c r="BB43" s="682"/>
      <c r="BC43" s="682"/>
      <c r="BD43" s="682"/>
      <c r="BE43" s="682"/>
      <c r="BF43" s="682"/>
      <c r="BG43" s="682"/>
      <c r="BH43" s="682"/>
      <c r="BI43" s="682"/>
      <c r="BJ43" s="682"/>
      <c r="BK43" s="682"/>
      <c r="BL43" s="682"/>
      <c r="BM43" s="682"/>
      <c r="BN43" s="682"/>
      <c r="BO43" s="682"/>
      <c r="BP43" s="682"/>
      <c r="BQ43" s="682"/>
      <c r="BR43" s="682"/>
      <c r="BS43" s="682"/>
      <c r="BT43" s="682"/>
      <c r="BU43" s="690"/>
      <c r="BV43" s="683"/>
    </row>
    <row r="44" spans="5:74" ht="15" customHeight="1" x14ac:dyDescent="0.15">
      <c r="Q44" s="730"/>
      <c r="AL44" s="667"/>
      <c r="AO44" s="681"/>
      <c r="AP44" s="698"/>
      <c r="AQ44" s="698"/>
      <c r="AR44" s="698"/>
      <c r="AS44" s="698"/>
      <c r="AT44" s="698"/>
      <c r="AU44" s="698"/>
      <c r="AV44" s="698"/>
      <c r="AW44" s="698"/>
      <c r="AX44" s="698"/>
      <c r="AY44" s="698"/>
      <c r="AZ44" s="1379" t="s">
        <v>564</v>
      </c>
      <c r="BA44" s="1379"/>
      <c r="BB44" s="1379"/>
      <c r="BC44" s="1379"/>
      <c r="BD44" s="1379"/>
      <c r="BE44" s="1376" t="s">
        <v>420</v>
      </c>
      <c r="BF44" s="1377">
        <v>3.4</v>
      </c>
      <c r="BG44" s="1377"/>
      <c r="BH44" s="1377"/>
      <c r="BI44" s="1372" t="s">
        <v>283</v>
      </c>
      <c r="BJ44" s="1372"/>
      <c r="BK44" s="1373" t="s">
        <v>427</v>
      </c>
      <c r="BL44" s="698"/>
      <c r="BM44" s="698"/>
      <c r="BN44" s="698"/>
      <c r="BO44" s="698"/>
      <c r="BP44" s="698"/>
      <c r="BQ44" s="698"/>
      <c r="BR44" s="698"/>
      <c r="BS44" s="698"/>
      <c r="BT44" s="698"/>
      <c r="BU44" s="698"/>
      <c r="BV44" s="683"/>
    </row>
    <row r="45" spans="5:74" ht="15" customHeight="1" x14ac:dyDescent="0.15">
      <c r="Q45" s="730"/>
      <c r="AL45" s="667"/>
      <c r="AO45" s="684"/>
      <c r="AP45" s="685"/>
      <c r="AQ45" s="685"/>
      <c r="AR45" s="685"/>
      <c r="AS45" s="685"/>
      <c r="AT45" s="685"/>
      <c r="AU45" s="685"/>
      <c r="AV45" s="685"/>
      <c r="AW45" s="685"/>
      <c r="AX45" s="685"/>
      <c r="AY45" s="685"/>
      <c r="AZ45" s="1385"/>
      <c r="BA45" s="1385"/>
      <c r="BB45" s="1385"/>
      <c r="BC45" s="1385"/>
      <c r="BD45" s="1385"/>
      <c r="BE45" s="1370"/>
      <c r="BF45" s="1367"/>
      <c r="BG45" s="1367"/>
      <c r="BH45" s="1367"/>
      <c r="BI45" s="1372"/>
      <c r="BJ45" s="1372"/>
      <c r="BK45" s="1373"/>
      <c r="BL45" s="685"/>
      <c r="BM45" s="685"/>
      <c r="BN45" s="685"/>
      <c r="BO45" s="685"/>
      <c r="BP45" s="685"/>
      <c r="BQ45" s="685"/>
      <c r="BR45" s="685"/>
      <c r="BS45" s="685"/>
      <c r="BT45" s="685"/>
      <c r="BU45" s="686"/>
      <c r="BV45" s="683"/>
    </row>
    <row r="46" spans="5:74" ht="15" customHeight="1" x14ac:dyDescent="0.15">
      <c r="Q46" s="730"/>
      <c r="AL46" s="667"/>
      <c r="AO46" s="684"/>
      <c r="AP46" s="685"/>
      <c r="AQ46" s="1368" t="s">
        <v>565</v>
      </c>
      <c r="AR46" s="1368"/>
      <c r="AS46" s="1368"/>
      <c r="AT46" s="1368"/>
      <c r="AU46" s="1368"/>
      <c r="AV46" s="1368"/>
      <c r="BN46" s="1369">
        <v>5</v>
      </c>
      <c r="BO46" s="1369"/>
      <c r="BP46" s="1369"/>
      <c r="BQ46" s="658" t="s">
        <v>542</v>
      </c>
      <c r="BU46" s="667"/>
      <c r="BV46" s="683"/>
    </row>
    <row r="47" spans="5:74" ht="15" customHeight="1" x14ac:dyDescent="0.15">
      <c r="Q47" s="730"/>
      <c r="AL47" s="667"/>
      <c r="AO47" s="684"/>
      <c r="AP47" s="685"/>
      <c r="AQ47" s="1368" t="s">
        <v>548</v>
      </c>
      <c r="AR47" s="1368"/>
      <c r="AS47" s="1368"/>
      <c r="AT47" s="1368"/>
      <c r="AU47" s="1368"/>
      <c r="AV47" s="1368"/>
      <c r="AW47" s="1368"/>
      <c r="AX47" s="1368"/>
      <c r="AY47" s="1368"/>
      <c r="AZ47" s="1368"/>
      <c r="BN47" s="1367">
        <v>7.2</v>
      </c>
      <c r="BO47" s="1367"/>
      <c r="BP47" s="1367"/>
      <c r="BQ47" s="658" t="s">
        <v>283</v>
      </c>
      <c r="BU47" s="667"/>
      <c r="BV47" s="683"/>
    </row>
    <row r="48" spans="5:74" ht="15" customHeight="1" x14ac:dyDescent="0.15">
      <c r="Q48" s="730"/>
      <c r="AL48" s="667"/>
      <c r="AO48" s="684"/>
      <c r="AP48" s="685"/>
      <c r="AQ48" s="1368" t="s">
        <v>556</v>
      </c>
      <c r="AR48" s="1368"/>
      <c r="AS48" s="1368"/>
      <c r="AT48" s="1368"/>
      <c r="AU48" s="1368"/>
      <c r="AV48" s="1368"/>
      <c r="AW48" s="1368"/>
      <c r="AX48" s="1368"/>
      <c r="AY48" s="1368"/>
      <c r="AZ48" s="1368"/>
      <c r="BA48" s="1368"/>
      <c r="BB48" s="1368"/>
      <c r="BC48" s="1368"/>
      <c r="BD48" s="1368"/>
      <c r="BE48" s="1368"/>
      <c r="BF48" s="1368"/>
      <c r="BN48" s="1367">
        <f>BF44/$BI$6*100</f>
        <v>15.454545454545453</v>
      </c>
      <c r="BO48" s="1367"/>
      <c r="BP48" s="1367"/>
      <c r="BQ48" s="658" t="s">
        <v>76</v>
      </c>
      <c r="BU48" s="667"/>
      <c r="BV48" s="683"/>
    </row>
    <row r="49" spans="1:78" ht="15" customHeight="1" x14ac:dyDescent="0.15">
      <c r="Q49" s="730"/>
      <c r="AL49" s="667"/>
      <c r="AO49" s="684"/>
      <c r="AP49" s="689"/>
      <c r="AQ49" s="682"/>
      <c r="AR49" s="682"/>
      <c r="AS49" s="682"/>
      <c r="AT49" s="682"/>
      <c r="AU49" s="682"/>
      <c r="AV49" s="682"/>
      <c r="AW49" s="682"/>
      <c r="AX49" s="682"/>
      <c r="AY49" s="682"/>
      <c r="AZ49" s="682"/>
      <c r="BA49" s="682"/>
      <c r="BB49" s="682"/>
      <c r="BC49" s="682"/>
      <c r="BD49" s="682"/>
      <c r="BE49" s="682"/>
      <c r="BF49" s="682"/>
      <c r="BG49" s="682"/>
      <c r="BH49" s="682"/>
      <c r="BI49" s="682"/>
      <c r="BJ49" s="682"/>
      <c r="BK49" s="682"/>
      <c r="BL49" s="682"/>
      <c r="BM49" s="682"/>
      <c r="BN49" s="682"/>
      <c r="BO49" s="682"/>
      <c r="BP49" s="682"/>
      <c r="BQ49" s="682"/>
      <c r="BR49" s="682"/>
      <c r="BS49" s="682"/>
      <c r="BT49" s="682"/>
      <c r="BU49" s="690"/>
      <c r="BV49" s="683"/>
    </row>
    <row r="50" spans="1:78" ht="15" customHeight="1" x14ac:dyDescent="0.15">
      <c r="Q50" s="730"/>
      <c r="AL50" s="667"/>
      <c r="AO50" s="731"/>
      <c r="AP50" s="724"/>
      <c r="AQ50" s="724"/>
      <c r="AR50" s="724"/>
      <c r="AS50" s="724"/>
      <c r="AT50" s="724"/>
      <c r="AU50" s="724"/>
      <c r="AV50" s="724"/>
      <c r="AW50" s="724"/>
      <c r="AX50" s="724"/>
      <c r="AY50" s="724"/>
      <c r="AZ50" s="724"/>
      <c r="BA50" s="724"/>
      <c r="BB50" s="724"/>
      <c r="BC50" s="724"/>
      <c r="BD50" s="724"/>
      <c r="BE50" s="724"/>
      <c r="BF50" s="724"/>
      <c r="BG50" s="724"/>
      <c r="BH50" s="724"/>
      <c r="BI50" s="724"/>
      <c r="BJ50" s="724"/>
      <c r="BK50" s="724"/>
      <c r="BL50" s="724"/>
      <c r="BM50" s="724"/>
      <c r="BN50" s="724"/>
      <c r="BO50" s="724"/>
      <c r="BP50" s="724"/>
      <c r="BQ50" s="724"/>
      <c r="BR50" s="724"/>
      <c r="BS50" s="724"/>
      <c r="BT50" s="724"/>
      <c r="BU50" s="724"/>
      <c r="BV50" s="728"/>
    </row>
    <row r="51" spans="1:78" ht="15" customHeight="1" x14ac:dyDescent="0.15">
      <c r="Q51" s="730"/>
      <c r="AL51" s="667"/>
      <c r="AY51" s="1378" t="s">
        <v>566</v>
      </c>
      <c r="AZ51" s="1378"/>
      <c r="BA51" s="1378"/>
      <c r="BB51" s="1378"/>
      <c r="BC51" s="1378"/>
      <c r="BD51" s="1378"/>
      <c r="BE51" s="1378"/>
      <c r="BF51" s="1380" t="s">
        <v>420</v>
      </c>
      <c r="BG51" s="1381">
        <v>2.1</v>
      </c>
      <c r="BH51" s="1381"/>
      <c r="BI51" s="1381"/>
      <c r="BJ51" s="1372" t="s">
        <v>283</v>
      </c>
      <c r="BK51" s="1372"/>
      <c r="BL51" s="1373" t="s">
        <v>427</v>
      </c>
    </row>
    <row r="52" spans="1:78" ht="15" customHeight="1" x14ac:dyDescent="0.15">
      <c r="Q52" s="730"/>
      <c r="AL52" s="667"/>
      <c r="AO52" s="676"/>
      <c r="AP52" s="674"/>
      <c r="AQ52" s="674"/>
      <c r="AR52" s="674"/>
      <c r="AS52" s="674"/>
      <c r="AT52" s="674"/>
      <c r="AU52" s="674"/>
      <c r="AV52" s="674"/>
      <c r="AW52" s="674"/>
      <c r="AX52" s="674"/>
      <c r="AY52" s="1385"/>
      <c r="AZ52" s="1385"/>
      <c r="BA52" s="1385"/>
      <c r="BB52" s="1385"/>
      <c r="BC52" s="1385"/>
      <c r="BD52" s="1385"/>
      <c r="BE52" s="1385"/>
      <c r="BF52" s="1370"/>
      <c r="BG52" s="1367"/>
      <c r="BH52" s="1367"/>
      <c r="BI52" s="1367"/>
      <c r="BJ52" s="1372"/>
      <c r="BK52" s="1372"/>
      <c r="BL52" s="1373"/>
      <c r="BM52" s="674"/>
      <c r="BN52" s="674"/>
      <c r="BO52" s="674"/>
      <c r="BP52" s="674"/>
      <c r="BQ52" s="674"/>
      <c r="BR52" s="674"/>
      <c r="BS52" s="674"/>
      <c r="BT52" s="674"/>
      <c r="BU52" s="674"/>
      <c r="BV52" s="677"/>
    </row>
    <row r="53" spans="1:78" ht="15" customHeight="1" x14ac:dyDescent="0.15">
      <c r="AL53" s="667"/>
      <c r="AO53" s="681"/>
      <c r="AQ53" s="1368" t="s">
        <v>548</v>
      </c>
      <c r="AR53" s="1368"/>
      <c r="AS53" s="1368"/>
      <c r="AT53" s="1368"/>
      <c r="AU53" s="1368"/>
      <c r="AY53" s="1367">
        <v>2.1</v>
      </c>
      <c r="AZ53" s="1367"/>
      <c r="BA53" s="1367"/>
      <c r="BB53" s="662"/>
      <c r="BC53" s="658" t="s">
        <v>283</v>
      </c>
      <c r="BF53" s="688" t="s">
        <v>420</v>
      </c>
      <c r="BG53" s="1372" t="s">
        <v>567</v>
      </c>
      <c r="BH53" s="1372"/>
      <c r="BI53" s="1372"/>
      <c r="BJ53" s="1372"/>
      <c r="BK53" s="1367" t="s">
        <v>226</v>
      </c>
      <c r="BL53" s="1367"/>
      <c r="BM53" s="1367"/>
      <c r="BN53" s="658" t="s">
        <v>283</v>
      </c>
      <c r="BO53" s="660" t="s">
        <v>427</v>
      </c>
      <c r="BV53" s="683"/>
    </row>
    <row r="54" spans="1:78" ht="15" customHeight="1" x14ac:dyDescent="0.15">
      <c r="A54" s="732"/>
      <c r="B54" s="732"/>
      <c r="C54" s="732"/>
      <c r="D54" s="732"/>
      <c r="AK54" s="732"/>
      <c r="AL54" s="667"/>
      <c r="AO54" s="681"/>
      <c r="AQ54" s="1368" t="s">
        <v>547</v>
      </c>
      <c r="AR54" s="1368"/>
      <c r="AS54" s="1368"/>
      <c r="AT54" s="1368"/>
      <c r="AY54" s="1382">
        <v>15</v>
      </c>
      <c r="AZ54" s="1382"/>
      <c r="BA54" s="1382"/>
      <c r="BB54" s="733"/>
      <c r="BC54" s="658" t="s">
        <v>542</v>
      </c>
      <c r="BF54" s="688" t="s">
        <v>420</v>
      </c>
      <c r="BG54" s="1372" t="s">
        <v>567</v>
      </c>
      <c r="BH54" s="1372"/>
      <c r="BI54" s="1372"/>
      <c r="BJ54" s="1372"/>
      <c r="BK54" s="1382" t="s">
        <v>226</v>
      </c>
      <c r="BL54" s="1382"/>
      <c r="BM54" s="1382"/>
      <c r="BN54" s="658" t="s">
        <v>542</v>
      </c>
      <c r="BO54" s="660" t="s">
        <v>427</v>
      </c>
      <c r="BV54" s="683"/>
    </row>
    <row r="55" spans="1:78" ht="18.75" customHeight="1" x14ac:dyDescent="0.15">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732"/>
      <c r="AH55" s="732"/>
      <c r="AI55" s="732"/>
      <c r="AJ55" s="732"/>
      <c r="AL55" s="667"/>
      <c r="AO55" s="731"/>
      <c r="AP55" s="724"/>
      <c r="AQ55" s="724"/>
      <c r="AR55" s="724"/>
      <c r="AS55" s="724"/>
      <c r="AT55" s="724"/>
      <c r="AU55" s="724"/>
      <c r="AV55" s="724"/>
      <c r="AW55" s="724"/>
      <c r="AX55" s="724"/>
      <c r="AY55" s="724"/>
      <c r="AZ55" s="724"/>
      <c r="BA55" s="724"/>
      <c r="BB55" s="724"/>
      <c r="BC55" s="724"/>
      <c r="BD55" s="724"/>
      <c r="BE55" s="724"/>
      <c r="BF55" s="724"/>
      <c r="BG55" s="724"/>
      <c r="BH55" s="724"/>
      <c r="BI55" s="724"/>
      <c r="BJ55" s="724"/>
      <c r="BK55" s="724"/>
      <c r="BL55" s="724"/>
      <c r="BM55" s="724"/>
      <c r="BN55" s="724"/>
      <c r="BO55" s="724"/>
      <c r="BP55" s="724"/>
      <c r="BQ55" s="724"/>
      <c r="BR55" s="724"/>
      <c r="BS55" s="724"/>
      <c r="BT55" s="724"/>
      <c r="BU55" s="724"/>
      <c r="BV55" s="728"/>
      <c r="BX55" s="732"/>
      <c r="BY55" s="732"/>
      <c r="BZ55" s="732"/>
    </row>
    <row r="56" spans="1:78" ht="15" customHeight="1" x14ac:dyDescent="0.15">
      <c r="AL56" s="667"/>
      <c r="AY56" s="1378" t="s">
        <v>569</v>
      </c>
      <c r="AZ56" s="1378"/>
      <c r="BA56" s="1378"/>
      <c r="BB56" s="1378"/>
      <c r="BC56" s="1378"/>
      <c r="BD56" s="1378"/>
      <c r="BE56" s="1380" t="s">
        <v>420</v>
      </c>
      <c r="BF56" s="1381">
        <v>6.3</v>
      </c>
      <c r="BG56" s="1381"/>
      <c r="BH56" s="1381"/>
      <c r="BI56" s="1372" t="s">
        <v>283</v>
      </c>
      <c r="BJ56" s="1372"/>
      <c r="BK56" s="1373" t="s">
        <v>427</v>
      </c>
    </row>
    <row r="57" spans="1:78" ht="15" customHeight="1" x14ac:dyDescent="0.15">
      <c r="AL57" s="667"/>
      <c r="AO57" s="676"/>
      <c r="AP57" s="674"/>
      <c r="AQ57" s="674"/>
      <c r="AR57" s="674"/>
      <c r="AS57" s="674"/>
      <c r="AT57" s="674"/>
      <c r="AU57" s="674"/>
      <c r="AV57" s="674"/>
      <c r="AW57" s="674"/>
      <c r="AX57" s="674"/>
      <c r="AY57" s="1379"/>
      <c r="AZ57" s="1379"/>
      <c r="BA57" s="1379"/>
      <c r="BB57" s="1379"/>
      <c r="BC57" s="1379"/>
      <c r="BD57" s="1379"/>
      <c r="BE57" s="1370"/>
      <c r="BF57" s="1367"/>
      <c r="BG57" s="1367"/>
      <c r="BH57" s="1367"/>
      <c r="BI57" s="1372"/>
      <c r="BJ57" s="1372"/>
      <c r="BK57" s="1373"/>
      <c r="BL57" s="674"/>
      <c r="BM57" s="674"/>
      <c r="BN57" s="674"/>
      <c r="BO57" s="674"/>
      <c r="BP57" s="674"/>
      <c r="BQ57" s="674"/>
      <c r="BR57" s="674"/>
      <c r="BS57" s="674"/>
      <c r="BT57" s="674"/>
      <c r="BU57" s="674"/>
      <c r="BV57" s="677"/>
    </row>
    <row r="58" spans="1:78" ht="15" customHeight="1" x14ac:dyDescent="0.15">
      <c r="AL58" s="667"/>
      <c r="AO58" s="681"/>
      <c r="AP58" s="685"/>
      <c r="AQ58" s="685" t="s">
        <v>570</v>
      </c>
      <c r="AR58" s="685"/>
      <c r="AS58" s="685"/>
      <c r="AT58" s="685"/>
      <c r="AU58" s="685"/>
      <c r="AV58" s="685"/>
      <c r="AW58" s="685"/>
      <c r="AX58" s="685"/>
      <c r="AY58" s="685"/>
      <c r="AZ58" s="685" t="s">
        <v>573</v>
      </c>
      <c r="BA58" s="685"/>
      <c r="BB58" s="685"/>
      <c r="BC58" s="685"/>
      <c r="BD58" s="685"/>
      <c r="BE58" s="685"/>
      <c r="BF58" s="685"/>
      <c r="BG58" s="685"/>
      <c r="BH58" s="685"/>
      <c r="BI58" s="685"/>
      <c r="BJ58" s="685"/>
      <c r="BK58" s="685"/>
      <c r="BL58" s="685" t="s">
        <v>576</v>
      </c>
      <c r="BM58" s="685"/>
      <c r="BN58" s="685"/>
      <c r="BO58" s="685"/>
      <c r="BP58" s="685"/>
      <c r="BQ58" s="685"/>
      <c r="BR58" s="685"/>
      <c r="BS58" s="685"/>
      <c r="BT58" s="685"/>
      <c r="BU58" s="685"/>
      <c r="BV58" s="683"/>
    </row>
    <row r="59" spans="1:78" ht="15" customHeight="1" x14ac:dyDescent="0.15">
      <c r="AL59" s="667"/>
      <c r="AO59" s="681"/>
      <c r="AP59" s="685"/>
      <c r="AQ59" s="685" t="s">
        <v>571</v>
      </c>
      <c r="AR59" s="685"/>
      <c r="AS59" s="685"/>
      <c r="AT59" s="685"/>
      <c r="AU59" s="685"/>
      <c r="AV59" s="685"/>
      <c r="AW59" s="685"/>
      <c r="AX59" s="685"/>
      <c r="AY59" s="685"/>
      <c r="AZ59" s="685" t="s">
        <v>574</v>
      </c>
      <c r="BA59" s="685"/>
      <c r="BB59" s="685"/>
      <c r="BC59" s="685"/>
      <c r="BD59" s="685"/>
      <c r="BE59" s="685"/>
      <c r="BF59" s="685"/>
      <c r="BG59" s="685"/>
      <c r="BH59" s="685"/>
      <c r="BI59" s="685"/>
      <c r="BJ59" s="685"/>
      <c r="BK59" s="685"/>
      <c r="BL59" s="685" t="s">
        <v>577</v>
      </c>
      <c r="BM59" s="685"/>
      <c r="BN59" s="685"/>
      <c r="BO59" s="685"/>
      <c r="BP59" s="685"/>
      <c r="BQ59" s="685"/>
      <c r="BR59" s="685"/>
      <c r="BS59" s="685"/>
      <c r="BT59" s="685"/>
      <c r="BU59" s="685"/>
      <c r="BV59" s="683"/>
    </row>
    <row r="60" spans="1:78" ht="15" customHeight="1" x14ac:dyDescent="0.15">
      <c r="AL60" s="667"/>
      <c r="AO60" s="731"/>
      <c r="AP60" s="724"/>
      <c r="AQ60" s="724" t="s">
        <v>572</v>
      </c>
      <c r="AR60" s="724"/>
      <c r="AS60" s="724"/>
      <c r="AT60" s="724"/>
      <c r="AU60" s="724"/>
      <c r="AV60" s="724"/>
      <c r="AW60" s="724"/>
      <c r="AX60" s="724"/>
      <c r="AY60" s="724"/>
      <c r="AZ60" s="724" t="s">
        <v>575</v>
      </c>
      <c r="BA60" s="724"/>
      <c r="BB60" s="724"/>
      <c r="BC60" s="724"/>
      <c r="BD60" s="724"/>
      <c r="BE60" s="724"/>
      <c r="BF60" s="724"/>
      <c r="BG60" s="724"/>
      <c r="BH60" s="724"/>
      <c r="BI60" s="724"/>
      <c r="BJ60" s="724"/>
      <c r="BK60" s="724"/>
      <c r="BL60" s="724"/>
      <c r="BM60" s="724"/>
      <c r="BN60" s="724"/>
      <c r="BO60" s="724"/>
      <c r="BP60" s="724"/>
      <c r="BQ60" s="724"/>
      <c r="BR60" s="724"/>
      <c r="BS60" s="724"/>
      <c r="BT60" s="724"/>
      <c r="BU60" s="724"/>
      <c r="BV60" s="728"/>
    </row>
    <row r="63" spans="1:78" ht="15" customHeight="1" x14ac:dyDescent="0.15">
      <c r="AN63" s="732"/>
      <c r="AO63" s="732"/>
      <c r="AP63" s="732"/>
      <c r="AQ63" s="732"/>
      <c r="AR63" s="732"/>
      <c r="AS63" s="732"/>
      <c r="AT63" s="732"/>
      <c r="AU63" s="732"/>
      <c r="AV63" s="732"/>
      <c r="AW63" s="732"/>
      <c r="AX63" s="732"/>
      <c r="AY63" s="732"/>
      <c r="AZ63" s="732"/>
      <c r="BA63" s="732"/>
      <c r="BB63" s="732"/>
      <c r="BC63" s="732"/>
      <c r="BD63" s="732"/>
      <c r="BE63" s="732"/>
      <c r="BF63" s="732"/>
      <c r="BG63" s="732"/>
      <c r="BH63" s="732"/>
      <c r="BI63" s="732"/>
      <c r="BJ63" s="732"/>
      <c r="BK63" s="732"/>
      <c r="BL63" s="732"/>
      <c r="BM63" s="732"/>
      <c r="BN63" s="732"/>
      <c r="BO63" s="732"/>
      <c r="BP63" s="732"/>
      <c r="BQ63" s="732"/>
      <c r="BR63" s="732"/>
      <c r="BS63" s="732"/>
      <c r="BT63" s="732"/>
      <c r="BU63" s="732"/>
      <c r="BV63" s="732"/>
      <c r="BW63" s="732"/>
    </row>
  </sheetData>
  <mergeCells count="145">
    <mergeCell ref="C4:AL4"/>
    <mergeCell ref="AM4:BX4"/>
    <mergeCell ref="S6:V7"/>
    <mergeCell ref="BH6:BH7"/>
    <mergeCell ref="BI6:BK7"/>
    <mergeCell ref="BN6:BN7"/>
    <mergeCell ref="BL6:BM7"/>
    <mergeCell ref="F10:I10"/>
    <mergeCell ref="K10:L10"/>
    <mergeCell ref="Q10:R10"/>
    <mergeCell ref="T10:U10"/>
    <mergeCell ref="Z10:AA10"/>
    <mergeCell ref="AC10:AD10"/>
    <mergeCell ref="AY8:BD9"/>
    <mergeCell ref="BE8:BE9"/>
    <mergeCell ref="BF8:BH9"/>
    <mergeCell ref="AQ10:AT10"/>
    <mergeCell ref="BN10:BP10"/>
    <mergeCell ref="AX6:BG7"/>
    <mergeCell ref="BK8:BK9"/>
    <mergeCell ref="F9:I9"/>
    <mergeCell ref="L9:M9"/>
    <mergeCell ref="BI8:BJ9"/>
    <mergeCell ref="BI14:BJ15"/>
    <mergeCell ref="BK14:BK15"/>
    <mergeCell ref="R12:T12"/>
    <mergeCell ref="Z12:AB12"/>
    <mergeCell ref="AC12:AD12"/>
    <mergeCell ref="I25:M25"/>
    <mergeCell ref="R25:T25"/>
    <mergeCell ref="G17:H17"/>
    <mergeCell ref="I17:P17"/>
    <mergeCell ref="AB17:AD17"/>
    <mergeCell ref="R15:T15"/>
    <mergeCell ref="Z15:AB15"/>
    <mergeCell ref="AC15:AD15"/>
    <mergeCell ref="AQ12:BF12"/>
    <mergeCell ref="R14:T14"/>
    <mergeCell ref="Z14:AB14"/>
    <mergeCell ref="AC14:AD14"/>
    <mergeCell ref="AY14:BD15"/>
    <mergeCell ref="BE14:BE15"/>
    <mergeCell ref="BF14:BH15"/>
    <mergeCell ref="G11:I11"/>
    <mergeCell ref="Z25:AB25"/>
    <mergeCell ref="AC25:AD25"/>
    <mergeCell ref="AC11:AD11"/>
    <mergeCell ref="K11:L11"/>
    <mergeCell ref="I24:M24"/>
    <mergeCell ref="R24:T24"/>
    <mergeCell ref="AA24:AC24"/>
    <mergeCell ref="F15:O15"/>
    <mergeCell ref="AQ53:AU53"/>
    <mergeCell ref="AY53:BA53"/>
    <mergeCell ref="BG53:BJ53"/>
    <mergeCell ref="BL51:BL52"/>
    <mergeCell ref="AQ11:AU11"/>
    <mergeCell ref="BN11:BP11"/>
    <mergeCell ref="BN12:BP12"/>
    <mergeCell ref="G22:S22"/>
    <mergeCell ref="Z22:AB22"/>
    <mergeCell ref="AB18:AD18"/>
    <mergeCell ref="AB19:AD19"/>
    <mergeCell ref="AQ48:BF48"/>
    <mergeCell ref="BN48:BP48"/>
    <mergeCell ref="AB30:AD30"/>
    <mergeCell ref="AZ44:BD45"/>
    <mergeCell ref="BE44:BE45"/>
    <mergeCell ref="BF44:BH45"/>
    <mergeCell ref="AQ34:AT34"/>
    <mergeCell ref="BN34:BP34"/>
    <mergeCell ref="AQ35:AU35"/>
    <mergeCell ref="BN35:BP35"/>
    <mergeCell ref="BN36:BP36"/>
    <mergeCell ref="BN42:BP42"/>
    <mergeCell ref="AQ40:AV40"/>
    <mergeCell ref="BF51:BF52"/>
    <mergeCell ref="BG51:BI52"/>
    <mergeCell ref="J27:K27"/>
    <mergeCell ref="L27:S27"/>
    <mergeCell ref="AB27:AD27"/>
    <mergeCell ref="AQ42:BF42"/>
    <mergeCell ref="BF38:BH39"/>
    <mergeCell ref="BN46:BP46"/>
    <mergeCell ref="AQ47:AZ47"/>
    <mergeCell ref="BN47:BP47"/>
    <mergeCell ref="AQ30:BF30"/>
    <mergeCell ref="BN30:BP30"/>
    <mergeCell ref="AQ46:AV46"/>
    <mergeCell ref="BN40:BP40"/>
    <mergeCell ref="AQ41:AZ41"/>
    <mergeCell ref="BN41:BP41"/>
    <mergeCell ref="BE38:BE39"/>
    <mergeCell ref="AB29:AD29"/>
    <mergeCell ref="O34:Z35"/>
    <mergeCell ref="AX38:BD39"/>
    <mergeCell ref="AQ28:AT28"/>
    <mergeCell ref="Q37:W37"/>
    <mergeCell ref="BN28:BP28"/>
    <mergeCell ref="AQ29:AU29"/>
    <mergeCell ref="AY56:BD57"/>
    <mergeCell ref="BI56:BJ57"/>
    <mergeCell ref="BK56:BK57"/>
    <mergeCell ref="BL20:BL21"/>
    <mergeCell ref="BI38:BJ39"/>
    <mergeCell ref="BK38:BK39"/>
    <mergeCell ref="BI44:BJ45"/>
    <mergeCell ref="BK44:BK45"/>
    <mergeCell ref="BJ51:BK52"/>
    <mergeCell ref="BE56:BE57"/>
    <mergeCell ref="BF56:BH57"/>
    <mergeCell ref="BK53:BM53"/>
    <mergeCell ref="BK54:BM54"/>
    <mergeCell ref="AY20:BE21"/>
    <mergeCell ref="AX32:BF33"/>
    <mergeCell ref="BG32:BG33"/>
    <mergeCell ref="BH32:BJ33"/>
    <mergeCell ref="BK32:BL33"/>
    <mergeCell ref="BM32:BM33"/>
    <mergeCell ref="AQ36:BF36"/>
    <mergeCell ref="AQ54:AT54"/>
    <mergeCell ref="AY54:BA54"/>
    <mergeCell ref="BG54:BJ54"/>
    <mergeCell ref="AY51:BE52"/>
    <mergeCell ref="BN29:BP29"/>
    <mergeCell ref="AQ16:AT16"/>
    <mergeCell ref="BN16:BP16"/>
    <mergeCell ref="AQ17:AU17"/>
    <mergeCell ref="BN17:BP17"/>
    <mergeCell ref="AQ18:BF18"/>
    <mergeCell ref="BN18:BP18"/>
    <mergeCell ref="BG26:BG27"/>
    <mergeCell ref="BH26:BJ27"/>
    <mergeCell ref="BK26:BL27"/>
    <mergeCell ref="BM26:BM27"/>
    <mergeCell ref="AX26:BF27"/>
    <mergeCell ref="AQ22:AT22"/>
    <mergeCell ref="BN22:BP22"/>
    <mergeCell ref="AQ23:AU23"/>
    <mergeCell ref="BN23:BP23"/>
    <mergeCell ref="AQ24:BF24"/>
    <mergeCell ref="BN24:BP24"/>
    <mergeCell ref="BF20:BF21"/>
    <mergeCell ref="BG20:BI21"/>
    <mergeCell ref="BJ20:BK21"/>
  </mergeCells>
  <phoneticPr fontId="5"/>
  <pageMargins left="0.78740157480314965" right="0.39370078740157483" top="0.59055118110236227" bottom="0.59055118110236227" header="0.51181102362204722" footer="0.19685039370078741"/>
  <pageSetup paperSize="9" scale="63" firstPageNumber="2"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DCE5-C3CA-4621-8BB1-538C52626CEF}">
  <sheetPr>
    <tabColor theme="8" tint="0.39997558519241921"/>
    <pageSetUpPr fitToPage="1"/>
  </sheetPr>
  <dimension ref="B2:BG36"/>
  <sheetViews>
    <sheetView view="pageBreakPreview" topLeftCell="A8" zoomScale="90" zoomScaleNormal="100" zoomScaleSheetLayoutView="90" workbookViewId="0">
      <selection activeCell="BI57" sqref="BI57"/>
    </sheetView>
  </sheetViews>
  <sheetFormatPr defaultColWidth="3.125" defaultRowHeight="18" customHeight="1" x14ac:dyDescent="0.15"/>
  <cols>
    <col min="1" max="16384" width="3.125" style="20"/>
  </cols>
  <sheetData>
    <row r="2" spans="2:59" ht="18" customHeight="1" x14ac:dyDescent="0.15">
      <c r="B2" s="619" t="s">
        <v>874</v>
      </c>
    </row>
    <row r="3" spans="2:59" ht="18" customHeight="1" thickBot="1" x14ac:dyDescent="0.2">
      <c r="B3" s="619" t="s">
        <v>872</v>
      </c>
    </row>
    <row r="4" spans="2:59" ht="18" customHeight="1" x14ac:dyDescent="0.15">
      <c r="B4" s="1468"/>
      <c r="C4" s="1469"/>
      <c r="D4" s="1469"/>
      <c r="E4" s="1469"/>
      <c r="F4" s="1469"/>
      <c r="G4" s="1469"/>
      <c r="H4" s="1469"/>
      <c r="I4" s="1470"/>
      <c r="J4" s="1451" t="s">
        <v>712</v>
      </c>
      <c r="K4" s="1451"/>
      <c r="L4" s="1451"/>
      <c r="M4" s="1451"/>
      <c r="N4" s="1451" t="s">
        <v>830</v>
      </c>
      <c r="O4" s="1451"/>
      <c r="P4" s="1451"/>
      <c r="Q4" s="1451"/>
      <c r="R4" s="1451" t="s">
        <v>829</v>
      </c>
      <c r="S4" s="1451"/>
      <c r="T4" s="1451"/>
      <c r="U4" s="1451"/>
      <c r="V4" s="1451" t="s">
        <v>828</v>
      </c>
      <c r="W4" s="1451"/>
      <c r="X4" s="1451"/>
      <c r="Y4" s="1451"/>
      <c r="Z4" s="1451" t="s">
        <v>827</v>
      </c>
      <c r="AA4" s="1451"/>
      <c r="AB4" s="1451"/>
      <c r="AC4" s="1451"/>
      <c r="AD4" s="1451" t="s">
        <v>826</v>
      </c>
      <c r="AE4" s="1451"/>
      <c r="AF4" s="1451"/>
      <c r="AG4" s="1451"/>
      <c r="AH4" s="1451" t="s">
        <v>825</v>
      </c>
      <c r="AI4" s="1451"/>
      <c r="AJ4" s="1451"/>
      <c r="AK4" s="1451"/>
      <c r="AL4" s="1449" t="s">
        <v>824</v>
      </c>
      <c r="AM4" s="1449"/>
      <c r="AN4" s="1449"/>
      <c r="AO4" s="1449"/>
      <c r="AP4" s="1449" t="s">
        <v>823</v>
      </c>
      <c r="AQ4" s="1449"/>
      <c r="AR4" s="1449"/>
      <c r="AS4" s="1449"/>
      <c r="AT4" s="1449" t="s">
        <v>822</v>
      </c>
      <c r="AU4" s="1449"/>
      <c r="AV4" s="1449"/>
      <c r="AW4" s="1449"/>
      <c r="AX4" s="1449" t="s">
        <v>821</v>
      </c>
      <c r="AY4" s="1449"/>
      <c r="AZ4" s="1449"/>
      <c r="BA4" s="1449"/>
      <c r="BB4" s="1449" t="s">
        <v>820</v>
      </c>
      <c r="BC4" s="1449"/>
      <c r="BD4" s="1449"/>
      <c r="BE4" s="1450"/>
    </row>
    <row r="5" spans="2:59" ht="18" customHeight="1" x14ac:dyDescent="0.15">
      <c r="B5" s="1465" t="s">
        <v>819</v>
      </c>
      <c r="C5" s="1471" t="s">
        <v>818</v>
      </c>
      <c r="D5" s="1472"/>
      <c r="E5" s="1472"/>
      <c r="F5" s="1472"/>
      <c r="G5" s="1472"/>
      <c r="H5" s="1472"/>
      <c r="I5" s="1473"/>
      <c r="J5" s="1452"/>
      <c r="K5" s="1452"/>
      <c r="L5" s="1452"/>
      <c r="M5" s="1452"/>
      <c r="N5" s="1452"/>
      <c r="O5" s="1452"/>
      <c r="P5" s="1452"/>
      <c r="Q5" s="1452"/>
      <c r="R5" s="1452"/>
      <c r="S5" s="1452"/>
      <c r="T5" s="1452"/>
      <c r="U5" s="1452"/>
      <c r="V5" s="1452"/>
      <c r="W5" s="1452"/>
      <c r="X5" s="1452"/>
      <c r="Y5" s="1452"/>
      <c r="Z5" s="1452"/>
      <c r="AA5" s="1452"/>
      <c r="AB5" s="1452"/>
      <c r="AC5" s="1452"/>
      <c r="AD5" s="1452"/>
      <c r="AE5" s="1452"/>
      <c r="AF5" s="1452"/>
      <c r="AG5" s="1452"/>
      <c r="AH5" s="1452"/>
      <c r="AI5" s="1452"/>
      <c r="AJ5" s="1452"/>
      <c r="AK5" s="1452"/>
      <c r="AL5" s="1452"/>
      <c r="AM5" s="1452"/>
      <c r="AN5" s="1452"/>
      <c r="AO5" s="1452"/>
      <c r="AP5" s="1452"/>
      <c r="AQ5" s="1452"/>
      <c r="AR5" s="1452"/>
      <c r="AS5" s="1452"/>
      <c r="AT5" s="1452"/>
      <c r="AU5" s="1452"/>
      <c r="AV5" s="1452"/>
      <c r="AW5" s="1452"/>
      <c r="AX5" s="1452"/>
      <c r="AY5" s="1452"/>
      <c r="AZ5" s="1452"/>
      <c r="BA5" s="1452"/>
      <c r="BB5" s="1452"/>
      <c r="BC5" s="1452"/>
      <c r="BD5" s="1452"/>
      <c r="BE5" s="1453"/>
    </row>
    <row r="6" spans="2:59" ht="18" customHeight="1" x14ac:dyDescent="0.15">
      <c r="B6" s="1466"/>
      <c r="C6" s="1474" t="s">
        <v>1211</v>
      </c>
      <c r="D6" s="1475"/>
      <c r="E6" s="1475"/>
      <c r="F6" s="1475"/>
      <c r="G6" s="1475"/>
      <c r="H6" s="1475"/>
      <c r="I6" s="1476"/>
      <c r="J6" s="1452"/>
      <c r="K6" s="1452"/>
      <c r="L6" s="1452"/>
      <c r="M6" s="1452"/>
      <c r="N6" s="1452"/>
      <c r="O6" s="1452"/>
      <c r="P6" s="1452"/>
      <c r="Q6" s="1452"/>
      <c r="R6" s="1452"/>
      <c r="S6" s="1452"/>
      <c r="T6" s="1452"/>
      <c r="U6" s="1452"/>
      <c r="V6" s="1452"/>
      <c r="W6" s="1452"/>
      <c r="X6" s="1452"/>
      <c r="Y6" s="1452"/>
      <c r="Z6" s="1452"/>
      <c r="AA6" s="1452"/>
      <c r="AB6" s="1452"/>
      <c r="AC6" s="1452"/>
      <c r="AD6" s="1452"/>
      <c r="AE6" s="1452"/>
      <c r="AF6" s="1452"/>
      <c r="AG6" s="1452"/>
      <c r="AH6" s="1452"/>
      <c r="AI6" s="1452"/>
      <c r="AJ6" s="1452"/>
      <c r="AK6" s="1452"/>
      <c r="AL6" s="1452"/>
      <c r="AM6" s="1452"/>
      <c r="AN6" s="1452"/>
      <c r="AO6" s="1452"/>
      <c r="AP6" s="1452"/>
      <c r="AQ6" s="1452"/>
      <c r="AR6" s="1452"/>
      <c r="AS6" s="1452"/>
      <c r="AT6" s="1452"/>
      <c r="AU6" s="1452"/>
      <c r="AV6" s="1452"/>
      <c r="AW6" s="1452"/>
      <c r="AX6" s="1452"/>
      <c r="AY6" s="1452"/>
      <c r="AZ6" s="1452"/>
      <c r="BA6" s="1452"/>
      <c r="BB6" s="1452"/>
      <c r="BC6" s="1452"/>
      <c r="BD6" s="1452"/>
      <c r="BE6" s="1453"/>
    </row>
    <row r="7" spans="2:59" ht="18" customHeight="1" x14ac:dyDescent="0.15">
      <c r="B7" s="1466"/>
      <c r="C7" s="654"/>
      <c r="D7" s="1471" t="s">
        <v>817</v>
      </c>
      <c r="E7" s="1472"/>
      <c r="F7" s="1472"/>
      <c r="G7" s="1472"/>
      <c r="H7" s="1472"/>
      <c r="I7" s="1473"/>
      <c r="J7" s="1452"/>
      <c r="K7" s="1452"/>
      <c r="L7" s="1452"/>
      <c r="M7" s="1452"/>
      <c r="N7" s="1452"/>
      <c r="O7" s="1452"/>
      <c r="P7" s="1452"/>
      <c r="Q7" s="1452"/>
      <c r="R7" s="1452"/>
      <c r="S7" s="1452"/>
      <c r="T7" s="1452"/>
      <c r="U7" s="1452"/>
      <c r="V7" s="1452"/>
      <c r="W7" s="1452"/>
      <c r="X7" s="1452"/>
      <c r="Y7" s="1452"/>
      <c r="Z7" s="1452"/>
      <c r="AA7" s="1452"/>
      <c r="AB7" s="1452"/>
      <c r="AC7" s="1452"/>
      <c r="AD7" s="1452"/>
      <c r="AE7" s="1452"/>
      <c r="AF7" s="1452"/>
      <c r="AG7" s="1452"/>
      <c r="AH7" s="1452"/>
      <c r="AI7" s="1452"/>
      <c r="AJ7" s="1452"/>
      <c r="AK7" s="1452"/>
      <c r="AL7" s="1452"/>
      <c r="AM7" s="1452"/>
      <c r="AN7" s="1452"/>
      <c r="AO7" s="1452"/>
      <c r="AP7" s="1452"/>
      <c r="AQ7" s="1452"/>
      <c r="AR7" s="1452"/>
      <c r="AS7" s="1452"/>
      <c r="AT7" s="1452"/>
      <c r="AU7" s="1452"/>
      <c r="AV7" s="1452"/>
      <c r="AW7" s="1452"/>
      <c r="AX7" s="1452"/>
      <c r="AY7" s="1452"/>
      <c r="AZ7" s="1452"/>
      <c r="BA7" s="1452"/>
      <c r="BB7" s="1452"/>
      <c r="BC7" s="1452"/>
      <c r="BD7" s="1452"/>
      <c r="BE7" s="1453"/>
    </row>
    <row r="8" spans="2:59" ht="18" customHeight="1" x14ac:dyDescent="0.15">
      <c r="B8" s="1466"/>
      <c r="C8" s="1474" t="s">
        <v>1212</v>
      </c>
      <c r="D8" s="1475"/>
      <c r="E8" s="1475"/>
      <c r="F8" s="1475"/>
      <c r="G8" s="1475"/>
      <c r="H8" s="1475"/>
      <c r="I8" s="1476"/>
      <c r="J8" s="1452"/>
      <c r="K8" s="1452"/>
      <c r="L8" s="1452"/>
      <c r="M8" s="1452"/>
      <c r="N8" s="1452"/>
      <c r="O8" s="1452"/>
      <c r="P8" s="1452"/>
      <c r="Q8" s="1452"/>
      <c r="R8" s="1452"/>
      <c r="S8" s="1452"/>
      <c r="T8" s="1452"/>
      <c r="U8" s="1452"/>
      <c r="V8" s="1452"/>
      <c r="W8" s="1452"/>
      <c r="X8" s="1452"/>
      <c r="Y8" s="1452"/>
      <c r="Z8" s="1452"/>
      <c r="AA8" s="1452"/>
      <c r="AB8" s="1452"/>
      <c r="AC8" s="1452"/>
      <c r="AD8" s="1452"/>
      <c r="AE8" s="1452"/>
      <c r="AF8" s="1452"/>
      <c r="AG8" s="1452"/>
      <c r="AH8" s="1452"/>
      <c r="AI8" s="1452"/>
      <c r="AJ8" s="1452"/>
      <c r="AK8" s="1452"/>
      <c r="AL8" s="1452"/>
      <c r="AM8" s="1452"/>
      <c r="AN8" s="1452"/>
      <c r="AO8" s="1452"/>
      <c r="AP8" s="1452"/>
      <c r="AQ8" s="1452"/>
      <c r="AR8" s="1452"/>
      <c r="AS8" s="1452"/>
      <c r="AT8" s="1452"/>
      <c r="AU8" s="1452"/>
      <c r="AV8" s="1452"/>
      <c r="AW8" s="1452"/>
      <c r="AX8" s="1452"/>
      <c r="AY8" s="1452"/>
      <c r="AZ8" s="1452"/>
      <c r="BA8" s="1452"/>
      <c r="BB8" s="1452"/>
      <c r="BC8" s="1452"/>
      <c r="BD8" s="1452"/>
      <c r="BE8" s="1453"/>
    </row>
    <row r="9" spans="2:59" ht="18" customHeight="1" x14ac:dyDescent="0.15">
      <c r="B9" s="1466"/>
      <c r="C9" s="654"/>
      <c r="D9" s="1471" t="s">
        <v>817</v>
      </c>
      <c r="E9" s="1472"/>
      <c r="F9" s="1472"/>
      <c r="G9" s="1472"/>
      <c r="H9" s="1472"/>
      <c r="I9" s="1473"/>
      <c r="J9" s="1452"/>
      <c r="K9" s="1452"/>
      <c r="L9" s="1452"/>
      <c r="M9" s="1452"/>
      <c r="N9" s="1452"/>
      <c r="O9" s="1452"/>
      <c r="P9" s="1452"/>
      <c r="Q9" s="1452"/>
      <c r="R9" s="1452"/>
      <c r="S9" s="1452"/>
      <c r="T9" s="1452"/>
      <c r="U9" s="1452"/>
      <c r="V9" s="1452"/>
      <c r="W9" s="1452"/>
      <c r="X9" s="1452"/>
      <c r="Y9" s="1452"/>
      <c r="Z9" s="1452"/>
      <c r="AA9" s="1452"/>
      <c r="AB9" s="1452"/>
      <c r="AC9" s="1452"/>
      <c r="AD9" s="1452"/>
      <c r="AE9" s="1452"/>
      <c r="AF9" s="1452"/>
      <c r="AG9" s="1452"/>
      <c r="AH9" s="1452"/>
      <c r="AI9" s="1452"/>
      <c r="AJ9" s="1452"/>
      <c r="AK9" s="1452"/>
      <c r="AL9" s="1452"/>
      <c r="AM9" s="1452"/>
      <c r="AN9" s="1452"/>
      <c r="AO9" s="1452"/>
      <c r="AP9" s="1452"/>
      <c r="AQ9" s="1452"/>
      <c r="AR9" s="1452"/>
      <c r="AS9" s="1452"/>
      <c r="AT9" s="1452"/>
      <c r="AU9" s="1452"/>
      <c r="AV9" s="1452"/>
      <c r="AW9" s="1452"/>
      <c r="AX9" s="1452"/>
      <c r="AY9" s="1452"/>
      <c r="AZ9" s="1452"/>
      <c r="BA9" s="1452"/>
      <c r="BB9" s="1452"/>
      <c r="BC9" s="1452"/>
      <c r="BD9" s="1452"/>
      <c r="BE9" s="1453"/>
    </row>
    <row r="10" spans="2:59" ht="55.5" customHeight="1" thickBot="1" x14ac:dyDescent="0.2">
      <c r="B10" s="1467"/>
      <c r="C10" s="1477" t="s">
        <v>816</v>
      </c>
      <c r="D10" s="1478"/>
      <c r="E10" s="1478"/>
      <c r="F10" s="1478"/>
      <c r="G10" s="1478"/>
      <c r="H10" s="1478"/>
      <c r="I10" s="1479"/>
      <c r="J10" s="1454"/>
      <c r="K10" s="1454"/>
      <c r="L10" s="1454"/>
      <c r="M10" s="1454"/>
      <c r="N10" s="1454"/>
      <c r="O10" s="1454"/>
      <c r="P10" s="1454"/>
      <c r="Q10" s="1454"/>
      <c r="R10" s="1454"/>
      <c r="S10" s="1454"/>
      <c r="T10" s="1454"/>
      <c r="U10" s="1454"/>
      <c r="V10" s="1454"/>
      <c r="W10" s="1454"/>
      <c r="X10" s="1454"/>
      <c r="Y10" s="1454"/>
      <c r="Z10" s="1454"/>
      <c r="AA10" s="1454"/>
      <c r="AB10" s="1454"/>
      <c r="AC10" s="1454"/>
      <c r="AD10" s="1454"/>
      <c r="AE10" s="1454"/>
      <c r="AF10" s="1454"/>
      <c r="AG10" s="1454"/>
      <c r="AH10" s="1454"/>
      <c r="AI10" s="1454"/>
      <c r="AJ10" s="1454"/>
      <c r="AK10" s="1454"/>
      <c r="AL10" s="1454"/>
      <c r="AM10" s="1454"/>
      <c r="AN10" s="1454"/>
      <c r="AO10" s="1454"/>
      <c r="AP10" s="1454"/>
      <c r="AQ10" s="1454"/>
      <c r="AR10" s="1454"/>
      <c r="AS10" s="1454"/>
      <c r="AT10" s="1454"/>
      <c r="AU10" s="1454"/>
      <c r="AV10" s="1454"/>
      <c r="AW10" s="1454"/>
      <c r="AX10" s="1454"/>
      <c r="AY10" s="1454"/>
      <c r="AZ10" s="1454"/>
      <c r="BA10" s="1454"/>
      <c r="BB10" s="1454"/>
      <c r="BC10" s="1454"/>
      <c r="BD10" s="1454"/>
      <c r="BE10" s="1455"/>
    </row>
    <row r="11" spans="2:59" ht="18" customHeight="1" x14ac:dyDescent="0.15">
      <c r="B11" s="20" t="s">
        <v>693</v>
      </c>
      <c r="D11" s="20" t="str">
        <f>"１．"</f>
        <v>１．</v>
      </c>
      <c r="E11" s="20" t="s">
        <v>1177</v>
      </c>
    </row>
    <row r="12" spans="2:59" ht="18" customHeight="1" x14ac:dyDescent="0.15">
      <c r="D12" s="20" t="str">
        <f>"２．"</f>
        <v>２．</v>
      </c>
      <c r="E12" s="20" t="s">
        <v>1213</v>
      </c>
    </row>
    <row r="14" spans="2:59" ht="18" customHeight="1" thickBot="1" x14ac:dyDescent="0.2">
      <c r="B14" s="1420" t="s">
        <v>873</v>
      </c>
      <c r="C14" s="1420"/>
      <c r="D14" s="1420"/>
      <c r="E14" s="1420"/>
      <c r="F14" s="1420"/>
      <c r="G14" s="1420"/>
      <c r="H14" s="1420"/>
      <c r="I14" s="1420"/>
      <c r="J14" s="1420"/>
      <c r="K14" s="1420"/>
      <c r="L14" s="1420"/>
      <c r="M14" s="1420"/>
      <c r="N14" s="1420"/>
      <c r="O14" s="1420"/>
      <c r="P14" s="1420"/>
      <c r="Q14" s="1420"/>
      <c r="R14" s="1420"/>
      <c r="S14" s="1420"/>
      <c r="T14" s="1420"/>
      <c r="U14" s="1420"/>
      <c r="V14" s="1420"/>
      <c r="W14" s="1420"/>
      <c r="X14" s="1420"/>
      <c r="Y14" s="1420"/>
      <c r="Z14" s="1420"/>
      <c r="AA14" s="1420"/>
      <c r="AB14" s="1420"/>
      <c r="AC14" s="1420"/>
      <c r="AD14" s="1420"/>
      <c r="AE14" s="1420"/>
      <c r="AF14" s="1420"/>
      <c r="AG14" s="1420"/>
      <c r="AH14" s="1420"/>
      <c r="AI14" s="1420"/>
      <c r="AJ14" s="1420"/>
      <c r="AK14" s="1420"/>
      <c r="AL14" s="1420"/>
      <c r="AM14" s="1420"/>
      <c r="AN14" s="1420"/>
      <c r="AO14" s="1420"/>
      <c r="AP14" s="1420"/>
      <c r="AQ14" s="1420"/>
      <c r="AR14" s="1420"/>
      <c r="AS14" s="1420"/>
      <c r="AT14" s="1420"/>
      <c r="AU14" s="1420"/>
      <c r="AV14" s="1420"/>
      <c r="AW14" s="1420"/>
      <c r="AX14" s="1420"/>
      <c r="AY14" s="1420"/>
      <c r="AZ14" s="1420"/>
      <c r="BA14" s="1420"/>
      <c r="BB14" s="1420"/>
      <c r="BC14" s="1420"/>
      <c r="BD14" s="1420"/>
    </row>
    <row r="15" spans="2:59" ht="18" customHeight="1" x14ac:dyDescent="0.15">
      <c r="B15" s="1463" t="s">
        <v>815</v>
      </c>
      <c r="C15" s="1451"/>
      <c r="D15" s="1451"/>
      <c r="E15" s="1451"/>
      <c r="F15" s="1451"/>
      <c r="G15" s="1431" t="s">
        <v>814</v>
      </c>
      <c r="H15" s="1431" t="s">
        <v>813</v>
      </c>
      <c r="I15" s="1480" t="s">
        <v>812</v>
      </c>
      <c r="J15" s="1481"/>
      <c r="K15" s="1481"/>
      <c r="L15" s="1482"/>
      <c r="M15" s="1456" t="s">
        <v>811</v>
      </c>
      <c r="N15" s="1457"/>
      <c r="O15" s="1457"/>
      <c r="P15" s="1457"/>
      <c r="Q15" s="1457"/>
      <c r="R15" s="1457"/>
      <c r="S15" s="1458"/>
      <c r="T15" s="1483" t="s">
        <v>810</v>
      </c>
      <c r="U15" s="1469"/>
      <c r="V15" s="1469"/>
      <c r="W15" s="1469"/>
      <c r="X15" s="1469"/>
      <c r="Y15" s="1469"/>
      <c r="Z15" s="1469"/>
      <c r="AA15" s="1469"/>
      <c r="AB15" s="1469"/>
      <c r="AC15" s="1469"/>
      <c r="AD15" s="1469"/>
      <c r="AE15" s="1469"/>
      <c r="AF15" s="1469"/>
      <c r="AG15" s="1469"/>
      <c r="AH15" s="1469"/>
      <c r="AI15" s="1469"/>
      <c r="AJ15" s="1469"/>
      <c r="AK15" s="1469"/>
      <c r="AL15" s="1469"/>
      <c r="AM15" s="1469"/>
      <c r="AN15" s="1469"/>
      <c r="AO15" s="1469"/>
      <c r="AP15" s="1469"/>
      <c r="AQ15" s="1469"/>
      <c r="AR15" s="1469"/>
      <c r="AS15" s="1469"/>
      <c r="AT15" s="1469"/>
      <c r="AU15" s="1469"/>
      <c r="AV15" s="1469"/>
      <c r="AW15" s="1469"/>
      <c r="AX15" s="1469"/>
      <c r="AY15" s="1469"/>
      <c r="AZ15" s="1469"/>
      <c r="BA15" s="1469"/>
      <c r="BB15" s="1469"/>
      <c r="BC15" s="1469"/>
      <c r="BD15" s="1469"/>
      <c r="BE15" s="1469"/>
      <c r="BF15" s="1469"/>
      <c r="BG15" s="1484"/>
    </row>
    <row r="16" spans="2:59" ht="26.25" customHeight="1" x14ac:dyDescent="0.15">
      <c r="B16" s="1464"/>
      <c r="C16" s="1436"/>
      <c r="D16" s="1436"/>
      <c r="E16" s="1436"/>
      <c r="F16" s="1436"/>
      <c r="G16" s="1432"/>
      <c r="H16" s="1432"/>
      <c r="I16" s="1446"/>
      <c r="J16" s="1447"/>
      <c r="K16" s="1447"/>
      <c r="L16" s="1448"/>
      <c r="M16" s="1459"/>
      <c r="N16" s="1460"/>
      <c r="O16" s="1460"/>
      <c r="P16" s="1460"/>
      <c r="Q16" s="1460"/>
      <c r="R16" s="1460"/>
      <c r="S16" s="1461"/>
      <c r="T16" s="1436" t="s">
        <v>712</v>
      </c>
      <c r="U16" s="1436"/>
      <c r="V16" s="1436"/>
      <c r="W16" s="1436"/>
      <c r="X16" s="1436"/>
      <c r="Y16" s="1436"/>
      <c r="Z16" s="1436"/>
      <c r="AA16" s="1436"/>
      <c r="AB16" s="1436"/>
      <c r="AC16" s="1436"/>
      <c r="AD16" s="1436"/>
      <c r="AE16" s="1436"/>
      <c r="AF16" s="1436"/>
      <c r="AG16" s="1436"/>
      <c r="AH16" s="1436"/>
      <c r="AI16" s="1436"/>
      <c r="AJ16" s="1436"/>
      <c r="AK16" s="1436"/>
      <c r="AL16" s="1436"/>
      <c r="AM16" s="1436"/>
      <c r="AN16" s="1436" t="s">
        <v>809</v>
      </c>
      <c r="AO16" s="1436"/>
      <c r="AP16" s="1436"/>
      <c r="AQ16" s="1436"/>
      <c r="AR16" s="1436"/>
      <c r="AS16" s="1436"/>
      <c r="AT16" s="1436"/>
      <c r="AU16" s="1436"/>
      <c r="AV16" s="1436"/>
      <c r="AW16" s="1436"/>
      <c r="AX16" s="1436"/>
      <c r="AY16" s="1436"/>
      <c r="AZ16" s="1436"/>
      <c r="BA16" s="1436"/>
      <c r="BB16" s="1436"/>
      <c r="BC16" s="1436"/>
      <c r="BD16" s="1436"/>
      <c r="BE16" s="1436"/>
      <c r="BF16" s="1436"/>
      <c r="BG16" s="1462"/>
    </row>
    <row r="17" spans="2:59" ht="16.5" customHeight="1" x14ac:dyDescent="0.15">
      <c r="B17" s="1464"/>
      <c r="C17" s="1436"/>
      <c r="D17" s="1436"/>
      <c r="E17" s="1436"/>
      <c r="F17" s="1436"/>
      <c r="G17" s="1432"/>
      <c r="H17" s="1432"/>
      <c r="I17" s="1432" t="s">
        <v>808</v>
      </c>
      <c r="J17" s="1440" t="s">
        <v>807</v>
      </c>
      <c r="K17" s="1441"/>
      <c r="L17" s="1442"/>
      <c r="M17" s="1432" t="s">
        <v>808</v>
      </c>
      <c r="N17" s="1440" t="s">
        <v>807</v>
      </c>
      <c r="O17" s="1441"/>
      <c r="P17" s="1442"/>
      <c r="Q17" s="1432" t="s">
        <v>806</v>
      </c>
      <c r="R17" s="1433" t="s">
        <v>805</v>
      </c>
      <c r="S17" s="1433"/>
      <c r="T17" s="1436" t="s">
        <v>703</v>
      </c>
      <c r="U17" s="1439"/>
      <c r="V17" s="1437"/>
      <c r="W17" s="1436"/>
      <c r="X17" s="1436"/>
      <c r="Y17" s="1436"/>
      <c r="Z17" s="1436" t="s">
        <v>804</v>
      </c>
      <c r="AA17" s="1436"/>
      <c r="AB17" s="1436"/>
      <c r="AC17" s="1436"/>
      <c r="AD17" s="1414" t="s">
        <v>439</v>
      </c>
      <c r="AE17" s="1415"/>
      <c r="AF17" s="1415"/>
      <c r="AG17" s="1416"/>
      <c r="AH17" s="1435" t="s">
        <v>678</v>
      </c>
      <c r="AI17" s="1415"/>
      <c r="AJ17" s="1415"/>
      <c r="AK17" s="1416"/>
      <c r="AL17" s="1438" t="s">
        <v>803</v>
      </c>
      <c r="AM17" s="1436"/>
      <c r="AN17" s="1436" t="s">
        <v>703</v>
      </c>
      <c r="AO17" s="1439"/>
      <c r="AP17" s="1437"/>
      <c r="AQ17" s="1436"/>
      <c r="AR17" s="1436"/>
      <c r="AS17" s="1436"/>
      <c r="AT17" s="1436" t="s">
        <v>804</v>
      </c>
      <c r="AU17" s="1436"/>
      <c r="AV17" s="1436"/>
      <c r="AW17" s="1436"/>
      <c r="AX17" s="1414" t="s">
        <v>439</v>
      </c>
      <c r="AY17" s="1415"/>
      <c r="AZ17" s="1415"/>
      <c r="BA17" s="1416"/>
      <c r="BB17" s="1435" t="s">
        <v>678</v>
      </c>
      <c r="BC17" s="1415"/>
      <c r="BD17" s="1415"/>
      <c r="BE17" s="1416"/>
      <c r="BF17" s="1438" t="s">
        <v>803</v>
      </c>
      <c r="BG17" s="1462"/>
    </row>
    <row r="18" spans="2:59" ht="42" customHeight="1" x14ac:dyDescent="0.15">
      <c r="B18" s="1464"/>
      <c r="C18" s="1436"/>
      <c r="D18" s="1436"/>
      <c r="E18" s="1436"/>
      <c r="F18" s="1436"/>
      <c r="G18" s="1432"/>
      <c r="H18" s="1432"/>
      <c r="I18" s="1432"/>
      <c r="J18" s="1443"/>
      <c r="K18" s="1444"/>
      <c r="L18" s="1445"/>
      <c r="M18" s="1432"/>
      <c r="N18" s="1443"/>
      <c r="O18" s="1444"/>
      <c r="P18" s="1445"/>
      <c r="Q18" s="1432"/>
      <c r="R18" s="1434"/>
      <c r="S18" s="1434"/>
      <c r="T18" s="1436"/>
      <c r="U18" s="1436"/>
      <c r="V18" s="1433" t="s">
        <v>801</v>
      </c>
      <c r="W18" s="1433"/>
      <c r="X18" s="1433" t="s">
        <v>800</v>
      </c>
      <c r="Y18" s="1433"/>
      <c r="Z18" s="1436"/>
      <c r="AA18" s="1436"/>
      <c r="AB18" s="1436"/>
      <c r="AC18" s="1436"/>
      <c r="AD18" s="1417"/>
      <c r="AE18" s="1418"/>
      <c r="AF18" s="1418"/>
      <c r="AG18" s="1419"/>
      <c r="AH18" s="1417"/>
      <c r="AI18" s="1418"/>
      <c r="AJ18" s="1418"/>
      <c r="AK18" s="1419"/>
      <c r="AL18" s="1436"/>
      <c r="AM18" s="1436"/>
      <c r="AN18" s="1436"/>
      <c r="AO18" s="1436"/>
      <c r="AP18" s="1433" t="s">
        <v>801</v>
      </c>
      <c r="AQ18" s="1433"/>
      <c r="AR18" s="1433" t="s">
        <v>800</v>
      </c>
      <c r="AS18" s="1433"/>
      <c r="AT18" s="1436"/>
      <c r="AU18" s="1436"/>
      <c r="AV18" s="1436"/>
      <c r="AW18" s="1436"/>
      <c r="AX18" s="1417"/>
      <c r="AY18" s="1418"/>
      <c r="AZ18" s="1418"/>
      <c r="BA18" s="1419"/>
      <c r="BB18" s="1417"/>
      <c r="BC18" s="1418"/>
      <c r="BD18" s="1418"/>
      <c r="BE18" s="1419"/>
      <c r="BF18" s="1436"/>
      <c r="BG18" s="1462"/>
    </row>
    <row r="19" spans="2:59" ht="21.75" customHeight="1" x14ac:dyDescent="0.15">
      <c r="B19" s="1464"/>
      <c r="C19" s="1436"/>
      <c r="D19" s="1436"/>
      <c r="E19" s="1436"/>
      <c r="F19" s="1436"/>
      <c r="G19" s="1432"/>
      <c r="H19" s="1432"/>
      <c r="I19" s="1432"/>
      <c r="J19" s="1446"/>
      <c r="K19" s="1447"/>
      <c r="L19" s="1448"/>
      <c r="M19" s="1432"/>
      <c r="N19" s="1446"/>
      <c r="O19" s="1447"/>
      <c r="P19" s="1448"/>
      <c r="Q19" s="1432"/>
      <c r="R19" s="1430" t="s">
        <v>802</v>
      </c>
      <c r="S19" s="1430"/>
      <c r="T19" s="1436"/>
      <c r="U19" s="1436"/>
      <c r="V19" s="1433"/>
      <c r="W19" s="1433"/>
      <c r="X19" s="1433"/>
      <c r="Y19" s="1433"/>
      <c r="Z19" s="1436" t="s">
        <v>801</v>
      </c>
      <c r="AA19" s="1436"/>
      <c r="AB19" s="1436" t="s">
        <v>800</v>
      </c>
      <c r="AC19" s="1436"/>
      <c r="AD19" s="1436" t="s">
        <v>801</v>
      </c>
      <c r="AE19" s="1436"/>
      <c r="AF19" s="1436" t="s">
        <v>800</v>
      </c>
      <c r="AG19" s="1436"/>
      <c r="AH19" s="1436" t="s">
        <v>801</v>
      </c>
      <c r="AI19" s="1436"/>
      <c r="AJ19" s="1436" t="s">
        <v>800</v>
      </c>
      <c r="AK19" s="1436"/>
      <c r="AL19" s="1436"/>
      <c r="AM19" s="1436"/>
      <c r="AN19" s="1436"/>
      <c r="AO19" s="1436"/>
      <c r="AP19" s="1433"/>
      <c r="AQ19" s="1433"/>
      <c r="AR19" s="1433"/>
      <c r="AS19" s="1433"/>
      <c r="AT19" s="1436" t="s">
        <v>801</v>
      </c>
      <c r="AU19" s="1436"/>
      <c r="AV19" s="1436" t="s">
        <v>800</v>
      </c>
      <c r="AW19" s="1436"/>
      <c r="AX19" s="1436" t="s">
        <v>801</v>
      </c>
      <c r="AY19" s="1436"/>
      <c r="AZ19" s="1436" t="s">
        <v>800</v>
      </c>
      <c r="BA19" s="1436"/>
      <c r="BB19" s="1436" t="s">
        <v>801</v>
      </c>
      <c r="BC19" s="1436"/>
      <c r="BD19" s="1436" t="s">
        <v>800</v>
      </c>
      <c r="BE19" s="1436"/>
      <c r="BF19" s="1436"/>
      <c r="BG19" s="1462"/>
    </row>
    <row r="20" spans="2:59" ht="20.25" customHeight="1" x14ac:dyDescent="0.15">
      <c r="B20" s="1410" t="s">
        <v>799</v>
      </c>
      <c r="C20" s="1411"/>
      <c r="D20" s="1411"/>
      <c r="E20" s="1411"/>
      <c r="F20" s="1411"/>
      <c r="G20" s="655">
        <v>48</v>
      </c>
      <c r="H20" s="655" t="s">
        <v>798</v>
      </c>
      <c r="I20" s="655"/>
      <c r="J20" s="1421"/>
      <c r="K20" s="1422"/>
      <c r="L20" s="1423"/>
      <c r="M20" s="655" t="s">
        <v>797</v>
      </c>
      <c r="N20" s="1421" t="s">
        <v>792</v>
      </c>
      <c r="O20" s="1422"/>
      <c r="P20" s="1423"/>
      <c r="Q20" s="655" t="s">
        <v>700</v>
      </c>
      <c r="R20" s="1421">
        <v>2.5</v>
      </c>
      <c r="S20" s="1423"/>
      <c r="T20" s="1413">
        <f>SUM(V20:Y20)</f>
        <v>1.8</v>
      </c>
      <c r="U20" s="1413"/>
      <c r="V20" s="1413">
        <v>1.5</v>
      </c>
      <c r="W20" s="1413"/>
      <c r="X20" s="1413">
        <v>0.3</v>
      </c>
      <c r="Y20" s="1413"/>
      <c r="Z20" s="1413">
        <v>1.5</v>
      </c>
      <c r="AA20" s="1413"/>
      <c r="AB20" s="1413">
        <v>0.3</v>
      </c>
      <c r="AC20" s="1413"/>
      <c r="AD20" s="1413"/>
      <c r="AE20" s="1413"/>
      <c r="AF20" s="1413"/>
      <c r="AG20" s="1413"/>
      <c r="AH20" s="1413"/>
      <c r="AI20" s="1413"/>
      <c r="AJ20" s="1413"/>
      <c r="AK20" s="1413"/>
      <c r="AL20" s="1487" t="s">
        <v>796</v>
      </c>
      <c r="AM20" s="1488"/>
      <c r="AN20" s="1485">
        <f>SUM(AP20:AS20)</f>
        <v>6.6</v>
      </c>
      <c r="AO20" s="1485"/>
      <c r="AP20" s="1485">
        <v>5.6</v>
      </c>
      <c r="AQ20" s="1485"/>
      <c r="AR20" s="1485">
        <v>1</v>
      </c>
      <c r="AS20" s="1485"/>
      <c r="AT20" s="1485">
        <v>2</v>
      </c>
      <c r="AU20" s="1485"/>
      <c r="AV20" s="1485">
        <v>0.5</v>
      </c>
      <c r="AW20" s="1485"/>
      <c r="AX20" s="1485">
        <v>1.5</v>
      </c>
      <c r="AY20" s="1485"/>
      <c r="AZ20" s="1485"/>
      <c r="BA20" s="1485"/>
      <c r="BB20" s="1485">
        <v>2.1</v>
      </c>
      <c r="BC20" s="1485"/>
      <c r="BD20" s="1485">
        <v>0.5</v>
      </c>
      <c r="BE20" s="1485"/>
      <c r="BF20" s="1485" t="s">
        <v>796</v>
      </c>
      <c r="BG20" s="1486"/>
    </row>
    <row r="21" spans="2:59" ht="20.25" customHeight="1" x14ac:dyDescent="0.15">
      <c r="B21" s="1410"/>
      <c r="C21" s="1411"/>
      <c r="D21" s="1411"/>
      <c r="E21" s="1411"/>
      <c r="F21" s="1411"/>
      <c r="G21" s="656"/>
      <c r="H21" s="656"/>
      <c r="I21" s="656"/>
      <c r="J21" s="1427"/>
      <c r="K21" s="1428"/>
      <c r="L21" s="1429"/>
      <c r="M21" s="656"/>
      <c r="N21" s="1427" t="s">
        <v>791</v>
      </c>
      <c r="O21" s="1428"/>
      <c r="P21" s="1429"/>
      <c r="Q21" s="656"/>
      <c r="R21" s="1427"/>
      <c r="S21" s="1429"/>
      <c r="T21" s="1412"/>
      <c r="U21" s="1412"/>
      <c r="V21" s="1412"/>
      <c r="W21" s="1412"/>
      <c r="X21" s="1412"/>
      <c r="Y21" s="1412"/>
      <c r="Z21" s="1412"/>
      <c r="AA21" s="1412"/>
      <c r="AB21" s="1412"/>
      <c r="AC21" s="1412"/>
      <c r="AD21" s="1412"/>
      <c r="AE21" s="1412"/>
      <c r="AF21" s="1412"/>
      <c r="AG21" s="1412"/>
      <c r="AH21" s="1412"/>
      <c r="AI21" s="1412"/>
      <c r="AJ21" s="1412"/>
      <c r="AK21" s="1412"/>
      <c r="AL21" s="1489"/>
      <c r="AM21" s="1490"/>
      <c r="AN21" s="1412">
        <f>SUM(AP21:AS21)</f>
        <v>7</v>
      </c>
      <c r="AO21" s="1412"/>
      <c r="AP21" s="1412">
        <v>6</v>
      </c>
      <c r="AQ21" s="1412"/>
      <c r="AR21" s="1412">
        <v>1</v>
      </c>
      <c r="AS21" s="1412"/>
      <c r="AT21" s="1412">
        <v>2.2000000000000002</v>
      </c>
      <c r="AU21" s="1412"/>
      <c r="AV21" s="1412">
        <v>0.5</v>
      </c>
      <c r="AW21" s="1412"/>
      <c r="AX21" s="1412">
        <v>1.7</v>
      </c>
      <c r="AY21" s="1412"/>
      <c r="AZ21" s="1412"/>
      <c r="BA21" s="1412"/>
      <c r="BB21" s="1412">
        <v>2.1</v>
      </c>
      <c r="BC21" s="1412"/>
      <c r="BD21" s="1412">
        <v>0.5</v>
      </c>
      <c r="BE21" s="1412"/>
      <c r="BF21" s="1412" t="s">
        <v>796</v>
      </c>
      <c r="BG21" s="1491"/>
    </row>
    <row r="22" spans="2:59" ht="20.25" customHeight="1" x14ac:dyDescent="0.15">
      <c r="B22" s="1410" t="s">
        <v>795</v>
      </c>
      <c r="C22" s="1411"/>
      <c r="D22" s="1411"/>
      <c r="E22" s="1411"/>
      <c r="F22" s="1411"/>
      <c r="G22" s="655"/>
      <c r="H22" s="655"/>
      <c r="I22" s="655"/>
      <c r="J22" s="1421"/>
      <c r="K22" s="1422"/>
      <c r="L22" s="1423"/>
      <c r="M22" s="655"/>
      <c r="N22" s="1421" t="s">
        <v>792</v>
      </c>
      <c r="O22" s="1422"/>
      <c r="P22" s="1423"/>
      <c r="Q22" s="655"/>
      <c r="R22" s="1421"/>
      <c r="S22" s="1423"/>
      <c r="T22" s="1413"/>
      <c r="U22" s="1413"/>
      <c r="V22" s="1413"/>
      <c r="W22" s="1413"/>
      <c r="X22" s="1413"/>
      <c r="Y22" s="1413"/>
      <c r="Z22" s="1413"/>
      <c r="AA22" s="1413"/>
      <c r="AB22" s="1413"/>
      <c r="AC22" s="1413"/>
      <c r="AD22" s="1413"/>
      <c r="AE22" s="1413"/>
      <c r="AF22" s="1413"/>
      <c r="AG22" s="1413"/>
      <c r="AH22" s="1413"/>
      <c r="AI22" s="1413"/>
      <c r="AJ22" s="1413"/>
      <c r="AK22" s="1413"/>
      <c r="AL22" s="1487"/>
      <c r="AM22" s="1488"/>
      <c r="AN22" s="1485"/>
      <c r="AO22" s="1485"/>
      <c r="AP22" s="1485"/>
      <c r="AQ22" s="1485"/>
      <c r="AR22" s="1485"/>
      <c r="AS22" s="1485"/>
      <c r="AT22" s="1485"/>
      <c r="AU22" s="1485"/>
      <c r="AV22" s="1485"/>
      <c r="AW22" s="1485"/>
      <c r="AX22" s="1485"/>
      <c r="AY22" s="1485"/>
      <c r="AZ22" s="1485"/>
      <c r="BA22" s="1485"/>
      <c r="BB22" s="1485"/>
      <c r="BC22" s="1485"/>
      <c r="BD22" s="1485"/>
      <c r="BE22" s="1485"/>
      <c r="BF22" s="1485" t="s">
        <v>794</v>
      </c>
      <c r="BG22" s="1486"/>
    </row>
    <row r="23" spans="2:59" ht="20.25" customHeight="1" x14ac:dyDescent="0.15">
      <c r="B23" s="1410"/>
      <c r="C23" s="1411"/>
      <c r="D23" s="1411"/>
      <c r="E23" s="1411"/>
      <c r="F23" s="1411"/>
      <c r="G23" s="656"/>
      <c r="H23" s="656"/>
      <c r="I23" s="656"/>
      <c r="J23" s="1427"/>
      <c r="K23" s="1428"/>
      <c r="L23" s="1429"/>
      <c r="M23" s="656"/>
      <c r="N23" s="1427" t="s">
        <v>791</v>
      </c>
      <c r="O23" s="1428"/>
      <c r="P23" s="1429"/>
      <c r="Q23" s="656"/>
      <c r="R23" s="1427"/>
      <c r="S23" s="1429"/>
      <c r="T23" s="1412"/>
      <c r="U23" s="1412"/>
      <c r="V23" s="1412"/>
      <c r="W23" s="1412"/>
      <c r="X23" s="1412"/>
      <c r="Y23" s="1412"/>
      <c r="Z23" s="1412"/>
      <c r="AA23" s="1412"/>
      <c r="AB23" s="1412"/>
      <c r="AC23" s="1412"/>
      <c r="AD23" s="1412"/>
      <c r="AE23" s="1412"/>
      <c r="AF23" s="1412"/>
      <c r="AG23" s="1412"/>
      <c r="AH23" s="1412"/>
      <c r="AI23" s="1412"/>
      <c r="AJ23" s="1412"/>
      <c r="AK23" s="1412"/>
      <c r="AL23" s="1489"/>
      <c r="AM23" s="1490"/>
      <c r="AN23" s="1412"/>
      <c r="AO23" s="1412"/>
      <c r="AP23" s="1412"/>
      <c r="AQ23" s="1412"/>
      <c r="AR23" s="1412"/>
      <c r="AS23" s="1412"/>
      <c r="AT23" s="1412"/>
      <c r="AU23" s="1412"/>
      <c r="AV23" s="1412"/>
      <c r="AW23" s="1412"/>
      <c r="AX23" s="1412"/>
      <c r="AY23" s="1412"/>
      <c r="AZ23" s="1412"/>
      <c r="BA23" s="1412"/>
      <c r="BB23" s="1412"/>
      <c r="BC23" s="1412"/>
      <c r="BD23" s="1412"/>
      <c r="BE23" s="1412"/>
      <c r="BF23" s="1412" t="s">
        <v>789</v>
      </c>
      <c r="BG23" s="1491"/>
    </row>
    <row r="24" spans="2:59" ht="20.25" customHeight="1" x14ac:dyDescent="0.15">
      <c r="B24" s="1410" t="s">
        <v>793</v>
      </c>
      <c r="C24" s="1411"/>
      <c r="D24" s="1411"/>
      <c r="E24" s="1411"/>
      <c r="F24" s="1411"/>
      <c r="G24" s="655"/>
      <c r="H24" s="655"/>
      <c r="I24" s="655"/>
      <c r="J24" s="1421"/>
      <c r="K24" s="1422"/>
      <c r="L24" s="1423"/>
      <c r="M24" s="655"/>
      <c r="N24" s="1421" t="s">
        <v>792</v>
      </c>
      <c r="O24" s="1422"/>
      <c r="P24" s="1423"/>
      <c r="Q24" s="655"/>
      <c r="R24" s="1421"/>
      <c r="S24" s="1423"/>
      <c r="T24" s="1413"/>
      <c r="U24" s="1413"/>
      <c r="V24" s="1413"/>
      <c r="W24" s="1413"/>
      <c r="X24" s="1413"/>
      <c r="Y24" s="1413"/>
      <c r="Z24" s="1413"/>
      <c r="AA24" s="1413"/>
      <c r="AB24" s="1413"/>
      <c r="AC24" s="1413"/>
      <c r="AD24" s="1413"/>
      <c r="AE24" s="1413"/>
      <c r="AF24" s="1413"/>
      <c r="AG24" s="1413"/>
      <c r="AH24" s="1413"/>
      <c r="AI24" s="1413"/>
      <c r="AJ24" s="1413"/>
      <c r="AK24" s="1413"/>
      <c r="AL24" s="1487"/>
      <c r="AM24" s="1488"/>
      <c r="AN24" s="1485"/>
      <c r="AO24" s="1485"/>
      <c r="AP24" s="1485"/>
      <c r="AQ24" s="1485"/>
      <c r="AR24" s="1485"/>
      <c r="AS24" s="1485"/>
      <c r="AT24" s="1485"/>
      <c r="AU24" s="1485"/>
      <c r="AV24" s="1485"/>
      <c r="AW24" s="1485"/>
      <c r="AX24" s="1485"/>
      <c r="AY24" s="1485"/>
      <c r="AZ24" s="1485"/>
      <c r="BA24" s="1485"/>
      <c r="BB24" s="1485"/>
      <c r="BC24" s="1485"/>
      <c r="BD24" s="1485"/>
      <c r="BE24" s="1485"/>
      <c r="BF24" s="1485" t="s">
        <v>789</v>
      </c>
      <c r="BG24" s="1486"/>
    </row>
    <row r="25" spans="2:59" ht="20.25" customHeight="1" x14ac:dyDescent="0.15">
      <c r="B25" s="1410"/>
      <c r="C25" s="1411"/>
      <c r="D25" s="1411"/>
      <c r="E25" s="1411"/>
      <c r="F25" s="1411"/>
      <c r="G25" s="656"/>
      <c r="H25" s="656"/>
      <c r="I25" s="656"/>
      <c r="J25" s="1427"/>
      <c r="K25" s="1428"/>
      <c r="L25" s="1429"/>
      <c r="M25" s="656"/>
      <c r="N25" s="1427" t="s">
        <v>791</v>
      </c>
      <c r="O25" s="1428"/>
      <c r="P25" s="1429"/>
      <c r="Q25" s="656"/>
      <c r="R25" s="1427"/>
      <c r="S25" s="1429"/>
      <c r="T25" s="1412"/>
      <c r="U25" s="1412"/>
      <c r="V25" s="1412"/>
      <c r="W25" s="1412"/>
      <c r="X25" s="1412"/>
      <c r="Y25" s="1412"/>
      <c r="Z25" s="1412"/>
      <c r="AA25" s="1412"/>
      <c r="AB25" s="1412"/>
      <c r="AC25" s="1412"/>
      <c r="AD25" s="1412"/>
      <c r="AE25" s="1412"/>
      <c r="AF25" s="1412"/>
      <c r="AG25" s="1412"/>
      <c r="AH25" s="1412"/>
      <c r="AI25" s="1412"/>
      <c r="AJ25" s="1412"/>
      <c r="AK25" s="1412"/>
      <c r="AL25" s="1489"/>
      <c r="AM25" s="1490"/>
      <c r="AN25" s="1412"/>
      <c r="AO25" s="1412"/>
      <c r="AP25" s="1412"/>
      <c r="AQ25" s="1412"/>
      <c r="AR25" s="1412"/>
      <c r="AS25" s="1412"/>
      <c r="AT25" s="1412"/>
      <c r="AU25" s="1412"/>
      <c r="AV25" s="1412"/>
      <c r="AW25" s="1412"/>
      <c r="AX25" s="1412"/>
      <c r="AY25" s="1412"/>
      <c r="AZ25" s="1412"/>
      <c r="BA25" s="1412"/>
      <c r="BB25" s="1412"/>
      <c r="BC25" s="1412"/>
      <c r="BD25" s="1412"/>
      <c r="BE25" s="1412"/>
      <c r="BF25" s="1412" t="s">
        <v>789</v>
      </c>
      <c r="BG25" s="1491"/>
    </row>
    <row r="26" spans="2:59" ht="20.25" customHeight="1" x14ac:dyDescent="0.15">
      <c r="B26" s="1410" t="s">
        <v>790</v>
      </c>
      <c r="C26" s="1411"/>
      <c r="D26" s="1411"/>
      <c r="E26" s="1411"/>
      <c r="F26" s="1411"/>
      <c r="G26" s="655"/>
      <c r="H26" s="655"/>
      <c r="I26" s="655"/>
      <c r="J26" s="1421"/>
      <c r="K26" s="1422"/>
      <c r="L26" s="1423"/>
      <c r="M26" s="655"/>
      <c r="N26" s="1421"/>
      <c r="O26" s="1422"/>
      <c r="P26" s="1423"/>
      <c r="Q26" s="655"/>
      <c r="R26" s="1421"/>
      <c r="S26" s="1423"/>
      <c r="T26" s="1413"/>
      <c r="U26" s="1413"/>
      <c r="V26" s="1413"/>
      <c r="W26" s="1413"/>
      <c r="X26" s="1413"/>
      <c r="Y26" s="1413"/>
      <c r="Z26" s="1413"/>
      <c r="AA26" s="1413"/>
      <c r="AB26" s="1413"/>
      <c r="AC26" s="1413"/>
      <c r="AD26" s="1413"/>
      <c r="AE26" s="1413"/>
      <c r="AF26" s="1413"/>
      <c r="AG26" s="1413"/>
      <c r="AH26" s="1413"/>
      <c r="AI26" s="1413"/>
      <c r="AJ26" s="1413"/>
      <c r="AK26" s="1413"/>
      <c r="AL26" s="1487"/>
      <c r="AM26" s="1488"/>
      <c r="AN26" s="1485"/>
      <c r="AO26" s="1485"/>
      <c r="AP26" s="1485"/>
      <c r="AQ26" s="1485"/>
      <c r="AR26" s="1485"/>
      <c r="AS26" s="1485"/>
      <c r="AT26" s="1485"/>
      <c r="AU26" s="1485"/>
      <c r="AV26" s="1485"/>
      <c r="AW26" s="1485"/>
      <c r="AX26" s="1485"/>
      <c r="AY26" s="1485"/>
      <c r="AZ26" s="1485"/>
      <c r="BA26" s="1485"/>
      <c r="BB26" s="1485"/>
      <c r="BC26" s="1485"/>
      <c r="BD26" s="1485"/>
      <c r="BE26" s="1485"/>
      <c r="BF26" s="1485" t="s">
        <v>789</v>
      </c>
      <c r="BG26" s="1486"/>
    </row>
    <row r="27" spans="2:59" ht="20.25" customHeight="1" x14ac:dyDescent="0.15">
      <c r="B27" s="1410"/>
      <c r="C27" s="1411"/>
      <c r="D27" s="1411"/>
      <c r="E27" s="1411"/>
      <c r="F27" s="1411"/>
      <c r="G27" s="656"/>
      <c r="H27" s="656"/>
      <c r="I27" s="656"/>
      <c r="J27" s="1427"/>
      <c r="K27" s="1428"/>
      <c r="L27" s="1429"/>
      <c r="M27" s="656"/>
      <c r="N27" s="1427"/>
      <c r="O27" s="1428"/>
      <c r="P27" s="1429"/>
      <c r="Q27" s="656"/>
      <c r="R27" s="1427"/>
      <c r="S27" s="1429"/>
      <c r="T27" s="1412"/>
      <c r="U27" s="1412"/>
      <c r="V27" s="1412"/>
      <c r="W27" s="1412"/>
      <c r="X27" s="1412"/>
      <c r="Y27" s="1412"/>
      <c r="Z27" s="1412"/>
      <c r="AA27" s="1412"/>
      <c r="AB27" s="1412"/>
      <c r="AC27" s="1412"/>
      <c r="AD27" s="1412"/>
      <c r="AE27" s="1412"/>
      <c r="AF27" s="1412"/>
      <c r="AG27" s="1412"/>
      <c r="AH27" s="1412"/>
      <c r="AI27" s="1412"/>
      <c r="AJ27" s="1412"/>
      <c r="AK27" s="1412"/>
      <c r="AL27" s="1489"/>
      <c r="AM27" s="1490"/>
      <c r="AN27" s="1412"/>
      <c r="AO27" s="1412"/>
      <c r="AP27" s="1412"/>
      <c r="AQ27" s="1412"/>
      <c r="AR27" s="1412"/>
      <c r="AS27" s="1412"/>
      <c r="AT27" s="1412"/>
      <c r="AU27" s="1412"/>
      <c r="AV27" s="1412"/>
      <c r="AW27" s="1412"/>
      <c r="AX27" s="1412"/>
      <c r="AY27" s="1412"/>
      <c r="AZ27" s="1412"/>
      <c r="BA27" s="1412"/>
      <c r="BB27" s="1412"/>
      <c r="BC27" s="1412"/>
      <c r="BD27" s="1412"/>
      <c r="BE27" s="1412"/>
      <c r="BF27" s="1412" t="s">
        <v>789</v>
      </c>
      <c r="BG27" s="1491"/>
    </row>
    <row r="28" spans="2:59" ht="20.25" customHeight="1" x14ac:dyDescent="0.15">
      <c r="B28" s="1406" t="s">
        <v>703</v>
      </c>
      <c r="C28" s="1407"/>
      <c r="D28" s="1407"/>
      <c r="E28" s="1407"/>
      <c r="F28" s="1407"/>
      <c r="G28" s="655"/>
      <c r="H28" s="655"/>
      <c r="I28" s="655"/>
      <c r="J28" s="1421"/>
      <c r="K28" s="1422"/>
      <c r="L28" s="1423"/>
      <c r="M28" s="655"/>
      <c r="N28" s="1421"/>
      <c r="O28" s="1422"/>
      <c r="P28" s="1423"/>
      <c r="Q28" s="655"/>
      <c r="R28" s="1421"/>
      <c r="S28" s="1423"/>
      <c r="T28" s="1413">
        <f>SUM(V28:Y28)</f>
        <v>1.8</v>
      </c>
      <c r="U28" s="1413"/>
      <c r="V28" s="1413">
        <f>SUM(V20,V22,V24,V26)</f>
        <v>1.5</v>
      </c>
      <c r="W28" s="1413"/>
      <c r="X28" s="1413">
        <f>SUM(X20,X22,X24,X26)</f>
        <v>0.3</v>
      </c>
      <c r="Y28" s="1413"/>
      <c r="Z28" s="1413">
        <f>SUM(Z20,Z22,Z24,Z26)</f>
        <v>1.5</v>
      </c>
      <c r="AA28" s="1413"/>
      <c r="AB28" s="1413">
        <f>SUM(AB20,AB22,AB24,AB26)</f>
        <v>0.3</v>
      </c>
      <c r="AC28" s="1413"/>
      <c r="AD28" s="1413"/>
      <c r="AE28" s="1413"/>
      <c r="AF28" s="1413"/>
      <c r="AG28" s="1413"/>
      <c r="AH28" s="1413"/>
      <c r="AI28" s="1413"/>
      <c r="AJ28" s="1413"/>
      <c r="AK28" s="1413"/>
      <c r="AL28" s="1487"/>
      <c r="AM28" s="1488"/>
      <c r="AN28" s="1485">
        <f>SUM(AP28:AS28)</f>
        <v>6.6</v>
      </c>
      <c r="AO28" s="1485"/>
      <c r="AP28" s="1485">
        <f>SUM(AP20,AP22,AP24,AP26)</f>
        <v>5.6</v>
      </c>
      <c r="AQ28" s="1485"/>
      <c r="AR28" s="1485">
        <f>SUM(AR20,AR22,AR24,AR26)</f>
        <v>1</v>
      </c>
      <c r="AS28" s="1485"/>
      <c r="AT28" s="1485">
        <f>SUM(AT20,AT22,AT24,AT26)</f>
        <v>2</v>
      </c>
      <c r="AU28" s="1485"/>
      <c r="AV28" s="1485">
        <f>SUM(AV20,AV22,AV24,AV26)</f>
        <v>0.5</v>
      </c>
      <c r="AW28" s="1485"/>
      <c r="AX28" s="1485">
        <f>SUM(AX20,AX22,AX24,AX26)</f>
        <v>1.5</v>
      </c>
      <c r="AY28" s="1485"/>
      <c r="AZ28" s="1485">
        <f>SUM(AZ20,AZ22,AZ24,AZ26)</f>
        <v>0</v>
      </c>
      <c r="BA28" s="1485"/>
      <c r="BB28" s="1485">
        <f>SUM(BB20,BB22,BB24,BB26)</f>
        <v>2.1</v>
      </c>
      <c r="BC28" s="1485"/>
      <c r="BD28" s="1485">
        <f>SUM(BD20,BD22,BD24,BD26)</f>
        <v>0.5</v>
      </c>
      <c r="BE28" s="1485"/>
      <c r="BF28" s="1485"/>
      <c r="BG28" s="1486"/>
    </row>
    <row r="29" spans="2:59" ht="20.25" customHeight="1" thickBot="1" x14ac:dyDescent="0.2">
      <c r="B29" s="1408"/>
      <c r="C29" s="1409"/>
      <c r="D29" s="1409"/>
      <c r="E29" s="1409"/>
      <c r="F29" s="1409"/>
      <c r="G29" s="657"/>
      <c r="H29" s="657"/>
      <c r="I29" s="657"/>
      <c r="J29" s="1424"/>
      <c r="K29" s="1425"/>
      <c r="L29" s="1426"/>
      <c r="M29" s="657"/>
      <c r="N29" s="1424"/>
      <c r="O29" s="1425"/>
      <c r="P29" s="1426"/>
      <c r="Q29" s="657"/>
      <c r="R29" s="1424"/>
      <c r="S29" s="1426"/>
      <c r="T29" s="1492"/>
      <c r="U29" s="1492"/>
      <c r="V29" s="1492"/>
      <c r="W29" s="1492"/>
      <c r="X29" s="1492"/>
      <c r="Y29" s="1492"/>
      <c r="Z29" s="1492"/>
      <c r="AA29" s="1492"/>
      <c r="AB29" s="1492"/>
      <c r="AC29" s="1492"/>
      <c r="AD29" s="1492"/>
      <c r="AE29" s="1492"/>
      <c r="AF29" s="1492"/>
      <c r="AG29" s="1492"/>
      <c r="AH29" s="1492"/>
      <c r="AI29" s="1492"/>
      <c r="AJ29" s="1492"/>
      <c r="AK29" s="1492"/>
      <c r="AL29" s="1494"/>
      <c r="AM29" s="1495"/>
      <c r="AN29" s="1492">
        <f>SUM(AP29:AS29)</f>
        <v>7</v>
      </c>
      <c r="AO29" s="1492"/>
      <c r="AP29" s="1492">
        <f>SUM(AP21,AP23,AP25,AP27)</f>
        <v>6</v>
      </c>
      <c r="AQ29" s="1492"/>
      <c r="AR29" s="1492">
        <f>SUM(AR21,AR23,AR25,AR27)</f>
        <v>1</v>
      </c>
      <c r="AS29" s="1492"/>
      <c r="AT29" s="1492">
        <f>SUM(AT21,AT23,AT25,AT27)</f>
        <v>2.2000000000000002</v>
      </c>
      <c r="AU29" s="1492"/>
      <c r="AV29" s="1492">
        <f>SUM(AV21,AV23,AV25,AV27)</f>
        <v>0.5</v>
      </c>
      <c r="AW29" s="1492"/>
      <c r="AX29" s="1492">
        <f>SUM(AX21,AX23,AX25,AX27)</f>
        <v>1.7</v>
      </c>
      <c r="AY29" s="1492"/>
      <c r="AZ29" s="1492">
        <f>SUM(AZ21,AZ23,AZ25,AZ27)</f>
        <v>0</v>
      </c>
      <c r="BA29" s="1492"/>
      <c r="BB29" s="1492">
        <f>SUM(BB21,BB23,BB25,BB27)</f>
        <v>2.1</v>
      </c>
      <c r="BC29" s="1492"/>
      <c r="BD29" s="1492">
        <f>SUM(BD21,BD23,BD25,BD27)</f>
        <v>0.5</v>
      </c>
      <c r="BE29" s="1492"/>
      <c r="BF29" s="1492"/>
      <c r="BG29" s="1493"/>
    </row>
    <row r="30" spans="2:59" ht="18" customHeight="1" x14ac:dyDescent="0.15">
      <c r="B30" s="20" t="s">
        <v>693</v>
      </c>
      <c r="D30" s="20" t="s">
        <v>788</v>
      </c>
    </row>
    <row r="31" spans="2:59" ht="18" customHeight="1" x14ac:dyDescent="0.15">
      <c r="D31" s="20" t="s">
        <v>787</v>
      </c>
    </row>
    <row r="32" spans="2:59" ht="18" customHeight="1" x14ac:dyDescent="0.15">
      <c r="D32" s="20" t="s">
        <v>1204</v>
      </c>
    </row>
    <row r="33" spans="4:4" ht="18" customHeight="1" x14ac:dyDescent="0.15">
      <c r="D33" s="20" t="s">
        <v>786</v>
      </c>
    </row>
    <row r="34" spans="4:4" ht="18" customHeight="1" x14ac:dyDescent="0.15">
      <c r="D34" s="20" t="s">
        <v>785</v>
      </c>
    </row>
    <row r="35" spans="4:4" ht="18" customHeight="1" x14ac:dyDescent="0.15">
      <c r="D35" s="20" t="s">
        <v>784</v>
      </c>
    </row>
    <row r="36" spans="4:4" ht="18" customHeight="1" x14ac:dyDescent="0.15">
      <c r="D36" s="20" t="s">
        <v>1244</v>
      </c>
    </row>
  </sheetData>
  <mergeCells count="366">
    <mergeCell ref="N22:P22"/>
    <mergeCell ref="N23:P23"/>
    <mergeCell ref="N24:P24"/>
    <mergeCell ref="N25:P25"/>
    <mergeCell ref="N26:P26"/>
    <mergeCell ref="R27:S27"/>
    <mergeCell ref="R25:S25"/>
    <mergeCell ref="R26:S26"/>
    <mergeCell ref="R23:S23"/>
    <mergeCell ref="R24:S24"/>
    <mergeCell ref="J27:L27"/>
    <mergeCell ref="J26:L26"/>
    <mergeCell ref="J25:L25"/>
    <mergeCell ref="J24:L24"/>
    <mergeCell ref="J23:L23"/>
    <mergeCell ref="AL28:AM29"/>
    <mergeCell ref="AL26:AM27"/>
    <mergeCell ref="AL24:AM25"/>
    <mergeCell ref="AL22:AM23"/>
    <mergeCell ref="J22:L22"/>
    <mergeCell ref="AH25:AI25"/>
    <mergeCell ref="AJ25:AK25"/>
    <mergeCell ref="AH22:AI22"/>
    <mergeCell ref="AJ22:AK22"/>
    <mergeCell ref="V27:W27"/>
    <mergeCell ref="X27:Y27"/>
    <mergeCell ref="Z27:AA27"/>
    <mergeCell ref="T25:U25"/>
    <mergeCell ref="T26:U26"/>
    <mergeCell ref="T27:U27"/>
    <mergeCell ref="T23:U23"/>
    <mergeCell ref="T24:U24"/>
    <mergeCell ref="AD23:AE23"/>
    <mergeCell ref="R22:S22"/>
    <mergeCell ref="J29:L29"/>
    <mergeCell ref="J28:L28"/>
    <mergeCell ref="R28:S28"/>
    <mergeCell ref="R29:S29"/>
    <mergeCell ref="AZ28:BA28"/>
    <mergeCell ref="T28:U28"/>
    <mergeCell ref="AJ29:AK29"/>
    <mergeCell ref="AN29:AO29"/>
    <mergeCell ref="AP29:AQ29"/>
    <mergeCell ref="AR29:AS29"/>
    <mergeCell ref="Z29:AA29"/>
    <mergeCell ref="T29:U29"/>
    <mergeCell ref="V28:W28"/>
    <mergeCell ref="V29:W29"/>
    <mergeCell ref="X29:Y29"/>
    <mergeCell ref="AB29:AC29"/>
    <mergeCell ref="AD29:AE29"/>
    <mergeCell ref="AF29:AG29"/>
    <mergeCell ref="AH29:AI29"/>
    <mergeCell ref="X28:Y28"/>
    <mergeCell ref="AB28:AC28"/>
    <mergeCell ref="AD28:AE28"/>
    <mergeCell ref="AF28:AG28"/>
    <mergeCell ref="AH28:AI28"/>
    <mergeCell ref="AB27:AC27"/>
    <mergeCell ref="AD27:AE27"/>
    <mergeCell ref="AF27:AG27"/>
    <mergeCell ref="AH27:AI27"/>
    <mergeCell ref="AJ27:AK27"/>
    <mergeCell ref="AZ27:BA27"/>
    <mergeCell ref="BB27:BC27"/>
    <mergeCell ref="BD27:BE27"/>
    <mergeCell ref="AJ26:AK26"/>
    <mergeCell ref="AN26:AO26"/>
    <mergeCell ref="AP26:AQ26"/>
    <mergeCell ref="AP27:AQ27"/>
    <mergeCell ref="AR27:AS27"/>
    <mergeCell ref="AT27:AU27"/>
    <mergeCell ref="AV27:AW27"/>
    <mergeCell ref="AH26:AI26"/>
    <mergeCell ref="BB28:BC28"/>
    <mergeCell ref="BD28:BE28"/>
    <mergeCell ref="BF28:BG28"/>
    <mergeCell ref="Z28:AA28"/>
    <mergeCell ref="BF29:BG29"/>
    <mergeCell ref="AN28:AO28"/>
    <mergeCell ref="AP28:AQ28"/>
    <mergeCell ref="AR28:AS28"/>
    <mergeCell ref="AT28:AU28"/>
    <mergeCell ref="AT29:AU29"/>
    <mergeCell ref="AV29:AW29"/>
    <mergeCell ref="AX29:AY29"/>
    <mergeCell ref="AZ29:BA29"/>
    <mergeCell ref="BB29:BC29"/>
    <mergeCell ref="BD29:BE29"/>
    <mergeCell ref="AV28:AW28"/>
    <mergeCell ref="AX28:AY28"/>
    <mergeCell ref="AJ28:AK28"/>
    <mergeCell ref="BF26:BG26"/>
    <mergeCell ref="BB26:BC26"/>
    <mergeCell ref="BD26:BE26"/>
    <mergeCell ref="AN27:AO27"/>
    <mergeCell ref="BF27:BG27"/>
    <mergeCell ref="AX27:AY27"/>
    <mergeCell ref="BF25:BG25"/>
    <mergeCell ref="V26:W26"/>
    <mergeCell ref="X26:Y26"/>
    <mergeCell ref="Z26:AA26"/>
    <mergeCell ref="AB26:AC26"/>
    <mergeCell ref="AD26:AE26"/>
    <mergeCell ref="AF26:AG26"/>
    <mergeCell ref="AN25:AO25"/>
    <mergeCell ref="AP25:AQ25"/>
    <mergeCell ref="AR25:AS25"/>
    <mergeCell ref="AF25:AG25"/>
    <mergeCell ref="AZ25:BA25"/>
    <mergeCell ref="BB25:BC25"/>
    <mergeCell ref="BD25:BE25"/>
    <mergeCell ref="AT26:AU26"/>
    <mergeCell ref="AV26:AW26"/>
    <mergeCell ref="AX26:AY26"/>
    <mergeCell ref="AZ26:BA26"/>
    <mergeCell ref="AT25:AU25"/>
    <mergeCell ref="AV25:AW25"/>
    <mergeCell ref="AR26:AS26"/>
    <mergeCell ref="AX25:AY25"/>
    <mergeCell ref="AV23:AW23"/>
    <mergeCell ref="AX23:AY23"/>
    <mergeCell ref="BF24:BG24"/>
    <mergeCell ref="AH23:AI23"/>
    <mergeCell ref="AJ23:AK23"/>
    <mergeCell ref="AZ23:BA23"/>
    <mergeCell ref="BB23:BC23"/>
    <mergeCell ref="BD23:BE23"/>
    <mergeCell ref="AT24:AU24"/>
    <mergeCell ref="AV24:AW24"/>
    <mergeCell ref="AX24:AY24"/>
    <mergeCell ref="AZ24:BA24"/>
    <mergeCell ref="BB24:BC24"/>
    <mergeCell ref="BD24:BE24"/>
    <mergeCell ref="AH24:AI24"/>
    <mergeCell ref="AJ24:AK24"/>
    <mergeCell ref="AN24:AO24"/>
    <mergeCell ref="AP24:AQ24"/>
    <mergeCell ref="AR24:AS24"/>
    <mergeCell ref="BF23:BG23"/>
    <mergeCell ref="AN23:AO23"/>
    <mergeCell ref="AP23:AQ23"/>
    <mergeCell ref="AR23:AS23"/>
    <mergeCell ref="AT23:AU23"/>
    <mergeCell ref="BF21:BG21"/>
    <mergeCell ref="V22:W22"/>
    <mergeCell ref="X22:Y22"/>
    <mergeCell ref="Z22:AA22"/>
    <mergeCell ref="AB22:AC22"/>
    <mergeCell ref="AD22:AE22"/>
    <mergeCell ref="AF22:AG22"/>
    <mergeCell ref="AN21:AO21"/>
    <mergeCell ref="AP21:AQ21"/>
    <mergeCell ref="AF21:AG21"/>
    <mergeCell ref="AN22:AO22"/>
    <mergeCell ref="AP22:AQ22"/>
    <mergeCell ref="AR22:AS22"/>
    <mergeCell ref="BF22:BG22"/>
    <mergeCell ref="AT22:AU22"/>
    <mergeCell ref="AV22:AW22"/>
    <mergeCell ref="AX22:AY22"/>
    <mergeCell ref="AZ22:BA22"/>
    <mergeCell ref="BB22:BC22"/>
    <mergeCell ref="BD22:BE22"/>
    <mergeCell ref="BB20:BC20"/>
    <mergeCell ref="BD20:BE20"/>
    <mergeCell ref="AH20:AI20"/>
    <mergeCell ref="AJ20:AK20"/>
    <mergeCell ref="AN20:AO20"/>
    <mergeCell ref="AP20:AQ20"/>
    <mergeCell ref="AR20:AS20"/>
    <mergeCell ref="AL20:AM21"/>
    <mergeCell ref="AZ21:BA21"/>
    <mergeCell ref="BB21:BC21"/>
    <mergeCell ref="AH21:AI21"/>
    <mergeCell ref="AJ21:AK21"/>
    <mergeCell ref="AT20:AU20"/>
    <mergeCell ref="AV20:AW20"/>
    <mergeCell ref="AX20:AY20"/>
    <mergeCell ref="AZ20:BA20"/>
    <mergeCell ref="AR21:AS21"/>
    <mergeCell ref="AT21:AU21"/>
    <mergeCell ref="AV21:AW21"/>
    <mergeCell ref="AX21:AY21"/>
    <mergeCell ref="BD21:BE21"/>
    <mergeCell ref="BF20:BG20"/>
    <mergeCell ref="V21:W21"/>
    <mergeCell ref="X21:Y21"/>
    <mergeCell ref="Z21:AA21"/>
    <mergeCell ref="AB21:AC21"/>
    <mergeCell ref="AD21:AE21"/>
    <mergeCell ref="Z25:AA25"/>
    <mergeCell ref="AB25:AC25"/>
    <mergeCell ref="AD25:AE25"/>
    <mergeCell ref="V24:W24"/>
    <mergeCell ref="X24:Y24"/>
    <mergeCell ref="Z24:AA24"/>
    <mergeCell ref="AB24:AC24"/>
    <mergeCell ref="AD24:AE24"/>
    <mergeCell ref="V23:W23"/>
    <mergeCell ref="X23:Y23"/>
    <mergeCell ref="V25:W25"/>
    <mergeCell ref="X25:Y25"/>
    <mergeCell ref="AD20:AE20"/>
    <mergeCell ref="AF20:AG20"/>
    <mergeCell ref="AF23:AG23"/>
    <mergeCell ref="AF24:AG24"/>
    <mergeCell ref="Z23:AA23"/>
    <mergeCell ref="AB23:AC23"/>
    <mergeCell ref="AP18:AQ19"/>
    <mergeCell ref="AR18:AS19"/>
    <mergeCell ref="AT19:AU19"/>
    <mergeCell ref="AV19:AW19"/>
    <mergeCell ref="AL10:AO10"/>
    <mergeCell ref="N9:Q9"/>
    <mergeCell ref="R9:U9"/>
    <mergeCell ref="AB19:AC19"/>
    <mergeCell ref="AD19:AE19"/>
    <mergeCell ref="AF19:AG19"/>
    <mergeCell ref="AH19:AI19"/>
    <mergeCell ref="J5:M5"/>
    <mergeCell ref="J6:M6"/>
    <mergeCell ref="J7:M7"/>
    <mergeCell ref="J8:M8"/>
    <mergeCell ref="J9:M9"/>
    <mergeCell ref="J10:M10"/>
    <mergeCell ref="AJ19:AK19"/>
    <mergeCell ref="B4:I4"/>
    <mergeCell ref="D9:I9"/>
    <mergeCell ref="C8:I8"/>
    <mergeCell ref="D7:I7"/>
    <mergeCell ref="C6:I6"/>
    <mergeCell ref="C5:I5"/>
    <mergeCell ref="C10:I10"/>
    <mergeCell ref="N5:Q5"/>
    <mergeCell ref="R5:U5"/>
    <mergeCell ref="R6:U6"/>
    <mergeCell ref="V18:W19"/>
    <mergeCell ref="X18:Y19"/>
    <mergeCell ref="Z17:AC18"/>
    <mergeCell ref="I15:L16"/>
    <mergeCell ref="T15:BG15"/>
    <mergeCell ref="N6:Q6"/>
    <mergeCell ref="BF17:BG19"/>
    <mergeCell ref="BB17:BE18"/>
    <mergeCell ref="AT17:AW18"/>
    <mergeCell ref="AX17:BA18"/>
    <mergeCell ref="AN16:BG16"/>
    <mergeCell ref="B15:F19"/>
    <mergeCell ref="Z9:AC9"/>
    <mergeCell ref="AD9:AG9"/>
    <mergeCell ref="AH9:AK9"/>
    <mergeCell ref="AL9:AO9"/>
    <mergeCell ref="AP9:AS9"/>
    <mergeCell ref="AP10:AS10"/>
    <mergeCell ref="BB9:BE9"/>
    <mergeCell ref="N10:Q10"/>
    <mergeCell ref="R10:U10"/>
    <mergeCell ref="V10:Y10"/>
    <mergeCell ref="Z10:AC10"/>
    <mergeCell ref="AX19:AY19"/>
    <mergeCell ref="AZ19:BA19"/>
    <mergeCell ref="BB19:BC19"/>
    <mergeCell ref="BD19:BE19"/>
    <mergeCell ref="H15:H19"/>
    <mergeCell ref="I17:I19"/>
    <mergeCell ref="Z19:AA19"/>
    <mergeCell ref="B5:B10"/>
    <mergeCell ref="J17:L19"/>
    <mergeCell ref="M15:S16"/>
    <mergeCell ref="J21:L21"/>
    <mergeCell ref="N21:P21"/>
    <mergeCell ref="N20:P20"/>
    <mergeCell ref="J20:L20"/>
    <mergeCell ref="AB20:AC20"/>
    <mergeCell ref="V20:W20"/>
    <mergeCell ref="X20:Y20"/>
    <mergeCell ref="Z20:AA20"/>
    <mergeCell ref="R20:S20"/>
    <mergeCell ref="R21:S21"/>
    <mergeCell ref="BB8:BE8"/>
    <mergeCell ref="AT10:AW10"/>
    <mergeCell ref="AX10:BA10"/>
    <mergeCell ref="BB10:BE10"/>
    <mergeCell ref="AT9:AW9"/>
    <mergeCell ref="AX9:BA9"/>
    <mergeCell ref="BB7:BE7"/>
    <mergeCell ref="N8:Q8"/>
    <mergeCell ref="R8:U8"/>
    <mergeCell ref="V8:Y8"/>
    <mergeCell ref="Z8:AC8"/>
    <mergeCell ref="AD8:AG8"/>
    <mergeCell ref="AH8:AK8"/>
    <mergeCell ref="AL8:AO8"/>
    <mergeCell ref="AP8:AS8"/>
    <mergeCell ref="AT8:AW8"/>
    <mergeCell ref="AL7:AO7"/>
    <mergeCell ref="V9:Y9"/>
    <mergeCell ref="AP7:AS7"/>
    <mergeCell ref="AT7:AW7"/>
    <mergeCell ref="AX7:BA7"/>
    <mergeCell ref="AX8:BA8"/>
    <mergeCell ref="AD10:AG10"/>
    <mergeCell ref="AH10:AK10"/>
    <mergeCell ref="AT6:AW6"/>
    <mergeCell ref="AX6:BA6"/>
    <mergeCell ref="BB6:BE6"/>
    <mergeCell ref="AL5:AO5"/>
    <mergeCell ref="AP5:AS5"/>
    <mergeCell ref="AT5:AW5"/>
    <mergeCell ref="AX5:BA5"/>
    <mergeCell ref="BB5:BE5"/>
    <mergeCell ref="V6:Y6"/>
    <mergeCell ref="Z6:AC6"/>
    <mergeCell ref="AD6:AG6"/>
    <mergeCell ref="V5:Y5"/>
    <mergeCell ref="Z5:AC5"/>
    <mergeCell ref="AD5:AG5"/>
    <mergeCell ref="BB4:BE4"/>
    <mergeCell ref="J4:M4"/>
    <mergeCell ref="N4:Q4"/>
    <mergeCell ref="R4:U4"/>
    <mergeCell ref="V4:Y4"/>
    <mergeCell ref="Z4:AC4"/>
    <mergeCell ref="AD4:AG4"/>
    <mergeCell ref="AP17:AS17"/>
    <mergeCell ref="AH4:AK4"/>
    <mergeCell ref="AL4:AO4"/>
    <mergeCell ref="AP4:AS4"/>
    <mergeCell ref="AT4:AW4"/>
    <mergeCell ref="AX4:BA4"/>
    <mergeCell ref="AH5:AK5"/>
    <mergeCell ref="AH6:AK6"/>
    <mergeCell ref="AL6:AO6"/>
    <mergeCell ref="AP6:AS6"/>
    <mergeCell ref="N7:Q7"/>
    <mergeCell ref="R7:U7"/>
    <mergeCell ref="V7:Y7"/>
    <mergeCell ref="Z7:AC7"/>
    <mergeCell ref="AN17:AO19"/>
    <mergeCell ref="AD7:AG7"/>
    <mergeCell ref="AH7:AK7"/>
    <mergeCell ref="B28:F29"/>
    <mergeCell ref="B26:F27"/>
    <mergeCell ref="B20:F21"/>
    <mergeCell ref="T21:U21"/>
    <mergeCell ref="T20:U20"/>
    <mergeCell ref="T22:U22"/>
    <mergeCell ref="AD17:AG18"/>
    <mergeCell ref="B14:BD14"/>
    <mergeCell ref="N28:P28"/>
    <mergeCell ref="N29:P29"/>
    <mergeCell ref="N27:P27"/>
    <mergeCell ref="R19:S19"/>
    <mergeCell ref="B24:F25"/>
    <mergeCell ref="G15:G19"/>
    <mergeCell ref="B22:F23"/>
    <mergeCell ref="M17:M19"/>
    <mergeCell ref="Q17:Q19"/>
    <mergeCell ref="R17:S18"/>
    <mergeCell ref="AH17:AK18"/>
    <mergeCell ref="T16:AM16"/>
    <mergeCell ref="V17:Y17"/>
    <mergeCell ref="AL17:AM19"/>
    <mergeCell ref="T17:U19"/>
    <mergeCell ref="N17:P19"/>
  </mergeCells>
  <phoneticPr fontId="5"/>
  <pageMargins left="0.78740157480314965" right="0.39370078740157483" top="0.59055118110236227" bottom="0.59055118110236227" header="0.51181102362204722" footer="0.19685039370078741"/>
  <pageSetup paperSize="9" scale="75" firstPageNumber="2"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052B-93FE-46A6-BB22-A1192415586F}">
  <sheetPr>
    <tabColor theme="8" tint="0.39997558519241921"/>
    <pageSetUpPr fitToPage="1"/>
  </sheetPr>
  <dimension ref="A2:BO38"/>
  <sheetViews>
    <sheetView view="pageBreakPreview" zoomScaleNormal="100" zoomScaleSheetLayoutView="100" workbookViewId="0">
      <selection activeCell="BI57" sqref="BI57"/>
    </sheetView>
  </sheetViews>
  <sheetFormatPr defaultColWidth="3.125" defaultRowHeight="18" customHeight="1" x14ac:dyDescent="0.15"/>
  <cols>
    <col min="1" max="1" width="3.125" style="20"/>
    <col min="2" max="2" width="1" style="20" customWidth="1"/>
    <col min="3" max="3" width="3.125" style="20" customWidth="1"/>
    <col min="4" max="22" width="3.125" style="20"/>
    <col min="23" max="23" width="1" style="20" customWidth="1"/>
    <col min="24" max="24" width="1.875" style="20" customWidth="1"/>
    <col min="25" max="44" width="3.125" style="20"/>
    <col min="45" max="45" width="1" style="20" customWidth="1"/>
    <col min="46" max="46" width="1.875" style="20" customWidth="1"/>
    <col min="47" max="66" width="3.125" style="20"/>
    <col min="67" max="67" width="1" style="20" customWidth="1"/>
    <col min="68" max="16384" width="3.125" style="20"/>
  </cols>
  <sheetData>
    <row r="2" spans="1:67" ht="18" customHeight="1" x14ac:dyDescent="0.15">
      <c r="B2" s="619" t="s">
        <v>875</v>
      </c>
    </row>
    <row r="4" spans="1:67" ht="30" customHeight="1" thickBot="1" x14ac:dyDescent="0.2">
      <c r="B4" s="620"/>
      <c r="C4" s="1497" t="s">
        <v>871</v>
      </c>
      <c r="D4" s="1497"/>
      <c r="E4" s="1497"/>
      <c r="F4" s="1497"/>
      <c r="G4" s="1497"/>
      <c r="H4" s="1497"/>
      <c r="I4" s="1497"/>
      <c r="J4" s="1497"/>
      <c r="K4" s="1497"/>
      <c r="L4" s="1497"/>
      <c r="M4" s="1497"/>
      <c r="N4" s="1497"/>
      <c r="O4" s="1497"/>
      <c r="P4" s="1497"/>
      <c r="Q4" s="1497"/>
      <c r="R4" s="1497"/>
      <c r="S4" s="1497"/>
      <c r="T4" s="1497"/>
      <c r="U4" s="1497"/>
      <c r="V4" s="1497"/>
      <c r="W4" s="621"/>
      <c r="X4" s="622"/>
      <c r="Y4" s="1497" t="s">
        <v>870</v>
      </c>
      <c r="Z4" s="1497"/>
      <c r="AA4" s="1497"/>
      <c r="AB4" s="1497"/>
      <c r="AC4" s="1497"/>
      <c r="AD4" s="1497"/>
      <c r="AE4" s="1497"/>
      <c r="AF4" s="1497"/>
      <c r="AG4" s="1497"/>
      <c r="AH4" s="1497"/>
      <c r="AI4" s="1497"/>
      <c r="AJ4" s="1497"/>
      <c r="AK4" s="1497"/>
      <c r="AL4" s="1497"/>
      <c r="AM4" s="1497"/>
      <c r="AN4" s="1497"/>
      <c r="AO4" s="1497"/>
      <c r="AP4" s="1497"/>
      <c r="AQ4" s="1497"/>
      <c r="AR4" s="1497"/>
      <c r="AS4" s="622"/>
      <c r="AT4" s="623"/>
      <c r="AU4" s="1497" t="s">
        <v>869</v>
      </c>
      <c r="AV4" s="1497"/>
      <c r="AW4" s="1497"/>
      <c r="AX4" s="1497"/>
      <c r="AY4" s="1497"/>
      <c r="AZ4" s="1497"/>
      <c r="BA4" s="1497"/>
      <c r="BB4" s="1497"/>
      <c r="BC4" s="1497"/>
      <c r="BD4" s="1497"/>
      <c r="BE4" s="1497"/>
      <c r="BF4" s="1497"/>
      <c r="BG4" s="1497"/>
      <c r="BH4" s="1497"/>
      <c r="BI4" s="1497"/>
      <c r="BJ4" s="1497"/>
      <c r="BK4" s="1497"/>
      <c r="BL4" s="1497"/>
      <c r="BM4" s="1497"/>
      <c r="BN4" s="1497"/>
      <c r="BO4" s="620"/>
    </row>
    <row r="5" spans="1:67" ht="18" customHeight="1" x14ac:dyDescent="0.15">
      <c r="C5" s="624"/>
      <c r="D5" s="624"/>
      <c r="E5" s="624"/>
      <c r="F5" s="624"/>
      <c r="G5" s="624"/>
      <c r="H5" s="624"/>
      <c r="I5" s="624"/>
      <c r="J5" s="1498" t="s">
        <v>868</v>
      </c>
      <c r="K5" s="1498"/>
      <c r="L5" s="1498"/>
      <c r="M5" s="1498"/>
      <c r="N5" s="1498"/>
      <c r="O5" s="1498"/>
      <c r="P5" s="624"/>
      <c r="Q5" s="624"/>
      <c r="R5" s="624"/>
      <c r="S5" s="624"/>
      <c r="T5" s="624"/>
      <c r="U5" s="624"/>
      <c r="V5" s="624"/>
      <c r="W5" s="625"/>
      <c r="Y5" s="626"/>
      <c r="Z5" s="626"/>
      <c r="AA5" s="626"/>
      <c r="AB5" s="626"/>
      <c r="AC5" s="1498" t="s">
        <v>867</v>
      </c>
      <c r="AD5" s="1498"/>
      <c r="AE5" s="1498"/>
      <c r="AF5" s="1498"/>
      <c r="AG5" s="1498"/>
      <c r="AH5" s="1498"/>
      <c r="AI5" s="1498"/>
      <c r="AJ5" s="1498"/>
      <c r="AK5" s="1498"/>
      <c r="AL5" s="1498"/>
      <c r="AM5" s="1498"/>
      <c r="AN5" s="1498"/>
      <c r="AO5" s="627"/>
      <c r="AP5" s="627"/>
      <c r="AQ5" s="626"/>
      <c r="AR5" s="626"/>
      <c r="AS5" s="628"/>
      <c r="AT5" s="629"/>
      <c r="AU5" s="626"/>
      <c r="AV5" s="626"/>
      <c r="AW5" s="626"/>
      <c r="AX5" s="626"/>
      <c r="AY5" s="1498" t="s">
        <v>867</v>
      </c>
      <c r="AZ5" s="1498"/>
      <c r="BA5" s="1498"/>
      <c r="BB5" s="1498"/>
      <c r="BC5" s="1498"/>
      <c r="BD5" s="1498"/>
      <c r="BE5" s="1498"/>
      <c r="BF5" s="1498"/>
      <c r="BG5" s="1498"/>
      <c r="BH5" s="1498"/>
      <c r="BI5" s="1498"/>
      <c r="BJ5" s="1498"/>
      <c r="BK5" s="626"/>
      <c r="BL5" s="626"/>
      <c r="BM5" s="626"/>
      <c r="BN5" s="626"/>
    </row>
    <row r="6" spans="1:67" ht="18" customHeight="1" x14ac:dyDescent="0.15">
      <c r="A6" s="630"/>
      <c r="B6" s="631"/>
      <c r="C6" s="632"/>
      <c r="D6" s="632"/>
      <c r="E6" s="632"/>
      <c r="F6" s="632"/>
      <c r="G6" s="632"/>
      <c r="H6" s="632"/>
      <c r="I6" s="632"/>
      <c r="J6" s="1499"/>
      <c r="K6" s="1499"/>
      <c r="L6" s="1499"/>
      <c r="M6" s="1499"/>
      <c r="N6" s="1499"/>
      <c r="O6" s="1499"/>
      <c r="P6" s="632"/>
      <c r="Q6" s="632"/>
      <c r="R6" s="632"/>
      <c r="S6" s="632"/>
      <c r="T6" s="632"/>
      <c r="U6" s="632"/>
      <c r="V6" s="633"/>
      <c r="W6" s="625"/>
      <c r="X6" s="634"/>
      <c r="AC6" s="1499"/>
      <c r="AD6" s="1499"/>
      <c r="AE6" s="1499"/>
      <c r="AF6" s="1499"/>
      <c r="AG6" s="1499"/>
      <c r="AH6" s="1499"/>
      <c r="AI6" s="1499"/>
      <c r="AJ6" s="1499"/>
      <c r="AK6" s="1499"/>
      <c r="AL6" s="1499"/>
      <c r="AM6" s="1499"/>
      <c r="AN6" s="1499"/>
      <c r="AO6" s="635"/>
      <c r="AP6" s="635"/>
      <c r="AR6" s="633"/>
      <c r="AS6" s="628"/>
      <c r="AT6" s="634"/>
      <c r="AU6" s="628"/>
      <c r="AV6" s="628"/>
      <c r="AW6" s="628"/>
      <c r="AX6" s="628"/>
      <c r="AY6" s="1500"/>
      <c r="AZ6" s="1500"/>
      <c r="BA6" s="1500"/>
      <c r="BB6" s="1500"/>
      <c r="BC6" s="1500"/>
      <c r="BD6" s="1500"/>
      <c r="BE6" s="1500"/>
      <c r="BF6" s="1500"/>
      <c r="BG6" s="1500"/>
      <c r="BH6" s="1500"/>
      <c r="BI6" s="1500"/>
      <c r="BJ6" s="1500"/>
      <c r="BK6" s="628"/>
      <c r="BL6" s="628"/>
      <c r="BM6" s="628"/>
      <c r="BN6" s="633"/>
    </row>
    <row r="7" spans="1:67" ht="18" customHeight="1" x14ac:dyDescent="0.15">
      <c r="A7" s="630"/>
      <c r="B7" s="636"/>
      <c r="V7" s="630"/>
      <c r="W7" s="625"/>
      <c r="X7" s="634"/>
      <c r="Z7" s="637"/>
      <c r="AA7" s="637"/>
      <c r="AB7" s="637"/>
      <c r="AC7" s="1505" t="s">
        <v>866</v>
      </c>
      <c r="AD7" s="1505"/>
      <c r="AE7" s="1505"/>
      <c r="AF7" s="1505"/>
      <c r="AG7" s="1505"/>
      <c r="AH7" s="1505"/>
      <c r="AI7" s="1505"/>
      <c r="AJ7" s="1505"/>
      <c r="AK7" s="1505"/>
      <c r="AL7" s="1505"/>
      <c r="AM7" s="1505"/>
      <c r="AN7" s="1505"/>
      <c r="AO7" s="637"/>
      <c r="AP7" s="637"/>
      <c r="AQ7" s="637"/>
      <c r="AR7" s="630"/>
      <c r="AS7" s="628"/>
      <c r="AT7" s="634"/>
      <c r="AU7" s="628"/>
      <c r="AV7" s="637"/>
      <c r="AW7" s="637"/>
      <c r="AX7" s="637"/>
      <c r="AY7" s="1501" t="s">
        <v>866</v>
      </c>
      <c r="AZ7" s="1501"/>
      <c r="BA7" s="1501"/>
      <c r="BB7" s="1501"/>
      <c r="BC7" s="1501"/>
      <c r="BD7" s="1501"/>
      <c r="BE7" s="1501"/>
      <c r="BF7" s="1501"/>
      <c r="BG7" s="1501"/>
      <c r="BH7" s="1501"/>
      <c r="BI7" s="1501"/>
      <c r="BJ7" s="1501"/>
      <c r="BK7" s="637"/>
      <c r="BL7" s="637"/>
      <c r="BM7" s="637"/>
      <c r="BN7" s="630"/>
    </row>
    <row r="8" spans="1:67" ht="18" customHeight="1" x14ac:dyDescent="0.15">
      <c r="A8" s="630"/>
      <c r="B8" s="636"/>
      <c r="C8" s="20" t="s">
        <v>865</v>
      </c>
      <c r="G8" s="638"/>
      <c r="H8" s="1502"/>
      <c r="I8" s="1502"/>
      <c r="J8" s="635" t="s">
        <v>850</v>
      </c>
      <c r="V8" s="630"/>
      <c r="W8" s="625"/>
      <c r="X8" s="630"/>
      <c r="Y8" s="625"/>
      <c r="AC8" s="1505"/>
      <c r="AD8" s="1505"/>
      <c r="AE8" s="1505"/>
      <c r="AF8" s="1505"/>
      <c r="AG8" s="1505"/>
      <c r="AH8" s="1505"/>
      <c r="AI8" s="1505"/>
      <c r="AJ8" s="1505"/>
      <c r="AK8" s="1505"/>
      <c r="AL8" s="1505"/>
      <c r="AM8" s="1505"/>
      <c r="AN8" s="1505"/>
      <c r="AQ8" s="639"/>
      <c r="AR8" s="630"/>
      <c r="AS8" s="628"/>
      <c r="AT8" s="634"/>
      <c r="AU8" s="625"/>
      <c r="AV8" s="628"/>
      <c r="AW8" s="628"/>
      <c r="AX8" s="628"/>
      <c r="AY8" s="1501"/>
      <c r="AZ8" s="1501"/>
      <c r="BA8" s="1501"/>
      <c r="BB8" s="1501"/>
      <c r="BC8" s="1501"/>
      <c r="BD8" s="1501"/>
      <c r="BE8" s="1501"/>
      <c r="BF8" s="1501"/>
      <c r="BG8" s="1501"/>
      <c r="BH8" s="1501"/>
      <c r="BI8" s="1501"/>
      <c r="BJ8" s="1501"/>
      <c r="BK8" s="628"/>
      <c r="BL8" s="628"/>
      <c r="BM8" s="639"/>
      <c r="BN8" s="630"/>
    </row>
    <row r="9" spans="1:67" ht="18" customHeight="1" x14ac:dyDescent="0.15">
      <c r="A9" s="630"/>
      <c r="B9" s="636"/>
      <c r="D9" s="1496" t="s">
        <v>864</v>
      </c>
      <c r="E9" s="1496"/>
      <c r="F9" s="1496"/>
      <c r="G9" s="1502"/>
      <c r="H9" s="1502"/>
      <c r="I9" s="1496" t="s">
        <v>863</v>
      </c>
      <c r="J9" s="1496"/>
      <c r="K9" s="1496"/>
      <c r="L9" s="1502"/>
      <c r="M9" s="1502"/>
      <c r="N9" s="1496" t="s">
        <v>862</v>
      </c>
      <c r="O9" s="1496"/>
      <c r="P9" s="1496"/>
      <c r="Q9" s="1502"/>
      <c r="R9" s="1502"/>
      <c r="S9" s="640" t="s">
        <v>850</v>
      </c>
      <c r="T9" s="635"/>
      <c r="V9" s="630"/>
      <c r="W9" s="625"/>
      <c r="X9" s="630"/>
      <c r="Y9" s="625"/>
      <c r="Z9" s="20" t="s">
        <v>861</v>
      </c>
      <c r="AN9" s="1507"/>
      <c r="AO9" s="1507"/>
      <c r="AP9" s="20" t="s">
        <v>850</v>
      </c>
      <c r="AQ9" s="625"/>
      <c r="AR9" s="630"/>
      <c r="AT9" s="634"/>
      <c r="AU9" s="625"/>
      <c r="AV9" s="628" t="s">
        <v>861</v>
      </c>
      <c r="AW9" s="628"/>
      <c r="AX9" s="628"/>
      <c r="AY9" s="628"/>
      <c r="AZ9" s="628"/>
      <c r="BA9" s="628"/>
      <c r="BB9" s="628"/>
      <c r="BC9" s="628"/>
      <c r="BD9" s="628"/>
      <c r="BE9" s="628"/>
      <c r="BF9" s="628"/>
      <c r="BG9" s="628"/>
      <c r="BH9" s="628"/>
      <c r="BI9" s="628"/>
      <c r="BJ9" s="1502"/>
      <c r="BK9" s="1502"/>
      <c r="BL9" s="628" t="s">
        <v>850</v>
      </c>
      <c r="BM9" s="625"/>
      <c r="BN9" s="630"/>
    </row>
    <row r="10" spans="1:67" ht="18" customHeight="1" x14ac:dyDescent="0.15">
      <c r="A10" s="630"/>
      <c r="B10" s="636"/>
      <c r="V10" s="630"/>
      <c r="W10" s="625"/>
      <c r="X10" s="630"/>
      <c r="Y10" s="625"/>
      <c r="Z10" s="20" t="s">
        <v>879</v>
      </c>
      <c r="AN10" s="1507"/>
      <c r="AO10" s="1507"/>
      <c r="AP10" s="20" t="s">
        <v>705</v>
      </c>
      <c r="AQ10" s="625"/>
      <c r="AR10" s="630"/>
      <c r="AT10" s="634"/>
      <c r="AU10" s="625"/>
      <c r="AV10" s="628" t="s">
        <v>879</v>
      </c>
      <c r="AW10" s="628"/>
      <c r="AX10" s="628"/>
      <c r="AY10" s="628"/>
      <c r="AZ10" s="628"/>
      <c r="BA10" s="628"/>
      <c r="BB10" s="628"/>
      <c r="BC10" s="628"/>
      <c r="BD10" s="628"/>
      <c r="BE10" s="628"/>
      <c r="BF10" s="628"/>
      <c r="BG10" s="628"/>
      <c r="BH10" s="628"/>
      <c r="BI10" s="628"/>
      <c r="BJ10" s="1502"/>
      <c r="BK10" s="1502"/>
      <c r="BL10" s="628" t="s">
        <v>705</v>
      </c>
      <c r="BM10" s="625"/>
      <c r="BN10" s="630"/>
    </row>
    <row r="11" spans="1:67" ht="18" customHeight="1" x14ac:dyDescent="0.15">
      <c r="A11" s="630"/>
      <c r="B11" s="636"/>
      <c r="D11" s="1496" t="s">
        <v>860</v>
      </c>
      <c r="E11" s="1496"/>
      <c r="F11" s="1496"/>
      <c r="G11" s="1496"/>
      <c r="H11" s="1496"/>
      <c r="I11" s="1496"/>
      <c r="J11" s="1496"/>
      <c r="K11" s="1502"/>
      <c r="L11" s="1502"/>
      <c r="M11" s="20" t="s">
        <v>853</v>
      </c>
      <c r="N11" s="635"/>
      <c r="O11" s="635"/>
      <c r="P11" s="635"/>
      <c r="Q11" s="1508"/>
      <c r="R11" s="1508"/>
      <c r="S11" s="20" t="s">
        <v>840</v>
      </c>
      <c r="T11" s="635"/>
      <c r="V11" s="630"/>
      <c r="W11" s="625"/>
      <c r="X11" s="630"/>
      <c r="Y11" s="625"/>
      <c r="Z11" s="637" t="s">
        <v>857</v>
      </c>
      <c r="AA11" s="637"/>
      <c r="AB11" s="637"/>
      <c r="AC11" s="637"/>
      <c r="AD11" s="637"/>
      <c r="AE11" s="637"/>
      <c r="AF11" s="637"/>
      <c r="AG11" s="637"/>
      <c r="AH11" s="637"/>
      <c r="AI11" s="637"/>
      <c r="AJ11" s="637"/>
      <c r="AK11" s="637"/>
      <c r="AL11" s="637"/>
      <c r="AM11" s="637"/>
      <c r="AN11" s="1506"/>
      <c r="AO11" s="1506"/>
      <c r="AP11" s="637" t="s">
        <v>846</v>
      </c>
      <c r="AQ11" s="641"/>
      <c r="AR11" s="630"/>
      <c r="AT11" s="634"/>
      <c r="AU11" s="625"/>
      <c r="AV11" s="637" t="s">
        <v>857</v>
      </c>
      <c r="AW11" s="637"/>
      <c r="AX11" s="637"/>
      <c r="AY11" s="637"/>
      <c r="AZ11" s="637"/>
      <c r="BA11" s="637"/>
      <c r="BB11" s="637"/>
      <c r="BC11" s="637"/>
      <c r="BD11" s="637"/>
      <c r="BE11" s="637"/>
      <c r="BF11" s="637"/>
      <c r="BG11" s="637"/>
      <c r="BH11" s="637"/>
      <c r="BI11" s="637"/>
      <c r="BJ11" s="1506"/>
      <c r="BK11" s="1506"/>
      <c r="BL11" s="637" t="s">
        <v>846</v>
      </c>
      <c r="BM11" s="641"/>
      <c r="BN11" s="630"/>
    </row>
    <row r="12" spans="1:67" ht="18" customHeight="1" x14ac:dyDescent="0.15">
      <c r="A12" s="630"/>
      <c r="B12" s="636"/>
      <c r="C12" s="20" t="s">
        <v>859</v>
      </c>
      <c r="V12" s="630"/>
      <c r="W12" s="625"/>
      <c r="X12" s="630"/>
      <c r="Z12" s="637"/>
      <c r="AA12" s="637"/>
      <c r="AB12" s="637"/>
      <c r="AC12" s="637"/>
      <c r="AD12" s="1510" t="s">
        <v>876</v>
      </c>
      <c r="AE12" s="1510"/>
      <c r="AF12" s="1510"/>
      <c r="AG12" s="1510"/>
      <c r="AH12" s="1510"/>
      <c r="AI12" s="1510"/>
      <c r="AJ12" s="1510"/>
      <c r="AK12" s="1510"/>
      <c r="AL12" s="1510"/>
      <c r="AM12" s="1510"/>
      <c r="AN12" s="637"/>
      <c r="AO12" s="637"/>
      <c r="AP12" s="637"/>
      <c r="AQ12" s="637"/>
      <c r="AR12" s="630"/>
      <c r="AT12" s="634"/>
      <c r="AU12" s="628"/>
      <c r="AV12" s="637"/>
      <c r="AW12" s="637"/>
      <c r="AX12" s="637"/>
      <c r="AY12" s="637"/>
      <c r="AZ12" s="1510" t="s">
        <v>876</v>
      </c>
      <c r="BA12" s="1510"/>
      <c r="BB12" s="1510"/>
      <c r="BC12" s="1510"/>
      <c r="BD12" s="1510"/>
      <c r="BE12" s="1510"/>
      <c r="BF12" s="1510"/>
      <c r="BG12" s="1510"/>
      <c r="BH12" s="1510"/>
      <c r="BI12" s="1510"/>
      <c r="BJ12" s="637"/>
      <c r="BK12" s="637"/>
      <c r="BL12" s="637"/>
      <c r="BM12" s="637"/>
      <c r="BN12" s="630"/>
    </row>
    <row r="13" spans="1:67" ht="18" customHeight="1" x14ac:dyDescent="0.15">
      <c r="A13" s="630"/>
      <c r="B13" s="636"/>
      <c r="C13" s="1496" t="s">
        <v>858</v>
      </c>
      <c r="D13" s="1496"/>
      <c r="E13" s="1496"/>
      <c r="F13" s="1496"/>
      <c r="G13" s="1496"/>
      <c r="H13" s="1496"/>
      <c r="I13" s="1496"/>
      <c r="J13" s="1496"/>
      <c r="K13" s="1502"/>
      <c r="L13" s="1502"/>
      <c r="M13" s="20" t="s">
        <v>853</v>
      </c>
      <c r="N13" s="635"/>
      <c r="O13" s="635"/>
      <c r="P13" s="635"/>
      <c r="Q13" s="1508"/>
      <c r="R13" s="1508"/>
      <c r="S13" s="20" t="s">
        <v>840</v>
      </c>
      <c r="T13" s="635"/>
      <c r="V13" s="630"/>
      <c r="W13" s="625"/>
      <c r="X13" s="630"/>
      <c r="Y13" s="625"/>
      <c r="AD13" s="1499"/>
      <c r="AE13" s="1499"/>
      <c r="AF13" s="1499"/>
      <c r="AG13" s="1499"/>
      <c r="AH13" s="1499"/>
      <c r="AI13" s="1499"/>
      <c r="AJ13" s="1499"/>
      <c r="AK13" s="1499"/>
      <c r="AL13" s="1499"/>
      <c r="AM13" s="1499"/>
      <c r="AQ13" s="639"/>
      <c r="AR13" s="630"/>
      <c r="AT13" s="634"/>
      <c r="AU13" s="625"/>
      <c r="AV13" s="628"/>
      <c r="AW13" s="628"/>
      <c r="AX13" s="628"/>
      <c r="AY13" s="628"/>
      <c r="AZ13" s="1500"/>
      <c r="BA13" s="1500"/>
      <c r="BB13" s="1500"/>
      <c r="BC13" s="1500"/>
      <c r="BD13" s="1500"/>
      <c r="BE13" s="1500"/>
      <c r="BF13" s="1500"/>
      <c r="BG13" s="1500"/>
      <c r="BH13" s="1500"/>
      <c r="BI13" s="1500"/>
      <c r="BJ13" s="628"/>
      <c r="BK13" s="628"/>
      <c r="BL13" s="628"/>
      <c r="BM13" s="639"/>
      <c r="BN13" s="630"/>
    </row>
    <row r="14" spans="1:67" ht="18" customHeight="1" x14ac:dyDescent="0.15">
      <c r="A14" s="630"/>
      <c r="B14" s="636"/>
      <c r="C14" s="20" t="s">
        <v>852</v>
      </c>
      <c r="V14" s="630"/>
      <c r="W14" s="625"/>
      <c r="X14" s="630"/>
      <c r="Y14" s="625"/>
      <c r="Z14" s="20" t="s">
        <v>877</v>
      </c>
      <c r="AN14" s="1503"/>
      <c r="AO14" s="1503"/>
      <c r="AP14" s="20" t="s">
        <v>850</v>
      </c>
      <c r="AQ14" s="625"/>
      <c r="AR14" s="630"/>
      <c r="AT14" s="634"/>
      <c r="AU14" s="625"/>
      <c r="AV14" s="628" t="s">
        <v>877</v>
      </c>
      <c r="AW14" s="628"/>
      <c r="AX14" s="628"/>
      <c r="AY14" s="628"/>
      <c r="AZ14" s="628"/>
      <c r="BA14" s="628"/>
      <c r="BB14" s="628"/>
      <c r="BC14" s="628"/>
      <c r="BD14" s="628"/>
      <c r="BE14" s="628"/>
      <c r="BF14" s="628"/>
      <c r="BG14" s="628"/>
      <c r="BH14" s="628"/>
      <c r="BI14" s="628"/>
      <c r="BJ14" s="1508"/>
      <c r="BK14" s="1508"/>
      <c r="BL14" s="628" t="s">
        <v>850</v>
      </c>
      <c r="BM14" s="625"/>
      <c r="BN14" s="630"/>
    </row>
    <row r="15" spans="1:67" ht="18" customHeight="1" x14ac:dyDescent="0.15">
      <c r="A15" s="630"/>
      <c r="B15" s="636"/>
      <c r="D15" s="20" t="s">
        <v>849</v>
      </c>
      <c r="Q15" s="640"/>
      <c r="R15" s="640"/>
      <c r="S15" s="635" t="s">
        <v>705</v>
      </c>
      <c r="V15" s="630"/>
      <c r="W15" s="625"/>
      <c r="X15" s="630"/>
      <c r="Y15" s="625"/>
      <c r="Z15" s="20" t="s">
        <v>879</v>
      </c>
      <c r="AN15" s="1503"/>
      <c r="AO15" s="1503"/>
      <c r="AP15" s="20" t="s">
        <v>705</v>
      </c>
      <c r="AQ15" s="625"/>
      <c r="AR15" s="630"/>
      <c r="AT15" s="634"/>
      <c r="AU15" s="625"/>
      <c r="AV15" s="628" t="s">
        <v>879</v>
      </c>
      <c r="AW15" s="628"/>
      <c r="AX15" s="628"/>
      <c r="AY15" s="628"/>
      <c r="AZ15" s="628"/>
      <c r="BA15" s="628"/>
      <c r="BB15" s="628"/>
      <c r="BC15" s="628"/>
      <c r="BD15" s="628"/>
      <c r="BE15" s="628"/>
      <c r="BF15" s="628"/>
      <c r="BG15" s="628"/>
      <c r="BH15" s="628"/>
      <c r="BI15" s="628"/>
      <c r="BJ15" s="1508"/>
      <c r="BK15" s="1508"/>
      <c r="BL15" s="628" t="s">
        <v>705</v>
      </c>
      <c r="BM15" s="625"/>
      <c r="BN15" s="630"/>
    </row>
    <row r="16" spans="1:67" ht="18" customHeight="1" x14ac:dyDescent="0.15">
      <c r="A16" s="630"/>
      <c r="B16" s="636"/>
      <c r="D16" s="20" t="s">
        <v>848</v>
      </c>
      <c r="Q16" s="640"/>
      <c r="R16" s="640"/>
      <c r="S16" s="635" t="s">
        <v>705</v>
      </c>
      <c r="V16" s="630"/>
      <c r="W16" s="625"/>
      <c r="X16" s="630"/>
      <c r="Y16" s="625"/>
      <c r="Z16" s="637" t="s">
        <v>847</v>
      </c>
      <c r="AA16" s="637"/>
      <c r="AB16" s="637"/>
      <c r="AC16" s="637"/>
      <c r="AD16" s="637"/>
      <c r="AE16" s="637"/>
      <c r="AF16" s="637"/>
      <c r="AG16" s="637"/>
      <c r="AH16" s="637"/>
      <c r="AI16" s="637"/>
      <c r="AJ16" s="637"/>
      <c r="AK16" s="637"/>
      <c r="AL16" s="637"/>
      <c r="AM16" s="637"/>
      <c r="AN16" s="1504"/>
      <c r="AO16" s="1504"/>
      <c r="AP16" s="637" t="s">
        <v>846</v>
      </c>
      <c r="AQ16" s="641"/>
      <c r="AR16" s="630"/>
      <c r="AT16" s="634"/>
      <c r="AU16" s="625"/>
      <c r="AV16" s="637" t="s">
        <v>847</v>
      </c>
      <c r="AW16" s="637"/>
      <c r="AX16" s="637"/>
      <c r="AY16" s="637"/>
      <c r="AZ16" s="637"/>
      <c r="BA16" s="637"/>
      <c r="BB16" s="637"/>
      <c r="BC16" s="637"/>
      <c r="BD16" s="637"/>
      <c r="BE16" s="637"/>
      <c r="BF16" s="637"/>
      <c r="BG16" s="637"/>
      <c r="BH16" s="637"/>
      <c r="BI16" s="637"/>
      <c r="BJ16" s="1504"/>
      <c r="BK16" s="1504"/>
      <c r="BL16" s="637" t="s">
        <v>846</v>
      </c>
      <c r="BM16" s="641"/>
      <c r="BN16" s="630"/>
    </row>
    <row r="17" spans="1:66" ht="18" customHeight="1" x14ac:dyDescent="0.15">
      <c r="A17" s="630"/>
      <c r="B17" s="636"/>
      <c r="D17" s="20" t="s">
        <v>845</v>
      </c>
      <c r="Q17" s="640"/>
      <c r="R17" s="640"/>
      <c r="S17" s="635" t="s">
        <v>705</v>
      </c>
      <c r="V17" s="630"/>
      <c r="W17" s="625"/>
      <c r="X17" s="630"/>
      <c r="Z17" s="637"/>
      <c r="AA17" s="637"/>
      <c r="AB17" s="637"/>
      <c r="AC17" s="637"/>
      <c r="AD17" s="1510" t="s">
        <v>878</v>
      </c>
      <c r="AE17" s="1510"/>
      <c r="AF17" s="1510"/>
      <c r="AG17" s="1510"/>
      <c r="AH17" s="1510"/>
      <c r="AI17" s="1510"/>
      <c r="AJ17" s="1510"/>
      <c r="AK17" s="1510"/>
      <c r="AL17" s="1510"/>
      <c r="AM17" s="1510"/>
      <c r="AN17" s="637"/>
      <c r="AO17" s="637"/>
      <c r="AP17" s="637"/>
      <c r="AQ17" s="637"/>
      <c r="AR17" s="630"/>
      <c r="AT17" s="634"/>
      <c r="AU17" s="628"/>
      <c r="AV17" s="637"/>
      <c r="AW17" s="637"/>
      <c r="AX17" s="637"/>
      <c r="AY17" s="637"/>
      <c r="AZ17" s="1510" t="s">
        <v>878</v>
      </c>
      <c r="BA17" s="1510"/>
      <c r="BB17" s="1510"/>
      <c r="BC17" s="1510"/>
      <c r="BD17" s="1510"/>
      <c r="BE17" s="1510"/>
      <c r="BF17" s="1510"/>
      <c r="BG17" s="1510"/>
      <c r="BH17" s="1510"/>
      <c r="BI17" s="1510"/>
      <c r="BJ17" s="637"/>
      <c r="BK17" s="637"/>
      <c r="BL17" s="637"/>
      <c r="BM17" s="637"/>
      <c r="BN17" s="630"/>
    </row>
    <row r="18" spans="1:66" ht="18" customHeight="1" x14ac:dyDescent="0.15">
      <c r="A18" s="630"/>
      <c r="B18" s="636"/>
      <c r="Q18" s="640"/>
      <c r="R18" s="640"/>
      <c r="S18" s="635"/>
      <c r="V18" s="630"/>
      <c r="W18" s="625"/>
      <c r="X18" s="630"/>
      <c r="Y18" s="625"/>
      <c r="AD18" s="1499"/>
      <c r="AE18" s="1499"/>
      <c r="AF18" s="1499"/>
      <c r="AG18" s="1499"/>
      <c r="AH18" s="1499"/>
      <c r="AI18" s="1499"/>
      <c r="AJ18" s="1499"/>
      <c r="AK18" s="1499"/>
      <c r="AL18" s="1499"/>
      <c r="AM18" s="1499"/>
      <c r="AQ18" s="639"/>
      <c r="AR18" s="630"/>
      <c r="AT18" s="634"/>
      <c r="AU18" s="625"/>
      <c r="AV18" s="628"/>
      <c r="AW18" s="628"/>
      <c r="AX18" s="628"/>
      <c r="AY18" s="628"/>
      <c r="AZ18" s="1500"/>
      <c r="BA18" s="1500"/>
      <c r="BB18" s="1500"/>
      <c r="BC18" s="1500"/>
      <c r="BD18" s="1500"/>
      <c r="BE18" s="1500"/>
      <c r="BF18" s="1500"/>
      <c r="BG18" s="1500"/>
      <c r="BH18" s="1500"/>
      <c r="BI18" s="1500"/>
      <c r="BJ18" s="628"/>
      <c r="BK18" s="628"/>
      <c r="BL18" s="628"/>
      <c r="BM18" s="639"/>
      <c r="BN18" s="630"/>
    </row>
    <row r="19" spans="1:66" ht="18" customHeight="1" x14ac:dyDescent="0.15">
      <c r="A19" s="630"/>
      <c r="B19" s="636"/>
      <c r="V19" s="630"/>
      <c r="W19" s="625"/>
      <c r="X19" s="630"/>
      <c r="Y19" s="625"/>
      <c r="Z19" s="20" t="s">
        <v>877</v>
      </c>
      <c r="AN19" s="1503"/>
      <c r="AO19" s="1503"/>
      <c r="AP19" s="20" t="s">
        <v>850</v>
      </c>
      <c r="AQ19" s="625"/>
      <c r="AR19" s="630"/>
      <c r="AT19" s="634"/>
      <c r="AU19" s="625"/>
      <c r="AV19" s="628" t="s">
        <v>877</v>
      </c>
      <c r="AW19" s="628"/>
      <c r="AX19" s="628"/>
      <c r="AY19" s="628"/>
      <c r="AZ19" s="628"/>
      <c r="BA19" s="628"/>
      <c r="BB19" s="628"/>
      <c r="BC19" s="628"/>
      <c r="BD19" s="628"/>
      <c r="BE19" s="628"/>
      <c r="BF19" s="628"/>
      <c r="BG19" s="628"/>
      <c r="BH19" s="628"/>
      <c r="BI19" s="628"/>
      <c r="BJ19" s="1508"/>
      <c r="BK19" s="1508"/>
      <c r="BL19" s="628" t="s">
        <v>850</v>
      </c>
      <c r="BM19" s="625"/>
      <c r="BN19" s="630"/>
    </row>
    <row r="20" spans="1:66" ht="18" customHeight="1" x14ac:dyDescent="0.15">
      <c r="A20" s="630"/>
      <c r="B20" s="636"/>
      <c r="D20" s="642" t="s">
        <v>856</v>
      </c>
      <c r="E20" s="643"/>
      <c r="F20" s="643"/>
      <c r="G20" s="643"/>
      <c r="H20" s="643"/>
      <c r="I20" s="643"/>
      <c r="J20" s="643"/>
      <c r="K20" s="643"/>
      <c r="L20" s="643"/>
      <c r="M20" s="643"/>
      <c r="N20" s="643"/>
      <c r="O20" s="643"/>
      <c r="P20" s="643"/>
      <c r="Q20" s="643"/>
      <c r="R20" s="1509"/>
      <c r="S20" s="1509"/>
      <c r="T20" s="644" t="s">
        <v>850</v>
      </c>
      <c r="U20" s="639"/>
      <c r="V20" s="630"/>
      <c r="W20" s="625"/>
      <c r="X20" s="630"/>
      <c r="Y20" s="625"/>
      <c r="Z20" s="20" t="s">
        <v>879</v>
      </c>
      <c r="AN20" s="1503"/>
      <c r="AO20" s="1503"/>
      <c r="AP20" s="20" t="s">
        <v>705</v>
      </c>
      <c r="AQ20" s="625"/>
      <c r="AR20" s="630"/>
      <c r="AT20" s="634"/>
      <c r="AU20" s="625"/>
      <c r="AV20" s="628" t="s">
        <v>879</v>
      </c>
      <c r="AW20" s="628"/>
      <c r="AX20" s="628"/>
      <c r="AY20" s="628"/>
      <c r="AZ20" s="628"/>
      <c r="BA20" s="628"/>
      <c r="BB20" s="628"/>
      <c r="BC20" s="628"/>
      <c r="BD20" s="628"/>
      <c r="BE20" s="628"/>
      <c r="BF20" s="628"/>
      <c r="BG20" s="628"/>
      <c r="BH20" s="628"/>
      <c r="BI20" s="628"/>
      <c r="BJ20" s="1508"/>
      <c r="BK20" s="1508"/>
      <c r="BL20" s="628" t="s">
        <v>705</v>
      </c>
      <c r="BM20" s="625"/>
      <c r="BN20" s="630"/>
    </row>
    <row r="21" spans="1:66" ht="18" customHeight="1" x14ac:dyDescent="0.15">
      <c r="A21" s="630"/>
      <c r="B21" s="636"/>
      <c r="D21" s="629"/>
      <c r="U21" s="625"/>
      <c r="V21" s="630"/>
      <c r="W21" s="625"/>
      <c r="X21" s="630"/>
      <c r="Y21" s="625"/>
      <c r="Z21" s="637" t="s">
        <v>847</v>
      </c>
      <c r="AA21" s="637"/>
      <c r="AB21" s="637"/>
      <c r="AC21" s="637"/>
      <c r="AD21" s="637"/>
      <c r="AE21" s="637"/>
      <c r="AF21" s="637"/>
      <c r="AG21" s="637"/>
      <c r="AH21" s="637"/>
      <c r="AI21" s="637"/>
      <c r="AJ21" s="637"/>
      <c r="AK21" s="637"/>
      <c r="AL21" s="637"/>
      <c r="AM21" s="637"/>
      <c r="AN21" s="1504"/>
      <c r="AO21" s="1504"/>
      <c r="AP21" s="637" t="s">
        <v>846</v>
      </c>
      <c r="AQ21" s="641"/>
      <c r="AR21" s="630"/>
      <c r="AT21" s="634"/>
      <c r="AU21" s="625"/>
      <c r="AV21" s="637" t="s">
        <v>847</v>
      </c>
      <c r="AW21" s="637"/>
      <c r="AX21" s="637"/>
      <c r="AY21" s="637"/>
      <c r="AZ21" s="637"/>
      <c r="BA21" s="637"/>
      <c r="BB21" s="637"/>
      <c r="BC21" s="637"/>
      <c r="BD21" s="637"/>
      <c r="BE21" s="637"/>
      <c r="BF21" s="637"/>
      <c r="BG21" s="637"/>
      <c r="BH21" s="637"/>
      <c r="BI21" s="637"/>
      <c r="BJ21" s="1504"/>
      <c r="BK21" s="1504"/>
      <c r="BL21" s="637" t="s">
        <v>846</v>
      </c>
      <c r="BM21" s="641"/>
      <c r="BN21" s="630"/>
    </row>
    <row r="22" spans="1:66" ht="18" customHeight="1" x14ac:dyDescent="0.15">
      <c r="A22" s="630"/>
      <c r="B22" s="636"/>
      <c r="D22" s="629"/>
      <c r="E22" s="20" t="s">
        <v>854</v>
      </c>
      <c r="K22" s="1499"/>
      <c r="L22" s="1499"/>
      <c r="M22" s="1499" t="s">
        <v>853</v>
      </c>
      <c r="N22" s="1499"/>
      <c r="O22" s="1499"/>
      <c r="P22" s="1499"/>
      <c r="Q22" s="1502"/>
      <c r="R22" s="1502"/>
      <c r="S22" s="1496" t="s">
        <v>840</v>
      </c>
      <c r="T22" s="1496"/>
      <c r="U22" s="625"/>
      <c r="V22" s="634"/>
      <c r="W22" s="625"/>
      <c r="X22" s="630"/>
      <c r="Z22" s="645"/>
      <c r="AA22" s="645"/>
      <c r="AB22" s="645"/>
      <c r="AC22" s="645"/>
      <c r="AD22" s="645"/>
      <c r="AE22" s="1499" t="s">
        <v>855</v>
      </c>
      <c r="AF22" s="1499"/>
      <c r="AG22" s="1499"/>
      <c r="AH22" s="1499"/>
      <c r="AI22" s="1499"/>
      <c r="AJ22" s="1499"/>
      <c r="AK22" s="1499"/>
      <c r="AL22" s="1499"/>
      <c r="AM22" s="645"/>
      <c r="AN22" s="645"/>
      <c r="AO22" s="645"/>
      <c r="AP22" s="645"/>
      <c r="AQ22" s="645"/>
      <c r="AR22" s="630"/>
      <c r="AT22" s="634"/>
      <c r="AU22" s="628"/>
      <c r="AV22" s="645"/>
      <c r="AW22" s="645"/>
      <c r="AX22" s="645"/>
      <c r="AY22" s="645"/>
      <c r="AZ22" s="645"/>
      <c r="BA22" s="1500" t="s">
        <v>855</v>
      </c>
      <c r="BB22" s="1500"/>
      <c r="BC22" s="1500"/>
      <c r="BD22" s="1500"/>
      <c r="BE22" s="1500"/>
      <c r="BF22" s="1500"/>
      <c r="BG22" s="1500"/>
      <c r="BH22" s="1500"/>
      <c r="BI22" s="645"/>
      <c r="BJ22" s="645"/>
      <c r="BK22" s="645"/>
      <c r="BL22" s="645"/>
      <c r="BM22" s="645"/>
      <c r="BN22" s="630"/>
    </row>
    <row r="23" spans="1:66" ht="18" customHeight="1" x14ac:dyDescent="0.15">
      <c r="A23" s="630"/>
      <c r="B23" s="636"/>
      <c r="D23" s="629"/>
      <c r="E23" s="20" t="s">
        <v>852</v>
      </c>
      <c r="U23" s="625"/>
      <c r="V23" s="630"/>
      <c r="W23" s="625"/>
      <c r="X23" s="630"/>
      <c r="Y23" s="625"/>
      <c r="AE23" s="1499"/>
      <c r="AF23" s="1499"/>
      <c r="AG23" s="1499"/>
      <c r="AH23" s="1499"/>
      <c r="AI23" s="1499"/>
      <c r="AJ23" s="1499"/>
      <c r="AK23" s="1499"/>
      <c r="AL23" s="1499"/>
      <c r="AQ23" s="625"/>
      <c r="AR23" s="630"/>
      <c r="AT23" s="634"/>
      <c r="AU23" s="625"/>
      <c r="AV23" s="628"/>
      <c r="AW23" s="628"/>
      <c r="AX23" s="628"/>
      <c r="AY23" s="628"/>
      <c r="AZ23" s="628"/>
      <c r="BA23" s="1500"/>
      <c r="BB23" s="1500"/>
      <c r="BC23" s="1500"/>
      <c r="BD23" s="1500"/>
      <c r="BE23" s="1500"/>
      <c r="BF23" s="1500"/>
      <c r="BG23" s="1500"/>
      <c r="BH23" s="1500"/>
      <c r="BI23" s="628"/>
      <c r="BJ23" s="628"/>
      <c r="BK23" s="628"/>
      <c r="BL23" s="628"/>
      <c r="BM23" s="625"/>
      <c r="BN23" s="630"/>
    </row>
    <row r="24" spans="1:66" ht="18" customHeight="1" x14ac:dyDescent="0.15">
      <c r="A24" s="630"/>
      <c r="B24" s="636"/>
      <c r="D24" s="629"/>
      <c r="F24" s="20" t="s">
        <v>849</v>
      </c>
      <c r="Q24" s="1502"/>
      <c r="R24" s="1502"/>
      <c r="S24" s="635" t="s">
        <v>705</v>
      </c>
      <c r="U24" s="625"/>
      <c r="V24" s="630"/>
      <c r="W24" s="625"/>
      <c r="X24" s="630"/>
      <c r="Y24" s="625"/>
      <c r="Z24" s="20" t="s">
        <v>851</v>
      </c>
      <c r="AN24" s="1503"/>
      <c r="AO24" s="1503"/>
      <c r="AP24" s="20" t="s">
        <v>850</v>
      </c>
      <c r="AQ24" s="625"/>
      <c r="AR24" s="630"/>
      <c r="AT24" s="634"/>
      <c r="AU24" s="625"/>
      <c r="AV24" s="628" t="s">
        <v>851</v>
      </c>
      <c r="AW24" s="628"/>
      <c r="AX24" s="628"/>
      <c r="AY24" s="628"/>
      <c r="AZ24" s="628"/>
      <c r="BA24" s="628"/>
      <c r="BB24" s="628"/>
      <c r="BC24" s="628"/>
      <c r="BD24" s="628"/>
      <c r="BE24" s="628"/>
      <c r="BF24" s="628"/>
      <c r="BG24" s="628"/>
      <c r="BH24" s="628"/>
      <c r="BI24" s="628"/>
      <c r="BJ24" s="1508"/>
      <c r="BK24" s="1508"/>
      <c r="BL24" s="628" t="s">
        <v>850</v>
      </c>
      <c r="BM24" s="625"/>
      <c r="BN24" s="630"/>
    </row>
    <row r="25" spans="1:66" ht="18" customHeight="1" x14ac:dyDescent="0.15">
      <c r="A25" s="630"/>
      <c r="B25" s="636"/>
      <c r="D25" s="629"/>
      <c r="F25" s="20" t="s">
        <v>848</v>
      </c>
      <c r="Q25" s="1502"/>
      <c r="R25" s="1502"/>
      <c r="S25" s="635" t="s">
        <v>705</v>
      </c>
      <c r="U25" s="625"/>
      <c r="V25" s="630"/>
      <c r="W25" s="625"/>
      <c r="X25" s="630"/>
      <c r="Y25" s="625"/>
      <c r="Z25" s="20" t="s">
        <v>879</v>
      </c>
      <c r="AN25" s="1503"/>
      <c r="AO25" s="1503"/>
      <c r="AP25" s="20" t="s">
        <v>705</v>
      </c>
      <c r="AQ25" s="625"/>
      <c r="AR25" s="630"/>
      <c r="AT25" s="634"/>
      <c r="AU25" s="625"/>
      <c r="AV25" s="628" t="s">
        <v>879</v>
      </c>
      <c r="AW25" s="628"/>
      <c r="AX25" s="628"/>
      <c r="AY25" s="628"/>
      <c r="AZ25" s="628"/>
      <c r="BA25" s="628"/>
      <c r="BB25" s="628"/>
      <c r="BC25" s="628"/>
      <c r="BD25" s="628"/>
      <c r="BE25" s="628"/>
      <c r="BF25" s="628"/>
      <c r="BG25" s="628"/>
      <c r="BH25" s="628"/>
      <c r="BI25" s="628"/>
      <c r="BJ25" s="1508"/>
      <c r="BK25" s="1508"/>
      <c r="BL25" s="628" t="s">
        <v>705</v>
      </c>
      <c r="BM25" s="625"/>
      <c r="BN25" s="630"/>
    </row>
    <row r="26" spans="1:66" ht="18" customHeight="1" x14ac:dyDescent="0.15">
      <c r="A26" s="630"/>
      <c r="B26" s="636"/>
      <c r="D26" s="646"/>
      <c r="E26" s="637"/>
      <c r="F26" s="637" t="s">
        <v>845</v>
      </c>
      <c r="G26" s="637"/>
      <c r="H26" s="637"/>
      <c r="I26" s="637"/>
      <c r="J26" s="637"/>
      <c r="K26" s="637"/>
      <c r="L26" s="637"/>
      <c r="M26" s="637"/>
      <c r="N26" s="637"/>
      <c r="O26" s="637"/>
      <c r="P26" s="637"/>
      <c r="Q26" s="1506"/>
      <c r="R26" s="1506"/>
      <c r="S26" s="647" t="s">
        <v>705</v>
      </c>
      <c r="T26" s="637"/>
      <c r="U26" s="641"/>
      <c r="V26" s="630"/>
      <c r="W26" s="625"/>
      <c r="X26" s="630"/>
      <c r="Y26" s="625"/>
      <c r="Z26" s="637" t="s">
        <v>847</v>
      </c>
      <c r="AA26" s="637"/>
      <c r="AB26" s="637"/>
      <c r="AC26" s="637"/>
      <c r="AD26" s="637"/>
      <c r="AE26" s="637"/>
      <c r="AF26" s="637"/>
      <c r="AG26" s="637"/>
      <c r="AH26" s="637"/>
      <c r="AI26" s="637"/>
      <c r="AJ26" s="637"/>
      <c r="AK26" s="637"/>
      <c r="AL26" s="637"/>
      <c r="AM26" s="637"/>
      <c r="AN26" s="1504"/>
      <c r="AO26" s="1504"/>
      <c r="AP26" s="637" t="s">
        <v>846</v>
      </c>
      <c r="AQ26" s="641"/>
      <c r="AR26" s="630"/>
      <c r="AT26" s="634"/>
      <c r="AU26" s="625"/>
      <c r="AV26" s="637" t="s">
        <v>847</v>
      </c>
      <c r="AW26" s="637"/>
      <c r="AX26" s="637"/>
      <c r="AY26" s="637"/>
      <c r="AZ26" s="637"/>
      <c r="BA26" s="637"/>
      <c r="BB26" s="637"/>
      <c r="BC26" s="637"/>
      <c r="BD26" s="637"/>
      <c r="BE26" s="637"/>
      <c r="BF26" s="637"/>
      <c r="BG26" s="637"/>
      <c r="BH26" s="637"/>
      <c r="BI26" s="637"/>
      <c r="BJ26" s="1504"/>
      <c r="BK26" s="1504"/>
      <c r="BL26" s="637" t="s">
        <v>846</v>
      </c>
      <c r="BM26" s="641"/>
      <c r="BN26" s="630"/>
    </row>
    <row r="27" spans="1:66" ht="18" customHeight="1" x14ac:dyDescent="0.15">
      <c r="A27" s="630"/>
      <c r="B27" s="648"/>
      <c r="C27" s="649"/>
      <c r="D27" s="649"/>
      <c r="E27" s="649"/>
      <c r="F27" s="649"/>
      <c r="G27" s="649"/>
      <c r="H27" s="649"/>
      <c r="I27" s="649"/>
      <c r="J27" s="649"/>
      <c r="K27" s="649"/>
      <c r="L27" s="649"/>
      <c r="M27" s="649"/>
      <c r="N27" s="649"/>
      <c r="O27" s="649"/>
      <c r="P27" s="649"/>
      <c r="Q27" s="649"/>
      <c r="R27" s="649"/>
      <c r="S27" s="649"/>
      <c r="T27" s="649"/>
      <c r="U27" s="649"/>
      <c r="V27" s="650"/>
      <c r="W27" s="625"/>
      <c r="X27" s="630"/>
      <c r="AN27" s="638"/>
      <c r="AO27" s="638"/>
      <c r="AR27" s="630"/>
      <c r="AT27" s="634"/>
      <c r="AU27" s="628"/>
      <c r="AV27" s="628"/>
      <c r="AW27" s="628"/>
      <c r="AX27" s="628"/>
      <c r="AY27" s="628"/>
      <c r="AZ27" s="628"/>
      <c r="BA27" s="628"/>
      <c r="BB27" s="628"/>
      <c r="BC27" s="628"/>
      <c r="BD27" s="628"/>
      <c r="BE27" s="628"/>
      <c r="BF27" s="628"/>
      <c r="BG27" s="628"/>
      <c r="BH27" s="628"/>
      <c r="BI27" s="628"/>
      <c r="BJ27" s="638"/>
      <c r="BK27" s="638"/>
      <c r="BL27" s="628"/>
      <c r="BM27" s="628"/>
      <c r="BN27" s="630"/>
    </row>
    <row r="28" spans="1:66" ht="18" customHeight="1" x14ac:dyDescent="0.15">
      <c r="C28" s="649"/>
      <c r="D28" s="649"/>
      <c r="E28" s="649"/>
      <c r="F28" s="649"/>
      <c r="G28" s="649"/>
      <c r="H28" s="649"/>
      <c r="I28" s="1499" t="s">
        <v>844</v>
      </c>
      <c r="J28" s="1499"/>
      <c r="K28" s="1499"/>
      <c r="L28" s="1499"/>
      <c r="M28" s="1499"/>
      <c r="N28" s="1499"/>
      <c r="O28" s="1499"/>
      <c r="P28" s="1499"/>
      <c r="Q28" s="649"/>
      <c r="R28" s="649"/>
      <c r="S28" s="649"/>
      <c r="T28" s="649"/>
      <c r="U28" s="649"/>
      <c r="V28" s="649"/>
      <c r="W28" s="625"/>
      <c r="X28" s="630"/>
      <c r="Y28" s="649"/>
      <c r="Z28" s="649"/>
      <c r="AA28" s="649"/>
      <c r="AB28" s="649"/>
      <c r="AC28" s="649"/>
      <c r="AD28" s="649"/>
      <c r="AE28" s="649"/>
      <c r="AF28" s="649"/>
      <c r="AG28" s="649"/>
      <c r="AH28" s="649"/>
      <c r="AI28" s="649"/>
      <c r="AJ28" s="649"/>
      <c r="AK28" s="649"/>
      <c r="AL28" s="649"/>
      <c r="AM28" s="649"/>
      <c r="AN28" s="649"/>
      <c r="AO28" s="649"/>
      <c r="AP28" s="649"/>
      <c r="AQ28" s="649"/>
      <c r="AR28" s="650"/>
      <c r="AT28" s="634"/>
      <c r="AU28" s="649"/>
      <c r="AV28" s="649"/>
      <c r="AW28" s="649"/>
      <c r="AX28" s="649"/>
      <c r="AY28" s="649"/>
      <c r="AZ28" s="649"/>
      <c r="BA28" s="649"/>
      <c r="BB28" s="649"/>
      <c r="BC28" s="649"/>
      <c r="BD28" s="649"/>
      <c r="BE28" s="649"/>
      <c r="BF28" s="649"/>
      <c r="BG28" s="649"/>
      <c r="BH28" s="649"/>
      <c r="BI28" s="649"/>
      <c r="BJ28" s="649"/>
      <c r="BK28" s="649"/>
      <c r="BL28" s="649"/>
      <c r="BM28" s="649"/>
      <c r="BN28" s="650"/>
    </row>
    <row r="29" spans="1:66" ht="18" customHeight="1" x14ac:dyDescent="0.15">
      <c r="B29" s="630"/>
      <c r="I29" s="1499"/>
      <c r="J29" s="1499"/>
      <c r="K29" s="1499"/>
      <c r="L29" s="1499"/>
      <c r="M29" s="1499"/>
      <c r="N29" s="1499"/>
      <c r="O29" s="1499"/>
      <c r="P29" s="1499"/>
      <c r="V29" s="633"/>
      <c r="W29" s="625"/>
      <c r="Y29" s="651"/>
      <c r="Z29" s="651"/>
      <c r="AA29" s="651"/>
      <c r="AB29" s="651"/>
      <c r="AC29" s="651"/>
      <c r="AD29" s="1422" t="s">
        <v>843</v>
      </c>
      <c r="AE29" s="1422"/>
      <c r="AF29" s="1422"/>
      <c r="AG29" s="1422"/>
      <c r="AH29" s="1422"/>
      <c r="AI29" s="1422"/>
      <c r="AJ29" s="1422"/>
      <c r="AK29" s="1422"/>
      <c r="AL29" s="1422"/>
      <c r="AM29" s="1422"/>
      <c r="AN29" s="651"/>
      <c r="AO29" s="651"/>
      <c r="AP29" s="651"/>
      <c r="AQ29" s="651"/>
      <c r="AR29" s="651"/>
      <c r="AT29" s="629"/>
      <c r="AU29" s="651"/>
      <c r="AV29" s="651"/>
      <c r="AW29" s="651"/>
      <c r="AX29" s="651"/>
      <c r="AY29" s="651"/>
      <c r="AZ29" s="1422" t="s">
        <v>843</v>
      </c>
      <c r="BA29" s="1422"/>
      <c r="BB29" s="1422"/>
      <c r="BC29" s="1422"/>
      <c r="BD29" s="1422"/>
      <c r="BE29" s="1422"/>
      <c r="BF29" s="1422"/>
      <c r="BG29" s="1422"/>
      <c r="BH29" s="1422"/>
      <c r="BI29" s="1422"/>
      <c r="BJ29" s="651"/>
      <c r="BK29" s="651"/>
      <c r="BL29" s="651"/>
      <c r="BM29" s="651"/>
      <c r="BN29" s="651"/>
    </row>
    <row r="30" spans="1:66" ht="18" customHeight="1" x14ac:dyDescent="0.15">
      <c r="B30" s="630"/>
      <c r="V30" s="630"/>
      <c r="W30" s="625"/>
      <c r="X30" s="634"/>
      <c r="AD30" s="1499"/>
      <c r="AE30" s="1499"/>
      <c r="AF30" s="1499"/>
      <c r="AG30" s="1499"/>
      <c r="AH30" s="1499"/>
      <c r="AI30" s="1499"/>
      <c r="AJ30" s="1499"/>
      <c r="AK30" s="1499"/>
      <c r="AL30" s="1499"/>
      <c r="AM30" s="1499"/>
      <c r="AR30" s="633"/>
      <c r="AT30" s="634"/>
      <c r="AU30" s="628"/>
      <c r="AV30" s="628"/>
      <c r="AW30" s="628"/>
      <c r="AX30" s="628"/>
      <c r="AY30" s="628"/>
      <c r="AZ30" s="1500"/>
      <c r="BA30" s="1500"/>
      <c r="BB30" s="1500"/>
      <c r="BC30" s="1500"/>
      <c r="BD30" s="1500"/>
      <c r="BE30" s="1500"/>
      <c r="BF30" s="1500"/>
      <c r="BG30" s="1500"/>
      <c r="BH30" s="1500"/>
      <c r="BI30" s="1500"/>
      <c r="BJ30" s="628"/>
      <c r="BK30" s="628"/>
      <c r="BL30" s="628"/>
      <c r="BM30" s="628"/>
      <c r="BN30" s="633"/>
    </row>
    <row r="31" spans="1:66" ht="18" customHeight="1" x14ac:dyDescent="0.15">
      <c r="B31" s="630"/>
      <c r="I31" s="1499" t="s">
        <v>836</v>
      </c>
      <c r="J31" s="1499"/>
      <c r="K31" s="1499"/>
      <c r="L31" s="1499"/>
      <c r="M31" s="1499"/>
      <c r="N31" s="1499"/>
      <c r="O31" s="1499"/>
      <c r="P31" s="1499"/>
      <c r="V31" s="630"/>
      <c r="W31" s="625"/>
      <c r="X31" s="634"/>
      <c r="Z31" s="20" t="s">
        <v>842</v>
      </c>
      <c r="AD31" s="1503"/>
      <c r="AE31" s="1503"/>
      <c r="AF31" s="1496" t="s">
        <v>841</v>
      </c>
      <c r="AG31" s="1496"/>
      <c r="AH31" s="1496"/>
      <c r="AI31" s="1496"/>
      <c r="AJ31" s="1496"/>
      <c r="AK31" s="1496"/>
      <c r="AL31" s="1496"/>
      <c r="AM31" s="1496"/>
      <c r="AN31" s="1496"/>
      <c r="AO31" s="1496"/>
      <c r="AP31" s="652"/>
      <c r="AQ31" s="652"/>
      <c r="AR31" s="653"/>
      <c r="AT31" s="634"/>
      <c r="AU31" s="628"/>
      <c r="AV31" s="628" t="s">
        <v>842</v>
      </c>
      <c r="AW31" s="628"/>
      <c r="AX31" s="628"/>
      <c r="AY31" s="628"/>
      <c r="AZ31" s="1508"/>
      <c r="BA31" s="1508"/>
      <c r="BB31" s="1512" t="s">
        <v>841</v>
      </c>
      <c r="BC31" s="1512"/>
      <c r="BD31" s="1512"/>
      <c r="BE31" s="1512"/>
      <c r="BF31" s="1512"/>
      <c r="BG31" s="1512"/>
      <c r="BH31" s="1512"/>
      <c r="BI31" s="1512"/>
      <c r="BJ31" s="1512"/>
      <c r="BK31" s="1512"/>
      <c r="BL31" s="638"/>
      <c r="BM31" s="638"/>
      <c r="BN31" s="653"/>
    </row>
    <row r="32" spans="1:66" ht="18" customHeight="1" x14ac:dyDescent="0.15">
      <c r="B32" s="630"/>
      <c r="V32" s="630"/>
      <c r="W32" s="625"/>
      <c r="X32" s="634"/>
      <c r="AN32" s="1503"/>
      <c r="AO32" s="1503"/>
      <c r="AP32" s="20" t="s">
        <v>840</v>
      </c>
      <c r="AR32" s="630"/>
      <c r="AT32" s="634"/>
      <c r="AU32" s="628"/>
      <c r="AV32" s="628"/>
      <c r="AW32" s="628"/>
      <c r="AX32" s="628"/>
      <c r="AY32" s="628"/>
      <c r="AZ32" s="628"/>
      <c r="BA32" s="628"/>
      <c r="BB32" s="628"/>
      <c r="BC32" s="628"/>
      <c r="BD32" s="628"/>
      <c r="BE32" s="628"/>
      <c r="BF32" s="628"/>
      <c r="BG32" s="628"/>
      <c r="BH32" s="628"/>
      <c r="BI32" s="628"/>
      <c r="BJ32" s="1508"/>
      <c r="BK32" s="1508"/>
      <c r="BL32" s="628" t="s">
        <v>840</v>
      </c>
      <c r="BM32" s="628"/>
      <c r="BN32" s="630"/>
    </row>
    <row r="33" spans="2:66" ht="18" customHeight="1" x14ac:dyDescent="0.15">
      <c r="B33" s="630"/>
      <c r="C33" s="649"/>
      <c r="D33" s="649"/>
      <c r="E33" s="649"/>
      <c r="F33" s="649"/>
      <c r="G33" s="649"/>
      <c r="H33" s="649"/>
      <c r="I33" s="649"/>
      <c r="J33" s="649"/>
      <c r="K33" s="649"/>
      <c r="L33" s="649"/>
      <c r="M33" s="649"/>
      <c r="N33" s="649"/>
      <c r="O33" s="649"/>
      <c r="P33" s="649"/>
      <c r="Q33" s="649"/>
      <c r="R33" s="649"/>
      <c r="S33" s="649"/>
      <c r="T33" s="649"/>
      <c r="U33" s="649"/>
      <c r="V33" s="650"/>
      <c r="W33" s="625"/>
      <c r="X33" s="634"/>
      <c r="Z33" s="20" t="s">
        <v>839</v>
      </c>
      <c r="AD33" s="1503"/>
      <c r="AE33" s="1503"/>
      <c r="AF33" s="1496" t="s">
        <v>838</v>
      </c>
      <c r="AG33" s="1496"/>
      <c r="AH33" s="1496"/>
      <c r="AI33" s="1496"/>
      <c r="AJ33" s="1496"/>
      <c r="AK33" s="1496"/>
      <c r="AL33" s="1496"/>
      <c r="AM33" s="1496"/>
      <c r="AN33" s="1496"/>
      <c r="AO33" s="1496"/>
      <c r="AP33" s="652"/>
      <c r="AQ33" s="652"/>
      <c r="AR33" s="653"/>
      <c r="AT33" s="634"/>
      <c r="AU33" s="628"/>
      <c r="AV33" s="628" t="s">
        <v>839</v>
      </c>
      <c r="AW33" s="628"/>
      <c r="AX33" s="628"/>
      <c r="AY33" s="628"/>
      <c r="AZ33" s="1508"/>
      <c r="BA33" s="1508"/>
      <c r="BB33" s="1512" t="s">
        <v>838</v>
      </c>
      <c r="BC33" s="1512"/>
      <c r="BD33" s="1512"/>
      <c r="BE33" s="1512"/>
      <c r="BF33" s="1512"/>
      <c r="BG33" s="1512"/>
      <c r="BH33" s="1512"/>
      <c r="BI33" s="1512"/>
      <c r="BJ33" s="1512"/>
      <c r="BK33" s="1512"/>
      <c r="BL33" s="638"/>
      <c r="BM33" s="638"/>
      <c r="BN33" s="653"/>
    </row>
    <row r="34" spans="2:66" ht="18" customHeight="1" x14ac:dyDescent="0.15">
      <c r="V34" s="628"/>
      <c r="W34" s="625"/>
      <c r="X34" s="630"/>
      <c r="Y34" s="649"/>
      <c r="Z34" s="649"/>
      <c r="AA34" s="649"/>
      <c r="AB34" s="649"/>
      <c r="AC34" s="649"/>
      <c r="AD34" s="649"/>
      <c r="AE34" s="649"/>
      <c r="AF34" s="649"/>
      <c r="AG34" s="649"/>
      <c r="AH34" s="649"/>
      <c r="AI34" s="649"/>
      <c r="AJ34" s="649"/>
      <c r="AK34" s="649"/>
      <c r="AL34" s="649"/>
      <c r="AM34" s="649"/>
      <c r="AN34" s="1511"/>
      <c r="AO34" s="1511"/>
      <c r="AP34" s="649" t="s">
        <v>837</v>
      </c>
      <c r="AQ34" s="649"/>
      <c r="AR34" s="650"/>
      <c r="AT34" s="634"/>
      <c r="AU34" s="649"/>
      <c r="AV34" s="649"/>
      <c r="AW34" s="649"/>
      <c r="AX34" s="649"/>
      <c r="AY34" s="649"/>
      <c r="AZ34" s="649"/>
      <c r="BA34" s="649"/>
      <c r="BB34" s="649"/>
      <c r="BC34" s="649"/>
      <c r="BD34" s="649"/>
      <c r="BE34" s="649"/>
      <c r="BF34" s="649"/>
      <c r="BG34" s="649"/>
      <c r="BH34" s="649"/>
      <c r="BI34" s="649"/>
      <c r="BJ34" s="1511"/>
      <c r="BK34" s="1511"/>
      <c r="BL34" s="649" t="s">
        <v>837</v>
      </c>
      <c r="BM34" s="649"/>
      <c r="BN34" s="650"/>
    </row>
    <row r="35" spans="2:66" ht="18" customHeight="1" x14ac:dyDescent="0.15">
      <c r="V35" s="628"/>
      <c r="W35" s="625"/>
      <c r="Y35" s="651"/>
      <c r="Z35" s="651"/>
      <c r="AA35" s="651"/>
      <c r="AB35" s="651"/>
      <c r="AC35" s="651"/>
      <c r="AD35" s="651"/>
      <c r="AE35" s="1422" t="s">
        <v>835</v>
      </c>
      <c r="AF35" s="1422"/>
      <c r="AG35" s="1422"/>
      <c r="AH35" s="1422"/>
      <c r="AI35" s="1422"/>
      <c r="AJ35" s="1422"/>
      <c r="AK35" s="1422"/>
      <c r="AL35" s="1422"/>
      <c r="AM35" s="651"/>
      <c r="AN35" s="651"/>
      <c r="AO35" s="651"/>
      <c r="AP35" s="651"/>
      <c r="AQ35" s="651"/>
      <c r="AR35" s="651"/>
      <c r="AT35" s="629"/>
      <c r="AU35" s="651"/>
      <c r="AV35" s="651"/>
      <c r="AW35" s="651"/>
      <c r="AX35" s="651"/>
      <c r="AY35" s="651"/>
      <c r="AZ35" s="651"/>
      <c r="BA35" s="1422" t="s">
        <v>835</v>
      </c>
      <c r="BB35" s="1422"/>
      <c r="BC35" s="1422"/>
      <c r="BD35" s="1422"/>
      <c r="BE35" s="1422"/>
      <c r="BF35" s="1422"/>
      <c r="BG35" s="1422"/>
      <c r="BH35" s="1422"/>
      <c r="BI35" s="651"/>
      <c r="BJ35" s="651"/>
      <c r="BK35" s="651"/>
      <c r="BL35" s="651"/>
      <c r="BM35" s="651"/>
      <c r="BN35" s="651"/>
    </row>
    <row r="36" spans="2:66" ht="18" customHeight="1" x14ac:dyDescent="0.15">
      <c r="V36" s="628"/>
      <c r="W36" s="625"/>
      <c r="X36" s="630"/>
      <c r="AE36" s="1499"/>
      <c r="AF36" s="1499"/>
      <c r="AG36" s="1499"/>
      <c r="AH36" s="1499"/>
      <c r="AI36" s="1499"/>
      <c r="AJ36" s="1499"/>
      <c r="AK36" s="1499"/>
      <c r="AL36" s="1499"/>
      <c r="AR36" s="633"/>
      <c r="AT36" s="634"/>
      <c r="AU36" s="628"/>
      <c r="AV36" s="628"/>
      <c r="AW36" s="628"/>
      <c r="AX36" s="628"/>
      <c r="AY36" s="628"/>
      <c r="AZ36" s="628"/>
      <c r="BA36" s="1500"/>
      <c r="BB36" s="1500"/>
      <c r="BC36" s="1500"/>
      <c r="BD36" s="1500"/>
      <c r="BE36" s="1500"/>
      <c r="BF36" s="1500"/>
      <c r="BG36" s="1500"/>
      <c r="BH36" s="1500"/>
      <c r="BI36" s="628"/>
      <c r="BJ36" s="628"/>
      <c r="BK36" s="628"/>
      <c r="BL36" s="628"/>
      <c r="BM36" s="628"/>
      <c r="BN36" s="633"/>
    </row>
    <row r="37" spans="2:66" ht="18" customHeight="1" x14ac:dyDescent="0.15">
      <c r="V37" s="628"/>
      <c r="W37" s="625"/>
      <c r="X37" s="630"/>
      <c r="Z37" s="1496" t="s">
        <v>834</v>
      </c>
      <c r="AA37" s="1496"/>
      <c r="AB37" s="1496"/>
      <c r="AC37" s="1496"/>
      <c r="AD37" s="1496"/>
      <c r="AE37" s="20" t="s">
        <v>831</v>
      </c>
      <c r="AF37" s="1515"/>
      <c r="AG37" s="1515"/>
      <c r="AH37" s="20" t="s">
        <v>705</v>
      </c>
      <c r="AJ37" s="1496" t="s">
        <v>833</v>
      </c>
      <c r="AK37" s="1496"/>
      <c r="AL37" s="1496"/>
      <c r="AM37" s="1496"/>
      <c r="AN37" s="1496"/>
      <c r="AO37" s="1515"/>
      <c r="AP37" s="1515"/>
      <c r="AQ37" s="20" t="s">
        <v>705</v>
      </c>
      <c r="AR37" s="630"/>
      <c r="AT37" s="634"/>
      <c r="AU37" s="628"/>
      <c r="AV37" s="1512" t="s">
        <v>834</v>
      </c>
      <c r="AW37" s="1512"/>
      <c r="AX37" s="1512"/>
      <c r="AY37" s="1512"/>
      <c r="AZ37" s="1512"/>
      <c r="BA37" s="628" t="s">
        <v>831</v>
      </c>
      <c r="BB37" s="1516"/>
      <c r="BC37" s="1516"/>
      <c r="BD37" s="628" t="s">
        <v>705</v>
      </c>
      <c r="BE37" s="628"/>
      <c r="BF37" s="1512" t="s">
        <v>833</v>
      </c>
      <c r="BG37" s="1512"/>
      <c r="BH37" s="1512"/>
      <c r="BI37" s="1512"/>
      <c r="BJ37" s="1512"/>
      <c r="BK37" s="1516"/>
      <c r="BL37" s="1516"/>
      <c r="BM37" s="628" t="s">
        <v>705</v>
      </c>
      <c r="BN37" s="630"/>
    </row>
    <row r="38" spans="2:66" ht="18" customHeight="1" x14ac:dyDescent="0.15">
      <c r="V38" s="628"/>
      <c r="W38" s="625"/>
      <c r="Y38" s="648"/>
      <c r="Z38" s="1513" t="s">
        <v>832</v>
      </c>
      <c r="AA38" s="1513"/>
      <c r="AB38" s="1513"/>
      <c r="AC38" s="1513"/>
      <c r="AD38" s="1513"/>
      <c r="AE38" s="649" t="s">
        <v>831</v>
      </c>
      <c r="AF38" s="1514"/>
      <c r="AG38" s="1514"/>
      <c r="AH38" s="649" t="s">
        <v>705</v>
      </c>
      <c r="AI38" s="649"/>
      <c r="AJ38" s="649"/>
      <c r="AK38" s="649"/>
      <c r="AL38" s="649"/>
      <c r="AM38" s="649"/>
      <c r="AN38" s="649"/>
      <c r="AO38" s="649"/>
      <c r="AP38" s="649"/>
      <c r="AQ38" s="649"/>
      <c r="AR38" s="650"/>
      <c r="AT38" s="629"/>
      <c r="AU38" s="648"/>
      <c r="AV38" s="1513" t="s">
        <v>832</v>
      </c>
      <c r="AW38" s="1513"/>
      <c r="AX38" s="1513"/>
      <c r="AY38" s="1513"/>
      <c r="AZ38" s="1513"/>
      <c r="BA38" s="649" t="s">
        <v>831</v>
      </c>
      <c r="BB38" s="1514"/>
      <c r="BC38" s="1514"/>
      <c r="BD38" s="649" t="s">
        <v>705</v>
      </c>
      <c r="BE38" s="649"/>
      <c r="BF38" s="649"/>
      <c r="BG38" s="649"/>
      <c r="BH38" s="649"/>
      <c r="BI38" s="649"/>
      <c r="BJ38" s="649"/>
      <c r="BK38" s="649"/>
      <c r="BL38" s="649"/>
      <c r="BM38" s="649"/>
      <c r="BN38" s="650"/>
    </row>
  </sheetData>
  <mergeCells count="89">
    <mergeCell ref="AZ12:BI13"/>
    <mergeCell ref="AD17:AM18"/>
    <mergeCell ref="AZ17:BI18"/>
    <mergeCell ref="AN19:AO19"/>
    <mergeCell ref="BK37:BL37"/>
    <mergeCell ref="AE35:AL36"/>
    <mergeCell ref="BJ32:BK32"/>
    <mergeCell ref="AZ33:BA33"/>
    <mergeCell ref="BB33:BK33"/>
    <mergeCell ref="BJ34:BK34"/>
    <mergeCell ref="AD33:AE33"/>
    <mergeCell ref="AO37:AP37"/>
    <mergeCell ref="AJ37:AN37"/>
    <mergeCell ref="BA35:BH36"/>
    <mergeCell ref="AV37:AZ37"/>
    <mergeCell ref="BB37:BC37"/>
    <mergeCell ref="BF37:BJ37"/>
    <mergeCell ref="Z37:AD37"/>
    <mergeCell ref="Z38:AD38"/>
    <mergeCell ref="AF38:AG38"/>
    <mergeCell ref="AF37:AG37"/>
    <mergeCell ref="AV38:AZ38"/>
    <mergeCell ref="BB38:BC38"/>
    <mergeCell ref="AN34:AO34"/>
    <mergeCell ref="AF33:AO33"/>
    <mergeCell ref="AZ31:BA31"/>
    <mergeCell ref="BB31:BK31"/>
    <mergeCell ref="AF31:AO31"/>
    <mergeCell ref="BJ10:BK10"/>
    <mergeCell ref="BJ11:BK11"/>
    <mergeCell ref="BJ14:BK14"/>
    <mergeCell ref="BJ19:BK19"/>
    <mergeCell ref="BJ15:BK15"/>
    <mergeCell ref="AN15:AO15"/>
    <mergeCell ref="AN32:AO32"/>
    <mergeCell ref="AZ29:BI30"/>
    <mergeCell ref="BJ16:BK16"/>
    <mergeCell ref="BA22:BH23"/>
    <mergeCell ref="BJ24:BK24"/>
    <mergeCell ref="BJ25:BK25"/>
    <mergeCell ref="AN16:AO16"/>
    <mergeCell ref="AN20:AO20"/>
    <mergeCell ref="AN21:AO21"/>
    <mergeCell ref="AN25:AO25"/>
    <mergeCell ref="AN24:AO24"/>
    <mergeCell ref="BJ20:BK20"/>
    <mergeCell ref="BJ21:BK21"/>
    <mergeCell ref="BJ26:BK26"/>
    <mergeCell ref="C13:J13"/>
    <mergeCell ref="K13:L13"/>
    <mergeCell ref="AD31:AE31"/>
    <mergeCell ref="I31:P31"/>
    <mergeCell ref="R20:S20"/>
    <mergeCell ref="K22:L22"/>
    <mergeCell ref="M22:P22"/>
    <mergeCell ref="S22:T22"/>
    <mergeCell ref="Q22:R22"/>
    <mergeCell ref="Q13:R13"/>
    <mergeCell ref="AD12:AM13"/>
    <mergeCell ref="Q25:R25"/>
    <mergeCell ref="Q26:R26"/>
    <mergeCell ref="AD29:AM30"/>
    <mergeCell ref="AE22:AL23"/>
    <mergeCell ref="Q24:R24"/>
    <mergeCell ref="AN14:AO14"/>
    <mergeCell ref="I28:P29"/>
    <mergeCell ref="AN26:AO26"/>
    <mergeCell ref="H8:I8"/>
    <mergeCell ref="G9:H9"/>
    <mergeCell ref="L9:M9"/>
    <mergeCell ref="I9:K9"/>
    <mergeCell ref="N9:P9"/>
    <mergeCell ref="AC7:AN8"/>
    <mergeCell ref="AN11:AO11"/>
    <mergeCell ref="AN9:AO9"/>
    <mergeCell ref="Q9:R9"/>
    <mergeCell ref="K11:L11"/>
    <mergeCell ref="Q11:R11"/>
    <mergeCell ref="AN10:AO10"/>
    <mergeCell ref="D11:J11"/>
    <mergeCell ref="D9:F9"/>
    <mergeCell ref="AU4:BN4"/>
    <mergeCell ref="AC5:AN6"/>
    <mergeCell ref="AY5:BJ6"/>
    <mergeCell ref="C4:V4"/>
    <mergeCell ref="Y4:AR4"/>
    <mergeCell ref="J5:O6"/>
    <mergeCell ref="AY7:BJ8"/>
    <mergeCell ref="BJ9:BK9"/>
  </mergeCells>
  <phoneticPr fontId="26"/>
  <pageMargins left="0.78740157480314965" right="0.39370078740157483" top="0.59055118110236227" bottom="0.59055118110236227" header="0.51181102362204722" footer="0.19685039370078741"/>
  <pageSetup paperSize="9" scale="69" firstPageNumber="2"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tint="0.59999389629810485"/>
    <pageSetUpPr fitToPage="1"/>
  </sheetPr>
  <dimension ref="B2:P42"/>
  <sheetViews>
    <sheetView showZeros="0" view="pageBreakPreview" topLeftCell="A22" zoomScale="70" zoomScaleNormal="100" zoomScaleSheetLayoutView="70" workbookViewId="0">
      <selection activeCell="BI57" sqref="BI57"/>
    </sheetView>
  </sheetViews>
  <sheetFormatPr defaultColWidth="8" defaultRowHeight="18" customHeight="1" x14ac:dyDescent="0.15"/>
  <cols>
    <col min="1" max="1" width="2.5" style="616" customWidth="1"/>
    <col min="2" max="2" width="3" style="616" customWidth="1"/>
    <col min="3" max="3" width="3.625" style="616" customWidth="1"/>
    <col min="4" max="4" width="4.75" style="616" customWidth="1"/>
    <col min="5" max="5" width="17" style="616" customWidth="1"/>
    <col min="6" max="6" width="11.25" style="617" customWidth="1"/>
    <col min="7" max="7" width="10.75" style="618" customWidth="1"/>
    <col min="8" max="8" width="6.375" style="616" customWidth="1"/>
    <col min="9" max="9" width="5.125" style="616" customWidth="1"/>
    <col min="10" max="10" width="5.25" style="616" customWidth="1"/>
    <col min="11" max="11" width="7.25" style="616" customWidth="1"/>
    <col min="12" max="12" width="11" style="617" customWidth="1"/>
    <col min="13" max="13" width="10.375" style="618" customWidth="1"/>
    <col min="14" max="14" width="14.5" style="616" customWidth="1"/>
    <col min="15" max="15" width="18.25" style="616" customWidth="1"/>
    <col min="16" max="16" width="2.5" style="616" customWidth="1"/>
    <col min="17" max="16384" width="8" style="616"/>
  </cols>
  <sheetData>
    <row r="2" spans="2:15" s="565" customFormat="1" ht="18" customHeight="1" thickBot="1" x14ac:dyDescent="0.2">
      <c r="B2" s="565" t="s">
        <v>279</v>
      </c>
      <c r="E2" s="566"/>
      <c r="F2" s="567"/>
      <c r="K2" s="566"/>
      <c r="L2" s="567"/>
    </row>
    <row r="3" spans="2:15" s="565" customFormat="1" ht="18" customHeight="1" x14ac:dyDescent="0.15">
      <c r="B3" s="1539" t="s">
        <v>580</v>
      </c>
      <c r="C3" s="1537"/>
      <c r="D3" s="1537"/>
      <c r="E3" s="1537"/>
      <c r="F3" s="1537"/>
      <c r="G3" s="1538"/>
      <c r="H3" s="1531" t="s">
        <v>581</v>
      </c>
      <c r="I3" s="1537"/>
      <c r="J3" s="1537"/>
      <c r="K3" s="1537"/>
      <c r="L3" s="1537"/>
      <c r="M3" s="1538"/>
      <c r="N3" s="1531" t="s">
        <v>222</v>
      </c>
      <c r="O3" s="1532"/>
    </row>
    <row r="4" spans="2:15" s="565" customFormat="1" ht="18" customHeight="1" x14ac:dyDescent="0.15">
      <c r="B4" s="1520" t="s">
        <v>223</v>
      </c>
      <c r="C4" s="1521"/>
      <c r="D4" s="1521"/>
      <c r="E4" s="1522"/>
      <c r="F4" s="568" t="s">
        <v>224</v>
      </c>
      <c r="G4" s="569" t="s">
        <v>225</v>
      </c>
      <c r="H4" s="1533" t="s">
        <v>223</v>
      </c>
      <c r="I4" s="1540"/>
      <c r="J4" s="1540"/>
      <c r="K4" s="1541"/>
      <c r="L4" s="568" t="s">
        <v>224</v>
      </c>
      <c r="M4" s="569" t="s">
        <v>225</v>
      </c>
      <c r="N4" s="1533"/>
      <c r="O4" s="1534"/>
    </row>
    <row r="5" spans="2:15" s="565" customFormat="1" ht="18" customHeight="1" x14ac:dyDescent="0.15">
      <c r="B5" s="1523" t="s">
        <v>578</v>
      </c>
      <c r="C5" s="1524"/>
      <c r="D5" s="1524"/>
      <c r="E5" s="1525"/>
      <c r="F5" s="169">
        <v>1</v>
      </c>
      <c r="G5" s="34">
        <v>1</v>
      </c>
      <c r="H5" s="1535" t="s">
        <v>578</v>
      </c>
      <c r="I5" s="1542"/>
      <c r="J5" s="1542"/>
      <c r="K5" s="1543"/>
      <c r="L5" s="169">
        <v>1.3</v>
      </c>
      <c r="M5" s="34">
        <v>1</v>
      </c>
      <c r="N5" s="1535" t="s">
        <v>1276</v>
      </c>
      <c r="O5" s="1536"/>
    </row>
    <row r="6" spans="2:15" s="565" customFormat="1" ht="18" customHeight="1" x14ac:dyDescent="0.15">
      <c r="B6" s="1517" t="s">
        <v>583</v>
      </c>
      <c r="C6" s="1518"/>
      <c r="D6" s="1518"/>
      <c r="E6" s="1519"/>
      <c r="F6" s="169">
        <v>0.9</v>
      </c>
      <c r="G6" s="34">
        <v>1</v>
      </c>
      <c r="H6" s="1530" t="s">
        <v>582</v>
      </c>
      <c r="I6" s="1518"/>
      <c r="J6" s="1518"/>
      <c r="K6" s="1519"/>
      <c r="L6" s="169">
        <v>0.9</v>
      </c>
      <c r="M6" s="34">
        <v>1</v>
      </c>
      <c r="N6" s="1526" t="s">
        <v>1276</v>
      </c>
      <c r="O6" s="1527"/>
    </row>
    <row r="7" spans="2:15" s="565" customFormat="1" ht="18" customHeight="1" x14ac:dyDescent="0.15">
      <c r="B7" s="1517" t="s">
        <v>585</v>
      </c>
      <c r="C7" s="1518"/>
      <c r="D7" s="1518"/>
      <c r="E7" s="1519"/>
      <c r="F7" s="169">
        <v>0.7</v>
      </c>
      <c r="G7" s="34">
        <v>1</v>
      </c>
      <c r="H7" s="1530" t="s">
        <v>584</v>
      </c>
      <c r="I7" s="1518"/>
      <c r="J7" s="1518"/>
      <c r="K7" s="1519"/>
      <c r="L7" s="169">
        <v>2.5</v>
      </c>
      <c r="M7" s="34">
        <v>1</v>
      </c>
      <c r="N7" s="1526"/>
      <c r="O7" s="1527"/>
    </row>
    <row r="8" spans="2:15" s="565" customFormat="1" ht="18" customHeight="1" x14ac:dyDescent="0.15">
      <c r="B8" s="1517"/>
      <c r="C8" s="1518"/>
      <c r="D8" s="1518"/>
      <c r="E8" s="1519"/>
      <c r="F8" s="169"/>
      <c r="G8" s="34"/>
      <c r="H8" s="1530" t="s">
        <v>586</v>
      </c>
      <c r="I8" s="1518"/>
      <c r="J8" s="1518"/>
      <c r="K8" s="1519"/>
      <c r="L8" s="169">
        <v>1.5</v>
      </c>
      <c r="M8" s="34">
        <v>1</v>
      </c>
      <c r="N8" s="1526"/>
      <c r="O8" s="1527"/>
    </row>
    <row r="9" spans="2:15" s="565" customFormat="1" ht="18" customHeight="1" x14ac:dyDescent="0.15">
      <c r="B9" s="1517"/>
      <c r="C9" s="1518"/>
      <c r="D9" s="1518"/>
      <c r="E9" s="1519"/>
      <c r="F9" s="169"/>
      <c r="G9" s="34"/>
      <c r="H9" s="1530" t="s">
        <v>587</v>
      </c>
      <c r="I9" s="1518"/>
      <c r="J9" s="1518"/>
      <c r="K9" s="1519"/>
      <c r="L9" s="169">
        <v>1</v>
      </c>
      <c r="M9" s="34">
        <v>1</v>
      </c>
      <c r="N9" s="1526"/>
      <c r="O9" s="1527"/>
    </row>
    <row r="10" spans="2:15" s="565" customFormat="1" ht="18" customHeight="1" x14ac:dyDescent="0.15">
      <c r="B10" s="1517" t="s">
        <v>579</v>
      </c>
      <c r="C10" s="1518"/>
      <c r="D10" s="1518"/>
      <c r="E10" s="1519"/>
      <c r="F10" s="169">
        <v>24.9</v>
      </c>
      <c r="G10" s="34">
        <v>60</v>
      </c>
      <c r="H10" s="1530"/>
      <c r="I10" s="1518"/>
      <c r="J10" s="1518"/>
      <c r="K10" s="1519"/>
      <c r="L10" s="570"/>
      <c r="M10" s="34"/>
      <c r="N10" s="1526"/>
      <c r="O10" s="1527"/>
    </row>
    <row r="11" spans="2:15" s="565" customFormat="1" ht="18" customHeight="1" x14ac:dyDescent="0.15">
      <c r="B11" s="1517"/>
      <c r="C11" s="1518"/>
      <c r="D11" s="1518"/>
      <c r="E11" s="1519"/>
      <c r="F11" s="169"/>
      <c r="G11" s="34"/>
      <c r="H11" s="1526" t="s">
        <v>588</v>
      </c>
      <c r="I11" s="1528"/>
      <c r="J11" s="1528"/>
      <c r="K11" s="1529"/>
      <c r="L11" s="169">
        <v>10.9</v>
      </c>
      <c r="M11" s="34">
        <v>23</v>
      </c>
      <c r="N11" s="1526" t="s">
        <v>1277</v>
      </c>
      <c r="O11" s="1527"/>
    </row>
    <row r="12" spans="2:15" s="565" customFormat="1" ht="18" customHeight="1" x14ac:dyDescent="0.15">
      <c r="B12" s="1517"/>
      <c r="C12" s="1518"/>
      <c r="D12" s="1518"/>
      <c r="E12" s="1519"/>
      <c r="F12" s="169"/>
      <c r="G12" s="34"/>
      <c r="H12" s="1526" t="s">
        <v>667</v>
      </c>
      <c r="I12" s="1528"/>
      <c r="J12" s="1528"/>
      <c r="K12" s="1529"/>
      <c r="L12" s="169">
        <v>0.5</v>
      </c>
      <c r="M12" s="34">
        <v>4</v>
      </c>
      <c r="N12" s="1526" t="s">
        <v>1278</v>
      </c>
      <c r="O12" s="1527"/>
    </row>
    <row r="13" spans="2:15" s="565" customFormat="1" ht="18" customHeight="1" x14ac:dyDescent="0.15">
      <c r="B13" s="1517"/>
      <c r="C13" s="1518"/>
      <c r="D13" s="1518"/>
      <c r="E13" s="1519"/>
      <c r="F13" s="169"/>
      <c r="G13" s="34"/>
      <c r="H13" s="1526"/>
      <c r="I13" s="1528"/>
      <c r="J13" s="1528"/>
      <c r="K13" s="1529"/>
      <c r="L13" s="169"/>
      <c r="M13" s="34"/>
      <c r="N13" s="1526"/>
      <c r="O13" s="1527"/>
    </row>
    <row r="14" spans="2:15" s="565" customFormat="1" ht="18" customHeight="1" x14ac:dyDescent="0.15">
      <c r="B14" s="1517"/>
      <c r="C14" s="1548"/>
      <c r="D14" s="1548"/>
      <c r="E14" s="1529"/>
      <c r="F14" s="571"/>
      <c r="G14" s="34"/>
      <c r="H14" s="1526" t="s">
        <v>579</v>
      </c>
      <c r="I14" s="1528"/>
      <c r="J14" s="1528"/>
      <c r="K14" s="1529"/>
      <c r="L14" s="169">
        <v>5.5</v>
      </c>
      <c r="M14" s="34">
        <v>21</v>
      </c>
      <c r="N14" s="1526" t="s">
        <v>1110</v>
      </c>
      <c r="O14" s="1527"/>
    </row>
    <row r="15" spans="2:15" s="565" customFormat="1" ht="18" customHeight="1" x14ac:dyDescent="0.15">
      <c r="B15" s="1517"/>
      <c r="C15" s="1518"/>
      <c r="D15" s="1518"/>
      <c r="E15" s="1519"/>
      <c r="F15" s="571"/>
      <c r="G15" s="34"/>
      <c r="H15" s="1526" t="s">
        <v>589</v>
      </c>
      <c r="I15" s="1528"/>
      <c r="J15" s="1528"/>
      <c r="K15" s="1529"/>
      <c r="L15" s="570"/>
      <c r="M15" s="572">
        <v>10</v>
      </c>
      <c r="N15" s="1526"/>
      <c r="O15" s="1527"/>
    </row>
    <row r="16" spans="2:15" s="565" customFormat="1" ht="18" customHeight="1" x14ac:dyDescent="0.15">
      <c r="B16" s="1549"/>
      <c r="C16" s="1550"/>
      <c r="D16" s="1550"/>
      <c r="E16" s="1551"/>
      <c r="F16" s="573"/>
      <c r="G16" s="49"/>
      <c r="H16" s="1552"/>
      <c r="I16" s="1553"/>
      <c r="J16" s="1553"/>
      <c r="K16" s="1551"/>
      <c r="L16" s="31"/>
      <c r="M16" s="49"/>
      <c r="N16" s="1163"/>
      <c r="O16" s="1211"/>
    </row>
    <row r="17" spans="2:16" s="565" customFormat="1" ht="18" customHeight="1" thickBot="1" x14ac:dyDescent="0.2">
      <c r="B17" s="1544" t="s">
        <v>232</v>
      </c>
      <c r="C17" s="1545"/>
      <c r="D17" s="1545"/>
      <c r="E17" s="1546"/>
      <c r="F17" s="574">
        <f>SUM(F5:F16)</f>
        <v>27.5</v>
      </c>
      <c r="G17" s="575">
        <f>SUM(G5:G13)</f>
        <v>63</v>
      </c>
      <c r="H17" s="1556" t="s">
        <v>232</v>
      </c>
      <c r="I17" s="1545"/>
      <c r="J17" s="1545"/>
      <c r="K17" s="1546"/>
      <c r="L17" s="574">
        <f>SUM(L5:L16)</f>
        <v>24.1</v>
      </c>
      <c r="M17" s="576">
        <f>SUM(M5:M16)</f>
        <v>63</v>
      </c>
      <c r="N17" s="1554"/>
      <c r="O17" s="1555"/>
    </row>
    <row r="18" spans="2:16" s="565" customFormat="1" ht="18" customHeight="1" x14ac:dyDescent="0.15">
      <c r="B18" s="565" t="s">
        <v>1178</v>
      </c>
      <c r="E18" s="566"/>
      <c r="F18" s="567"/>
      <c r="K18" s="566"/>
      <c r="L18" s="567"/>
    </row>
    <row r="19" spans="2:16" s="565" customFormat="1" ht="18" customHeight="1" thickBot="1" x14ac:dyDescent="0.2">
      <c r="F19" s="566"/>
      <c r="G19" s="567"/>
      <c r="L19" s="566"/>
      <c r="M19" s="567"/>
    </row>
    <row r="20" spans="2:16" s="565" customFormat="1" ht="18" customHeight="1" x14ac:dyDescent="0.15">
      <c r="B20" s="577"/>
      <c r="C20" s="578"/>
      <c r="D20" s="578"/>
      <c r="E20" s="578"/>
      <c r="F20" s="579"/>
      <c r="G20" s="580"/>
      <c r="H20" s="578"/>
      <c r="I20" s="578"/>
      <c r="J20" s="578"/>
      <c r="K20" s="578"/>
      <c r="L20" s="579"/>
      <c r="M20" s="580"/>
      <c r="N20" s="578"/>
      <c r="O20" s="578"/>
      <c r="P20" s="581"/>
    </row>
    <row r="21" spans="2:16" s="565" customFormat="1" ht="18" customHeight="1" x14ac:dyDescent="0.15">
      <c r="B21" s="582"/>
      <c r="C21" s="583" t="s">
        <v>411</v>
      </c>
      <c r="D21" s="583"/>
      <c r="E21" s="583"/>
      <c r="F21" s="584"/>
      <c r="G21" s="585"/>
      <c r="H21" s="583"/>
      <c r="I21" s="583"/>
      <c r="J21" s="583"/>
      <c r="K21" s="583"/>
      <c r="L21" s="584"/>
      <c r="M21" s="585"/>
      <c r="N21" s="583"/>
      <c r="O21" s="583"/>
      <c r="P21" s="586"/>
    </row>
    <row r="22" spans="2:16" s="565" customFormat="1" ht="18" customHeight="1" x14ac:dyDescent="0.15">
      <c r="B22" s="582"/>
      <c r="C22" s="583"/>
      <c r="D22" s="583"/>
      <c r="E22" s="583"/>
      <c r="F22" s="584"/>
      <c r="G22" s="585"/>
      <c r="H22" s="583"/>
      <c r="I22" s="583"/>
      <c r="J22" s="583"/>
      <c r="K22" s="583"/>
      <c r="L22" s="584"/>
      <c r="M22" s="585"/>
      <c r="N22" s="583"/>
      <c r="O22" s="583"/>
      <c r="P22" s="586"/>
    </row>
    <row r="23" spans="2:16" s="565" customFormat="1" ht="18" customHeight="1" x14ac:dyDescent="0.15">
      <c r="B23" s="582"/>
      <c r="C23" s="583" t="s">
        <v>317</v>
      </c>
      <c r="D23" s="583"/>
      <c r="E23" s="583"/>
      <c r="F23" s="584"/>
      <c r="G23" s="585"/>
      <c r="H23" s="583"/>
      <c r="I23" s="583"/>
      <c r="J23" s="583"/>
      <c r="K23" s="583"/>
      <c r="L23" s="584"/>
      <c r="M23" s="585"/>
      <c r="N23" s="583"/>
      <c r="O23" s="583"/>
      <c r="P23" s="586"/>
    </row>
    <row r="24" spans="2:16" s="565" customFormat="1" ht="18" customHeight="1" x14ac:dyDescent="0.15">
      <c r="B24" s="582"/>
      <c r="C24" s="583"/>
      <c r="D24" s="583"/>
      <c r="E24" s="583"/>
      <c r="F24" s="583"/>
      <c r="G24" s="585"/>
      <c r="H24" s="583"/>
      <c r="I24" s="583"/>
      <c r="J24" s="583"/>
      <c r="K24" s="583"/>
      <c r="L24" s="585"/>
      <c r="M24" s="585"/>
      <c r="N24" s="583"/>
      <c r="O24" s="583"/>
      <c r="P24" s="586"/>
    </row>
    <row r="25" spans="2:16" s="565" customFormat="1" ht="18" customHeight="1" x14ac:dyDescent="0.15">
      <c r="B25" s="582"/>
      <c r="C25" s="583" t="s">
        <v>318</v>
      </c>
      <c r="D25" s="583"/>
      <c r="E25" s="583"/>
      <c r="F25" s="583"/>
      <c r="G25" s="585"/>
      <c r="H25" s="583"/>
      <c r="I25" s="583"/>
      <c r="J25" s="583"/>
      <c r="K25" s="583"/>
      <c r="L25" s="585"/>
      <c r="M25" s="585"/>
      <c r="N25" s="583"/>
      <c r="O25" s="583"/>
      <c r="P25" s="586"/>
    </row>
    <row r="26" spans="2:16" s="565" customFormat="1" ht="18" customHeight="1" x14ac:dyDescent="0.15">
      <c r="B26" s="582"/>
      <c r="C26" s="583"/>
      <c r="D26" s="583"/>
      <c r="E26" s="583"/>
      <c r="F26" s="583"/>
      <c r="G26" s="585"/>
      <c r="H26" s="583"/>
      <c r="I26" s="583"/>
      <c r="J26" s="583"/>
      <c r="K26" s="583"/>
      <c r="L26" s="585"/>
      <c r="M26" s="585"/>
      <c r="N26" s="583"/>
      <c r="O26" s="583"/>
      <c r="P26" s="586"/>
    </row>
    <row r="27" spans="2:16" s="565" customFormat="1" ht="18" customHeight="1" x14ac:dyDescent="0.15">
      <c r="B27" s="582"/>
      <c r="C27" s="583"/>
      <c r="D27" s="583"/>
      <c r="E27" s="583"/>
      <c r="F27" s="583"/>
      <c r="G27" s="585"/>
      <c r="H27" s="583"/>
      <c r="I27" s="583"/>
      <c r="J27" s="583"/>
      <c r="K27" s="583"/>
      <c r="L27" s="585"/>
      <c r="M27" s="585"/>
      <c r="N27" s="583"/>
      <c r="O27" s="583"/>
      <c r="P27" s="586"/>
    </row>
    <row r="28" spans="2:16" s="565" customFormat="1" ht="18" customHeight="1" x14ac:dyDescent="0.15">
      <c r="B28" s="582"/>
      <c r="C28" s="1547" t="s">
        <v>198</v>
      </c>
      <c r="D28" s="1547"/>
      <c r="E28" s="1547"/>
      <c r="F28" s="1547"/>
      <c r="G28" s="1547"/>
      <c r="H28" s="583"/>
      <c r="I28" s="583"/>
      <c r="J28" s="1547" t="s">
        <v>196</v>
      </c>
      <c r="K28" s="1547"/>
      <c r="L28" s="1547"/>
      <c r="M28" s="1547"/>
      <c r="N28" s="1547"/>
      <c r="O28" s="1547"/>
      <c r="P28" s="587"/>
    </row>
    <row r="29" spans="2:16" s="565" customFormat="1" ht="18" customHeight="1" x14ac:dyDescent="0.15">
      <c r="B29" s="582"/>
      <c r="C29" s="1562" t="s">
        <v>199</v>
      </c>
      <c r="D29" s="1562"/>
      <c r="E29" s="1562"/>
      <c r="F29" s="1562"/>
      <c r="G29" s="1562"/>
      <c r="H29" s="583"/>
      <c r="I29" s="583"/>
      <c r="J29" s="1533" t="s">
        <v>197</v>
      </c>
      <c r="K29" s="1521"/>
      <c r="L29" s="1521"/>
      <c r="M29" s="1521"/>
      <c r="N29" s="1521"/>
      <c r="O29" s="1522"/>
      <c r="P29" s="587"/>
    </row>
    <row r="30" spans="2:16" s="565" customFormat="1" ht="18" customHeight="1" x14ac:dyDescent="0.15">
      <c r="B30" s="582"/>
      <c r="C30" s="588" t="s">
        <v>319</v>
      </c>
      <c r="D30" s="589"/>
      <c r="E30" s="590" t="s">
        <v>320</v>
      </c>
      <c r="F30" s="590" t="s">
        <v>321</v>
      </c>
      <c r="G30" s="568" t="s">
        <v>339</v>
      </c>
      <c r="H30" s="585"/>
      <c r="I30" s="585"/>
      <c r="J30" s="588" t="s">
        <v>319</v>
      </c>
      <c r="K30" s="589"/>
      <c r="L30" s="591" t="s">
        <v>320</v>
      </c>
      <c r="M30" s="590"/>
      <c r="N30" s="590" t="s">
        <v>321</v>
      </c>
      <c r="O30" s="568" t="s">
        <v>322</v>
      </c>
      <c r="P30" s="592"/>
    </row>
    <row r="31" spans="2:16" s="565" customFormat="1" ht="18" customHeight="1" x14ac:dyDescent="0.15">
      <c r="B31" s="582"/>
      <c r="C31" s="1561" t="s">
        <v>323</v>
      </c>
      <c r="D31" s="593" t="s">
        <v>324</v>
      </c>
      <c r="E31" s="594" t="s">
        <v>325</v>
      </c>
      <c r="F31" s="594">
        <v>4.5999999999999996</v>
      </c>
      <c r="G31" s="595" t="s">
        <v>326</v>
      </c>
      <c r="H31" s="583"/>
      <c r="I31" s="583"/>
      <c r="J31" s="1557" t="s">
        <v>323</v>
      </c>
      <c r="K31" s="593" t="s">
        <v>324</v>
      </c>
      <c r="L31" s="596" t="s">
        <v>325</v>
      </c>
      <c r="M31" s="597"/>
      <c r="N31" s="594">
        <v>10.5</v>
      </c>
      <c r="O31" s="595" t="s">
        <v>1111</v>
      </c>
      <c r="P31" s="598"/>
    </row>
    <row r="32" spans="2:16" s="565" customFormat="1" ht="18" customHeight="1" x14ac:dyDescent="0.15">
      <c r="B32" s="582"/>
      <c r="C32" s="1561"/>
      <c r="D32" s="593" t="s">
        <v>327</v>
      </c>
      <c r="E32" s="593" t="s">
        <v>334</v>
      </c>
      <c r="F32" s="594">
        <v>4.8</v>
      </c>
      <c r="G32" s="599"/>
      <c r="H32" s="585"/>
      <c r="I32" s="585"/>
      <c r="J32" s="1558"/>
      <c r="K32" s="593" t="s">
        <v>327</v>
      </c>
      <c r="L32" s="1563" t="s">
        <v>194</v>
      </c>
      <c r="M32" s="1564"/>
      <c r="N32" s="594">
        <v>6.7</v>
      </c>
      <c r="O32" s="600" t="s">
        <v>1279</v>
      </c>
      <c r="P32" s="601"/>
    </row>
    <row r="33" spans="2:16" s="565" customFormat="1" ht="18" customHeight="1" x14ac:dyDescent="0.15">
      <c r="B33" s="582"/>
      <c r="C33" s="1561"/>
      <c r="D33" s="593" t="s">
        <v>328</v>
      </c>
      <c r="E33" s="593" t="s">
        <v>334</v>
      </c>
      <c r="F33" s="594">
        <v>4.2</v>
      </c>
      <c r="G33" s="599"/>
      <c r="H33" s="585"/>
      <c r="I33" s="585"/>
      <c r="J33" s="1558"/>
      <c r="K33" s="593" t="s">
        <v>328</v>
      </c>
      <c r="L33" s="1563" t="s">
        <v>194</v>
      </c>
      <c r="M33" s="1564"/>
      <c r="N33" s="594">
        <v>6.6</v>
      </c>
      <c r="O33" s="599"/>
      <c r="P33" s="602"/>
    </row>
    <row r="34" spans="2:16" s="565" customFormat="1" ht="18" customHeight="1" x14ac:dyDescent="0.15">
      <c r="B34" s="582"/>
      <c r="C34" s="1561"/>
      <c r="D34" s="593" t="s">
        <v>329</v>
      </c>
      <c r="E34" s="594" t="s">
        <v>330</v>
      </c>
      <c r="F34" s="594">
        <v>101.1</v>
      </c>
      <c r="G34" s="599"/>
      <c r="H34" s="585"/>
      <c r="I34" s="585"/>
      <c r="J34" s="1558"/>
      <c r="K34" s="593" t="s">
        <v>335</v>
      </c>
      <c r="L34" s="603" t="s">
        <v>68</v>
      </c>
      <c r="M34" s="604"/>
      <c r="N34" s="594">
        <v>24.2</v>
      </c>
      <c r="O34" s="599"/>
      <c r="P34" s="602"/>
    </row>
    <row r="35" spans="2:16" s="565" customFormat="1" ht="18" customHeight="1" x14ac:dyDescent="0.15">
      <c r="B35" s="582"/>
      <c r="C35" s="1561"/>
      <c r="D35" s="593" t="s">
        <v>331</v>
      </c>
      <c r="E35" s="594" t="s">
        <v>332</v>
      </c>
      <c r="F35" s="594">
        <v>38.700000000000003</v>
      </c>
      <c r="G35" s="599"/>
      <c r="H35" s="585"/>
      <c r="I35" s="585"/>
      <c r="J35" s="1558"/>
      <c r="K35" s="593" t="s">
        <v>336</v>
      </c>
      <c r="L35" s="1565" t="s">
        <v>195</v>
      </c>
      <c r="M35" s="1566"/>
      <c r="N35" s="594">
        <v>36.299999999999997</v>
      </c>
      <c r="O35" s="599"/>
      <c r="P35" s="602"/>
    </row>
    <row r="36" spans="2:16" s="565" customFormat="1" ht="18" customHeight="1" x14ac:dyDescent="0.15">
      <c r="B36" s="582"/>
      <c r="C36" s="1561"/>
      <c r="D36" s="593" t="s">
        <v>193</v>
      </c>
      <c r="E36" s="594" t="s">
        <v>333</v>
      </c>
      <c r="F36" s="594">
        <v>1.3</v>
      </c>
      <c r="G36" s="605"/>
      <c r="H36" s="585"/>
      <c r="I36" s="585"/>
      <c r="J36" s="1558"/>
      <c r="K36" s="593" t="s">
        <v>329</v>
      </c>
      <c r="L36" s="603" t="s">
        <v>330</v>
      </c>
      <c r="M36" s="604"/>
      <c r="N36" s="594">
        <v>30.2</v>
      </c>
      <c r="O36" s="595" t="s">
        <v>1112</v>
      </c>
      <c r="P36" s="602"/>
    </row>
    <row r="37" spans="2:16" s="565" customFormat="1" ht="18" customHeight="1" x14ac:dyDescent="0.15">
      <c r="B37" s="582"/>
      <c r="C37" s="583"/>
      <c r="D37" s="583"/>
      <c r="E37" s="583"/>
      <c r="F37" s="584"/>
      <c r="G37" s="585"/>
      <c r="H37" s="583"/>
      <c r="I37" s="583"/>
      <c r="J37" s="1559"/>
      <c r="K37" s="593" t="s">
        <v>331</v>
      </c>
      <c r="L37" s="594" t="s">
        <v>332</v>
      </c>
      <c r="M37" s="606"/>
      <c r="N37" s="607">
        <v>34.700000000000003</v>
      </c>
      <c r="O37" s="608"/>
      <c r="P37" s="586"/>
    </row>
    <row r="38" spans="2:16" s="565" customFormat="1" ht="18" customHeight="1" x14ac:dyDescent="0.15">
      <c r="B38" s="582"/>
      <c r="C38" s="583"/>
      <c r="D38" s="583"/>
      <c r="E38" s="583"/>
      <c r="F38" s="584"/>
      <c r="G38" s="585"/>
      <c r="H38" s="583"/>
      <c r="I38" s="583"/>
      <c r="J38" s="1559"/>
      <c r="K38" s="593" t="s">
        <v>193</v>
      </c>
      <c r="L38" s="594" t="s">
        <v>333</v>
      </c>
      <c r="M38" s="606"/>
      <c r="N38" s="606">
        <v>1.1000000000000001</v>
      </c>
      <c r="O38" s="608"/>
      <c r="P38" s="586"/>
    </row>
    <row r="39" spans="2:16" s="565" customFormat="1" ht="18" customHeight="1" x14ac:dyDescent="0.15">
      <c r="B39" s="582"/>
      <c r="C39" s="583"/>
      <c r="D39" s="583"/>
      <c r="E39" s="583"/>
      <c r="F39" s="584"/>
      <c r="G39" s="585"/>
      <c r="H39" s="583"/>
      <c r="I39" s="583"/>
      <c r="J39" s="1560"/>
      <c r="K39" s="593" t="s">
        <v>337</v>
      </c>
      <c r="L39" s="603" t="s">
        <v>338</v>
      </c>
      <c r="M39" s="609"/>
      <c r="N39" s="606">
        <v>1.4</v>
      </c>
      <c r="O39" s="610"/>
      <c r="P39" s="586"/>
    </row>
    <row r="40" spans="2:16" s="565" customFormat="1" ht="18" customHeight="1" x14ac:dyDescent="0.15">
      <c r="B40" s="582"/>
      <c r="C40" s="583"/>
      <c r="D40" s="583"/>
      <c r="E40" s="583"/>
      <c r="F40" s="584"/>
      <c r="G40" s="585"/>
      <c r="H40" s="583"/>
      <c r="I40" s="583"/>
      <c r="J40" s="583"/>
      <c r="K40" s="583"/>
      <c r="L40" s="583"/>
      <c r="M40" s="584"/>
      <c r="N40" s="584"/>
      <c r="O40" s="583"/>
      <c r="P40" s="586"/>
    </row>
    <row r="41" spans="2:16" s="565" customFormat="1" ht="18" customHeight="1" thickBot="1" x14ac:dyDescent="0.2">
      <c r="B41" s="611"/>
      <c r="C41" s="612"/>
      <c r="D41" s="612"/>
      <c r="E41" s="612"/>
      <c r="F41" s="613"/>
      <c r="G41" s="614"/>
      <c r="H41" s="612"/>
      <c r="I41" s="612"/>
      <c r="J41" s="612"/>
      <c r="K41" s="612"/>
      <c r="L41" s="613"/>
      <c r="M41" s="612"/>
      <c r="N41" s="612"/>
      <c r="O41" s="612"/>
      <c r="P41" s="615"/>
    </row>
    <row r="42" spans="2:16" ht="18" customHeight="1" x14ac:dyDescent="0.15">
      <c r="B42" s="565" t="s">
        <v>1179</v>
      </c>
    </row>
  </sheetData>
  <mergeCells count="53">
    <mergeCell ref="J31:J39"/>
    <mergeCell ref="C31:C36"/>
    <mergeCell ref="C29:G29"/>
    <mergeCell ref="L32:M32"/>
    <mergeCell ref="L33:M33"/>
    <mergeCell ref="L35:M35"/>
    <mergeCell ref="B17:E17"/>
    <mergeCell ref="J29:O29"/>
    <mergeCell ref="J28:O28"/>
    <mergeCell ref="B12:E12"/>
    <mergeCell ref="C28:G28"/>
    <mergeCell ref="B13:E13"/>
    <mergeCell ref="B14:E14"/>
    <mergeCell ref="B15:E15"/>
    <mergeCell ref="B16:E16"/>
    <mergeCell ref="H14:K14"/>
    <mergeCell ref="H15:K15"/>
    <mergeCell ref="H16:K16"/>
    <mergeCell ref="H13:K13"/>
    <mergeCell ref="N17:O17"/>
    <mergeCell ref="H17:K17"/>
    <mergeCell ref="N13:O13"/>
    <mergeCell ref="N3:O4"/>
    <mergeCell ref="N5:O5"/>
    <mergeCell ref="N6:O6"/>
    <mergeCell ref="N7:O7"/>
    <mergeCell ref="B6:E6"/>
    <mergeCell ref="B7:E7"/>
    <mergeCell ref="H3:M3"/>
    <mergeCell ref="B3:G3"/>
    <mergeCell ref="H4:K4"/>
    <mergeCell ref="H5:K5"/>
    <mergeCell ref="H6:K6"/>
    <mergeCell ref="H7:K7"/>
    <mergeCell ref="N15:O15"/>
    <mergeCell ref="N16:O16"/>
    <mergeCell ref="N14:O14"/>
    <mergeCell ref="H12:K12"/>
    <mergeCell ref="H8:K8"/>
    <mergeCell ref="H9:K9"/>
    <mergeCell ref="N12:O12"/>
    <mergeCell ref="N11:O11"/>
    <mergeCell ref="N8:O8"/>
    <mergeCell ref="N9:O9"/>
    <mergeCell ref="N10:O10"/>
    <mergeCell ref="H10:K10"/>
    <mergeCell ref="H11:K11"/>
    <mergeCell ref="B8:E8"/>
    <mergeCell ref="B9:E9"/>
    <mergeCell ref="B10:E10"/>
    <mergeCell ref="B11:E11"/>
    <mergeCell ref="B4:E4"/>
    <mergeCell ref="B5:E5"/>
  </mergeCells>
  <phoneticPr fontId="5"/>
  <pageMargins left="0.78740157480314965" right="0.39370078740157483" top="0.59055118110236227" bottom="0.59055118110236227" header="0.51181102362204722" footer="0.19685039370078741"/>
  <pageSetup paperSize="9" scale="76" firstPageNumber="2"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tabColor theme="9" tint="0.59999389629810485"/>
    <pageSetUpPr fitToPage="1"/>
  </sheetPr>
  <dimension ref="B1:Y41"/>
  <sheetViews>
    <sheetView showZeros="0" view="pageBreakPreview" zoomScale="75" zoomScaleNormal="100" zoomScaleSheetLayoutView="75" workbookViewId="0">
      <selection activeCell="BI57" sqref="BI57"/>
    </sheetView>
  </sheetViews>
  <sheetFormatPr defaultColWidth="8" defaultRowHeight="15" customHeight="1" x14ac:dyDescent="0.15"/>
  <cols>
    <col min="1" max="1" width="2.5" style="547" customWidth="1"/>
    <col min="2" max="2" width="4" style="547" customWidth="1"/>
    <col min="3" max="3" width="15.875" style="547" customWidth="1"/>
    <col min="4" max="4" width="2.5" style="548" bestFit="1" customWidth="1"/>
    <col min="5" max="5" width="6.25" style="547" customWidth="1"/>
    <col min="6" max="6" width="6" style="549" bestFit="1" customWidth="1"/>
    <col min="7" max="7" width="5" style="547" customWidth="1"/>
    <col min="8" max="8" width="4.875" style="549" customWidth="1"/>
    <col min="9" max="9" width="5.875" style="547" customWidth="1"/>
    <col min="10" max="10" width="7.375" style="550" customWidth="1"/>
    <col min="11" max="11" width="19.125" style="547" bestFit="1" customWidth="1"/>
    <col min="12" max="12" width="2.5" style="548" bestFit="1" customWidth="1"/>
    <col min="13" max="13" width="6.25" style="547" customWidth="1"/>
    <col min="14" max="14" width="6" style="549" bestFit="1" customWidth="1"/>
    <col min="15" max="15" width="5" style="547" customWidth="1"/>
    <col min="16" max="16" width="4.75" style="549" customWidth="1"/>
    <col min="17" max="17" width="5.875" style="547" customWidth="1"/>
    <col min="18" max="18" width="7.625" style="550" customWidth="1"/>
    <col min="19" max="19" width="19.125" style="547" bestFit="1" customWidth="1"/>
    <col min="20" max="20" width="2.5" style="548" bestFit="1" customWidth="1"/>
    <col min="21" max="21" width="6.25" style="547" customWidth="1"/>
    <col min="22" max="22" width="6" style="549" bestFit="1" customWidth="1"/>
    <col min="23" max="23" width="5" style="547" customWidth="1"/>
    <col min="24" max="24" width="4.5" style="549" customWidth="1"/>
    <col min="25" max="25" width="6.25" style="547" customWidth="1"/>
    <col min="26" max="16384" width="8" style="547"/>
  </cols>
  <sheetData>
    <row r="1" spans="2:24" ht="12.75" x14ac:dyDescent="0.15"/>
    <row r="2" spans="2:24" ht="15" customHeight="1" x14ac:dyDescent="0.15">
      <c r="B2" s="547" t="s">
        <v>418</v>
      </c>
    </row>
    <row r="4" spans="2:24" ht="15" customHeight="1" x14ac:dyDescent="0.15">
      <c r="C4" s="547" t="s">
        <v>509</v>
      </c>
    </row>
    <row r="6" spans="2:24" ht="15" customHeight="1" x14ac:dyDescent="0.15">
      <c r="C6" s="1568" t="s">
        <v>79</v>
      </c>
      <c r="D6" s="1568"/>
      <c r="E6" s="1568"/>
      <c r="F6" s="1568"/>
      <c r="G6" s="1568"/>
      <c r="H6" s="1568"/>
      <c r="I6" s="551"/>
      <c r="J6" s="551"/>
      <c r="K6" s="1568" t="s">
        <v>62</v>
      </c>
      <c r="L6" s="1568"/>
      <c r="M6" s="1568"/>
      <c r="N6" s="1568"/>
      <c r="O6" s="1568"/>
      <c r="P6" s="1568"/>
      <c r="Q6" s="551"/>
      <c r="R6" s="551"/>
      <c r="S6" s="1568" t="s">
        <v>280</v>
      </c>
      <c r="T6" s="1568"/>
      <c r="U6" s="1568"/>
      <c r="V6" s="1568"/>
      <c r="W6" s="1568"/>
      <c r="X6" s="1568"/>
    </row>
    <row r="7" spans="2:24" ht="15" customHeight="1" x14ac:dyDescent="0.15">
      <c r="C7" s="552"/>
      <c r="E7" s="552"/>
      <c r="G7" s="552"/>
      <c r="K7" s="552"/>
      <c r="M7" s="552"/>
      <c r="O7" s="552"/>
      <c r="S7" s="552"/>
      <c r="U7" s="552"/>
      <c r="W7" s="552"/>
    </row>
    <row r="8" spans="2:24" ht="15" customHeight="1" x14ac:dyDescent="0.15">
      <c r="I8" s="553"/>
      <c r="J8" s="554"/>
      <c r="Q8" s="553"/>
      <c r="R8" s="554"/>
    </row>
    <row r="9" spans="2:24" ht="15" customHeight="1" x14ac:dyDescent="0.15">
      <c r="C9" s="549" t="s">
        <v>281</v>
      </c>
      <c r="D9" s="548" t="s">
        <v>282</v>
      </c>
      <c r="E9" s="555">
        <v>2.6</v>
      </c>
      <c r="F9" s="549" t="s">
        <v>283</v>
      </c>
      <c r="G9" s="556">
        <v>3</v>
      </c>
      <c r="H9" s="549" t="s">
        <v>284</v>
      </c>
      <c r="I9" s="548"/>
      <c r="K9" s="547" t="s">
        <v>281</v>
      </c>
      <c r="L9" s="548" t="s">
        <v>282</v>
      </c>
      <c r="M9" s="555">
        <v>6.8</v>
      </c>
      <c r="N9" s="549" t="s">
        <v>506</v>
      </c>
      <c r="O9" s="556">
        <v>5</v>
      </c>
      <c r="P9" s="549" t="s">
        <v>284</v>
      </c>
      <c r="Q9" s="548"/>
      <c r="S9" s="547" t="s">
        <v>281</v>
      </c>
      <c r="T9" s="548" t="s">
        <v>282</v>
      </c>
      <c r="U9" s="555">
        <v>7.2</v>
      </c>
      <c r="V9" s="549" t="s">
        <v>283</v>
      </c>
      <c r="W9" s="556">
        <v>5</v>
      </c>
      <c r="X9" s="549" t="s">
        <v>284</v>
      </c>
    </row>
    <row r="10" spans="2:24" ht="15" customHeight="1" x14ac:dyDescent="0.15">
      <c r="C10" s="549"/>
      <c r="E10" s="555"/>
      <c r="G10" s="557"/>
      <c r="M10" s="555"/>
      <c r="O10" s="557"/>
      <c r="U10" s="555"/>
      <c r="W10" s="557"/>
    </row>
    <row r="11" spans="2:24" ht="15" customHeight="1" x14ac:dyDescent="0.15">
      <c r="C11" s="549"/>
      <c r="E11" s="555"/>
      <c r="G11" s="557"/>
      <c r="M11" s="555"/>
      <c r="O11" s="557"/>
      <c r="U11" s="555"/>
      <c r="W11" s="557"/>
    </row>
    <row r="12" spans="2:24" ht="15" customHeight="1" x14ac:dyDescent="0.15">
      <c r="C12" s="549" t="s">
        <v>285</v>
      </c>
      <c r="D12" s="548" t="s">
        <v>282</v>
      </c>
      <c r="E12" s="555">
        <v>24.9</v>
      </c>
      <c r="F12" s="549" t="s">
        <v>283</v>
      </c>
      <c r="G12" s="556">
        <v>60</v>
      </c>
      <c r="H12" s="549" t="s">
        <v>286</v>
      </c>
      <c r="K12" s="547" t="s">
        <v>285</v>
      </c>
      <c r="L12" s="548" t="s">
        <v>282</v>
      </c>
      <c r="M12" s="555">
        <v>5.9</v>
      </c>
      <c r="N12" s="549" t="s">
        <v>283</v>
      </c>
      <c r="O12" s="556">
        <v>21</v>
      </c>
      <c r="P12" s="549" t="s">
        <v>286</v>
      </c>
      <c r="S12" s="547" t="s">
        <v>285</v>
      </c>
      <c r="T12" s="548" t="s">
        <v>282</v>
      </c>
      <c r="U12" s="555">
        <v>5.5</v>
      </c>
      <c r="V12" s="549" t="s">
        <v>283</v>
      </c>
      <c r="W12" s="556">
        <v>21</v>
      </c>
      <c r="X12" s="549" t="s">
        <v>286</v>
      </c>
    </row>
    <row r="13" spans="2:24" ht="15" customHeight="1" x14ac:dyDescent="0.15">
      <c r="C13" s="552"/>
      <c r="E13" s="555"/>
      <c r="G13" s="557"/>
      <c r="M13" s="555"/>
      <c r="O13" s="557"/>
      <c r="U13" s="555"/>
      <c r="W13" s="557"/>
    </row>
    <row r="14" spans="2:24" ht="15" customHeight="1" x14ac:dyDescent="0.15">
      <c r="E14" s="555"/>
      <c r="G14" s="557"/>
      <c r="M14" s="555"/>
      <c r="O14" s="557"/>
      <c r="U14" s="555"/>
      <c r="W14" s="557"/>
    </row>
    <row r="15" spans="2:24" ht="15" customHeight="1" x14ac:dyDescent="0.15">
      <c r="C15" s="552" t="s">
        <v>71</v>
      </c>
      <c r="D15" s="548" t="s">
        <v>282</v>
      </c>
      <c r="E15" s="555">
        <f>E9+E12</f>
        <v>27.5</v>
      </c>
      <c r="F15" s="549" t="s">
        <v>283</v>
      </c>
      <c r="G15" s="556">
        <f>G9+G12</f>
        <v>63</v>
      </c>
      <c r="H15" s="549" t="s">
        <v>284</v>
      </c>
      <c r="K15" s="547" t="s">
        <v>287</v>
      </c>
      <c r="L15" s="548" t="s">
        <v>282</v>
      </c>
      <c r="M15" s="558" t="s">
        <v>560</v>
      </c>
      <c r="N15" s="549" t="s">
        <v>283</v>
      </c>
      <c r="O15" s="559" t="s">
        <v>560</v>
      </c>
      <c r="P15" s="549" t="s">
        <v>286</v>
      </c>
      <c r="S15" s="547" t="s">
        <v>287</v>
      </c>
      <c r="T15" s="548" t="s">
        <v>282</v>
      </c>
      <c r="U15" s="558" t="s">
        <v>560</v>
      </c>
      <c r="V15" s="549" t="s">
        <v>283</v>
      </c>
      <c r="W15" s="559" t="s">
        <v>560</v>
      </c>
      <c r="X15" s="549" t="s">
        <v>286</v>
      </c>
    </row>
    <row r="16" spans="2:24" ht="15" customHeight="1" x14ac:dyDescent="0.15">
      <c r="E16" s="555"/>
      <c r="G16" s="557"/>
      <c r="M16" s="558"/>
      <c r="O16" s="559"/>
      <c r="U16" s="558"/>
      <c r="W16" s="559"/>
    </row>
    <row r="17" spans="3:24" ht="15" customHeight="1" x14ac:dyDescent="0.15">
      <c r="E17" s="555"/>
      <c r="G17" s="557"/>
      <c r="M17" s="558"/>
      <c r="O17" s="559"/>
      <c r="U17" s="558"/>
      <c r="W17" s="559"/>
    </row>
    <row r="18" spans="3:24" ht="15" customHeight="1" x14ac:dyDescent="0.15">
      <c r="E18" s="555"/>
      <c r="G18" s="557"/>
      <c r="K18" s="547" t="s">
        <v>288</v>
      </c>
      <c r="L18" s="548" t="s">
        <v>282</v>
      </c>
      <c r="M18" s="558" t="s">
        <v>560</v>
      </c>
      <c r="N18" s="549" t="s">
        <v>283</v>
      </c>
      <c r="O18" s="554" t="s">
        <v>560</v>
      </c>
      <c r="P18" s="549" t="s">
        <v>284</v>
      </c>
      <c r="S18" s="547" t="s">
        <v>288</v>
      </c>
      <c r="T18" s="548" t="s">
        <v>282</v>
      </c>
      <c r="U18" s="558" t="s">
        <v>560</v>
      </c>
      <c r="V18" s="549" t="s">
        <v>283</v>
      </c>
      <c r="W18" s="554" t="s">
        <v>560</v>
      </c>
      <c r="X18" s="549" t="s">
        <v>284</v>
      </c>
    </row>
    <row r="19" spans="3:24" ht="15" customHeight="1" x14ac:dyDescent="0.15">
      <c r="E19" s="555"/>
      <c r="G19" s="557"/>
      <c r="M19" s="555"/>
      <c r="O19" s="556"/>
      <c r="U19" s="555"/>
      <c r="W19" s="556"/>
    </row>
    <row r="20" spans="3:24" ht="15" customHeight="1" x14ac:dyDescent="0.15">
      <c r="E20" s="555"/>
      <c r="M20" s="555"/>
      <c r="U20" s="555"/>
    </row>
    <row r="21" spans="3:24" ht="15" customHeight="1" x14ac:dyDescent="0.15">
      <c r="C21" s="552"/>
      <c r="E21" s="555"/>
      <c r="G21" s="556"/>
      <c r="K21" s="547" t="s">
        <v>289</v>
      </c>
      <c r="L21" s="548" t="s">
        <v>282</v>
      </c>
      <c r="M21" s="555">
        <v>10.9</v>
      </c>
      <c r="N21" s="549" t="s">
        <v>283</v>
      </c>
      <c r="O21" s="556">
        <v>23</v>
      </c>
      <c r="P21" s="549" t="s">
        <v>284</v>
      </c>
      <c r="S21" s="547" t="s">
        <v>289</v>
      </c>
      <c r="T21" s="548" t="s">
        <v>282</v>
      </c>
      <c r="U21" s="555">
        <v>10.9</v>
      </c>
      <c r="V21" s="549" t="s">
        <v>283</v>
      </c>
      <c r="W21" s="556">
        <v>23</v>
      </c>
      <c r="X21" s="549" t="s">
        <v>284</v>
      </c>
    </row>
    <row r="22" spans="3:24" ht="15" customHeight="1" x14ac:dyDescent="0.15">
      <c r="C22" s="552"/>
      <c r="E22" s="555"/>
      <c r="G22" s="556"/>
      <c r="M22" s="555"/>
      <c r="O22" s="556"/>
      <c r="U22" s="555"/>
      <c r="W22" s="556"/>
    </row>
    <row r="23" spans="3:24" ht="15" customHeight="1" x14ac:dyDescent="0.15">
      <c r="C23" s="548"/>
      <c r="E23" s="555"/>
      <c r="G23" s="556"/>
      <c r="M23" s="555"/>
      <c r="O23" s="556"/>
      <c r="U23" s="555"/>
      <c r="W23" s="556"/>
    </row>
    <row r="24" spans="3:24" ht="15" customHeight="1" x14ac:dyDescent="0.15">
      <c r="C24" s="552"/>
      <c r="E24" s="555"/>
      <c r="G24" s="556"/>
      <c r="K24" s="547" t="s">
        <v>655</v>
      </c>
      <c r="L24" s="548" t="s">
        <v>282</v>
      </c>
      <c r="M24" s="555">
        <v>0.5</v>
      </c>
      <c r="N24" s="549" t="s">
        <v>283</v>
      </c>
      <c r="O24" s="556">
        <v>4</v>
      </c>
      <c r="P24" s="549" t="s">
        <v>284</v>
      </c>
      <c r="S24" s="547" t="s">
        <v>668</v>
      </c>
      <c r="T24" s="548" t="s">
        <v>282</v>
      </c>
      <c r="U24" s="555">
        <v>0.5</v>
      </c>
      <c r="V24" s="549" t="s">
        <v>283</v>
      </c>
      <c r="W24" s="556">
        <v>4</v>
      </c>
      <c r="X24" s="549" t="s">
        <v>284</v>
      </c>
    </row>
    <row r="25" spans="3:24" ht="15" customHeight="1" x14ac:dyDescent="0.15">
      <c r="C25" s="552"/>
      <c r="E25" s="555"/>
      <c r="G25" s="556"/>
      <c r="M25" s="555"/>
      <c r="O25" s="556"/>
      <c r="U25" s="555"/>
      <c r="W25" s="556"/>
    </row>
    <row r="26" spans="3:24" ht="15" customHeight="1" x14ac:dyDescent="0.15">
      <c r="C26" s="552"/>
      <c r="E26" s="555"/>
      <c r="G26" s="556"/>
      <c r="M26" s="555"/>
      <c r="O26" s="556"/>
      <c r="U26" s="555"/>
      <c r="W26" s="556"/>
    </row>
    <row r="27" spans="3:24" ht="15" customHeight="1" x14ac:dyDescent="0.15">
      <c r="E27" s="555"/>
      <c r="K27" s="547" t="s">
        <v>61</v>
      </c>
      <c r="L27" s="548" t="s">
        <v>282</v>
      </c>
      <c r="M27" s="555">
        <f>SUM(M9:M26)</f>
        <v>24.1</v>
      </c>
      <c r="N27" s="549" t="s">
        <v>283</v>
      </c>
      <c r="O27" s="556">
        <f>SUM(O9:O26)</f>
        <v>53</v>
      </c>
      <c r="P27" s="549" t="s">
        <v>284</v>
      </c>
      <c r="S27" s="547" t="s">
        <v>61</v>
      </c>
      <c r="T27" s="548" t="s">
        <v>282</v>
      </c>
      <c r="U27" s="555">
        <f>SUM(U9:U26)</f>
        <v>24.1</v>
      </c>
      <c r="V27" s="549" t="s">
        <v>283</v>
      </c>
      <c r="W27" s="556">
        <f>SUM(W9:W26)</f>
        <v>53</v>
      </c>
      <c r="X27" s="549" t="s">
        <v>284</v>
      </c>
    </row>
    <row r="28" spans="3:24" ht="15" customHeight="1" x14ac:dyDescent="0.15">
      <c r="E28" s="555"/>
      <c r="M28" s="555"/>
      <c r="U28" s="555"/>
    </row>
    <row r="29" spans="3:24" ht="15" customHeight="1" x14ac:dyDescent="0.15">
      <c r="E29" s="555"/>
      <c r="M29" s="555"/>
      <c r="U29" s="555"/>
    </row>
    <row r="30" spans="3:24" ht="15" customHeight="1" x14ac:dyDescent="0.15">
      <c r="C30" s="552"/>
      <c r="E30" s="555"/>
      <c r="G30" s="556"/>
      <c r="J30" s="560"/>
      <c r="K30" s="547" t="s">
        <v>290</v>
      </c>
      <c r="L30" s="548" t="s">
        <v>282</v>
      </c>
      <c r="M30" s="555">
        <v>0</v>
      </c>
      <c r="N30" s="549" t="s">
        <v>283</v>
      </c>
      <c r="O30" s="547">
        <v>10</v>
      </c>
      <c r="P30" s="549" t="s">
        <v>284</v>
      </c>
      <c r="R30" s="560"/>
      <c r="S30" s="547" t="s">
        <v>290</v>
      </c>
      <c r="T30" s="548" t="s">
        <v>282</v>
      </c>
      <c r="U30" s="555">
        <v>0</v>
      </c>
      <c r="V30" s="549" t="s">
        <v>283</v>
      </c>
      <c r="W30" s="547">
        <v>10</v>
      </c>
      <c r="X30" s="549" t="s">
        <v>284</v>
      </c>
    </row>
    <row r="31" spans="3:24" ht="15" customHeight="1" x14ac:dyDescent="0.15">
      <c r="E31" s="555"/>
      <c r="M31" s="555"/>
      <c r="U31" s="555"/>
    </row>
    <row r="32" spans="3:24" ht="15" customHeight="1" x14ac:dyDescent="0.15">
      <c r="E32" s="555"/>
      <c r="I32" s="550"/>
      <c r="M32" s="555"/>
      <c r="Q32" s="550"/>
      <c r="U32" s="555"/>
    </row>
    <row r="33" spans="2:25" ht="15" customHeight="1" x14ac:dyDescent="0.15">
      <c r="E33" s="555"/>
      <c r="K33" s="547" t="s">
        <v>80</v>
      </c>
      <c r="L33" s="548" t="s">
        <v>282</v>
      </c>
      <c r="M33" s="561"/>
      <c r="N33" s="549" t="s">
        <v>283</v>
      </c>
      <c r="O33" s="562" t="s">
        <v>560</v>
      </c>
      <c r="P33" s="549" t="s">
        <v>284</v>
      </c>
      <c r="S33" s="547" t="s">
        <v>80</v>
      </c>
      <c r="T33" s="548" t="s">
        <v>282</v>
      </c>
      <c r="U33" s="561"/>
      <c r="V33" s="549" t="s">
        <v>283</v>
      </c>
      <c r="W33" s="562" t="s">
        <v>560</v>
      </c>
      <c r="X33" s="549" t="s">
        <v>284</v>
      </c>
    </row>
    <row r="34" spans="2:25" ht="15" customHeight="1" x14ac:dyDescent="0.15">
      <c r="E34" s="555"/>
      <c r="K34" s="552"/>
      <c r="M34" s="561"/>
      <c r="O34" s="563"/>
      <c r="S34" s="552"/>
      <c r="U34" s="561"/>
      <c r="W34" s="563"/>
    </row>
    <row r="35" spans="2:25" ht="15" customHeight="1" x14ac:dyDescent="0.15">
      <c r="E35" s="555"/>
      <c r="K35" s="552"/>
      <c r="M35" s="561"/>
      <c r="O35" s="563"/>
      <c r="S35" s="552"/>
      <c r="U35" s="561"/>
      <c r="W35" s="563"/>
    </row>
    <row r="36" spans="2:25" ht="15" customHeight="1" x14ac:dyDescent="0.15">
      <c r="E36" s="555"/>
      <c r="M36" s="555"/>
      <c r="U36" s="555"/>
    </row>
    <row r="37" spans="2:25" ht="15" customHeight="1" x14ac:dyDescent="0.15">
      <c r="E37" s="555"/>
      <c r="M37" s="555"/>
      <c r="U37" s="555"/>
    </row>
    <row r="38" spans="2:25" ht="15" customHeight="1" x14ac:dyDescent="0.15">
      <c r="C38" s="552"/>
      <c r="E38" s="555"/>
      <c r="G38" s="556"/>
      <c r="K38" s="552" t="s">
        <v>71</v>
      </c>
      <c r="L38" s="548" t="s">
        <v>282</v>
      </c>
      <c r="M38" s="555">
        <f>M27+M30+M33</f>
        <v>24.1</v>
      </c>
      <c r="N38" s="549" t="s">
        <v>283</v>
      </c>
      <c r="O38" s="556">
        <f>SUM(O27:O37)</f>
        <v>63</v>
      </c>
      <c r="P38" s="549" t="s">
        <v>284</v>
      </c>
      <c r="S38" s="552" t="s">
        <v>71</v>
      </c>
      <c r="T38" s="548" t="s">
        <v>282</v>
      </c>
      <c r="U38" s="555">
        <f>U27+U30+U33</f>
        <v>24.1</v>
      </c>
      <c r="V38" s="549" t="s">
        <v>283</v>
      </c>
      <c r="W38" s="556">
        <f>SUM(W27:W37)</f>
        <v>63</v>
      </c>
      <c r="X38" s="549" t="s">
        <v>284</v>
      </c>
    </row>
    <row r="39" spans="2:25" ht="15" customHeight="1" x14ac:dyDescent="0.15">
      <c r="J39" s="564" t="s">
        <v>292</v>
      </c>
      <c r="R39" s="564" t="s">
        <v>292</v>
      </c>
    </row>
    <row r="40" spans="2:25" ht="15" customHeight="1" x14ac:dyDescent="0.15">
      <c r="B40" s="1567" t="s">
        <v>291</v>
      </c>
      <c r="C40" s="1567"/>
      <c r="D40" s="1567"/>
      <c r="E40" s="1567"/>
      <c r="F40" s="1567"/>
      <c r="G40" s="1567"/>
      <c r="H40" s="1567"/>
      <c r="I40" s="1567"/>
      <c r="J40" s="1567"/>
      <c r="K40" s="1567"/>
      <c r="L40" s="1567"/>
      <c r="M40" s="1567"/>
      <c r="N40" s="1567"/>
      <c r="O40" s="1567"/>
      <c r="P40" s="1567"/>
      <c r="Q40" s="1567"/>
      <c r="R40" s="1567"/>
      <c r="S40" s="1567"/>
      <c r="T40" s="1567"/>
      <c r="U40" s="1567"/>
      <c r="V40" s="1567"/>
      <c r="W40" s="1567"/>
      <c r="X40" s="1567"/>
      <c r="Y40" s="1567"/>
    </row>
    <row r="41" spans="2:25" ht="15" customHeight="1" x14ac:dyDescent="0.15">
      <c r="B41" s="1567"/>
      <c r="C41" s="1567"/>
      <c r="D41" s="1567"/>
      <c r="E41" s="1567"/>
      <c r="F41" s="1567"/>
      <c r="G41" s="1567"/>
      <c r="H41" s="1567"/>
      <c r="I41" s="1567"/>
      <c r="J41" s="1567"/>
      <c r="K41" s="1567"/>
      <c r="L41" s="1567"/>
      <c r="M41" s="1567"/>
      <c r="N41" s="1567"/>
      <c r="O41" s="1567"/>
      <c r="P41" s="1567"/>
      <c r="Q41" s="1567"/>
      <c r="R41" s="1567"/>
      <c r="S41" s="1567"/>
      <c r="T41" s="1567"/>
      <c r="U41" s="1567"/>
      <c r="V41" s="1567"/>
      <c r="W41" s="1567"/>
      <c r="X41" s="1567"/>
      <c r="Y41" s="1567"/>
    </row>
  </sheetData>
  <mergeCells count="4">
    <mergeCell ref="B40:Y41"/>
    <mergeCell ref="C6:H6"/>
    <mergeCell ref="K6:P6"/>
    <mergeCell ref="S6:X6"/>
  </mergeCells>
  <phoneticPr fontId="5"/>
  <pageMargins left="0.78740157480314965" right="0.39370078740157483" top="0.59055118110236227" bottom="0.59055118110236227" header="0.51181102362204722" footer="0.19685039370078741"/>
  <pageSetup paperSize="9" scale="86" firstPageNumber="2" orientation="landscape"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tabColor theme="7" tint="0.59999389629810485"/>
    <pageSetUpPr fitToPage="1"/>
  </sheetPr>
  <dimension ref="A1:K47"/>
  <sheetViews>
    <sheetView showZeros="0" view="pageBreakPreview" topLeftCell="A13" zoomScaleNormal="100" zoomScaleSheetLayoutView="100" workbookViewId="0">
      <selection activeCell="BI57" sqref="BI57"/>
    </sheetView>
  </sheetViews>
  <sheetFormatPr defaultColWidth="8" defaultRowHeight="15" customHeight="1" x14ac:dyDescent="0.15"/>
  <cols>
    <col min="1" max="1" width="2.5" style="532" customWidth="1"/>
    <col min="2" max="2" width="15.5" style="532" customWidth="1"/>
    <col min="3" max="11" width="14.625" style="532" customWidth="1"/>
    <col min="12" max="16384" width="8" style="532"/>
  </cols>
  <sheetData>
    <row r="1" spans="1:11" ht="12" x14ac:dyDescent="0.15"/>
    <row r="2" spans="1:11" ht="14.25" x14ac:dyDescent="0.15">
      <c r="B2" s="91" t="s">
        <v>63</v>
      </c>
      <c r="C2" s="545"/>
      <c r="D2" s="545"/>
      <c r="E2" s="545"/>
      <c r="F2" s="545"/>
      <c r="G2" s="545"/>
      <c r="H2" s="545"/>
      <c r="I2" s="545"/>
      <c r="J2" s="545"/>
      <c r="K2" s="545"/>
    </row>
    <row r="4" spans="1:11" ht="15" customHeight="1" x14ac:dyDescent="0.15">
      <c r="B4" s="532" t="s">
        <v>1183</v>
      </c>
    </row>
    <row r="5" spans="1:11" ht="15" customHeight="1" x14ac:dyDescent="0.15">
      <c r="A5" s="532" t="s">
        <v>880</v>
      </c>
      <c r="B5" s="532" t="s">
        <v>1182</v>
      </c>
    </row>
    <row r="6" spans="1:11" ht="15" customHeight="1" x14ac:dyDescent="0.15">
      <c r="B6" s="533"/>
      <c r="C6" s="534"/>
      <c r="D6" s="1583" t="s">
        <v>343</v>
      </c>
      <c r="E6" s="1588" t="s">
        <v>344</v>
      </c>
      <c r="F6" s="1589"/>
      <c r="G6" s="1589"/>
      <c r="H6" s="1589"/>
      <c r="I6" s="1583" t="s">
        <v>679</v>
      </c>
      <c r="J6" s="1583" t="s">
        <v>346</v>
      </c>
      <c r="K6" s="1579" t="s">
        <v>680</v>
      </c>
    </row>
    <row r="7" spans="1:11" ht="15" customHeight="1" x14ac:dyDescent="0.15">
      <c r="B7" s="535"/>
      <c r="C7" s="536" t="s">
        <v>340</v>
      </c>
      <c r="D7" s="1585"/>
      <c r="E7" s="1590" t="s">
        <v>1180</v>
      </c>
      <c r="F7" s="1590" t="s">
        <v>345</v>
      </c>
      <c r="G7" s="1592" t="s">
        <v>42</v>
      </c>
      <c r="H7" s="1586" t="s">
        <v>232</v>
      </c>
      <c r="I7" s="1584"/>
      <c r="J7" s="1584"/>
      <c r="K7" s="1580"/>
    </row>
    <row r="8" spans="1:11" ht="15" customHeight="1" x14ac:dyDescent="0.15">
      <c r="B8" s="535" t="s">
        <v>1225</v>
      </c>
      <c r="C8" s="536" t="s">
        <v>341</v>
      </c>
      <c r="D8" s="1585"/>
      <c r="E8" s="1591"/>
      <c r="F8" s="1591"/>
      <c r="G8" s="1593"/>
      <c r="H8" s="1587"/>
      <c r="I8" s="1584"/>
      <c r="J8" s="1584"/>
      <c r="K8" s="1580"/>
    </row>
    <row r="9" spans="1:11" ht="15" customHeight="1" x14ac:dyDescent="0.15">
      <c r="B9" s="537"/>
      <c r="C9" s="536" t="s">
        <v>342</v>
      </c>
      <c r="D9" s="1585"/>
      <c r="E9" s="1591"/>
      <c r="F9" s="1591"/>
      <c r="G9" s="1593"/>
      <c r="H9" s="1587"/>
      <c r="I9" s="1584"/>
      <c r="J9" s="1584"/>
      <c r="K9" s="1580"/>
    </row>
    <row r="10" spans="1:11" ht="15" customHeight="1" x14ac:dyDescent="0.15">
      <c r="B10" s="538"/>
      <c r="C10" s="539" t="s">
        <v>82</v>
      </c>
      <c r="D10" s="540" t="s">
        <v>83</v>
      </c>
      <c r="E10" s="541"/>
      <c r="F10" s="541"/>
      <c r="G10" s="541"/>
      <c r="H10" s="540" t="s">
        <v>245</v>
      </c>
      <c r="I10" s="540" t="s">
        <v>246</v>
      </c>
      <c r="J10" s="540" t="s">
        <v>247</v>
      </c>
      <c r="K10" s="542" t="s">
        <v>248</v>
      </c>
    </row>
    <row r="11" spans="1:11" ht="15" customHeight="1" x14ac:dyDescent="0.15">
      <c r="B11" s="1596" t="s">
        <v>249</v>
      </c>
      <c r="C11" s="1582"/>
      <c r="D11" s="1581"/>
      <c r="E11" s="1581"/>
      <c r="F11" s="1581"/>
      <c r="G11" s="1581"/>
      <c r="H11" s="1581"/>
      <c r="I11" s="1581"/>
      <c r="J11" s="1581"/>
      <c r="K11" s="1582"/>
    </row>
    <row r="12" spans="1:11" ht="15" customHeight="1" x14ac:dyDescent="0.15">
      <c r="B12" s="1596"/>
      <c r="C12" s="1582"/>
      <c r="D12" s="1581"/>
      <c r="E12" s="1581"/>
      <c r="F12" s="1581"/>
      <c r="G12" s="1581"/>
      <c r="H12" s="1581"/>
      <c r="I12" s="1581"/>
      <c r="J12" s="1581"/>
      <c r="K12" s="1582"/>
    </row>
    <row r="13" spans="1:11" ht="15" customHeight="1" x14ac:dyDescent="0.15">
      <c r="B13" s="1595" t="s">
        <v>250</v>
      </c>
      <c r="C13" s="1569"/>
      <c r="D13" s="1572"/>
      <c r="E13" s="1572"/>
      <c r="F13" s="1572"/>
      <c r="G13" s="1572"/>
      <c r="H13" s="1572"/>
      <c r="I13" s="1572"/>
      <c r="J13" s="1572"/>
      <c r="K13" s="1569"/>
    </row>
    <row r="14" spans="1:11" ht="15" customHeight="1" x14ac:dyDescent="0.15">
      <c r="B14" s="1595"/>
      <c r="C14" s="1569"/>
      <c r="D14" s="1572"/>
      <c r="E14" s="1572"/>
      <c r="F14" s="1572"/>
      <c r="G14" s="1572"/>
      <c r="H14" s="1572"/>
      <c r="I14" s="1572"/>
      <c r="J14" s="1572"/>
      <c r="K14" s="1569"/>
    </row>
    <row r="15" spans="1:11" ht="15" customHeight="1" x14ac:dyDescent="0.15">
      <c r="B15" s="1595" t="s">
        <v>251</v>
      </c>
      <c r="C15" s="1569"/>
      <c r="D15" s="1572"/>
      <c r="E15" s="1572"/>
      <c r="F15" s="1572"/>
      <c r="G15" s="1572"/>
      <c r="H15" s="1572"/>
      <c r="I15" s="1572"/>
      <c r="J15" s="1572"/>
      <c r="K15" s="1569"/>
    </row>
    <row r="16" spans="1:11" ht="15" customHeight="1" x14ac:dyDescent="0.15">
      <c r="B16" s="1595"/>
      <c r="C16" s="1569"/>
      <c r="D16" s="1572"/>
      <c r="E16" s="1572"/>
      <c r="F16" s="1572"/>
      <c r="G16" s="1572"/>
      <c r="H16" s="1572"/>
      <c r="I16" s="1572"/>
      <c r="J16" s="1572"/>
      <c r="K16" s="1569"/>
    </row>
    <row r="17" spans="2:11" ht="15" customHeight="1" x14ac:dyDescent="0.15">
      <c r="B17" s="1595" t="s">
        <v>252</v>
      </c>
      <c r="C17" s="1569"/>
      <c r="D17" s="1572"/>
      <c r="E17" s="1572"/>
      <c r="F17" s="1572"/>
      <c r="G17" s="1572"/>
      <c r="H17" s="1572"/>
      <c r="I17" s="1572"/>
      <c r="J17" s="1572"/>
      <c r="K17" s="1569"/>
    </row>
    <row r="18" spans="2:11" ht="15" customHeight="1" x14ac:dyDescent="0.15">
      <c r="B18" s="1595"/>
      <c r="C18" s="1569"/>
      <c r="D18" s="1572"/>
      <c r="E18" s="1572"/>
      <c r="F18" s="1572"/>
      <c r="G18" s="1572"/>
      <c r="H18" s="1572"/>
      <c r="I18" s="1572"/>
      <c r="J18" s="1572"/>
      <c r="K18" s="1569"/>
    </row>
    <row r="19" spans="2:11" ht="15" customHeight="1" x14ac:dyDescent="0.15">
      <c r="B19" s="1595" t="s">
        <v>253</v>
      </c>
      <c r="C19" s="1569"/>
      <c r="D19" s="1572"/>
      <c r="E19" s="1572"/>
      <c r="F19" s="1572"/>
      <c r="G19" s="1572"/>
      <c r="H19" s="1572"/>
      <c r="I19" s="1572"/>
      <c r="J19" s="1572"/>
      <c r="K19" s="1569"/>
    </row>
    <row r="20" spans="2:11" ht="15" customHeight="1" x14ac:dyDescent="0.15">
      <c r="B20" s="1595"/>
      <c r="C20" s="1569"/>
      <c r="D20" s="1572"/>
      <c r="E20" s="1572"/>
      <c r="F20" s="1572"/>
      <c r="G20" s="1572"/>
      <c r="H20" s="1572"/>
      <c r="I20" s="1572"/>
      <c r="J20" s="1572"/>
      <c r="K20" s="1569"/>
    </row>
    <row r="21" spans="2:11" ht="15" customHeight="1" x14ac:dyDescent="0.15">
      <c r="B21" s="1595" t="s">
        <v>254</v>
      </c>
      <c r="C21" s="1569"/>
      <c r="D21" s="1572"/>
      <c r="E21" s="1572"/>
      <c r="F21" s="1572"/>
      <c r="G21" s="1572"/>
      <c r="H21" s="1572"/>
      <c r="I21" s="1572"/>
      <c r="J21" s="1572"/>
      <c r="K21" s="1569"/>
    </row>
    <row r="22" spans="2:11" ht="15" customHeight="1" x14ac:dyDescent="0.15">
      <c r="B22" s="1595"/>
      <c r="C22" s="1569"/>
      <c r="D22" s="1572"/>
      <c r="E22" s="1572"/>
      <c r="F22" s="1572"/>
      <c r="G22" s="1572"/>
      <c r="H22" s="1572"/>
      <c r="I22" s="1572"/>
      <c r="J22" s="1572"/>
      <c r="K22" s="1569"/>
    </row>
    <row r="23" spans="2:11" ht="15" customHeight="1" x14ac:dyDescent="0.15">
      <c r="B23" s="1577" t="s">
        <v>1232</v>
      </c>
      <c r="C23" s="1573"/>
      <c r="D23" s="1575"/>
      <c r="E23" s="1575"/>
      <c r="F23" s="1575"/>
      <c r="G23" s="1575"/>
      <c r="H23" s="1575"/>
      <c r="I23" s="1575"/>
      <c r="J23" s="1575"/>
      <c r="K23" s="1573"/>
    </row>
    <row r="24" spans="2:11" ht="15" customHeight="1" x14ac:dyDescent="0.15">
      <c r="B24" s="1578"/>
      <c r="C24" s="1574"/>
      <c r="D24" s="1576"/>
      <c r="E24" s="1576"/>
      <c r="F24" s="1576"/>
      <c r="G24" s="1576"/>
      <c r="H24" s="1576"/>
      <c r="I24" s="1576"/>
      <c r="J24" s="1576"/>
      <c r="K24" s="1574"/>
    </row>
    <row r="25" spans="2:11" ht="15" customHeight="1" x14ac:dyDescent="0.15">
      <c r="B25" s="1570" t="s">
        <v>1228</v>
      </c>
      <c r="C25" s="1569"/>
      <c r="D25" s="1572"/>
      <c r="E25" s="1572"/>
      <c r="F25" s="1572"/>
      <c r="G25" s="1572"/>
      <c r="H25" s="1572"/>
      <c r="I25" s="1572"/>
      <c r="J25" s="1572"/>
      <c r="K25" s="1569"/>
    </row>
    <row r="26" spans="2:11" ht="15" customHeight="1" x14ac:dyDescent="0.15">
      <c r="B26" s="1571"/>
      <c r="C26" s="1569"/>
      <c r="D26" s="1572"/>
      <c r="E26" s="1572"/>
      <c r="F26" s="1572"/>
      <c r="G26" s="1572"/>
      <c r="H26" s="1572"/>
      <c r="I26" s="1572"/>
      <c r="J26" s="1572"/>
      <c r="K26" s="1569"/>
    </row>
    <row r="27" spans="2:11" ht="15" customHeight="1" x14ac:dyDescent="0.15">
      <c r="B27" s="1570" t="s">
        <v>1229</v>
      </c>
      <c r="C27" s="1569"/>
      <c r="D27" s="1572"/>
      <c r="E27" s="1572"/>
      <c r="F27" s="1572"/>
      <c r="G27" s="1572"/>
      <c r="H27" s="1572"/>
      <c r="I27" s="1572"/>
      <c r="J27" s="1572"/>
      <c r="K27" s="1569"/>
    </row>
    <row r="28" spans="2:11" ht="15" customHeight="1" x14ac:dyDescent="0.15">
      <c r="B28" s="1571"/>
      <c r="C28" s="1569"/>
      <c r="D28" s="1572"/>
      <c r="E28" s="1572"/>
      <c r="F28" s="1572"/>
      <c r="G28" s="1572"/>
      <c r="H28" s="1572"/>
      <c r="I28" s="1572"/>
      <c r="J28" s="1572"/>
      <c r="K28" s="1569"/>
    </row>
    <row r="29" spans="2:11" ht="15" customHeight="1" x14ac:dyDescent="0.15">
      <c r="B29" s="1570" t="s">
        <v>1230</v>
      </c>
      <c r="C29" s="1569"/>
      <c r="D29" s="1572"/>
      <c r="E29" s="1572"/>
      <c r="F29" s="1572"/>
      <c r="G29" s="1572"/>
      <c r="H29" s="1572"/>
      <c r="I29" s="1572"/>
      <c r="J29" s="1572"/>
      <c r="K29" s="1569"/>
    </row>
    <row r="30" spans="2:11" ht="15" customHeight="1" x14ac:dyDescent="0.15">
      <c r="B30" s="1571"/>
      <c r="C30" s="1569"/>
      <c r="D30" s="1572"/>
      <c r="E30" s="1572"/>
      <c r="F30" s="1572"/>
      <c r="G30" s="1572"/>
      <c r="H30" s="1572"/>
      <c r="I30" s="1572"/>
      <c r="J30" s="1572"/>
      <c r="K30" s="1569"/>
    </row>
    <row r="31" spans="2:11" ht="15" customHeight="1" x14ac:dyDescent="0.15">
      <c r="B31" s="1570" t="s">
        <v>1231</v>
      </c>
      <c r="C31" s="1569"/>
      <c r="D31" s="1572"/>
      <c r="E31" s="1572"/>
      <c r="F31" s="1572"/>
      <c r="G31" s="1572"/>
      <c r="H31" s="1572"/>
      <c r="I31" s="1572"/>
      <c r="J31" s="1572"/>
      <c r="K31" s="1569"/>
    </row>
    <row r="32" spans="2:11" ht="15" customHeight="1" x14ac:dyDescent="0.15">
      <c r="B32" s="1571"/>
      <c r="C32" s="1569"/>
      <c r="D32" s="1572"/>
      <c r="E32" s="1572"/>
      <c r="F32" s="1572"/>
      <c r="G32" s="1572"/>
      <c r="H32" s="1572"/>
      <c r="I32" s="1572"/>
      <c r="J32" s="1572"/>
      <c r="K32" s="1569"/>
    </row>
    <row r="33" spans="2:11" ht="15" customHeight="1" x14ac:dyDescent="0.15">
      <c r="B33" s="1596" t="s">
        <v>1233</v>
      </c>
      <c r="C33" s="1573"/>
      <c r="D33" s="1575"/>
      <c r="E33" s="1575"/>
      <c r="F33" s="1575"/>
      <c r="G33" s="1575"/>
      <c r="H33" s="1575"/>
      <c r="I33" s="1575"/>
      <c r="J33" s="1575"/>
      <c r="K33" s="1573"/>
    </row>
    <row r="34" spans="2:11" ht="15" customHeight="1" x14ac:dyDescent="0.15">
      <c r="B34" s="1596"/>
      <c r="C34" s="1582"/>
      <c r="D34" s="1576"/>
      <c r="E34" s="1576"/>
      <c r="F34" s="1576"/>
      <c r="G34" s="1576"/>
      <c r="H34" s="1576"/>
      <c r="I34" s="1576"/>
      <c r="J34" s="1576"/>
      <c r="K34" s="1574"/>
    </row>
    <row r="35" spans="2:11" ht="15" customHeight="1" x14ac:dyDescent="0.15">
      <c r="B35" s="1601" t="s">
        <v>255</v>
      </c>
      <c r="C35" s="1573"/>
      <c r="D35" s="1575"/>
      <c r="E35" s="1575"/>
      <c r="F35" s="1575"/>
      <c r="G35" s="1575"/>
      <c r="H35" s="1575"/>
      <c r="I35" s="1575"/>
      <c r="J35" s="1575"/>
      <c r="K35" s="1573"/>
    </row>
    <row r="36" spans="2:11" ht="15" customHeight="1" x14ac:dyDescent="0.15">
      <c r="B36" s="1602"/>
      <c r="C36" s="1574"/>
      <c r="D36" s="1576"/>
      <c r="E36" s="1576"/>
      <c r="F36" s="1576"/>
      <c r="G36" s="1576"/>
      <c r="H36" s="1576"/>
      <c r="I36" s="1576"/>
      <c r="J36" s="1576"/>
      <c r="K36" s="1574"/>
    </row>
    <row r="37" spans="2:11" ht="15" customHeight="1" x14ac:dyDescent="0.15">
      <c r="B37" s="1594" t="s">
        <v>1240</v>
      </c>
      <c r="C37" s="1594"/>
      <c r="D37" s="1594"/>
      <c r="E37" s="1594"/>
      <c r="F37" s="1594"/>
      <c r="G37" s="1594"/>
      <c r="H37" s="1594"/>
      <c r="I37" s="1594"/>
      <c r="J37" s="1594"/>
      <c r="K37" s="1594"/>
    </row>
    <row r="38" spans="2:11" s="543" customFormat="1" ht="15" customHeight="1" x14ac:dyDescent="0.15">
      <c r="B38" s="1600"/>
      <c r="C38" s="1600"/>
      <c r="D38" s="1600"/>
      <c r="E38" s="1600"/>
      <c r="F38" s="1600"/>
      <c r="G38" s="1600"/>
      <c r="H38" s="1600"/>
      <c r="I38" s="1600"/>
      <c r="J38" s="1600"/>
      <c r="K38" s="1600"/>
    </row>
    <row r="39" spans="2:11" s="23" customFormat="1" ht="17.25" customHeight="1" x14ac:dyDescent="0.15">
      <c r="B39" s="544" t="s">
        <v>1216</v>
      </c>
    </row>
    <row r="40" spans="2:11" s="23" customFormat="1" ht="17.25" customHeight="1" x14ac:dyDescent="0.15">
      <c r="B40" s="1597" t="s">
        <v>386</v>
      </c>
      <c r="C40" s="1597"/>
      <c r="D40" s="1597" t="s">
        <v>227</v>
      </c>
      <c r="E40" s="1597"/>
      <c r="F40" s="1597"/>
      <c r="G40" s="1597"/>
      <c r="H40" s="1597"/>
      <c r="I40" s="1597"/>
      <c r="J40" s="1597"/>
      <c r="K40" s="1597"/>
    </row>
    <row r="41" spans="2:11" s="23" customFormat="1" ht="17.25" customHeight="1" x14ac:dyDescent="0.15">
      <c r="B41" s="1598" t="s">
        <v>1181</v>
      </c>
      <c r="C41" s="1598"/>
      <c r="D41" s="1599"/>
      <c r="E41" s="1599"/>
      <c r="F41" s="1599"/>
      <c r="G41" s="1599"/>
      <c r="H41" s="1599"/>
      <c r="I41" s="1599"/>
      <c r="J41" s="1599"/>
      <c r="K41" s="1599"/>
    </row>
    <row r="42" spans="2:11" s="23" customFormat="1" ht="17.25" customHeight="1" x14ac:dyDescent="0.15">
      <c r="B42" s="1598"/>
      <c r="C42" s="1598"/>
      <c r="D42" s="1599"/>
      <c r="E42" s="1599"/>
      <c r="F42" s="1599"/>
      <c r="G42" s="1599"/>
      <c r="H42" s="1599"/>
      <c r="I42" s="1599"/>
      <c r="J42" s="1599"/>
      <c r="K42" s="1599"/>
    </row>
    <row r="43" spans="2:11" s="23" customFormat="1" ht="17.25" customHeight="1" x14ac:dyDescent="0.15">
      <c r="B43" s="1598"/>
      <c r="C43" s="1598"/>
      <c r="D43" s="1599"/>
      <c r="E43" s="1599"/>
      <c r="F43" s="1599"/>
      <c r="G43" s="1599"/>
      <c r="H43" s="1599"/>
      <c r="I43" s="1599"/>
      <c r="J43" s="1599"/>
      <c r="K43" s="1599"/>
    </row>
    <row r="44" spans="2:11" s="23" customFormat="1" ht="17.25" customHeight="1" x14ac:dyDescent="0.15">
      <c r="B44" s="1598"/>
      <c r="C44" s="1598"/>
      <c r="D44" s="1599"/>
      <c r="E44" s="1599"/>
      <c r="F44" s="1599"/>
      <c r="G44" s="1599"/>
      <c r="H44" s="1599"/>
      <c r="I44" s="1599"/>
      <c r="J44" s="1599"/>
      <c r="K44" s="1599"/>
    </row>
    <row r="45" spans="2:11" s="23" customFormat="1" ht="17.25" customHeight="1" x14ac:dyDescent="0.15">
      <c r="B45" s="1598"/>
      <c r="C45" s="1598"/>
      <c r="D45" s="1599"/>
      <c r="E45" s="1599"/>
      <c r="F45" s="1599"/>
      <c r="G45" s="1599"/>
      <c r="H45" s="1599"/>
      <c r="I45" s="1599"/>
      <c r="J45" s="1599"/>
      <c r="K45" s="1599"/>
    </row>
    <row r="46" spans="2:11" s="23" customFormat="1" ht="17.25" customHeight="1" x14ac:dyDescent="0.15">
      <c r="B46" s="1598"/>
      <c r="C46" s="1598"/>
      <c r="D46" s="1599"/>
      <c r="E46" s="1599"/>
      <c r="F46" s="1599"/>
      <c r="G46" s="1599"/>
      <c r="H46" s="1599"/>
      <c r="I46" s="1599"/>
      <c r="J46" s="1599"/>
      <c r="K46" s="1599"/>
    </row>
    <row r="47" spans="2:11" s="543" customFormat="1" ht="15" customHeight="1" x14ac:dyDescent="0.15">
      <c r="B47" s="546"/>
      <c r="C47" s="546"/>
      <c r="D47" s="546"/>
      <c r="E47" s="546"/>
      <c r="F47" s="546"/>
      <c r="G47" s="546"/>
      <c r="H47" s="546"/>
      <c r="I47" s="546"/>
      <c r="J47" s="546"/>
      <c r="K47" s="546"/>
    </row>
  </sheetData>
  <mergeCells count="145">
    <mergeCell ref="B40:C40"/>
    <mergeCell ref="B41:C46"/>
    <mergeCell ref="D40:K40"/>
    <mergeCell ref="D41:K46"/>
    <mergeCell ref="B38:K38"/>
    <mergeCell ref="F33:F34"/>
    <mergeCell ref="I33:I34"/>
    <mergeCell ref="G35:G36"/>
    <mergeCell ref="G33:G34"/>
    <mergeCell ref="K33:K34"/>
    <mergeCell ref="H35:H36"/>
    <mergeCell ref="I35:I36"/>
    <mergeCell ref="J35:J36"/>
    <mergeCell ref="J33:J34"/>
    <mergeCell ref="D33:D34"/>
    <mergeCell ref="H33:H34"/>
    <mergeCell ref="D35:D36"/>
    <mergeCell ref="E33:E34"/>
    <mergeCell ref="E35:E36"/>
    <mergeCell ref="K35:K36"/>
    <mergeCell ref="B33:B34"/>
    <mergeCell ref="C33:C34"/>
    <mergeCell ref="B35:B36"/>
    <mergeCell ref="C35:C36"/>
    <mergeCell ref="F35:F36"/>
    <mergeCell ref="B37:K37"/>
    <mergeCell ref="D19:D20"/>
    <mergeCell ref="B21:B22"/>
    <mergeCell ref="B17:B18"/>
    <mergeCell ref="C17:C18"/>
    <mergeCell ref="B19:B20"/>
    <mergeCell ref="D21:D22"/>
    <mergeCell ref="B11:B12"/>
    <mergeCell ref="C11:C12"/>
    <mergeCell ref="C21:C22"/>
    <mergeCell ref="B13:B14"/>
    <mergeCell ref="C13:C14"/>
    <mergeCell ref="B15:B16"/>
    <mergeCell ref="C19:C20"/>
    <mergeCell ref="C15:C16"/>
    <mergeCell ref="E19:E20"/>
    <mergeCell ref="F21:F22"/>
    <mergeCell ref="G19:G20"/>
    <mergeCell ref="H19:H20"/>
    <mergeCell ref="G17:G18"/>
    <mergeCell ref="E17:E18"/>
    <mergeCell ref="I19:I20"/>
    <mergeCell ref="H11:H12"/>
    <mergeCell ref="D6:D9"/>
    <mergeCell ref="I11:I12"/>
    <mergeCell ref="H13:H14"/>
    <mergeCell ref="H15:H16"/>
    <mergeCell ref="I15:I16"/>
    <mergeCell ref="I13:I14"/>
    <mergeCell ref="G11:G12"/>
    <mergeCell ref="I6:I9"/>
    <mergeCell ref="H7:H9"/>
    <mergeCell ref="E6:H6"/>
    <mergeCell ref="G13:G14"/>
    <mergeCell ref="F7:F9"/>
    <mergeCell ref="E7:E9"/>
    <mergeCell ref="G7:G9"/>
    <mergeCell ref="F15:F16"/>
    <mergeCell ref="D11:D12"/>
    <mergeCell ref="D13:D14"/>
    <mergeCell ref="D15:D16"/>
    <mergeCell ref="E13:E14"/>
    <mergeCell ref="E15:E16"/>
    <mergeCell ref="E11:E12"/>
    <mergeCell ref="F11:F12"/>
    <mergeCell ref="F13:F14"/>
    <mergeCell ref="G15:G16"/>
    <mergeCell ref="K6:K9"/>
    <mergeCell ref="J11:J12"/>
    <mergeCell ref="K13:K14"/>
    <mergeCell ref="K15:K16"/>
    <mergeCell ref="K11:K12"/>
    <mergeCell ref="J6:J9"/>
    <mergeCell ref="J13:J14"/>
    <mergeCell ref="J15:J16"/>
    <mergeCell ref="J17:J18"/>
    <mergeCell ref="K23:K24"/>
    <mergeCell ref="K21:K22"/>
    <mergeCell ref="I21:I22"/>
    <mergeCell ref="I23:I24"/>
    <mergeCell ref="I17:I18"/>
    <mergeCell ref="B23:B24"/>
    <mergeCell ref="C23:C24"/>
    <mergeCell ref="G23:G24"/>
    <mergeCell ref="F23:F24"/>
    <mergeCell ref="K17:K18"/>
    <mergeCell ref="J21:J22"/>
    <mergeCell ref="D17:D18"/>
    <mergeCell ref="K19:K20"/>
    <mergeCell ref="H17:H18"/>
    <mergeCell ref="G21:G22"/>
    <mergeCell ref="D23:D24"/>
    <mergeCell ref="H21:H22"/>
    <mergeCell ref="H23:H24"/>
    <mergeCell ref="F17:F18"/>
    <mergeCell ref="J19:J20"/>
    <mergeCell ref="J23:J24"/>
    <mergeCell ref="E21:E22"/>
    <mergeCell ref="E23:E24"/>
    <mergeCell ref="F19:F20"/>
    <mergeCell ref="K25:K26"/>
    <mergeCell ref="B27:B28"/>
    <mergeCell ref="C27:C28"/>
    <mergeCell ref="D27:D28"/>
    <mergeCell ref="E27:E28"/>
    <mergeCell ref="F27:F28"/>
    <mergeCell ref="G27:G28"/>
    <mergeCell ref="H27:H28"/>
    <mergeCell ref="I27:I28"/>
    <mergeCell ref="J27:J28"/>
    <mergeCell ref="K27:K28"/>
    <mergeCell ref="B25:B26"/>
    <mergeCell ref="C25:C26"/>
    <mergeCell ref="D25:D26"/>
    <mergeCell ref="E25:E26"/>
    <mergeCell ref="F25:F26"/>
    <mergeCell ref="G25:G26"/>
    <mergeCell ref="H25:H26"/>
    <mergeCell ref="I25:I26"/>
    <mergeCell ref="J25:J26"/>
    <mergeCell ref="K29:K30"/>
    <mergeCell ref="B31:B32"/>
    <mergeCell ref="C31:C32"/>
    <mergeCell ref="D31:D32"/>
    <mergeCell ref="E31:E32"/>
    <mergeCell ref="F31:F32"/>
    <mergeCell ref="G31:G32"/>
    <mergeCell ref="H31:H32"/>
    <mergeCell ref="I31:I32"/>
    <mergeCell ref="J31:J32"/>
    <mergeCell ref="K31:K32"/>
    <mergeCell ref="B29:B30"/>
    <mergeCell ref="C29:C30"/>
    <mergeCell ref="D29:D30"/>
    <mergeCell ref="E29:E30"/>
    <mergeCell ref="F29:F30"/>
    <mergeCell ref="G29:G30"/>
    <mergeCell ref="H29:H30"/>
    <mergeCell ref="I29:I30"/>
    <mergeCell ref="J29:J30"/>
  </mergeCells>
  <phoneticPr fontId="5"/>
  <pageMargins left="0.78740157480314965" right="0.39370078740157483" top="0.59055118110236227" bottom="0.59055118110236227" header="0.51181102362204722" footer="0.19685039370078741"/>
  <pageSetup paperSize="9" scale="81" firstPageNumber="2" orientation="landscape"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BCD2-E394-4384-9500-A54510DCEEC7}">
  <sheetPr>
    <tabColor theme="5" tint="0.59999389629810485"/>
    <pageSetUpPr fitToPage="1"/>
  </sheetPr>
  <dimension ref="B1:K44"/>
  <sheetViews>
    <sheetView showZeros="0" view="pageBreakPreview" zoomScale="70" zoomScaleNormal="100" zoomScaleSheetLayoutView="70" workbookViewId="0">
      <selection activeCell="BI57" sqref="BI57"/>
    </sheetView>
  </sheetViews>
  <sheetFormatPr defaultColWidth="8" defaultRowHeight="15" customHeight="1" x14ac:dyDescent="0.15"/>
  <cols>
    <col min="1" max="1" width="2.5" style="532" customWidth="1"/>
    <col min="2" max="2" width="15.5" style="532" customWidth="1"/>
    <col min="3" max="11" width="14.625" style="532" customWidth="1"/>
    <col min="12" max="16384" width="8" style="532"/>
  </cols>
  <sheetData>
    <row r="1" spans="2:11" ht="12" x14ac:dyDescent="0.15"/>
    <row r="2" spans="2:11" ht="15" customHeight="1" x14ac:dyDescent="0.15">
      <c r="B2" s="532" t="s">
        <v>1185</v>
      </c>
    </row>
    <row r="3" spans="2:11" ht="15" customHeight="1" x14ac:dyDescent="0.15">
      <c r="B3" s="532" t="s">
        <v>1186</v>
      </c>
    </row>
    <row r="4" spans="2:11" ht="15" customHeight="1" x14ac:dyDescent="0.15">
      <c r="B4" s="533"/>
      <c r="C4" s="534"/>
      <c r="D4" s="1583" t="s">
        <v>343</v>
      </c>
      <c r="E4" s="1588" t="s">
        <v>344</v>
      </c>
      <c r="F4" s="1589"/>
      <c r="G4" s="1589"/>
      <c r="H4" s="1589"/>
      <c r="I4" s="1583" t="s">
        <v>679</v>
      </c>
      <c r="J4" s="1583" t="s">
        <v>346</v>
      </c>
      <c r="K4" s="1579" t="s">
        <v>680</v>
      </c>
    </row>
    <row r="5" spans="2:11" ht="15" customHeight="1" x14ac:dyDescent="0.15">
      <c r="B5" s="535"/>
      <c r="C5" s="536" t="s">
        <v>340</v>
      </c>
      <c r="D5" s="1585"/>
      <c r="E5" s="1590" t="s">
        <v>1180</v>
      </c>
      <c r="F5" s="1590" t="s">
        <v>345</v>
      </c>
      <c r="G5" s="1592" t="s">
        <v>42</v>
      </c>
      <c r="H5" s="1586" t="s">
        <v>232</v>
      </c>
      <c r="I5" s="1584"/>
      <c r="J5" s="1584"/>
      <c r="K5" s="1580"/>
    </row>
    <row r="6" spans="2:11" ht="15" customHeight="1" x14ac:dyDescent="0.15">
      <c r="B6" s="535" t="s">
        <v>81</v>
      </c>
      <c r="C6" s="536" t="s">
        <v>341</v>
      </c>
      <c r="D6" s="1585"/>
      <c r="E6" s="1591"/>
      <c r="F6" s="1591"/>
      <c r="G6" s="1593"/>
      <c r="H6" s="1587"/>
      <c r="I6" s="1584"/>
      <c r="J6" s="1584"/>
      <c r="K6" s="1580"/>
    </row>
    <row r="7" spans="2:11" ht="15" customHeight="1" x14ac:dyDescent="0.15">
      <c r="B7" s="537"/>
      <c r="C7" s="536" t="s">
        <v>342</v>
      </c>
      <c r="D7" s="1585"/>
      <c r="E7" s="1591"/>
      <c r="F7" s="1591"/>
      <c r="G7" s="1593"/>
      <c r="H7" s="1587"/>
      <c r="I7" s="1584"/>
      <c r="J7" s="1584"/>
      <c r="K7" s="1580"/>
    </row>
    <row r="8" spans="2:11" ht="15" customHeight="1" x14ac:dyDescent="0.15">
      <c r="B8" s="538"/>
      <c r="C8" s="539" t="s">
        <v>82</v>
      </c>
      <c r="D8" s="540" t="s">
        <v>83</v>
      </c>
      <c r="E8" s="541"/>
      <c r="F8" s="541"/>
      <c r="G8" s="541"/>
      <c r="H8" s="540" t="s">
        <v>172</v>
      </c>
      <c r="I8" s="540" t="s">
        <v>173</v>
      </c>
      <c r="J8" s="540" t="s">
        <v>247</v>
      </c>
      <c r="K8" s="542" t="s">
        <v>248</v>
      </c>
    </row>
    <row r="9" spans="2:11" ht="15" customHeight="1" x14ac:dyDescent="0.15">
      <c r="B9" s="1596" t="s">
        <v>249</v>
      </c>
      <c r="C9" s="1582"/>
      <c r="D9" s="1581"/>
      <c r="E9" s="1581"/>
      <c r="F9" s="1581"/>
      <c r="G9" s="1581"/>
      <c r="H9" s="1581"/>
      <c r="I9" s="1581"/>
      <c r="J9" s="1581"/>
      <c r="K9" s="1582"/>
    </row>
    <row r="10" spans="2:11" ht="15" customHeight="1" x14ac:dyDescent="0.15">
      <c r="B10" s="1596"/>
      <c r="C10" s="1582"/>
      <c r="D10" s="1581"/>
      <c r="E10" s="1581"/>
      <c r="F10" s="1581"/>
      <c r="G10" s="1581"/>
      <c r="H10" s="1581"/>
      <c r="I10" s="1581"/>
      <c r="J10" s="1581"/>
      <c r="K10" s="1582"/>
    </row>
    <row r="11" spans="2:11" ht="15" customHeight="1" x14ac:dyDescent="0.15">
      <c r="B11" s="1595" t="s">
        <v>250</v>
      </c>
      <c r="C11" s="1569"/>
      <c r="D11" s="1572"/>
      <c r="E11" s="1572"/>
      <c r="F11" s="1572"/>
      <c r="G11" s="1572"/>
      <c r="H11" s="1572"/>
      <c r="I11" s="1572"/>
      <c r="J11" s="1572"/>
      <c r="K11" s="1569"/>
    </row>
    <row r="12" spans="2:11" ht="15" customHeight="1" x14ac:dyDescent="0.15">
      <c r="B12" s="1595"/>
      <c r="C12" s="1569"/>
      <c r="D12" s="1572"/>
      <c r="E12" s="1572"/>
      <c r="F12" s="1572"/>
      <c r="G12" s="1572"/>
      <c r="H12" s="1572"/>
      <c r="I12" s="1572"/>
      <c r="J12" s="1572"/>
      <c r="K12" s="1569"/>
    </row>
    <row r="13" spans="2:11" ht="15" customHeight="1" x14ac:dyDescent="0.15">
      <c r="B13" s="1595" t="s">
        <v>251</v>
      </c>
      <c r="C13" s="1569"/>
      <c r="D13" s="1572"/>
      <c r="E13" s="1572"/>
      <c r="F13" s="1572"/>
      <c r="G13" s="1572"/>
      <c r="H13" s="1572"/>
      <c r="I13" s="1572"/>
      <c r="J13" s="1572"/>
      <c r="K13" s="1569"/>
    </row>
    <row r="14" spans="2:11" ht="15" customHeight="1" x14ac:dyDescent="0.15">
      <c r="B14" s="1595"/>
      <c r="C14" s="1569"/>
      <c r="D14" s="1572"/>
      <c r="E14" s="1572"/>
      <c r="F14" s="1572"/>
      <c r="G14" s="1572"/>
      <c r="H14" s="1572"/>
      <c r="I14" s="1572"/>
      <c r="J14" s="1572"/>
      <c r="K14" s="1569"/>
    </row>
    <row r="15" spans="2:11" ht="15" customHeight="1" x14ac:dyDescent="0.15">
      <c r="B15" s="1595" t="s">
        <v>252</v>
      </c>
      <c r="C15" s="1569"/>
      <c r="D15" s="1572"/>
      <c r="E15" s="1572"/>
      <c r="F15" s="1572"/>
      <c r="G15" s="1572"/>
      <c r="H15" s="1572"/>
      <c r="I15" s="1572"/>
      <c r="J15" s="1572"/>
      <c r="K15" s="1569"/>
    </row>
    <row r="16" spans="2:11" ht="15" customHeight="1" x14ac:dyDescent="0.15">
      <c r="B16" s="1595"/>
      <c r="C16" s="1569"/>
      <c r="D16" s="1572"/>
      <c r="E16" s="1572"/>
      <c r="F16" s="1572"/>
      <c r="G16" s="1572"/>
      <c r="H16" s="1572"/>
      <c r="I16" s="1572"/>
      <c r="J16" s="1572"/>
      <c r="K16" s="1569"/>
    </row>
    <row r="17" spans="2:11" ht="15" customHeight="1" x14ac:dyDescent="0.15">
      <c r="B17" s="1595" t="s">
        <v>253</v>
      </c>
      <c r="C17" s="1569"/>
      <c r="D17" s="1572"/>
      <c r="E17" s="1572"/>
      <c r="F17" s="1572"/>
      <c r="G17" s="1572"/>
      <c r="H17" s="1572"/>
      <c r="I17" s="1572"/>
      <c r="J17" s="1572"/>
      <c r="K17" s="1569"/>
    </row>
    <row r="18" spans="2:11" ht="15" customHeight="1" x14ac:dyDescent="0.15">
      <c r="B18" s="1595"/>
      <c r="C18" s="1569"/>
      <c r="D18" s="1572"/>
      <c r="E18" s="1572"/>
      <c r="F18" s="1572"/>
      <c r="G18" s="1572"/>
      <c r="H18" s="1572"/>
      <c r="I18" s="1572"/>
      <c r="J18" s="1572"/>
      <c r="K18" s="1569"/>
    </row>
    <row r="19" spans="2:11" ht="15" customHeight="1" x14ac:dyDescent="0.15">
      <c r="B19" s="1595" t="s">
        <v>254</v>
      </c>
      <c r="C19" s="1569"/>
      <c r="D19" s="1572"/>
      <c r="E19" s="1572"/>
      <c r="F19" s="1572"/>
      <c r="G19" s="1572"/>
      <c r="H19" s="1572"/>
      <c r="I19" s="1572"/>
      <c r="J19" s="1572"/>
      <c r="K19" s="1569"/>
    </row>
    <row r="20" spans="2:11" ht="15" customHeight="1" x14ac:dyDescent="0.15">
      <c r="B20" s="1595"/>
      <c r="C20" s="1569"/>
      <c r="D20" s="1572"/>
      <c r="E20" s="1572"/>
      <c r="F20" s="1572"/>
      <c r="G20" s="1572"/>
      <c r="H20" s="1572"/>
      <c r="I20" s="1572"/>
      <c r="J20" s="1572"/>
      <c r="K20" s="1569"/>
    </row>
    <row r="21" spans="2:11" ht="15" customHeight="1" x14ac:dyDescent="0.15">
      <c r="B21" s="1577" t="s">
        <v>1232</v>
      </c>
      <c r="C21" s="1573"/>
      <c r="D21" s="1575"/>
      <c r="E21" s="1575"/>
      <c r="F21" s="1575"/>
      <c r="G21" s="1575"/>
      <c r="H21" s="1575"/>
      <c r="I21" s="1575"/>
      <c r="J21" s="1575"/>
      <c r="K21" s="1573"/>
    </row>
    <row r="22" spans="2:11" ht="15" customHeight="1" x14ac:dyDescent="0.15">
      <c r="B22" s="1578"/>
      <c r="C22" s="1574"/>
      <c r="D22" s="1576"/>
      <c r="E22" s="1576"/>
      <c r="F22" s="1576"/>
      <c r="G22" s="1576"/>
      <c r="H22" s="1576"/>
      <c r="I22" s="1576"/>
      <c r="J22" s="1576"/>
      <c r="K22" s="1574"/>
    </row>
    <row r="23" spans="2:11" ht="15" customHeight="1" x14ac:dyDescent="0.15">
      <c r="B23" s="1570" t="s">
        <v>1228</v>
      </c>
      <c r="C23" s="1569"/>
      <c r="D23" s="1572"/>
      <c r="E23" s="1572"/>
      <c r="F23" s="1572"/>
      <c r="G23" s="1572"/>
      <c r="H23" s="1572"/>
      <c r="I23" s="1572"/>
      <c r="J23" s="1572"/>
      <c r="K23" s="1569"/>
    </row>
    <row r="24" spans="2:11" ht="15" customHeight="1" x14ac:dyDescent="0.15">
      <c r="B24" s="1571"/>
      <c r="C24" s="1569"/>
      <c r="D24" s="1572"/>
      <c r="E24" s="1572"/>
      <c r="F24" s="1572"/>
      <c r="G24" s="1572"/>
      <c r="H24" s="1572"/>
      <c r="I24" s="1572"/>
      <c r="J24" s="1572"/>
      <c r="K24" s="1569"/>
    </row>
    <row r="25" spans="2:11" ht="15" customHeight="1" x14ac:dyDescent="0.15">
      <c r="B25" s="1570" t="s">
        <v>1229</v>
      </c>
      <c r="C25" s="1569"/>
      <c r="D25" s="1572"/>
      <c r="E25" s="1572"/>
      <c r="F25" s="1572"/>
      <c r="G25" s="1572"/>
      <c r="H25" s="1572"/>
      <c r="I25" s="1572"/>
      <c r="J25" s="1572"/>
      <c r="K25" s="1569"/>
    </row>
    <row r="26" spans="2:11" ht="15" customHeight="1" x14ac:dyDescent="0.15">
      <c r="B26" s="1571"/>
      <c r="C26" s="1569"/>
      <c r="D26" s="1572"/>
      <c r="E26" s="1572"/>
      <c r="F26" s="1572"/>
      <c r="G26" s="1572"/>
      <c r="H26" s="1572"/>
      <c r="I26" s="1572"/>
      <c r="J26" s="1572"/>
      <c r="K26" s="1569"/>
    </row>
    <row r="27" spans="2:11" ht="15" customHeight="1" x14ac:dyDescent="0.15">
      <c r="B27" s="1570" t="s">
        <v>1230</v>
      </c>
      <c r="C27" s="1569"/>
      <c r="D27" s="1572"/>
      <c r="E27" s="1572"/>
      <c r="F27" s="1572"/>
      <c r="G27" s="1572"/>
      <c r="H27" s="1572"/>
      <c r="I27" s="1572"/>
      <c r="J27" s="1572"/>
      <c r="K27" s="1569"/>
    </row>
    <row r="28" spans="2:11" ht="15" customHeight="1" x14ac:dyDescent="0.15">
      <c r="B28" s="1571"/>
      <c r="C28" s="1569"/>
      <c r="D28" s="1572"/>
      <c r="E28" s="1572"/>
      <c r="F28" s="1572"/>
      <c r="G28" s="1572"/>
      <c r="H28" s="1572"/>
      <c r="I28" s="1572"/>
      <c r="J28" s="1572"/>
      <c r="K28" s="1569"/>
    </row>
    <row r="29" spans="2:11" ht="15" customHeight="1" x14ac:dyDescent="0.15">
      <c r="B29" s="1570" t="s">
        <v>1231</v>
      </c>
      <c r="C29" s="1569"/>
      <c r="D29" s="1572"/>
      <c r="E29" s="1572"/>
      <c r="F29" s="1572"/>
      <c r="G29" s="1572"/>
      <c r="H29" s="1572"/>
      <c r="I29" s="1572"/>
      <c r="J29" s="1572"/>
      <c r="K29" s="1569"/>
    </row>
    <row r="30" spans="2:11" ht="15" customHeight="1" x14ac:dyDescent="0.15">
      <c r="B30" s="1571"/>
      <c r="C30" s="1569"/>
      <c r="D30" s="1572"/>
      <c r="E30" s="1572"/>
      <c r="F30" s="1572"/>
      <c r="G30" s="1572"/>
      <c r="H30" s="1572"/>
      <c r="I30" s="1572"/>
      <c r="J30" s="1572"/>
      <c r="K30" s="1569"/>
    </row>
    <row r="31" spans="2:11" ht="15" customHeight="1" x14ac:dyDescent="0.15">
      <c r="B31" s="1596" t="s">
        <v>1233</v>
      </c>
      <c r="C31" s="1573"/>
      <c r="D31" s="1575"/>
      <c r="E31" s="1575"/>
      <c r="F31" s="1575"/>
      <c r="G31" s="1575"/>
      <c r="H31" s="1575"/>
      <c r="I31" s="1575"/>
      <c r="J31" s="1575"/>
      <c r="K31" s="1573"/>
    </row>
    <row r="32" spans="2:11" ht="15" customHeight="1" x14ac:dyDescent="0.15">
      <c r="B32" s="1596"/>
      <c r="C32" s="1582"/>
      <c r="D32" s="1576"/>
      <c r="E32" s="1576"/>
      <c r="F32" s="1576"/>
      <c r="G32" s="1576"/>
      <c r="H32" s="1576"/>
      <c r="I32" s="1576"/>
      <c r="J32" s="1576"/>
      <c r="K32" s="1574"/>
    </row>
    <row r="33" spans="2:11" ht="15" customHeight="1" x14ac:dyDescent="0.15">
      <c r="B33" s="1601" t="s">
        <v>255</v>
      </c>
      <c r="C33" s="1573"/>
      <c r="D33" s="1575"/>
      <c r="E33" s="1575"/>
      <c r="F33" s="1575"/>
      <c r="G33" s="1575"/>
      <c r="H33" s="1575"/>
      <c r="I33" s="1575"/>
      <c r="J33" s="1575"/>
      <c r="K33" s="1573"/>
    </row>
    <row r="34" spans="2:11" ht="15" customHeight="1" x14ac:dyDescent="0.15">
      <c r="B34" s="1602"/>
      <c r="C34" s="1574"/>
      <c r="D34" s="1576"/>
      <c r="E34" s="1576"/>
      <c r="F34" s="1576"/>
      <c r="G34" s="1576"/>
      <c r="H34" s="1576"/>
      <c r="I34" s="1576"/>
      <c r="J34" s="1576"/>
      <c r="K34" s="1574"/>
    </row>
    <row r="35" spans="2:11" ht="15" customHeight="1" x14ac:dyDescent="0.15">
      <c r="B35" s="1594" t="s">
        <v>1240</v>
      </c>
      <c r="C35" s="1594"/>
      <c r="D35" s="1594"/>
      <c r="E35" s="1594"/>
      <c r="F35" s="1594"/>
      <c r="G35" s="1594"/>
      <c r="H35" s="1594"/>
      <c r="I35" s="1594"/>
      <c r="J35" s="1594"/>
      <c r="K35" s="1594"/>
    </row>
    <row r="36" spans="2:11" s="543" customFormat="1" ht="15" customHeight="1" x14ac:dyDescent="0.15">
      <c r="B36" s="1600"/>
      <c r="C36" s="1600"/>
      <c r="D36" s="1600"/>
      <c r="E36" s="1600"/>
      <c r="F36" s="1600"/>
      <c r="G36" s="1600"/>
      <c r="H36" s="1600"/>
      <c r="I36" s="1600"/>
      <c r="J36" s="1600"/>
      <c r="K36" s="1600"/>
    </row>
    <row r="37" spans="2:11" s="23" customFormat="1" ht="17.25" customHeight="1" x14ac:dyDescent="0.15">
      <c r="B37" s="544" t="s">
        <v>1202</v>
      </c>
    </row>
    <row r="38" spans="2:11" s="23" customFormat="1" ht="17.25" customHeight="1" x14ac:dyDescent="0.15">
      <c r="B38" s="1597" t="s">
        <v>386</v>
      </c>
      <c r="C38" s="1597"/>
      <c r="D38" s="1597" t="s">
        <v>227</v>
      </c>
      <c r="E38" s="1597"/>
      <c r="F38" s="1597"/>
      <c r="G38" s="1597"/>
      <c r="H38" s="1597"/>
      <c r="I38" s="1597"/>
      <c r="J38" s="1597"/>
      <c r="K38" s="1597"/>
    </row>
    <row r="39" spans="2:11" s="23" customFormat="1" ht="17.25" customHeight="1" x14ac:dyDescent="0.15">
      <c r="B39" s="1598" t="s">
        <v>1184</v>
      </c>
      <c r="C39" s="1598"/>
      <c r="D39" s="1599"/>
      <c r="E39" s="1599"/>
      <c r="F39" s="1599"/>
      <c r="G39" s="1599"/>
      <c r="H39" s="1599"/>
      <c r="I39" s="1599"/>
      <c r="J39" s="1599"/>
      <c r="K39" s="1599"/>
    </row>
    <row r="40" spans="2:11" s="23" customFormat="1" ht="17.25" customHeight="1" x14ac:dyDescent="0.15">
      <c r="B40" s="1598"/>
      <c r="C40" s="1598"/>
      <c r="D40" s="1599"/>
      <c r="E40" s="1599"/>
      <c r="F40" s="1599"/>
      <c r="G40" s="1599"/>
      <c r="H40" s="1599"/>
      <c r="I40" s="1599"/>
      <c r="J40" s="1599"/>
      <c r="K40" s="1599"/>
    </row>
    <row r="41" spans="2:11" s="23" customFormat="1" ht="17.25" customHeight="1" x14ac:dyDescent="0.15">
      <c r="B41" s="1598"/>
      <c r="C41" s="1598"/>
      <c r="D41" s="1599"/>
      <c r="E41" s="1599"/>
      <c r="F41" s="1599"/>
      <c r="G41" s="1599"/>
      <c r="H41" s="1599"/>
      <c r="I41" s="1599"/>
      <c r="J41" s="1599"/>
      <c r="K41" s="1599"/>
    </row>
    <row r="42" spans="2:11" s="23" customFormat="1" ht="17.25" customHeight="1" x14ac:dyDescent="0.15">
      <c r="B42" s="1598"/>
      <c r="C42" s="1598"/>
      <c r="D42" s="1599"/>
      <c r="E42" s="1599"/>
      <c r="F42" s="1599"/>
      <c r="G42" s="1599"/>
      <c r="H42" s="1599"/>
      <c r="I42" s="1599"/>
      <c r="J42" s="1599"/>
      <c r="K42" s="1599"/>
    </row>
    <row r="43" spans="2:11" s="23" customFormat="1" ht="17.25" customHeight="1" x14ac:dyDescent="0.15">
      <c r="B43" s="1598"/>
      <c r="C43" s="1598"/>
      <c r="D43" s="1599"/>
      <c r="E43" s="1599"/>
      <c r="F43" s="1599"/>
      <c r="G43" s="1599"/>
      <c r="H43" s="1599"/>
      <c r="I43" s="1599"/>
      <c r="J43" s="1599"/>
      <c r="K43" s="1599"/>
    </row>
    <row r="44" spans="2:11" s="23" customFormat="1" ht="17.25" customHeight="1" x14ac:dyDescent="0.15">
      <c r="B44" s="1598"/>
      <c r="C44" s="1598"/>
      <c r="D44" s="1599"/>
      <c r="E44" s="1599"/>
      <c r="F44" s="1599"/>
      <c r="G44" s="1599"/>
      <c r="H44" s="1599"/>
      <c r="I44" s="1599"/>
      <c r="J44" s="1599"/>
      <c r="K44" s="1599"/>
    </row>
  </sheetData>
  <mergeCells count="145">
    <mergeCell ref="B38:C38"/>
    <mergeCell ref="D38:K38"/>
    <mergeCell ref="B39:C44"/>
    <mergeCell ref="D39:K44"/>
    <mergeCell ref="E21:E22"/>
    <mergeCell ref="F17:F18"/>
    <mergeCell ref="B21:B22"/>
    <mergeCell ref="C21:C22"/>
    <mergeCell ref="G21:G22"/>
    <mergeCell ref="F21:F22"/>
    <mergeCell ref="I17:I18"/>
    <mergeCell ref="E19:E20"/>
    <mergeCell ref="B36:K36"/>
    <mergeCell ref="F31:F32"/>
    <mergeCell ref="I31:I32"/>
    <mergeCell ref="G33:G34"/>
    <mergeCell ref="G31:G32"/>
    <mergeCell ref="K31:K32"/>
    <mergeCell ref="H33:H34"/>
    <mergeCell ref="I33:I34"/>
    <mergeCell ref="J33:J34"/>
    <mergeCell ref="J31:J32"/>
    <mergeCell ref="B31:B32"/>
    <mergeCell ref="C31:C32"/>
    <mergeCell ref="K15:K16"/>
    <mergeCell ref="J19:J20"/>
    <mergeCell ref="D15:D16"/>
    <mergeCell ref="K17:K18"/>
    <mergeCell ref="H15:H16"/>
    <mergeCell ref="G19:G20"/>
    <mergeCell ref="J15:J16"/>
    <mergeCell ref="K21:K22"/>
    <mergeCell ref="K19:K20"/>
    <mergeCell ref="I19:I20"/>
    <mergeCell ref="I21:I22"/>
    <mergeCell ref="I15:I16"/>
    <mergeCell ref="G15:G16"/>
    <mergeCell ref="E15:E16"/>
    <mergeCell ref="D21:D22"/>
    <mergeCell ref="H19:H20"/>
    <mergeCell ref="H21:H22"/>
    <mergeCell ref="F15:F16"/>
    <mergeCell ref="J17:J18"/>
    <mergeCell ref="J21:J22"/>
    <mergeCell ref="E17:E18"/>
    <mergeCell ref="F19:F20"/>
    <mergeCell ref="G17:G18"/>
    <mergeCell ref="H17:H18"/>
    <mergeCell ref="K4:K7"/>
    <mergeCell ref="J9:J10"/>
    <mergeCell ref="K11:K12"/>
    <mergeCell ref="K13:K14"/>
    <mergeCell ref="K9:K10"/>
    <mergeCell ref="J4:J7"/>
    <mergeCell ref="J11:J12"/>
    <mergeCell ref="J13:J14"/>
    <mergeCell ref="I9:I10"/>
    <mergeCell ref="I13:I14"/>
    <mergeCell ref="I11:I12"/>
    <mergeCell ref="I4:I7"/>
    <mergeCell ref="F5:F7"/>
    <mergeCell ref="E5:E7"/>
    <mergeCell ref="G5:G7"/>
    <mergeCell ref="F13:F14"/>
    <mergeCell ref="D9:D10"/>
    <mergeCell ref="D11:D12"/>
    <mergeCell ref="D13:D14"/>
    <mergeCell ref="E11:E12"/>
    <mergeCell ref="E13:E14"/>
    <mergeCell ref="D4:D7"/>
    <mergeCell ref="G9:G10"/>
    <mergeCell ref="E4:H4"/>
    <mergeCell ref="G13:G14"/>
    <mergeCell ref="H9:H10"/>
    <mergeCell ref="E9:E10"/>
    <mergeCell ref="F9:F10"/>
    <mergeCell ref="F11:F12"/>
    <mergeCell ref="G11:G12"/>
    <mergeCell ref="H11:H12"/>
    <mergeCell ref="H13:H14"/>
    <mergeCell ref="H5:H7"/>
    <mergeCell ref="B9:B10"/>
    <mergeCell ref="C9:C10"/>
    <mergeCell ref="C19:C20"/>
    <mergeCell ref="B11:B12"/>
    <mergeCell ref="C11:C12"/>
    <mergeCell ref="B13:B14"/>
    <mergeCell ref="C17:C18"/>
    <mergeCell ref="C13:C14"/>
    <mergeCell ref="D17:D18"/>
    <mergeCell ref="B19:B20"/>
    <mergeCell ref="B15:B16"/>
    <mergeCell ref="C15:C16"/>
    <mergeCell ref="B17:B18"/>
    <mergeCell ref="D19:D20"/>
    <mergeCell ref="B33:B34"/>
    <mergeCell ref="C33:C34"/>
    <mergeCell ref="F33:F34"/>
    <mergeCell ref="B35:K35"/>
    <mergeCell ref="D31:D32"/>
    <mergeCell ref="H31:H32"/>
    <mergeCell ref="D33:D34"/>
    <mergeCell ref="E31:E32"/>
    <mergeCell ref="E33:E34"/>
    <mergeCell ref="K33:K34"/>
    <mergeCell ref="K23:K24"/>
    <mergeCell ref="B25:B26"/>
    <mergeCell ref="C25:C26"/>
    <mergeCell ref="D25:D26"/>
    <mergeCell ref="E25:E26"/>
    <mergeCell ref="F25:F26"/>
    <mergeCell ref="G25:G26"/>
    <mergeCell ref="H25:H26"/>
    <mergeCell ref="I25:I26"/>
    <mergeCell ref="J25:J26"/>
    <mergeCell ref="K25:K26"/>
    <mergeCell ref="B23:B24"/>
    <mergeCell ref="C23:C24"/>
    <mergeCell ref="D23:D24"/>
    <mergeCell ref="E23:E24"/>
    <mergeCell ref="F23:F24"/>
    <mergeCell ref="G23:G24"/>
    <mergeCell ref="H23:H24"/>
    <mergeCell ref="I23:I24"/>
    <mergeCell ref="J23:J24"/>
    <mergeCell ref="K27:K28"/>
    <mergeCell ref="B29:B30"/>
    <mergeCell ref="C29:C30"/>
    <mergeCell ref="D29:D30"/>
    <mergeCell ref="E29:E30"/>
    <mergeCell ref="F29:F30"/>
    <mergeCell ref="G29:G30"/>
    <mergeCell ref="H29:H30"/>
    <mergeCell ref="I29:I30"/>
    <mergeCell ref="J29:J30"/>
    <mergeCell ref="K29:K30"/>
    <mergeCell ref="B27:B28"/>
    <mergeCell ref="C27:C28"/>
    <mergeCell ref="D27:D28"/>
    <mergeCell ref="E27:E28"/>
    <mergeCell ref="F27:F28"/>
    <mergeCell ref="G27:G28"/>
    <mergeCell ref="H27:H28"/>
    <mergeCell ref="I27:I28"/>
    <mergeCell ref="J27:J28"/>
  </mergeCells>
  <phoneticPr fontId="5"/>
  <pageMargins left="0.78740157480314965" right="0.39370078740157483" top="0.59055118110236227" bottom="0.59055118110236227" header="0.51181102362204722" footer="0.19685039370078741"/>
  <pageSetup paperSize="9" scale="83" firstPageNumber="2" orientation="landscape"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4489-FBAE-4DD2-92D3-C27F9BE723A1}">
  <sheetPr>
    <tabColor theme="8" tint="0.39997558519241921"/>
    <pageSetUpPr fitToPage="1"/>
  </sheetPr>
  <dimension ref="B2:AP19"/>
  <sheetViews>
    <sheetView view="pageBreakPreview" zoomScale="80" zoomScaleNormal="100" zoomScaleSheetLayoutView="80" workbookViewId="0">
      <selection activeCell="BI57" sqref="BI57"/>
    </sheetView>
  </sheetViews>
  <sheetFormatPr defaultColWidth="3.125" defaultRowHeight="18" customHeight="1" x14ac:dyDescent="0.15"/>
  <cols>
    <col min="1" max="7" width="3.125" style="20"/>
    <col min="8" max="42" width="3.5" style="20" customWidth="1"/>
    <col min="43" max="16384" width="3.125" style="20"/>
  </cols>
  <sheetData>
    <row r="2" spans="2:42" ht="18" customHeight="1" thickBot="1" x14ac:dyDescent="0.2">
      <c r="B2" s="529" t="s">
        <v>1201</v>
      </c>
      <c r="C2" s="530"/>
      <c r="D2" s="531"/>
      <c r="E2" s="531"/>
      <c r="F2" s="531"/>
      <c r="G2" s="531"/>
      <c r="H2" s="531"/>
      <c r="I2" s="531"/>
      <c r="J2" s="531"/>
      <c r="K2" s="531"/>
      <c r="L2" s="531"/>
      <c r="M2" s="531"/>
      <c r="N2" s="531"/>
      <c r="O2" s="531"/>
      <c r="P2" s="531"/>
      <c r="Q2" s="531"/>
      <c r="R2" s="531"/>
      <c r="S2" s="531"/>
      <c r="T2" s="531"/>
      <c r="U2" s="531"/>
      <c r="V2" s="531"/>
    </row>
    <row r="3" spans="2:42" ht="21.75" customHeight="1" x14ac:dyDescent="0.15">
      <c r="B3" s="1463" t="s">
        <v>905</v>
      </c>
      <c r="C3" s="1451"/>
      <c r="D3" s="1451"/>
      <c r="E3" s="1451"/>
      <c r="F3" s="1451"/>
      <c r="G3" s="1451"/>
      <c r="H3" s="1616" t="s">
        <v>904</v>
      </c>
      <c r="I3" s="1616"/>
      <c r="J3" s="1616" t="s">
        <v>906</v>
      </c>
      <c r="K3" s="1616"/>
      <c r="L3" s="1616"/>
      <c r="M3" s="1616"/>
      <c r="N3" s="1451" t="s">
        <v>907</v>
      </c>
      <c r="O3" s="1451"/>
      <c r="P3" s="1451"/>
      <c r="Q3" s="1451"/>
      <c r="R3" s="1451"/>
      <c r="S3" s="1451"/>
      <c r="T3" s="1451"/>
      <c r="U3" s="1451"/>
      <c r="V3" s="1451"/>
      <c r="W3" s="1451"/>
      <c r="X3" s="1451"/>
      <c r="Y3" s="1451"/>
      <c r="Z3" s="1451"/>
      <c r="AA3" s="1451"/>
      <c r="AB3" s="1451"/>
      <c r="AC3" s="1451"/>
      <c r="AD3" s="1616" t="s">
        <v>908</v>
      </c>
      <c r="AE3" s="1451"/>
      <c r="AF3" s="1451"/>
      <c r="AG3" s="1451"/>
      <c r="AH3" s="1616" t="s">
        <v>909</v>
      </c>
      <c r="AI3" s="1616"/>
      <c r="AJ3" s="1616"/>
      <c r="AK3" s="1616"/>
      <c r="AL3" s="1616"/>
      <c r="AM3" s="1616"/>
      <c r="AN3" s="1616" t="s">
        <v>910</v>
      </c>
      <c r="AO3" s="1451"/>
      <c r="AP3" s="1617"/>
    </row>
    <row r="4" spans="2:42" ht="69.75" customHeight="1" x14ac:dyDescent="0.15">
      <c r="B4" s="1464"/>
      <c r="C4" s="1436"/>
      <c r="D4" s="1436"/>
      <c r="E4" s="1436"/>
      <c r="F4" s="1436"/>
      <c r="G4" s="1436"/>
      <c r="H4" s="1438"/>
      <c r="I4" s="1438"/>
      <c r="J4" s="1438"/>
      <c r="K4" s="1438"/>
      <c r="L4" s="1438"/>
      <c r="M4" s="1438"/>
      <c r="N4" s="1618" t="s">
        <v>1187</v>
      </c>
      <c r="O4" s="1619"/>
      <c r="P4" s="1619"/>
      <c r="Q4" s="1619"/>
      <c r="R4" s="1438" t="s">
        <v>903</v>
      </c>
      <c r="S4" s="1438"/>
      <c r="T4" s="1438"/>
      <c r="U4" s="1438"/>
      <c r="V4" s="1436" t="s">
        <v>902</v>
      </c>
      <c r="W4" s="1436"/>
      <c r="X4" s="1436"/>
      <c r="Y4" s="1436"/>
      <c r="Z4" s="1436" t="s">
        <v>703</v>
      </c>
      <c r="AA4" s="1436"/>
      <c r="AB4" s="1436"/>
      <c r="AC4" s="1436"/>
      <c r="AD4" s="1436"/>
      <c r="AE4" s="1436"/>
      <c r="AF4" s="1436"/>
      <c r="AG4" s="1436"/>
      <c r="AH4" s="1438"/>
      <c r="AI4" s="1438"/>
      <c r="AJ4" s="1438"/>
      <c r="AK4" s="1438"/>
      <c r="AL4" s="1438"/>
      <c r="AM4" s="1438"/>
      <c r="AN4" s="1436"/>
      <c r="AO4" s="1436"/>
      <c r="AP4" s="1462"/>
    </row>
    <row r="5" spans="2:42" ht="48.75" customHeight="1" x14ac:dyDescent="0.15">
      <c r="B5" s="1464"/>
      <c r="C5" s="1436"/>
      <c r="D5" s="1436"/>
      <c r="E5" s="1436"/>
      <c r="F5" s="1436"/>
      <c r="G5" s="1436"/>
      <c r="H5" s="1438"/>
      <c r="I5" s="1438"/>
      <c r="J5" s="1438" t="s">
        <v>901</v>
      </c>
      <c r="K5" s="1436"/>
      <c r="L5" s="1438" t="s">
        <v>900</v>
      </c>
      <c r="M5" s="1436"/>
      <c r="N5" s="1436" t="s">
        <v>801</v>
      </c>
      <c r="O5" s="1436"/>
      <c r="P5" s="1436" t="s">
        <v>800</v>
      </c>
      <c r="Q5" s="1436"/>
      <c r="R5" s="1436" t="s">
        <v>801</v>
      </c>
      <c r="S5" s="1436"/>
      <c r="T5" s="1436" t="s">
        <v>800</v>
      </c>
      <c r="U5" s="1436"/>
      <c r="V5" s="1436" t="s">
        <v>801</v>
      </c>
      <c r="W5" s="1436"/>
      <c r="X5" s="1436" t="s">
        <v>800</v>
      </c>
      <c r="Y5" s="1436"/>
      <c r="Z5" s="1438" t="s">
        <v>899</v>
      </c>
      <c r="AA5" s="1436"/>
      <c r="AB5" s="1438" t="s">
        <v>898</v>
      </c>
      <c r="AC5" s="1436"/>
      <c r="AD5" s="1438" t="s">
        <v>897</v>
      </c>
      <c r="AE5" s="1436"/>
      <c r="AF5" s="1438" t="s">
        <v>896</v>
      </c>
      <c r="AG5" s="1436"/>
      <c r="AH5" s="1438" t="s">
        <v>895</v>
      </c>
      <c r="AI5" s="1436"/>
      <c r="AJ5" s="1438" t="s">
        <v>894</v>
      </c>
      <c r="AK5" s="1436"/>
      <c r="AL5" s="1438" t="s">
        <v>893</v>
      </c>
      <c r="AM5" s="1436"/>
      <c r="AN5" s="1436"/>
      <c r="AO5" s="1436"/>
      <c r="AP5" s="1462"/>
    </row>
    <row r="6" spans="2:42" ht="22.5" customHeight="1" x14ac:dyDescent="0.15">
      <c r="B6" s="1620" t="s">
        <v>892</v>
      </c>
      <c r="C6" s="1621"/>
      <c r="D6" s="1621"/>
      <c r="E6" s="1621"/>
      <c r="F6" s="1621"/>
      <c r="G6" s="1621"/>
      <c r="H6" s="1603"/>
      <c r="I6" s="1603"/>
      <c r="J6" s="1603"/>
      <c r="K6" s="1603"/>
      <c r="L6" s="1603"/>
      <c r="M6" s="1603"/>
      <c r="N6" s="1603"/>
      <c r="O6" s="1603"/>
      <c r="P6" s="1603"/>
      <c r="Q6" s="1603"/>
      <c r="R6" s="1603"/>
      <c r="S6" s="1603"/>
      <c r="T6" s="1603"/>
      <c r="U6" s="1603"/>
      <c r="V6" s="1603"/>
      <c r="W6" s="1603"/>
      <c r="X6" s="1603"/>
      <c r="Y6" s="1603"/>
      <c r="Z6" s="1603"/>
      <c r="AA6" s="1603"/>
      <c r="AB6" s="1603"/>
      <c r="AC6" s="1603"/>
      <c r="AD6" s="1603"/>
      <c r="AE6" s="1603"/>
      <c r="AF6" s="1603"/>
      <c r="AG6" s="1603"/>
      <c r="AH6" s="1603"/>
      <c r="AI6" s="1603"/>
      <c r="AJ6" s="1603"/>
      <c r="AK6" s="1603"/>
      <c r="AL6" s="1603"/>
      <c r="AM6" s="1603"/>
      <c r="AN6" s="1607"/>
      <c r="AO6" s="1607"/>
      <c r="AP6" s="1608"/>
    </row>
    <row r="7" spans="2:42" ht="22.5" customHeight="1" x14ac:dyDescent="0.15">
      <c r="B7" s="1613" t="s">
        <v>891</v>
      </c>
      <c r="C7" s="1614"/>
      <c r="D7" s="1614"/>
      <c r="E7" s="1614"/>
      <c r="F7" s="1614"/>
      <c r="G7" s="1614"/>
      <c r="H7" s="1603"/>
      <c r="I7" s="1603"/>
      <c r="J7" s="1603"/>
      <c r="K7" s="1603"/>
      <c r="L7" s="1603"/>
      <c r="M7" s="1603"/>
      <c r="N7" s="1603"/>
      <c r="O7" s="1603"/>
      <c r="P7" s="1603"/>
      <c r="Q7" s="1603"/>
      <c r="R7" s="1603"/>
      <c r="S7" s="1603"/>
      <c r="T7" s="1603"/>
      <c r="U7" s="1603"/>
      <c r="V7" s="1603"/>
      <c r="W7" s="1603"/>
      <c r="X7" s="1603"/>
      <c r="Y7" s="1603"/>
      <c r="Z7" s="1603"/>
      <c r="AA7" s="1603"/>
      <c r="AB7" s="1603"/>
      <c r="AC7" s="1603"/>
      <c r="AD7" s="1603"/>
      <c r="AE7" s="1603"/>
      <c r="AF7" s="1603"/>
      <c r="AG7" s="1603"/>
      <c r="AH7" s="1603"/>
      <c r="AI7" s="1603"/>
      <c r="AJ7" s="1603"/>
      <c r="AK7" s="1603"/>
      <c r="AL7" s="1603"/>
      <c r="AM7" s="1603"/>
      <c r="AN7" s="1607"/>
      <c r="AO7" s="1607"/>
      <c r="AP7" s="1608"/>
    </row>
    <row r="8" spans="2:42" ht="22.5" customHeight="1" x14ac:dyDescent="0.15">
      <c r="B8" s="1613" t="s">
        <v>890</v>
      </c>
      <c r="C8" s="1614"/>
      <c r="D8" s="1614"/>
      <c r="E8" s="1614"/>
      <c r="F8" s="1614"/>
      <c r="G8" s="1614"/>
      <c r="H8" s="1603"/>
      <c r="I8" s="1603"/>
      <c r="J8" s="1603"/>
      <c r="K8" s="1603"/>
      <c r="L8" s="1603"/>
      <c r="M8" s="1603"/>
      <c r="N8" s="1603"/>
      <c r="O8" s="1603"/>
      <c r="P8" s="1603"/>
      <c r="Q8" s="1603"/>
      <c r="R8" s="1603"/>
      <c r="S8" s="1603"/>
      <c r="T8" s="1603"/>
      <c r="U8" s="1603"/>
      <c r="V8" s="1603"/>
      <c r="W8" s="1603"/>
      <c r="X8" s="1603"/>
      <c r="Y8" s="1603"/>
      <c r="Z8" s="1603"/>
      <c r="AA8" s="1603"/>
      <c r="AB8" s="1603"/>
      <c r="AC8" s="1603"/>
      <c r="AD8" s="1603"/>
      <c r="AE8" s="1603"/>
      <c r="AF8" s="1603"/>
      <c r="AG8" s="1603"/>
      <c r="AH8" s="1603"/>
      <c r="AI8" s="1603"/>
      <c r="AJ8" s="1603"/>
      <c r="AK8" s="1603"/>
      <c r="AL8" s="1603"/>
      <c r="AM8" s="1603"/>
      <c r="AN8" s="1607"/>
      <c r="AO8" s="1607"/>
      <c r="AP8" s="1608"/>
    </row>
    <row r="9" spans="2:42" ht="22.5" customHeight="1" x14ac:dyDescent="0.15">
      <c r="B9" s="1613" t="s">
        <v>889</v>
      </c>
      <c r="C9" s="1614"/>
      <c r="D9" s="1614"/>
      <c r="E9" s="1614"/>
      <c r="F9" s="1614"/>
      <c r="G9" s="1614"/>
      <c r="H9" s="1603"/>
      <c r="I9" s="1603"/>
      <c r="J9" s="1603"/>
      <c r="K9" s="1603"/>
      <c r="L9" s="1603"/>
      <c r="M9" s="1603"/>
      <c r="N9" s="1603"/>
      <c r="O9" s="1603"/>
      <c r="P9" s="1603"/>
      <c r="Q9" s="1603"/>
      <c r="R9" s="1603"/>
      <c r="S9" s="1603"/>
      <c r="T9" s="1603"/>
      <c r="U9" s="1603"/>
      <c r="V9" s="1603"/>
      <c r="W9" s="1603"/>
      <c r="X9" s="1603"/>
      <c r="Y9" s="1603"/>
      <c r="Z9" s="1603"/>
      <c r="AA9" s="1603"/>
      <c r="AB9" s="1603"/>
      <c r="AC9" s="1603"/>
      <c r="AD9" s="1603"/>
      <c r="AE9" s="1603"/>
      <c r="AF9" s="1603"/>
      <c r="AG9" s="1603"/>
      <c r="AH9" s="1603"/>
      <c r="AI9" s="1603"/>
      <c r="AJ9" s="1603"/>
      <c r="AK9" s="1603"/>
      <c r="AL9" s="1603"/>
      <c r="AM9" s="1603"/>
      <c r="AN9" s="1607"/>
      <c r="AO9" s="1607"/>
      <c r="AP9" s="1608"/>
    </row>
    <row r="10" spans="2:42" ht="22.5" customHeight="1" x14ac:dyDescent="0.15">
      <c r="B10" s="1613" t="s">
        <v>888</v>
      </c>
      <c r="C10" s="1614"/>
      <c r="D10" s="1614"/>
      <c r="E10" s="1614"/>
      <c r="F10" s="1614"/>
      <c r="G10" s="1614"/>
      <c r="H10" s="1603"/>
      <c r="I10" s="1603"/>
      <c r="J10" s="1603"/>
      <c r="K10" s="1603"/>
      <c r="L10" s="1603"/>
      <c r="M10" s="1603"/>
      <c r="N10" s="1603"/>
      <c r="O10" s="1603"/>
      <c r="P10" s="1603"/>
      <c r="Q10" s="1603"/>
      <c r="R10" s="1603"/>
      <c r="S10" s="1603"/>
      <c r="T10" s="1603"/>
      <c r="U10" s="1603"/>
      <c r="V10" s="1603"/>
      <c r="W10" s="1603"/>
      <c r="X10" s="1603"/>
      <c r="Y10" s="1603"/>
      <c r="Z10" s="1603"/>
      <c r="AA10" s="1603"/>
      <c r="AB10" s="1603"/>
      <c r="AC10" s="1603"/>
      <c r="AD10" s="1603"/>
      <c r="AE10" s="1603"/>
      <c r="AF10" s="1603"/>
      <c r="AG10" s="1603"/>
      <c r="AH10" s="1603"/>
      <c r="AI10" s="1603"/>
      <c r="AJ10" s="1603"/>
      <c r="AK10" s="1603"/>
      <c r="AL10" s="1603"/>
      <c r="AM10" s="1603"/>
      <c r="AN10" s="1607"/>
      <c r="AO10" s="1607"/>
      <c r="AP10" s="1608"/>
    </row>
    <row r="11" spans="2:42" ht="22.5" customHeight="1" x14ac:dyDescent="0.15">
      <c r="B11" s="1613" t="s">
        <v>887</v>
      </c>
      <c r="C11" s="1614"/>
      <c r="D11" s="1614"/>
      <c r="E11" s="1614"/>
      <c r="F11" s="1614"/>
      <c r="G11" s="1614"/>
      <c r="H11" s="1603"/>
      <c r="I11" s="1603"/>
      <c r="J11" s="1603"/>
      <c r="K11" s="1603"/>
      <c r="L11" s="1603"/>
      <c r="M11" s="1603"/>
      <c r="N11" s="1603"/>
      <c r="O11" s="1603"/>
      <c r="P11" s="1603"/>
      <c r="Q11" s="1603"/>
      <c r="R11" s="1603"/>
      <c r="S11" s="1603"/>
      <c r="T11" s="1603"/>
      <c r="U11" s="1603"/>
      <c r="V11" s="1603"/>
      <c r="W11" s="1603"/>
      <c r="X11" s="1603"/>
      <c r="Y11" s="1603"/>
      <c r="Z11" s="1603"/>
      <c r="AA11" s="1603"/>
      <c r="AB11" s="1603"/>
      <c r="AC11" s="1603"/>
      <c r="AD11" s="1603"/>
      <c r="AE11" s="1603"/>
      <c r="AF11" s="1603"/>
      <c r="AG11" s="1603"/>
      <c r="AH11" s="1603"/>
      <c r="AI11" s="1603"/>
      <c r="AJ11" s="1603"/>
      <c r="AK11" s="1603"/>
      <c r="AL11" s="1603"/>
      <c r="AM11" s="1603"/>
      <c r="AN11" s="1607"/>
      <c r="AO11" s="1607"/>
      <c r="AP11" s="1608"/>
    </row>
    <row r="12" spans="2:42" ht="22.5" customHeight="1" x14ac:dyDescent="0.15">
      <c r="B12" s="1464" t="s">
        <v>1239</v>
      </c>
      <c r="C12" s="1436"/>
      <c r="D12" s="1436"/>
      <c r="E12" s="1436"/>
      <c r="F12" s="1436"/>
      <c r="G12" s="1436"/>
      <c r="H12" s="1603"/>
      <c r="I12" s="1603"/>
      <c r="J12" s="1603"/>
      <c r="K12" s="1603"/>
      <c r="L12" s="1603"/>
      <c r="M12" s="1603"/>
      <c r="N12" s="1603"/>
      <c r="O12" s="1603"/>
      <c r="P12" s="1603"/>
      <c r="Q12" s="1603"/>
      <c r="R12" s="1603"/>
      <c r="S12" s="1603"/>
      <c r="T12" s="1603"/>
      <c r="U12" s="1603"/>
      <c r="V12" s="1603"/>
      <c r="W12" s="1603"/>
      <c r="X12" s="1603"/>
      <c r="Y12" s="1603"/>
      <c r="Z12" s="1603"/>
      <c r="AA12" s="1603"/>
      <c r="AB12" s="1603"/>
      <c r="AC12" s="1603"/>
      <c r="AD12" s="1603"/>
      <c r="AE12" s="1603"/>
      <c r="AF12" s="1603"/>
      <c r="AG12" s="1603"/>
      <c r="AH12" s="1603"/>
      <c r="AI12" s="1603"/>
      <c r="AJ12" s="1603"/>
      <c r="AK12" s="1603"/>
      <c r="AL12" s="1603"/>
      <c r="AM12" s="1603"/>
      <c r="AN12" s="1607"/>
      <c r="AO12" s="1607"/>
      <c r="AP12" s="1608"/>
    </row>
    <row r="13" spans="2:42" ht="22.5" customHeight="1" x14ac:dyDescent="0.15">
      <c r="B13" s="1611" t="s">
        <v>1234</v>
      </c>
      <c r="C13" s="1612"/>
      <c r="D13" s="1612"/>
      <c r="E13" s="1612"/>
      <c r="F13" s="1612"/>
      <c r="G13" s="1612"/>
      <c r="H13" s="1603"/>
      <c r="I13" s="1603"/>
      <c r="J13" s="1603"/>
      <c r="K13" s="1603"/>
      <c r="L13" s="1603"/>
      <c r="M13" s="1603"/>
      <c r="N13" s="1603"/>
      <c r="O13" s="1603"/>
      <c r="P13" s="1603"/>
      <c r="Q13" s="1603"/>
      <c r="R13" s="1603"/>
      <c r="S13" s="1603"/>
      <c r="T13" s="1603"/>
      <c r="U13" s="1603"/>
      <c r="V13" s="1603"/>
      <c r="W13" s="1603"/>
      <c r="X13" s="1603"/>
      <c r="Y13" s="1603"/>
      <c r="Z13" s="1603"/>
      <c r="AA13" s="1603"/>
      <c r="AB13" s="1603"/>
      <c r="AC13" s="1603"/>
      <c r="AD13" s="1603"/>
      <c r="AE13" s="1603"/>
      <c r="AF13" s="1603"/>
      <c r="AG13" s="1603"/>
      <c r="AH13" s="1603"/>
      <c r="AI13" s="1603"/>
      <c r="AJ13" s="1603"/>
      <c r="AK13" s="1603"/>
      <c r="AL13" s="1603"/>
      <c r="AM13" s="1603"/>
      <c r="AN13" s="1607"/>
      <c r="AO13" s="1607"/>
      <c r="AP13" s="1608"/>
    </row>
    <row r="14" spans="2:42" ht="22.5" customHeight="1" x14ac:dyDescent="0.15">
      <c r="B14" s="1611" t="s">
        <v>1235</v>
      </c>
      <c r="C14" s="1612"/>
      <c r="D14" s="1612"/>
      <c r="E14" s="1612"/>
      <c r="F14" s="1612"/>
      <c r="G14" s="1612"/>
      <c r="H14" s="1603"/>
      <c r="I14" s="1603"/>
      <c r="J14" s="1603"/>
      <c r="K14" s="1603"/>
      <c r="L14" s="1603"/>
      <c r="M14" s="1603"/>
      <c r="N14" s="1603"/>
      <c r="O14" s="1603"/>
      <c r="P14" s="1603"/>
      <c r="Q14" s="1603"/>
      <c r="R14" s="1603"/>
      <c r="S14" s="1603"/>
      <c r="T14" s="1603"/>
      <c r="U14" s="1603"/>
      <c r="V14" s="1603"/>
      <c r="W14" s="1603"/>
      <c r="X14" s="1603"/>
      <c r="Y14" s="1603"/>
      <c r="Z14" s="1603"/>
      <c r="AA14" s="1603"/>
      <c r="AB14" s="1603"/>
      <c r="AC14" s="1603"/>
      <c r="AD14" s="1603"/>
      <c r="AE14" s="1603"/>
      <c r="AF14" s="1603"/>
      <c r="AG14" s="1603"/>
      <c r="AH14" s="1603"/>
      <c r="AI14" s="1603"/>
      <c r="AJ14" s="1603"/>
      <c r="AK14" s="1603"/>
      <c r="AL14" s="1603"/>
      <c r="AM14" s="1603"/>
      <c r="AN14" s="1607"/>
      <c r="AO14" s="1607"/>
      <c r="AP14" s="1608"/>
    </row>
    <row r="15" spans="2:42" ht="22.5" customHeight="1" x14ac:dyDescent="0.15">
      <c r="B15" s="1611" t="s">
        <v>1236</v>
      </c>
      <c r="C15" s="1612"/>
      <c r="D15" s="1612"/>
      <c r="E15" s="1612"/>
      <c r="F15" s="1612"/>
      <c r="G15" s="1612"/>
      <c r="H15" s="1603"/>
      <c r="I15" s="1603"/>
      <c r="J15" s="1603"/>
      <c r="K15" s="1603"/>
      <c r="L15" s="1603"/>
      <c r="M15" s="1603"/>
      <c r="N15" s="1603"/>
      <c r="O15" s="1603"/>
      <c r="P15" s="1603"/>
      <c r="Q15" s="1603"/>
      <c r="R15" s="1603"/>
      <c r="S15" s="1603"/>
      <c r="T15" s="1603"/>
      <c r="U15" s="1603"/>
      <c r="V15" s="1603"/>
      <c r="W15" s="1603"/>
      <c r="X15" s="1603"/>
      <c r="Y15" s="1603"/>
      <c r="Z15" s="1603"/>
      <c r="AA15" s="1603"/>
      <c r="AB15" s="1603"/>
      <c r="AC15" s="1603"/>
      <c r="AD15" s="1603"/>
      <c r="AE15" s="1603"/>
      <c r="AF15" s="1603"/>
      <c r="AG15" s="1603"/>
      <c r="AH15" s="1603"/>
      <c r="AI15" s="1603"/>
      <c r="AJ15" s="1603"/>
      <c r="AK15" s="1603"/>
      <c r="AL15" s="1603"/>
      <c r="AM15" s="1603"/>
      <c r="AN15" s="1607"/>
      <c r="AO15" s="1607"/>
      <c r="AP15" s="1608"/>
    </row>
    <row r="16" spans="2:42" ht="22.5" customHeight="1" x14ac:dyDescent="0.15">
      <c r="B16" s="1611" t="s">
        <v>1237</v>
      </c>
      <c r="C16" s="1612"/>
      <c r="D16" s="1612"/>
      <c r="E16" s="1612"/>
      <c r="F16" s="1612"/>
      <c r="G16" s="1612"/>
      <c r="H16" s="1603"/>
      <c r="I16" s="1603"/>
      <c r="J16" s="1603"/>
      <c r="K16" s="1603"/>
      <c r="L16" s="1603"/>
      <c r="M16" s="1603"/>
      <c r="N16" s="1603"/>
      <c r="O16" s="1603"/>
      <c r="P16" s="1603"/>
      <c r="Q16" s="1603"/>
      <c r="R16" s="1603"/>
      <c r="S16" s="1603"/>
      <c r="T16" s="1603"/>
      <c r="U16" s="1603"/>
      <c r="V16" s="1603"/>
      <c r="W16" s="1603"/>
      <c r="X16" s="1603"/>
      <c r="Y16" s="1603"/>
      <c r="Z16" s="1603"/>
      <c r="AA16" s="1603"/>
      <c r="AB16" s="1603"/>
      <c r="AC16" s="1603"/>
      <c r="AD16" s="1603"/>
      <c r="AE16" s="1603"/>
      <c r="AF16" s="1603"/>
      <c r="AG16" s="1603"/>
      <c r="AH16" s="1603"/>
      <c r="AI16" s="1603"/>
      <c r="AJ16" s="1603"/>
      <c r="AK16" s="1603"/>
      <c r="AL16" s="1603"/>
      <c r="AM16" s="1603"/>
      <c r="AN16" s="1607"/>
      <c r="AO16" s="1607"/>
      <c r="AP16" s="1608"/>
    </row>
    <row r="17" spans="2:42" ht="22.5" customHeight="1" x14ac:dyDescent="0.15">
      <c r="B17" s="1464" t="s">
        <v>1238</v>
      </c>
      <c r="C17" s="1436"/>
      <c r="D17" s="1436"/>
      <c r="E17" s="1436"/>
      <c r="F17" s="1436"/>
      <c r="G17" s="1436"/>
      <c r="H17" s="1603"/>
      <c r="I17" s="1603"/>
      <c r="J17" s="1603"/>
      <c r="K17" s="1603"/>
      <c r="L17" s="1603"/>
      <c r="M17" s="1603"/>
      <c r="N17" s="1603"/>
      <c r="O17" s="1603"/>
      <c r="P17" s="1603"/>
      <c r="Q17" s="1603"/>
      <c r="R17" s="1603"/>
      <c r="S17" s="1603"/>
      <c r="T17" s="1603"/>
      <c r="U17" s="1603"/>
      <c r="V17" s="1603"/>
      <c r="W17" s="1603"/>
      <c r="X17" s="1603"/>
      <c r="Y17" s="1603"/>
      <c r="Z17" s="1603"/>
      <c r="AA17" s="1603"/>
      <c r="AB17" s="1603"/>
      <c r="AC17" s="1603"/>
      <c r="AD17" s="1603"/>
      <c r="AE17" s="1603"/>
      <c r="AF17" s="1603"/>
      <c r="AG17" s="1603"/>
      <c r="AH17" s="1603"/>
      <c r="AI17" s="1603"/>
      <c r="AJ17" s="1603"/>
      <c r="AK17" s="1603"/>
      <c r="AL17" s="1603"/>
      <c r="AM17" s="1603"/>
      <c r="AN17" s="1607"/>
      <c r="AO17" s="1607"/>
      <c r="AP17" s="1608"/>
    </row>
    <row r="18" spans="2:42" ht="22.5" customHeight="1" thickBot="1" x14ac:dyDescent="0.2">
      <c r="B18" s="1604" t="s">
        <v>881</v>
      </c>
      <c r="C18" s="1605"/>
      <c r="D18" s="1605"/>
      <c r="E18" s="1605"/>
      <c r="F18" s="1605"/>
      <c r="G18" s="1605"/>
      <c r="H18" s="1606"/>
      <c r="I18" s="1606"/>
      <c r="J18" s="1606"/>
      <c r="K18" s="1606"/>
      <c r="L18" s="1606"/>
      <c r="M18" s="1606"/>
      <c r="N18" s="1606"/>
      <c r="O18" s="1606"/>
      <c r="P18" s="1606"/>
      <c r="Q18" s="1606"/>
      <c r="R18" s="1606"/>
      <c r="S18" s="1606"/>
      <c r="T18" s="1606"/>
      <c r="U18" s="1606"/>
      <c r="V18" s="1606"/>
      <c r="W18" s="1606"/>
      <c r="X18" s="1606"/>
      <c r="Y18" s="1606"/>
      <c r="Z18" s="1606"/>
      <c r="AA18" s="1606"/>
      <c r="AB18" s="1606"/>
      <c r="AC18" s="1606"/>
      <c r="AD18" s="1606"/>
      <c r="AE18" s="1606"/>
      <c r="AF18" s="1606"/>
      <c r="AG18" s="1606"/>
      <c r="AH18" s="1606"/>
      <c r="AI18" s="1606"/>
      <c r="AJ18" s="1606"/>
      <c r="AK18" s="1606"/>
      <c r="AL18" s="1606"/>
      <c r="AM18" s="1606"/>
      <c r="AN18" s="1609"/>
      <c r="AO18" s="1609"/>
      <c r="AP18" s="1610"/>
    </row>
    <row r="19" spans="2:42" ht="18" customHeight="1" x14ac:dyDescent="0.15">
      <c r="B19" s="1615" t="s">
        <v>1240</v>
      </c>
      <c r="C19" s="1615"/>
      <c r="D19" s="1615"/>
      <c r="E19" s="1615"/>
      <c r="F19" s="1615"/>
      <c r="G19" s="1615"/>
      <c r="H19" s="1615"/>
      <c r="I19" s="1615"/>
      <c r="J19" s="1615"/>
      <c r="K19" s="1615"/>
      <c r="L19" s="1615"/>
      <c r="M19" s="1615"/>
      <c r="N19" s="1615"/>
      <c r="O19" s="1615"/>
      <c r="P19" s="1615"/>
      <c r="Q19" s="1615"/>
      <c r="R19" s="1615"/>
      <c r="S19" s="1615"/>
      <c r="T19" s="1615"/>
      <c r="U19" s="1615"/>
      <c r="V19" s="1615"/>
      <c r="W19" s="1615"/>
      <c r="X19" s="1615"/>
      <c r="Y19" s="1615"/>
      <c r="Z19" s="1615"/>
      <c r="AA19" s="1615"/>
      <c r="AB19" s="1615"/>
      <c r="AC19" s="1615"/>
      <c r="AD19" s="1615"/>
      <c r="AE19" s="1615"/>
      <c r="AF19" s="1615"/>
      <c r="AG19" s="1615"/>
      <c r="AH19" s="1615"/>
      <c r="AI19" s="1615"/>
      <c r="AJ19" s="1615"/>
      <c r="AK19" s="1615"/>
      <c r="AL19" s="1615"/>
      <c r="AM19" s="1615"/>
      <c r="AN19" s="1615"/>
      <c r="AO19" s="1615"/>
      <c r="AP19" s="1615"/>
    </row>
  </sheetData>
  <mergeCells count="261">
    <mergeCell ref="J3:M4"/>
    <mergeCell ref="AH6:AI6"/>
    <mergeCell ref="AJ6:AK6"/>
    <mergeCell ref="AL6:AM6"/>
    <mergeCell ref="AN6:AP6"/>
    <mergeCell ref="R6:S6"/>
    <mergeCell ref="B3:G5"/>
    <mergeCell ref="H3:I5"/>
    <mergeCell ref="AD6:AE6"/>
    <mergeCell ref="B6:G6"/>
    <mergeCell ref="H6:I6"/>
    <mergeCell ref="J6:K6"/>
    <mergeCell ref="L6:M6"/>
    <mergeCell ref="N6:O6"/>
    <mergeCell ref="P6:Q6"/>
    <mergeCell ref="T6:U6"/>
    <mergeCell ref="V6:W6"/>
    <mergeCell ref="X6:Y6"/>
    <mergeCell ref="Z6:AA6"/>
    <mergeCell ref="AB6:AC6"/>
    <mergeCell ref="AJ5:AK5"/>
    <mergeCell ref="AL5:AM5"/>
    <mergeCell ref="AF8:AG8"/>
    <mergeCell ref="AH8:AI8"/>
    <mergeCell ref="AJ7:AK7"/>
    <mergeCell ref="AL7:AM7"/>
    <mergeCell ref="AJ8:AK8"/>
    <mergeCell ref="AL8:AM8"/>
    <mergeCell ref="B19:AP19"/>
    <mergeCell ref="AN3:AP5"/>
    <mergeCell ref="N4:Q4"/>
    <mergeCell ref="R4:U4"/>
    <mergeCell ref="V4:Y4"/>
    <mergeCell ref="Z4:AC4"/>
    <mergeCell ref="N5:O5"/>
    <mergeCell ref="P5:Q5"/>
    <mergeCell ref="AB5:AC5"/>
    <mergeCell ref="AD5:AE5"/>
    <mergeCell ref="AF5:AG5"/>
    <mergeCell ref="N3:AC3"/>
    <mergeCell ref="AD3:AG4"/>
    <mergeCell ref="AH3:AM4"/>
    <mergeCell ref="T5:U5"/>
    <mergeCell ref="V5:W5"/>
    <mergeCell ref="V7:W7"/>
    <mergeCell ref="X7:Y7"/>
    <mergeCell ref="Z7:AA7"/>
    <mergeCell ref="AD7:AE7"/>
    <mergeCell ref="AF7:AG7"/>
    <mergeCell ref="AH7:AI7"/>
    <mergeCell ref="AF6:AG6"/>
    <mergeCell ref="J5:K5"/>
    <mergeCell ref="L5:M5"/>
    <mergeCell ref="R5:S5"/>
    <mergeCell ref="AH5:AI5"/>
    <mergeCell ref="X5:Y5"/>
    <mergeCell ref="Z5:AA5"/>
    <mergeCell ref="AN8:AP8"/>
    <mergeCell ref="AD8:AE8"/>
    <mergeCell ref="B7:G7"/>
    <mergeCell ref="H7:I7"/>
    <mergeCell ref="J7:K7"/>
    <mergeCell ref="L7:M7"/>
    <mergeCell ref="N7:O7"/>
    <mergeCell ref="P7:Q7"/>
    <mergeCell ref="AB7:AC7"/>
    <mergeCell ref="B8:G8"/>
    <mergeCell ref="H8:I8"/>
    <mergeCell ref="J8:K8"/>
    <mergeCell ref="L8:M8"/>
    <mergeCell ref="N8:O8"/>
    <mergeCell ref="P8:Q8"/>
    <mergeCell ref="R8:S8"/>
    <mergeCell ref="T8:U8"/>
    <mergeCell ref="V8:W8"/>
    <mergeCell ref="X8:Y8"/>
    <mergeCell ref="Z8:AA8"/>
    <mergeCell ref="AB8:AC8"/>
    <mergeCell ref="AN7:AP7"/>
    <mergeCell ref="R7:S7"/>
    <mergeCell ref="T7:U7"/>
    <mergeCell ref="AF10:AG10"/>
    <mergeCell ref="AH10:AI10"/>
    <mergeCell ref="AJ9:AK9"/>
    <mergeCell ref="AL9:AM9"/>
    <mergeCell ref="AN9:AP9"/>
    <mergeCell ref="R9:S9"/>
    <mergeCell ref="T9:U9"/>
    <mergeCell ref="V9:W9"/>
    <mergeCell ref="X9:Y9"/>
    <mergeCell ref="Z9:AA9"/>
    <mergeCell ref="AD9:AE9"/>
    <mergeCell ref="AF9:AG9"/>
    <mergeCell ref="AH9:AI9"/>
    <mergeCell ref="AJ10:AK10"/>
    <mergeCell ref="AL10:AM10"/>
    <mergeCell ref="AN10:AP10"/>
    <mergeCell ref="AD10:AE10"/>
    <mergeCell ref="B9:G9"/>
    <mergeCell ref="H9:I9"/>
    <mergeCell ref="J9:K9"/>
    <mergeCell ref="L9:M9"/>
    <mergeCell ref="N9:O9"/>
    <mergeCell ref="P9:Q9"/>
    <mergeCell ref="AB9:AC9"/>
    <mergeCell ref="B10:G10"/>
    <mergeCell ref="H10:I10"/>
    <mergeCell ref="J10:K10"/>
    <mergeCell ref="L10:M10"/>
    <mergeCell ref="N10:O10"/>
    <mergeCell ref="P10:Q10"/>
    <mergeCell ref="R10:S10"/>
    <mergeCell ref="T10:U10"/>
    <mergeCell ref="V10:W10"/>
    <mergeCell ref="X10:Y10"/>
    <mergeCell ref="Z10:AA10"/>
    <mergeCell ref="AB10:AC10"/>
    <mergeCell ref="AF12:AG12"/>
    <mergeCell ref="AH12:AI12"/>
    <mergeCell ref="AJ11:AK11"/>
    <mergeCell ref="AL11:AM11"/>
    <mergeCell ref="AN11:AP11"/>
    <mergeCell ref="R11:S11"/>
    <mergeCell ref="T11:U11"/>
    <mergeCell ref="V11:W11"/>
    <mergeCell ref="X11:Y11"/>
    <mergeCell ref="Z11:AA11"/>
    <mergeCell ref="AD11:AE11"/>
    <mergeCell ref="AF11:AG11"/>
    <mergeCell ref="AH11:AI11"/>
    <mergeCell ref="AJ12:AK12"/>
    <mergeCell ref="AL12:AM12"/>
    <mergeCell ref="AN12:AP12"/>
    <mergeCell ref="AD12:AE12"/>
    <mergeCell ref="B11:G11"/>
    <mergeCell ref="H11:I11"/>
    <mergeCell ref="J11:K11"/>
    <mergeCell ref="L11:M11"/>
    <mergeCell ref="N11:O11"/>
    <mergeCell ref="P11:Q11"/>
    <mergeCell ref="AB11:AC11"/>
    <mergeCell ref="B12:G12"/>
    <mergeCell ref="H12:I12"/>
    <mergeCell ref="J12:K12"/>
    <mergeCell ref="L12:M12"/>
    <mergeCell ref="N12:O12"/>
    <mergeCell ref="P12:Q12"/>
    <mergeCell ref="R12:S12"/>
    <mergeCell ref="T12:U12"/>
    <mergeCell ref="V12:W12"/>
    <mergeCell ref="X12:Y12"/>
    <mergeCell ref="Z12:AA12"/>
    <mergeCell ref="AB12:AC12"/>
    <mergeCell ref="AF14:AG14"/>
    <mergeCell ref="AH14:AI14"/>
    <mergeCell ref="AJ13:AK13"/>
    <mergeCell ref="AL13:AM13"/>
    <mergeCell ref="AN13:AP13"/>
    <mergeCell ref="R13:S13"/>
    <mergeCell ref="T13:U13"/>
    <mergeCell ref="V13:W13"/>
    <mergeCell ref="X13:Y13"/>
    <mergeCell ref="Z13:AA13"/>
    <mergeCell ref="AD13:AE13"/>
    <mergeCell ref="AF13:AG13"/>
    <mergeCell ref="AH13:AI13"/>
    <mergeCell ref="AJ14:AK14"/>
    <mergeCell ref="AL14:AM14"/>
    <mergeCell ref="AN14:AP14"/>
    <mergeCell ref="AD14:AE14"/>
    <mergeCell ref="B13:G13"/>
    <mergeCell ref="H13:I13"/>
    <mergeCell ref="J13:K13"/>
    <mergeCell ref="L13:M13"/>
    <mergeCell ref="N13:O13"/>
    <mergeCell ref="P13:Q13"/>
    <mergeCell ref="AB13:AC13"/>
    <mergeCell ref="B14:G14"/>
    <mergeCell ref="H14:I14"/>
    <mergeCell ref="J14:K14"/>
    <mergeCell ref="L14:M14"/>
    <mergeCell ref="N14:O14"/>
    <mergeCell ref="P14:Q14"/>
    <mergeCell ref="R14:S14"/>
    <mergeCell ref="T14:U14"/>
    <mergeCell ref="V14:W14"/>
    <mergeCell ref="X14:Y14"/>
    <mergeCell ref="Z14:AA14"/>
    <mergeCell ref="AB14:AC14"/>
    <mergeCell ref="AF16:AG16"/>
    <mergeCell ref="AH16:AI16"/>
    <mergeCell ref="AJ15:AK15"/>
    <mergeCell ref="AL15:AM15"/>
    <mergeCell ref="AN15:AP15"/>
    <mergeCell ref="R15:S15"/>
    <mergeCell ref="T15:U15"/>
    <mergeCell ref="V15:W15"/>
    <mergeCell ref="X15:Y15"/>
    <mergeCell ref="Z15:AA15"/>
    <mergeCell ref="AD15:AE15"/>
    <mergeCell ref="AF15:AG15"/>
    <mergeCell ref="AH15:AI15"/>
    <mergeCell ref="AJ16:AK16"/>
    <mergeCell ref="AL16:AM16"/>
    <mergeCell ref="AN16:AP16"/>
    <mergeCell ref="AD16:AE16"/>
    <mergeCell ref="B15:G15"/>
    <mergeCell ref="H15:I15"/>
    <mergeCell ref="J15:K15"/>
    <mergeCell ref="L15:M15"/>
    <mergeCell ref="N15:O15"/>
    <mergeCell ref="P15:Q15"/>
    <mergeCell ref="AB15:AC15"/>
    <mergeCell ref="B16:G16"/>
    <mergeCell ref="H16:I16"/>
    <mergeCell ref="J16:K16"/>
    <mergeCell ref="L16:M16"/>
    <mergeCell ref="N16:O16"/>
    <mergeCell ref="P16:Q16"/>
    <mergeCell ref="R16:S16"/>
    <mergeCell ref="T16:U16"/>
    <mergeCell ref="V16:W16"/>
    <mergeCell ref="X16:Y16"/>
    <mergeCell ref="Z16:AA16"/>
    <mergeCell ref="AB16:AC16"/>
    <mergeCell ref="AF18:AG18"/>
    <mergeCell ref="AH18:AI18"/>
    <mergeCell ref="AJ17:AK17"/>
    <mergeCell ref="AL17:AM17"/>
    <mergeCell ref="AN17:AP17"/>
    <mergeCell ref="R17:S17"/>
    <mergeCell ref="T17:U17"/>
    <mergeCell ref="V17:W17"/>
    <mergeCell ref="X17:Y17"/>
    <mergeCell ref="Z17:AA17"/>
    <mergeCell ref="AD17:AE17"/>
    <mergeCell ref="AF17:AG17"/>
    <mergeCell ref="AH17:AI17"/>
    <mergeCell ref="AJ18:AK18"/>
    <mergeCell ref="AL18:AM18"/>
    <mergeCell ref="AN18:AP18"/>
    <mergeCell ref="AD18:AE18"/>
    <mergeCell ref="B17:G17"/>
    <mergeCell ref="H17:I17"/>
    <mergeCell ref="J17:K17"/>
    <mergeCell ref="L17:M17"/>
    <mergeCell ref="N17:O17"/>
    <mergeCell ref="P17:Q17"/>
    <mergeCell ref="AB17:AC17"/>
    <mergeCell ref="B18:G18"/>
    <mergeCell ref="H18:I18"/>
    <mergeCell ref="J18:K18"/>
    <mergeCell ref="L18:M18"/>
    <mergeCell ref="N18:O18"/>
    <mergeCell ref="P18:Q18"/>
    <mergeCell ref="R18:S18"/>
    <mergeCell ref="T18:U18"/>
    <mergeCell ref="V18:W18"/>
    <mergeCell ref="X18:Y18"/>
    <mergeCell ref="Z18:AA18"/>
    <mergeCell ref="AB18:AC18"/>
  </mergeCells>
  <phoneticPr fontId="5"/>
  <pageMargins left="0.78740157480314965" right="0.39370078740157483" top="0.59055118110236227" bottom="0.59055118110236227" header="0.51181102362204722" footer="0.19685039370078741"/>
  <pageSetup paperSize="9" scale="96" firstPageNumber="2"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6" tint="0.39997558519241921"/>
    <pageSetUpPr fitToPage="1"/>
  </sheetPr>
  <dimension ref="B1:U21"/>
  <sheetViews>
    <sheetView view="pageBreakPreview" zoomScale="75" zoomScaleNormal="75" zoomScaleSheetLayoutView="75" workbookViewId="0">
      <selection activeCell="BI57" sqref="BI57"/>
    </sheetView>
  </sheetViews>
  <sheetFormatPr defaultColWidth="8" defaultRowHeight="16.5" customHeight="1" x14ac:dyDescent="0.15"/>
  <cols>
    <col min="1" max="1" width="2.5" style="25" customWidth="1"/>
    <col min="2" max="2" width="4" style="25" customWidth="1"/>
    <col min="3" max="3" width="10" style="25" customWidth="1"/>
    <col min="4" max="16" width="9.375" style="25" customWidth="1"/>
    <col min="17" max="18" width="11.125" style="25" customWidth="1"/>
    <col min="19" max="19" width="5.5" style="25" customWidth="1"/>
    <col min="20" max="16384" width="8" style="25"/>
  </cols>
  <sheetData>
    <row r="1" spans="2:18" ht="12.75" x14ac:dyDescent="0.15"/>
    <row r="2" spans="2:18" ht="14.25" x14ac:dyDescent="0.15">
      <c r="B2" s="268" t="s">
        <v>1241</v>
      </c>
      <c r="C2" s="523"/>
      <c r="D2" s="219"/>
      <c r="E2" s="523"/>
      <c r="F2" s="523"/>
      <c r="G2" s="523"/>
      <c r="H2" s="523"/>
      <c r="I2" s="523"/>
      <c r="J2" s="523"/>
      <c r="K2" s="523"/>
      <c r="L2" s="523"/>
      <c r="M2" s="523"/>
      <c r="N2" s="523"/>
      <c r="O2" s="523"/>
      <c r="P2" s="523"/>
      <c r="Q2" s="523"/>
      <c r="R2" s="523"/>
    </row>
    <row r="3" spans="2:18" ht="16.5" customHeight="1" x14ac:dyDescent="0.15">
      <c r="B3" s="220"/>
      <c r="C3" s="220"/>
      <c r="D3" s="220"/>
      <c r="E3" s="220"/>
      <c r="F3" s="220"/>
      <c r="G3" s="220"/>
      <c r="H3" s="220"/>
      <c r="I3" s="220"/>
      <c r="J3" s="220"/>
      <c r="K3" s="220"/>
      <c r="L3" s="220"/>
      <c r="M3" s="220"/>
      <c r="N3" s="220"/>
      <c r="O3" s="220"/>
      <c r="P3" s="220"/>
      <c r="Q3" s="220"/>
      <c r="R3" s="220"/>
    </row>
    <row r="4" spans="2:18" ht="16.5" customHeight="1" x14ac:dyDescent="0.15">
      <c r="B4" s="25" t="s">
        <v>1188</v>
      </c>
      <c r="C4" s="220"/>
      <c r="D4" s="220"/>
      <c r="E4" s="220"/>
      <c r="F4" s="220"/>
      <c r="G4" s="220"/>
      <c r="H4" s="220"/>
      <c r="I4" s="220"/>
      <c r="J4" s="220"/>
      <c r="K4" s="220"/>
      <c r="L4" s="220"/>
      <c r="M4" s="220"/>
      <c r="N4" s="220"/>
      <c r="O4" s="220"/>
      <c r="P4" s="220"/>
      <c r="Q4" s="220"/>
      <c r="R4" s="220"/>
    </row>
    <row r="5" spans="2:18" ht="16.5" customHeight="1" x14ac:dyDescent="0.15">
      <c r="B5" s="25" t="s">
        <v>1274</v>
      </c>
      <c r="N5" s="220"/>
      <c r="R5" s="226"/>
    </row>
    <row r="6" spans="2:18" ht="16.5" customHeight="1" x14ac:dyDescent="0.15">
      <c r="B6" s="1641"/>
      <c r="C6" s="1642"/>
      <c r="D6" s="1130" t="s">
        <v>167</v>
      </c>
      <c r="E6" s="1097"/>
      <c r="F6" s="1097"/>
      <c r="G6" s="1098"/>
      <c r="H6" s="1130" t="s">
        <v>591</v>
      </c>
      <c r="I6" s="1097"/>
      <c r="J6" s="1097"/>
      <c r="K6" s="1097"/>
      <c r="L6" s="1097"/>
      <c r="M6" s="1097"/>
      <c r="N6" s="1097"/>
      <c r="O6" s="1097"/>
      <c r="P6" s="1097"/>
      <c r="Q6" s="1097"/>
      <c r="R6" s="1098"/>
    </row>
    <row r="7" spans="2:18" ht="16.5" customHeight="1" x14ac:dyDescent="0.15">
      <c r="B7" s="1643"/>
      <c r="C7" s="1644"/>
      <c r="D7" s="1628" t="s">
        <v>188</v>
      </c>
      <c r="E7" s="1628" t="s">
        <v>2</v>
      </c>
      <c r="F7" s="1627" t="s">
        <v>168</v>
      </c>
      <c r="G7" s="1628" t="s">
        <v>202</v>
      </c>
      <c r="H7" s="1647" t="s">
        <v>188</v>
      </c>
      <c r="I7" s="1624" t="s">
        <v>250</v>
      </c>
      <c r="J7" s="1624" t="s">
        <v>251</v>
      </c>
      <c r="K7" s="1624" t="s">
        <v>252</v>
      </c>
      <c r="L7" s="1624" t="s">
        <v>253</v>
      </c>
      <c r="M7" s="1624" t="s">
        <v>254</v>
      </c>
      <c r="N7" s="1627" t="s">
        <v>49</v>
      </c>
      <c r="O7" s="1628" t="s">
        <v>2</v>
      </c>
      <c r="P7" s="1627" t="s">
        <v>50</v>
      </c>
      <c r="Q7" s="1631" t="s">
        <v>590</v>
      </c>
      <c r="R7" s="1627" t="s">
        <v>203</v>
      </c>
    </row>
    <row r="8" spans="2:18" ht="16.5" customHeight="1" x14ac:dyDescent="0.15">
      <c r="B8" s="1643"/>
      <c r="C8" s="1644"/>
      <c r="D8" s="1629"/>
      <c r="E8" s="1629"/>
      <c r="F8" s="1625"/>
      <c r="G8" s="1629"/>
      <c r="H8" s="1629"/>
      <c r="I8" s="1625"/>
      <c r="J8" s="1625"/>
      <c r="K8" s="1625"/>
      <c r="L8" s="1625"/>
      <c r="M8" s="1625"/>
      <c r="N8" s="1630"/>
      <c r="O8" s="1629"/>
      <c r="P8" s="1625"/>
      <c r="Q8" s="1632"/>
      <c r="R8" s="1625"/>
    </row>
    <row r="9" spans="2:18" s="220" customFormat="1" ht="16.5" customHeight="1" x14ac:dyDescent="0.15">
      <c r="B9" s="1645"/>
      <c r="C9" s="1646"/>
      <c r="D9" s="163"/>
      <c r="E9" s="168" t="s">
        <v>169</v>
      </c>
      <c r="F9" s="163" t="s">
        <v>170</v>
      </c>
      <c r="G9" s="163" t="s">
        <v>171</v>
      </c>
      <c r="H9" s="163" t="s">
        <v>172</v>
      </c>
      <c r="I9" s="163"/>
      <c r="J9" s="163"/>
      <c r="K9" s="163"/>
      <c r="L9" s="163"/>
      <c r="M9" s="163"/>
      <c r="N9" s="163" t="s">
        <v>173</v>
      </c>
      <c r="O9" s="163"/>
      <c r="P9" s="163" t="s">
        <v>174</v>
      </c>
      <c r="Q9" s="163" t="s">
        <v>175</v>
      </c>
      <c r="R9" s="163" t="s">
        <v>52</v>
      </c>
    </row>
    <row r="10" spans="2:18" s="226" customFormat="1" ht="37.5" customHeight="1" x14ac:dyDescent="0.15">
      <c r="B10" s="1636" t="s">
        <v>0</v>
      </c>
      <c r="C10" s="1637"/>
      <c r="D10" s="524"/>
      <c r="E10" s="525"/>
      <c r="F10" s="526"/>
      <c r="G10" s="527"/>
      <c r="H10" s="524"/>
      <c r="I10" s="524"/>
      <c r="J10" s="524"/>
      <c r="K10" s="524"/>
      <c r="L10" s="524"/>
      <c r="M10" s="524"/>
      <c r="N10" s="524"/>
      <c r="O10" s="524"/>
      <c r="P10" s="524"/>
      <c r="Q10" s="527"/>
      <c r="R10" s="527"/>
    </row>
    <row r="11" spans="2:18" ht="16.5" customHeight="1" x14ac:dyDescent="0.15">
      <c r="B11" s="25" t="s">
        <v>669</v>
      </c>
    </row>
    <row r="14" spans="2:18" ht="16.5" customHeight="1" x14ac:dyDescent="0.15">
      <c r="B14" s="25" t="s">
        <v>1275</v>
      </c>
      <c r="R14" s="226"/>
    </row>
    <row r="15" spans="2:18" ht="16.5" customHeight="1" x14ac:dyDescent="0.15">
      <c r="B15" s="1597" t="s">
        <v>387</v>
      </c>
      <c r="C15" s="1597"/>
      <c r="D15" s="1597"/>
      <c r="E15" s="1597"/>
      <c r="F15" s="1597" t="s">
        <v>592</v>
      </c>
      <c r="G15" s="1597"/>
      <c r="H15" s="1597"/>
      <c r="I15" s="1597"/>
      <c r="J15" s="1597"/>
      <c r="K15" s="1597"/>
      <c r="L15" s="1597"/>
      <c r="M15" s="1597"/>
      <c r="N15" s="1597"/>
      <c r="O15" s="1597"/>
      <c r="P15" s="1597"/>
      <c r="Q15" s="1597"/>
      <c r="R15" s="1597"/>
    </row>
    <row r="16" spans="2:18" ht="118.5" customHeight="1" x14ac:dyDescent="0.15">
      <c r="B16" s="1633" t="s">
        <v>51</v>
      </c>
      <c r="C16" s="1634"/>
      <c r="D16" s="1634"/>
      <c r="E16" s="1635"/>
      <c r="F16" s="1638"/>
      <c r="G16" s="1639"/>
      <c r="H16" s="1639"/>
      <c r="I16" s="1639"/>
      <c r="J16" s="1639"/>
      <c r="K16" s="1639"/>
      <c r="L16" s="1639"/>
      <c r="M16" s="1639"/>
      <c r="N16" s="1639"/>
      <c r="O16" s="1639"/>
      <c r="P16" s="1639"/>
      <c r="Q16" s="1639"/>
      <c r="R16" s="1640"/>
    </row>
    <row r="19" spans="10:21" ht="16.5" customHeight="1" x14ac:dyDescent="0.15">
      <c r="J19" s="1623"/>
      <c r="K19" s="1626"/>
      <c r="L19" s="1626"/>
      <c r="M19" s="1626"/>
      <c r="N19" s="1626"/>
      <c r="O19" s="1626"/>
      <c r="P19" s="1626"/>
      <c r="Q19" s="1626"/>
      <c r="R19" s="1626"/>
      <c r="U19" s="528"/>
    </row>
    <row r="20" spans="10:21" ht="16.5" customHeight="1" x14ac:dyDescent="0.15">
      <c r="J20" s="1623"/>
      <c r="K20" s="1626"/>
      <c r="L20" s="1626"/>
      <c r="M20" s="1626"/>
      <c r="N20" s="1626"/>
      <c r="O20" s="1626"/>
      <c r="P20" s="1626"/>
      <c r="Q20" s="1626"/>
      <c r="R20" s="1626"/>
      <c r="U20" s="528"/>
    </row>
    <row r="21" spans="10:21" ht="16.5" customHeight="1" x14ac:dyDescent="0.15">
      <c r="J21" s="220"/>
      <c r="K21" s="1622"/>
      <c r="L21" s="1622"/>
      <c r="M21" s="1622"/>
      <c r="N21" s="1622"/>
      <c r="O21" s="1622"/>
      <c r="P21" s="1622"/>
      <c r="Q21" s="1622"/>
      <c r="R21" s="1622"/>
    </row>
  </sheetData>
  <mergeCells count="26">
    <mergeCell ref="B16:E16"/>
    <mergeCell ref="B10:C10"/>
    <mergeCell ref="F16:R16"/>
    <mergeCell ref="D7:D8"/>
    <mergeCell ref="E7:E8"/>
    <mergeCell ref="B15:E15"/>
    <mergeCell ref="B6:C9"/>
    <mergeCell ref="H7:H8"/>
    <mergeCell ref="D6:G6"/>
    <mergeCell ref="F7:F8"/>
    <mergeCell ref="H6:R6"/>
    <mergeCell ref="G7:G8"/>
    <mergeCell ref="L7:L8"/>
    <mergeCell ref="P7:P8"/>
    <mergeCell ref="K21:R21"/>
    <mergeCell ref="J19:J20"/>
    <mergeCell ref="K7:K8"/>
    <mergeCell ref="F15:R15"/>
    <mergeCell ref="I7:I8"/>
    <mergeCell ref="J7:J8"/>
    <mergeCell ref="K19:R20"/>
    <mergeCell ref="R7:R8"/>
    <mergeCell ref="M7:M8"/>
    <mergeCell ref="O7:O8"/>
    <mergeCell ref="N7:N8"/>
    <mergeCell ref="Q7:Q8"/>
  </mergeCells>
  <phoneticPr fontId="5"/>
  <pageMargins left="0.78740157480314965" right="0.39370078740157483" top="0.59055118110236227" bottom="0.59055118110236227" header="0.51181102362204722" footer="0.19685039370078741"/>
  <pageSetup paperSize="9" scale="86" firstPageNumber="2"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2">
    <tabColor theme="9" tint="0.59999389629810485"/>
  </sheetPr>
  <dimension ref="A1:V25"/>
  <sheetViews>
    <sheetView view="pageBreakPreview" zoomScale="75" zoomScaleNormal="75" zoomScaleSheetLayoutView="75" workbookViewId="0">
      <selection activeCell="BI57" sqref="BI57"/>
    </sheetView>
  </sheetViews>
  <sheetFormatPr defaultColWidth="8" defaultRowHeight="27.75" customHeight="1" x14ac:dyDescent="0.15"/>
  <cols>
    <col min="1" max="1" width="7.125" style="151" customWidth="1"/>
    <col min="2" max="2" width="8.25" style="151" customWidth="1"/>
    <col min="3" max="3" width="5.25" style="151" customWidth="1"/>
    <col min="4" max="4" width="7.375" style="151" customWidth="1"/>
    <col min="5" max="6" width="8" style="151" customWidth="1"/>
    <col min="7" max="8" width="8.125" style="151" customWidth="1"/>
    <col min="9" max="9" width="9" style="151" customWidth="1"/>
    <col min="10" max="10" width="8.125" style="151" customWidth="1"/>
    <col min="11" max="12" width="4.25" style="151" customWidth="1"/>
    <col min="13" max="13" width="4.375" style="151" customWidth="1"/>
    <col min="14" max="14" width="4.5" style="151" customWidth="1"/>
    <col min="15" max="22" width="4.25" style="151" customWidth="1"/>
    <col min="23" max="23" width="1.5" style="151" customWidth="1"/>
    <col min="24" max="16384" width="8" style="151"/>
  </cols>
  <sheetData>
    <row r="1" spans="1:22" ht="33.75" customHeight="1" x14ac:dyDescent="0.15">
      <c r="A1" s="857" t="s">
        <v>185</v>
      </c>
      <c r="B1" s="858"/>
      <c r="C1" s="858"/>
      <c r="D1" s="858"/>
      <c r="E1" s="858"/>
      <c r="F1" s="858"/>
      <c r="G1" s="858"/>
      <c r="H1" s="858"/>
      <c r="I1" s="858"/>
      <c r="J1" s="858"/>
      <c r="K1" s="858"/>
      <c r="L1" s="858"/>
      <c r="M1" s="858"/>
      <c r="N1" s="858"/>
      <c r="O1" s="858"/>
      <c r="P1" s="858"/>
      <c r="Q1" s="858"/>
      <c r="R1" s="858"/>
      <c r="S1" s="858"/>
      <c r="T1" s="858"/>
      <c r="U1" s="858"/>
      <c r="V1" s="858"/>
    </row>
    <row r="2" spans="1:22" ht="30" customHeight="1" thickBot="1" x14ac:dyDescent="0.2">
      <c r="A2" s="859" t="s">
        <v>461</v>
      </c>
      <c r="B2" s="859"/>
      <c r="C2" s="859"/>
      <c r="D2" s="859"/>
      <c r="E2" s="859"/>
      <c r="F2" s="859"/>
      <c r="G2" s="859"/>
      <c r="H2" s="859"/>
      <c r="I2" s="859"/>
      <c r="J2" s="859"/>
      <c r="K2" s="859"/>
      <c r="L2" s="859"/>
      <c r="M2" s="859"/>
      <c r="N2" s="859"/>
      <c r="O2" s="859"/>
      <c r="P2" s="859"/>
      <c r="Q2" s="859"/>
      <c r="R2" s="859"/>
      <c r="S2" s="859"/>
      <c r="T2" s="859"/>
      <c r="U2" s="859"/>
      <c r="V2" s="859"/>
    </row>
    <row r="3" spans="1:22" ht="27.75" customHeight="1" x14ac:dyDescent="0.15">
      <c r="A3" s="783"/>
      <c r="B3" s="784"/>
      <c r="C3" s="784"/>
      <c r="D3" s="784"/>
      <c r="E3" s="784"/>
      <c r="F3" s="784"/>
      <c r="G3" s="784"/>
      <c r="H3" s="784"/>
      <c r="I3" s="784"/>
      <c r="J3" s="784"/>
      <c r="K3" s="784"/>
      <c r="L3" s="784"/>
      <c r="M3" s="784"/>
      <c r="N3" s="784"/>
      <c r="O3" s="785"/>
      <c r="P3" s="786"/>
      <c r="Q3" s="786"/>
      <c r="R3" s="784"/>
      <c r="S3" s="784"/>
      <c r="T3" s="786"/>
      <c r="U3" s="786"/>
      <c r="V3" s="787"/>
    </row>
    <row r="4" spans="1:22" ht="27.75" customHeight="1" x14ac:dyDescent="0.15">
      <c r="A4" s="788"/>
      <c r="B4" s="751"/>
      <c r="C4" s="751"/>
      <c r="D4" s="751"/>
      <c r="E4" s="751"/>
      <c r="F4" s="751"/>
      <c r="G4" s="751"/>
      <c r="H4" s="751"/>
      <c r="I4" s="751"/>
      <c r="J4" s="751"/>
      <c r="K4" s="751"/>
      <c r="L4" s="751"/>
      <c r="M4" s="751"/>
      <c r="N4" s="751"/>
      <c r="O4" s="789"/>
      <c r="P4" s="790"/>
      <c r="Q4" s="789"/>
      <c r="R4" s="791" t="s">
        <v>347</v>
      </c>
      <c r="S4" s="792"/>
      <c r="T4" s="793"/>
      <c r="U4" s="793"/>
      <c r="V4" s="794"/>
    </row>
    <row r="5" spans="1:22" ht="27.75" customHeight="1" x14ac:dyDescent="0.15">
      <c r="A5" s="788"/>
      <c r="B5" s="751"/>
      <c r="C5" s="751"/>
      <c r="D5" s="751"/>
      <c r="E5" s="751"/>
      <c r="F5" s="751"/>
      <c r="G5" s="751"/>
      <c r="H5" s="751"/>
      <c r="I5" s="751"/>
      <c r="J5" s="751"/>
      <c r="K5" s="751"/>
      <c r="L5" s="751"/>
      <c r="M5" s="751"/>
      <c r="N5" s="751"/>
      <c r="O5" s="795"/>
      <c r="P5" s="751"/>
      <c r="Q5" s="751"/>
      <c r="R5" s="751"/>
      <c r="S5" s="751"/>
      <c r="T5" s="751"/>
      <c r="U5" s="751"/>
      <c r="V5" s="796"/>
    </row>
    <row r="6" spans="1:22" ht="27.75" customHeight="1" x14ac:dyDescent="0.15">
      <c r="A6" s="788"/>
      <c r="B6" s="751"/>
      <c r="C6" s="751"/>
      <c r="D6" s="751"/>
      <c r="E6" s="751"/>
      <c r="F6" s="751"/>
      <c r="G6" s="751"/>
      <c r="H6" s="751"/>
      <c r="I6" s="751"/>
      <c r="J6" s="751"/>
      <c r="K6" s="751"/>
      <c r="L6" s="751"/>
      <c r="M6" s="751"/>
      <c r="N6" s="751"/>
      <c r="O6" s="795"/>
      <c r="P6" s="751"/>
      <c r="Q6" s="751"/>
      <c r="R6" s="751"/>
      <c r="S6" s="751"/>
      <c r="T6" s="751"/>
      <c r="U6" s="751"/>
      <c r="V6" s="796"/>
    </row>
    <row r="7" spans="1:22" ht="27.75" customHeight="1" x14ac:dyDescent="0.15">
      <c r="A7" s="788"/>
      <c r="B7" s="751"/>
      <c r="C7" s="751"/>
      <c r="D7" s="751"/>
      <c r="E7" s="751"/>
      <c r="F7" s="751"/>
      <c r="G7" s="751"/>
      <c r="H7" s="751"/>
      <c r="I7" s="751"/>
      <c r="J7" s="751"/>
      <c r="K7" s="751"/>
      <c r="L7" s="751"/>
      <c r="M7" s="751"/>
      <c r="N7" s="751"/>
      <c r="O7" s="797"/>
      <c r="P7" s="797"/>
      <c r="Q7" s="797"/>
      <c r="R7" s="797"/>
      <c r="S7" s="797"/>
      <c r="T7" s="797"/>
      <c r="U7" s="797"/>
      <c r="V7" s="798"/>
    </row>
    <row r="8" spans="1:22" ht="22.5" customHeight="1" x14ac:dyDescent="0.15">
      <c r="A8" s="788"/>
      <c r="B8" s="751"/>
      <c r="C8" s="751"/>
      <c r="D8" s="751"/>
      <c r="E8" s="751"/>
      <c r="F8" s="751"/>
      <c r="G8" s="751"/>
      <c r="H8" s="751"/>
      <c r="I8" s="751"/>
      <c r="J8" s="751"/>
      <c r="K8" s="751"/>
      <c r="L8" s="751"/>
      <c r="M8" s="751"/>
      <c r="N8" s="751"/>
      <c r="O8" s="751"/>
      <c r="P8" s="751"/>
      <c r="Q8" s="751"/>
      <c r="R8" s="751"/>
      <c r="S8" s="751"/>
      <c r="T8" s="751"/>
      <c r="U8" s="751"/>
      <c r="V8" s="796"/>
    </row>
    <row r="9" spans="1:22" ht="22.5" customHeight="1" x14ac:dyDescent="0.15">
      <c r="A9" s="788"/>
      <c r="B9" s="751"/>
      <c r="C9" s="751"/>
      <c r="D9" s="751"/>
      <c r="E9" s="860"/>
      <c r="F9" s="860"/>
      <c r="G9" s="860"/>
      <c r="H9" s="860"/>
      <c r="I9" s="860"/>
      <c r="J9" s="860"/>
      <c r="K9" s="860"/>
      <c r="L9" s="860"/>
      <c r="M9" s="860"/>
      <c r="N9" s="860"/>
      <c r="O9" s="860"/>
      <c r="P9" s="799"/>
      <c r="Q9" s="799"/>
      <c r="R9" s="751"/>
      <c r="S9" s="751"/>
      <c r="T9" s="751"/>
      <c r="U9" s="751"/>
      <c r="V9" s="796"/>
    </row>
    <row r="10" spans="1:22" ht="22.5" customHeight="1" x14ac:dyDescent="0.15">
      <c r="A10" s="788"/>
      <c r="B10" s="751"/>
      <c r="C10" s="751"/>
      <c r="D10" s="751"/>
      <c r="E10" s="799"/>
      <c r="F10" s="799"/>
      <c r="G10" s="799"/>
      <c r="H10" s="799"/>
      <c r="I10" s="799"/>
      <c r="J10" s="799"/>
      <c r="K10" s="799"/>
      <c r="L10" s="799"/>
      <c r="M10" s="799"/>
      <c r="N10" s="799"/>
      <c r="O10" s="799"/>
      <c r="P10" s="799"/>
      <c r="Q10" s="799"/>
      <c r="R10" s="751"/>
      <c r="S10" s="751"/>
      <c r="T10" s="751"/>
      <c r="U10" s="751"/>
      <c r="V10" s="796"/>
    </row>
    <row r="11" spans="1:22" ht="22.5" customHeight="1" x14ac:dyDescent="0.15">
      <c r="A11" s="788"/>
      <c r="B11" s="751"/>
      <c r="C11" s="751"/>
      <c r="D11" s="751"/>
      <c r="E11" s="751"/>
      <c r="F11" s="751"/>
      <c r="G11" s="751"/>
      <c r="H11" s="751"/>
      <c r="I11" s="751"/>
      <c r="J11" s="751"/>
      <c r="K11" s="751"/>
      <c r="L11" s="751"/>
      <c r="M11" s="751"/>
      <c r="N11" s="751"/>
      <c r="O11" s="751"/>
      <c r="P11" s="751"/>
      <c r="Q11" s="751"/>
      <c r="R11" s="751"/>
      <c r="S11" s="751"/>
      <c r="T11" s="751"/>
      <c r="U11" s="751"/>
      <c r="V11" s="796"/>
    </row>
    <row r="12" spans="1:22" ht="22.5" customHeight="1" x14ac:dyDescent="0.15">
      <c r="A12" s="788"/>
      <c r="B12" s="800"/>
      <c r="C12" s="751"/>
      <c r="D12" s="751"/>
      <c r="E12" s="800"/>
      <c r="F12" s="751"/>
      <c r="G12" s="861"/>
      <c r="H12" s="861"/>
      <c r="I12" s="861"/>
      <c r="J12" s="861"/>
      <c r="K12" s="861"/>
      <c r="L12" s="861"/>
      <c r="M12" s="861"/>
      <c r="N12" s="801"/>
      <c r="O12" s="800"/>
      <c r="P12" s="800"/>
      <c r="Q12" s="800"/>
      <c r="R12" s="800"/>
      <c r="S12" s="800"/>
      <c r="T12" s="800"/>
      <c r="U12" s="800"/>
      <c r="V12" s="802"/>
    </row>
    <row r="13" spans="1:22" ht="22.5" customHeight="1" x14ac:dyDescent="0.15">
      <c r="A13" s="788"/>
      <c r="B13" s="800"/>
      <c r="C13" s="751"/>
      <c r="D13" s="751"/>
      <c r="E13" s="800"/>
      <c r="F13" s="751"/>
      <c r="G13" s="803"/>
      <c r="H13" s="803"/>
      <c r="I13" s="803"/>
      <c r="J13" s="803"/>
      <c r="K13" s="803"/>
      <c r="L13" s="803"/>
      <c r="M13" s="803"/>
      <c r="N13" s="801"/>
      <c r="O13" s="800"/>
      <c r="P13" s="800"/>
      <c r="Q13" s="800"/>
      <c r="R13" s="800"/>
      <c r="S13" s="800"/>
      <c r="T13" s="800"/>
      <c r="U13" s="800"/>
      <c r="V13" s="802"/>
    </row>
    <row r="14" spans="1:22" ht="22.5" customHeight="1" x14ac:dyDescent="0.15">
      <c r="A14" s="788"/>
      <c r="B14" s="800"/>
      <c r="C14" s="751"/>
      <c r="D14" s="751"/>
      <c r="E14" s="800"/>
      <c r="F14" s="751"/>
      <c r="G14" s="803"/>
      <c r="H14" s="803"/>
      <c r="I14" s="803"/>
      <c r="J14" s="803"/>
      <c r="K14" s="803"/>
      <c r="L14" s="803"/>
      <c r="M14" s="803"/>
      <c r="N14" s="801"/>
      <c r="O14" s="800"/>
      <c r="P14" s="800"/>
      <c r="Q14" s="800"/>
      <c r="R14" s="800"/>
      <c r="S14" s="800"/>
      <c r="T14" s="800"/>
      <c r="U14" s="800"/>
      <c r="V14" s="802"/>
    </row>
    <row r="15" spans="1:22" ht="22.5" customHeight="1" x14ac:dyDescent="0.15">
      <c r="A15" s="788"/>
      <c r="B15" s="751"/>
      <c r="C15" s="751"/>
      <c r="D15" s="751"/>
      <c r="E15" s="751"/>
      <c r="F15" s="751"/>
      <c r="G15" s="751"/>
      <c r="H15" s="751"/>
      <c r="I15" s="751"/>
      <c r="J15" s="751"/>
      <c r="K15" s="751"/>
      <c r="L15" s="751"/>
      <c r="M15" s="751"/>
      <c r="N15" s="751"/>
      <c r="O15" s="751"/>
      <c r="P15" s="751"/>
      <c r="Q15" s="751"/>
      <c r="R15" s="751"/>
      <c r="S15" s="751"/>
      <c r="T15" s="751"/>
      <c r="U15" s="751"/>
      <c r="V15" s="796"/>
    </row>
    <row r="16" spans="1:22" ht="12" x14ac:dyDescent="0.15">
      <c r="A16" s="788"/>
      <c r="B16" s="751"/>
      <c r="C16" s="751"/>
      <c r="D16" s="751"/>
      <c r="E16" s="751"/>
      <c r="F16" s="751"/>
      <c r="G16" s="751"/>
      <c r="H16" s="751"/>
      <c r="I16" s="751"/>
      <c r="J16" s="751"/>
      <c r="K16" s="751"/>
      <c r="L16" s="751"/>
      <c r="M16" s="751"/>
      <c r="N16" s="751"/>
      <c r="O16" s="751"/>
      <c r="P16" s="751"/>
      <c r="Q16" s="751"/>
      <c r="R16" s="751"/>
      <c r="S16" s="751"/>
      <c r="T16" s="751"/>
      <c r="U16" s="751"/>
      <c r="V16" s="796"/>
    </row>
    <row r="17" spans="1:22" ht="16.5" customHeight="1" x14ac:dyDescent="0.15">
      <c r="A17" s="788"/>
      <c r="B17" s="751"/>
      <c r="C17" s="751"/>
      <c r="D17" s="751"/>
      <c r="E17" s="751"/>
      <c r="F17" s="751"/>
      <c r="G17" s="751"/>
      <c r="H17" s="751"/>
      <c r="I17" s="751"/>
      <c r="J17" s="751"/>
      <c r="K17" s="751"/>
      <c r="L17" s="751"/>
      <c r="M17" s="751"/>
      <c r="N17" s="751"/>
      <c r="O17" s="751"/>
      <c r="P17" s="751"/>
      <c r="Q17" s="751"/>
      <c r="R17" s="751"/>
      <c r="S17" s="751"/>
      <c r="T17" s="751"/>
      <c r="U17" s="751"/>
      <c r="V17" s="796"/>
    </row>
    <row r="18" spans="1:22" ht="9" customHeight="1" x14ac:dyDescent="0.15">
      <c r="A18" s="788"/>
      <c r="B18" s="751"/>
      <c r="C18" s="751"/>
      <c r="D18" s="751"/>
      <c r="E18" s="751"/>
      <c r="F18" s="751"/>
      <c r="G18" s="751"/>
      <c r="H18" s="751"/>
      <c r="I18" s="751"/>
      <c r="J18" s="751"/>
      <c r="K18" s="751"/>
      <c r="L18" s="804"/>
      <c r="M18" s="804"/>
      <c r="N18" s="804"/>
      <c r="O18" s="804"/>
      <c r="P18" s="804"/>
      <c r="Q18" s="804"/>
      <c r="R18" s="804"/>
      <c r="S18" s="804"/>
      <c r="T18" s="804"/>
      <c r="U18" s="804"/>
      <c r="V18" s="805"/>
    </row>
    <row r="19" spans="1:22" ht="22.5" customHeight="1" x14ac:dyDescent="0.15">
      <c r="A19" s="788"/>
      <c r="B19" s="751"/>
      <c r="C19" s="751"/>
      <c r="D19" s="751"/>
      <c r="E19" s="751"/>
      <c r="F19" s="751"/>
      <c r="G19" s="751"/>
      <c r="H19" s="751"/>
      <c r="I19" s="751"/>
      <c r="J19" s="751"/>
      <c r="K19" s="806"/>
      <c r="L19" s="862" t="s">
        <v>216</v>
      </c>
      <c r="M19" s="862"/>
      <c r="N19" s="862"/>
      <c r="O19" s="862"/>
      <c r="P19" s="862"/>
      <c r="Q19" s="862"/>
      <c r="R19" s="862"/>
      <c r="S19" s="862"/>
      <c r="T19" s="862"/>
      <c r="U19" s="862"/>
      <c r="V19" s="863"/>
    </row>
    <row r="20" spans="1:22" ht="22.5" customHeight="1" x14ac:dyDescent="0.15">
      <c r="A20" s="788"/>
      <c r="B20" s="751"/>
      <c r="C20" s="751"/>
      <c r="D20" s="751"/>
      <c r="E20" s="751"/>
      <c r="F20" s="751"/>
      <c r="G20" s="751"/>
      <c r="H20" s="751"/>
      <c r="I20" s="751"/>
      <c r="J20" s="751"/>
      <c r="K20" s="806"/>
      <c r="L20" s="864" t="s">
        <v>463</v>
      </c>
      <c r="M20" s="865"/>
      <c r="N20" s="865"/>
      <c r="O20" s="865"/>
      <c r="P20" s="865"/>
      <c r="Q20" s="866"/>
      <c r="R20" s="807" t="s">
        <v>462</v>
      </c>
      <c r="S20" s="808"/>
      <c r="T20" s="808"/>
      <c r="U20" s="808"/>
      <c r="V20" s="809"/>
    </row>
    <row r="21" spans="1:22" ht="22.5" customHeight="1" x14ac:dyDescent="0.15">
      <c r="A21" s="788"/>
      <c r="B21" s="751"/>
      <c r="C21" s="751"/>
      <c r="D21" s="751"/>
      <c r="E21" s="751"/>
      <c r="F21" s="751"/>
      <c r="G21" s="751"/>
      <c r="H21" s="751"/>
      <c r="I21" s="751"/>
      <c r="J21" s="751"/>
      <c r="K21" s="806"/>
      <c r="L21" s="867"/>
      <c r="M21" s="868"/>
      <c r="N21" s="868"/>
      <c r="O21" s="868"/>
      <c r="P21" s="868"/>
      <c r="Q21" s="869"/>
      <c r="R21" s="810"/>
      <c r="S21" s="747"/>
      <c r="T21" s="747"/>
      <c r="U21" s="747"/>
      <c r="V21" s="811"/>
    </row>
    <row r="22" spans="1:22" ht="22.5" customHeight="1" x14ac:dyDescent="0.15">
      <c r="A22" s="788"/>
      <c r="B22" s="751"/>
      <c r="C22" s="751"/>
      <c r="D22" s="751"/>
      <c r="E22" s="751"/>
      <c r="F22" s="751"/>
      <c r="G22" s="812"/>
      <c r="H22" s="812"/>
      <c r="I22" s="812"/>
      <c r="J22" s="812"/>
      <c r="L22" s="873" t="s">
        <v>1214</v>
      </c>
      <c r="M22" s="813" t="s">
        <v>134</v>
      </c>
      <c r="N22" s="750"/>
      <c r="O22" s="814"/>
      <c r="P22" s="814"/>
      <c r="Q22" s="814"/>
      <c r="R22" s="876" t="s">
        <v>464</v>
      </c>
      <c r="S22" s="877"/>
      <c r="T22" s="877"/>
      <c r="U22" s="877"/>
      <c r="V22" s="878"/>
    </row>
    <row r="23" spans="1:22" ht="22.5" customHeight="1" x14ac:dyDescent="0.15">
      <c r="A23" s="788"/>
      <c r="B23" s="751"/>
      <c r="C23" s="751"/>
      <c r="D23" s="751"/>
      <c r="E23" s="751"/>
      <c r="F23" s="751"/>
      <c r="G23" s="812"/>
      <c r="H23" s="812"/>
      <c r="I23" s="812"/>
      <c r="J23" s="812"/>
      <c r="L23" s="874"/>
      <c r="M23" s="813" t="s">
        <v>217</v>
      </c>
      <c r="N23" s="814"/>
      <c r="O23" s="814"/>
      <c r="P23" s="814"/>
      <c r="Q23" s="814"/>
      <c r="R23" s="876" t="s">
        <v>465</v>
      </c>
      <c r="S23" s="877"/>
      <c r="T23" s="877"/>
      <c r="U23" s="877"/>
      <c r="V23" s="878"/>
    </row>
    <row r="24" spans="1:22" ht="22.5" customHeight="1" thickBot="1" x14ac:dyDescent="0.2">
      <c r="A24" s="815"/>
      <c r="B24" s="816"/>
      <c r="C24" s="816"/>
      <c r="D24" s="816"/>
      <c r="E24" s="816"/>
      <c r="F24" s="816"/>
      <c r="G24" s="816"/>
      <c r="H24" s="816"/>
      <c r="I24" s="816"/>
      <c r="J24" s="816"/>
      <c r="K24" s="817"/>
      <c r="L24" s="875"/>
      <c r="M24" s="818" t="s">
        <v>164</v>
      </c>
      <c r="N24" s="750"/>
      <c r="O24" s="819"/>
      <c r="P24" s="819"/>
      <c r="Q24" s="819"/>
      <c r="R24" s="870" t="s">
        <v>466</v>
      </c>
      <c r="S24" s="871"/>
      <c r="T24" s="871"/>
      <c r="U24" s="871"/>
      <c r="V24" s="872"/>
    </row>
    <row r="25" spans="1:22" ht="6" customHeight="1" x14ac:dyDescent="0.15">
      <c r="N25" s="784"/>
    </row>
  </sheetData>
  <mergeCells count="10">
    <mergeCell ref="L20:Q21"/>
    <mergeCell ref="R24:V24"/>
    <mergeCell ref="L22:L24"/>
    <mergeCell ref="R22:V22"/>
    <mergeCell ref="R23:V23"/>
    <mergeCell ref="A1:V1"/>
    <mergeCell ref="A2:V2"/>
    <mergeCell ref="E9:O9"/>
    <mergeCell ref="G12:M12"/>
    <mergeCell ref="L19:V19"/>
  </mergeCells>
  <phoneticPr fontId="5"/>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9D3D-1960-4568-A612-DC312328FAE4}">
  <sheetPr>
    <tabColor theme="8" tint="0.39997558519241921"/>
  </sheetPr>
  <dimension ref="B2:AW60"/>
  <sheetViews>
    <sheetView view="pageBreakPreview" topLeftCell="A20" zoomScaleNormal="100" zoomScaleSheetLayoutView="100" workbookViewId="0">
      <selection activeCell="BI57" sqref="BI57"/>
    </sheetView>
  </sheetViews>
  <sheetFormatPr defaultColWidth="3.125" defaultRowHeight="18" customHeight="1" x14ac:dyDescent="0.15"/>
  <cols>
    <col min="1" max="16384" width="3.125" style="21"/>
  </cols>
  <sheetData>
    <row r="2" spans="2:49" ht="18.75" customHeight="1" x14ac:dyDescent="0.15"/>
    <row r="3" spans="2:49" ht="18" customHeight="1" x14ac:dyDescent="0.15">
      <c r="B3" s="520" t="s">
        <v>1193</v>
      </c>
    </row>
    <row r="4" spans="2:49" ht="18" customHeight="1" x14ac:dyDescent="0.15">
      <c r="B4" s="520" t="s">
        <v>1189</v>
      </c>
    </row>
    <row r="5" spans="2:49" ht="19.5" customHeight="1" x14ac:dyDescent="0.15">
      <c r="B5" s="1648" t="s">
        <v>979</v>
      </c>
      <c r="C5" s="1648"/>
      <c r="D5" s="1648"/>
      <c r="E5" s="1648"/>
      <c r="F5" s="1648"/>
      <c r="G5" s="1648"/>
      <c r="H5" s="1648"/>
      <c r="I5" s="1648"/>
      <c r="J5" s="1648"/>
      <c r="K5" s="1648"/>
      <c r="L5" s="1649" t="s">
        <v>973</v>
      </c>
      <c r="M5" s="1649"/>
      <c r="N5" s="1649"/>
      <c r="O5" s="1649"/>
      <c r="P5" s="1649"/>
      <c r="Q5" s="1649"/>
      <c r="R5" s="1649"/>
      <c r="S5" s="1649"/>
      <c r="T5" s="1649"/>
      <c r="U5" s="1649"/>
      <c r="V5" s="1649"/>
      <c r="W5" s="1649"/>
      <c r="X5" s="1649"/>
      <c r="Y5" s="1649"/>
      <c r="Z5" s="1648" t="s">
        <v>978</v>
      </c>
      <c r="AA5" s="1648"/>
      <c r="AB5" s="1648"/>
      <c r="AC5" s="1648"/>
      <c r="AD5" s="1648"/>
      <c r="AE5" s="1648"/>
      <c r="AF5" s="1648"/>
      <c r="AG5" s="1648"/>
      <c r="AH5" s="1648"/>
      <c r="AI5" s="1648"/>
      <c r="AJ5" s="1649" t="s">
        <v>977</v>
      </c>
      <c r="AK5" s="1649"/>
      <c r="AL5" s="1649"/>
      <c r="AM5" s="1649"/>
      <c r="AN5" s="1649"/>
      <c r="AO5" s="1649"/>
      <c r="AP5" s="1649"/>
      <c r="AQ5" s="1649"/>
      <c r="AR5" s="1649"/>
      <c r="AS5" s="1649"/>
      <c r="AT5" s="1649"/>
      <c r="AU5" s="1649"/>
      <c r="AV5" s="1649"/>
      <c r="AW5" s="1649"/>
    </row>
    <row r="6" spans="2:49" ht="19.5" customHeight="1" x14ac:dyDescent="0.15">
      <c r="B6" s="1648" t="s">
        <v>976</v>
      </c>
      <c r="C6" s="1648"/>
      <c r="D6" s="1648"/>
      <c r="E6" s="1648"/>
      <c r="F6" s="1648"/>
      <c r="G6" s="1648"/>
      <c r="H6" s="1648"/>
      <c r="I6" s="1648"/>
      <c r="J6" s="1648"/>
      <c r="K6" s="1648"/>
      <c r="L6" s="1649" t="s">
        <v>973</v>
      </c>
      <c r="M6" s="1649"/>
      <c r="N6" s="1649"/>
      <c r="O6" s="1649"/>
      <c r="P6" s="1649"/>
      <c r="Q6" s="1649"/>
      <c r="R6" s="1649"/>
      <c r="S6" s="1649"/>
      <c r="T6" s="1649"/>
      <c r="U6" s="1649"/>
      <c r="V6" s="1649"/>
      <c r="W6" s="1649"/>
      <c r="X6" s="1649"/>
      <c r="Y6" s="1649"/>
      <c r="Z6" s="1648" t="s">
        <v>997</v>
      </c>
      <c r="AA6" s="1648"/>
      <c r="AB6" s="1648"/>
      <c r="AC6" s="1648"/>
      <c r="AD6" s="1648"/>
      <c r="AE6" s="1648"/>
      <c r="AF6" s="1648"/>
      <c r="AG6" s="1648"/>
      <c r="AH6" s="1648"/>
      <c r="AI6" s="1648"/>
      <c r="AJ6" s="1649" t="s">
        <v>973</v>
      </c>
      <c r="AK6" s="1649"/>
      <c r="AL6" s="1649"/>
      <c r="AM6" s="1649"/>
      <c r="AN6" s="1649"/>
      <c r="AO6" s="1649"/>
      <c r="AP6" s="1649"/>
      <c r="AQ6" s="1649"/>
      <c r="AR6" s="1649"/>
      <c r="AS6" s="1649"/>
      <c r="AT6" s="1649"/>
      <c r="AU6" s="1649"/>
      <c r="AV6" s="1649"/>
      <c r="AW6" s="1649"/>
    </row>
    <row r="7" spans="2:49" ht="30" customHeight="1" x14ac:dyDescent="0.15">
      <c r="B7" s="1648" t="s">
        <v>975</v>
      </c>
      <c r="C7" s="1648"/>
      <c r="D7" s="1648"/>
      <c r="E7" s="1648"/>
      <c r="F7" s="1648"/>
      <c r="G7" s="1648"/>
      <c r="H7" s="1648"/>
      <c r="I7" s="1648"/>
      <c r="J7" s="1648"/>
      <c r="K7" s="1648"/>
      <c r="L7" s="1649" t="s">
        <v>973</v>
      </c>
      <c r="M7" s="1649"/>
      <c r="N7" s="1649"/>
      <c r="O7" s="1649"/>
      <c r="P7" s="1649"/>
      <c r="Q7" s="1649"/>
      <c r="R7" s="1649"/>
      <c r="S7" s="1649"/>
      <c r="T7" s="1649"/>
      <c r="U7" s="1649"/>
      <c r="V7" s="1649"/>
      <c r="W7" s="1649"/>
      <c r="X7" s="1649"/>
      <c r="Y7" s="1649"/>
      <c r="Z7" s="1650" t="s">
        <v>974</v>
      </c>
      <c r="AA7" s="1650"/>
      <c r="AB7" s="1650"/>
      <c r="AC7" s="1650"/>
      <c r="AD7" s="1650"/>
      <c r="AE7" s="1650"/>
      <c r="AF7" s="1650"/>
      <c r="AG7" s="1650"/>
      <c r="AH7" s="1650"/>
      <c r="AI7" s="1650"/>
      <c r="AJ7" s="1649" t="s">
        <v>973</v>
      </c>
      <c r="AK7" s="1649"/>
      <c r="AL7" s="1649"/>
      <c r="AM7" s="1649"/>
      <c r="AN7" s="1649"/>
      <c r="AO7" s="1649"/>
      <c r="AP7" s="1649"/>
      <c r="AQ7" s="1649"/>
      <c r="AR7" s="1649"/>
      <c r="AS7" s="1649"/>
      <c r="AT7" s="1649"/>
      <c r="AU7" s="1649"/>
      <c r="AV7" s="1649"/>
      <c r="AW7" s="1649"/>
    </row>
    <row r="8" spans="2:49" ht="19.5" customHeight="1" x14ac:dyDescent="0.15">
      <c r="B8" s="1648" t="s">
        <v>972</v>
      </c>
      <c r="C8" s="1648"/>
      <c r="D8" s="1648"/>
      <c r="E8" s="1648"/>
      <c r="F8" s="1648"/>
      <c r="G8" s="1648"/>
      <c r="H8" s="1648"/>
      <c r="I8" s="1648"/>
      <c r="J8" s="1648"/>
      <c r="K8" s="1648"/>
      <c r="L8" s="1649"/>
      <c r="M8" s="1649"/>
      <c r="N8" s="1649"/>
      <c r="O8" s="1649"/>
      <c r="P8" s="1649"/>
      <c r="Q8" s="1649"/>
      <c r="R8" s="1649"/>
      <c r="S8" s="1649"/>
      <c r="T8" s="1649"/>
      <c r="U8" s="1649"/>
      <c r="V8" s="1649"/>
      <c r="W8" s="1649"/>
      <c r="X8" s="1649"/>
      <c r="Y8" s="1649"/>
      <c r="Z8" s="1648" t="s">
        <v>971</v>
      </c>
      <c r="AA8" s="1648"/>
      <c r="AB8" s="1648"/>
      <c r="AC8" s="1648"/>
      <c r="AD8" s="1648"/>
      <c r="AE8" s="1648"/>
      <c r="AF8" s="1648"/>
      <c r="AG8" s="1648"/>
      <c r="AH8" s="1648"/>
      <c r="AI8" s="1648"/>
      <c r="AJ8" s="1649" t="s">
        <v>970</v>
      </c>
      <c r="AK8" s="1649"/>
      <c r="AL8" s="1649"/>
      <c r="AM8" s="1649"/>
      <c r="AN8" s="1649"/>
      <c r="AO8" s="1649"/>
      <c r="AP8" s="1649"/>
      <c r="AQ8" s="1649"/>
      <c r="AR8" s="1649"/>
      <c r="AS8" s="1649"/>
      <c r="AT8" s="1649"/>
      <c r="AU8" s="1649"/>
      <c r="AV8" s="1649"/>
      <c r="AW8" s="1649"/>
    </row>
    <row r="9" spans="2:49" ht="19.5" customHeight="1" x14ac:dyDescent="0.15">
      <c r="B9" s="1648" t="s">
        <v>969</v>
      </c>
      <c r="C9" s="1648"/>
      <c r="D9" s="1648"/>
      <c r="E9" s="1648"/>
      <c r="F9" s="1648"/>
      <c r="G9" s="1648"/>
      <c r="H9" s="1648"/>
      <c r="I9" s="1648"/>
      <c r="J9" s="1648"/>
      <c r="K9" s="1648"/>
      <c r="L9" s="1649"/>
      <c r="M9" s="1649"/>
      <c r="N9" s="1649"/>
      <c r="O9" s="1649"/>
      <c r="P9" s="1649"/>
      <c r="Q9" s="1649"/>
      <c r="R9" s="1649"/>
      <c r="S9" s="1649"/>
      <c r="T9" s="1649"/>
      <c r="U9" s="1649"/>
      <c r="V9" s="1649"/>
      <c r="W9" s="1649"/>
      <c r="X9" s="1649"/>
      <c r="Y9" s="1649"/>
      <c r="Z9" s="1649"/>
      <c r="AA9" s="1649"/>
      <c r="AB9" s="1649"/>
      <c r="AC9" s="1649"/>
      <c r="AD9" s="1649"/>
      <c r="AE9" s="1649"/>
      <c r="AF9" s="1649"/>
      <c r="AG9" s="1649"/>
      <c r="AH9" s="1649"/>
      <c r="AI9" s="1649"/>
      <c r="AJ9" s="1649"/>
      <c r="AK9" s="1649"/>
      <c r="AL9" s="1649"/>
      <c r="AM9" s="1649"/>
      <c r="AN9" s="1649"/>
      <c r="AO9" s="1649"/>
      <c r="AP9" s="1649"/>
      <c r="AQ9" s="1649"/>
      <c r="AR9" s="1649"/>
      <c r="AS9" s="1649"/>
      <c r="AT9" s="1649"/>
      <c r="AU9" s="1649"/>
      <c r="AV9" s="1649"/>
      <c r="AW9" s="1649"/>
    </row>
    <row r="11" spans="2:49" ht="18" customHeight="1" x14ac:dyDescent="0.15">
      <c r="B11" s="420" t="s">
        <v>1190</v>
      </c>
    </row>
    <row r="12" spans="2:49" ht="18" customHeight="1" x14ac:dyDescent="0.15">
      <c r="B12" s="21" t="s">
        <v>968</v>
      </c>
    </row>
    <row r="13" spans="2:49" ht="18" customHeight="1" x14ac:dyDescent="0.15">
      <c r="B13" s="1651" t="s">
        <v>967</v>
      </c>
      <c r="C13" s="1651"/>
      <c r="D13" s="1651"/>
      <c r="E13" s="1651"/>
      <c r="F13" s="1651"/>
      <c r="G13" s="1651"/>
      <c r="H13" s="1651"/>
      <c r="I13" s="1651"/>
      <c r="J13" s="1648"/>
      <c r="K13" s="1648"/>
      <c r="L13" s="1648"/>
      <c r="M13" s="1648"/>
      <c r="N13" s="1648"/>
      <c r="O13" s="1648"/>
      <c r="P13" s="1648"/>
      <c r="Q13" s="1648"/>
      <c r="R13" s="1648"/>
      <c r="S13" s="1648"/>
      <c r="T13" s="1648"/>
      <c r="U13" s="1648"/>
      <c r="V13" s="1648"/>
      <c r="W13" s="1648"/>
      <c r="X13" s="1648"/>
      <c r="Y13" s="1648"/>
      <c r="Z13" s="1648"/>
      <c r="AA13" s="1648"/>
      <c r="AB13" s="1648"/>
      <c r="AC13" s="1648"/>
      <c r="AD13" s="1648"/>
      <c r="AE13" s="1648"/>
      <c r="AF13" s="1648"/>
      <c r="AG13" s="1648"/>
      <c r="AH13" s="1648"/>
      <c r="AI13" s="1648"/>
      <c r="AJ13" s="1648"/>
      <c r="AK13" s="1648"/>
      <c r="AL13" s="1648"/>
      <c r="AM13" s="1648"/>
      <c r="AN13" s="1648"/>
      <c r="AO13" s="1648"/>
      <c r="AP13" s="1648"/>
      <c r="AQ13" s="1648"/>
      <c r="AR13" s="1648"/>
      <c r="AS13" s="1648"/>
      <c r="AT13" s="1648"/>
      <c r="AU13" s="1648"/>
      <c r="AV13" s="1648"/>
      <c r="AW13" s="1648"/>
    </row>
    <row r="14" spans="2:49" ht="18" customHeight="1" x14ac:dyDescent="0.15">
      <c r="B14" s="1648"/>
      <c r="C14" s="1652" t="s">
        <v>966</v>
      </c>
      <c r="D14" s="1648"/>
      <c r="E14" s="1648"/>
      <c r="F14" s="1648"/>
      <c r="G14" s="1648"/>
      <c r="H14" s="1648"/>
      <c r="I14" s="1648"/>
      <c r="J14" s="1648" t="s">
        <v>965</v>
      </c>
      <c r="K14" s="1648"/>
      <c r="L14" s="1648"/>
      <c r="M14" s="1648"/>
      <c r="N14" s="1648"/>
      <c r="O14" s="1648"/>
      <c r="P14" s="1648"/>
      <c r="Q14" s="1648"/>
      <c r="R14" s="1648"/>
      <c r="S14" s="1648"/>
      <c r="T14" s="1648" t="s">
        <v>956</v>
      </c>
      <c r="U14" s="1648"/>
      <c r="V14" s="1648"/>
      <c r="W14" s="1648"/>
      <c r="X14" s="1648"/>
      <c r="Y14" s="1648"/>
      <c r="Z14" s="1648"/>
      <c r="AA14" s="1648"/>
      <c r="AB14" s="1648"/>
      <c r="AC14" s="1648"/>
      <c r="AD14" s="1648" t="s">
        <v>964</v>
      </c>
      <c r="AE14" s="1648"/>
      <c r="AF14" s="1648"/>
      <c r="AG14" s="1648"/>
      <c r="AH14" s="1648"/>
      <c r="AI14" s="1648"/>
      <c r="AJ14" s="1648"/>
      <c r="AK14" s="1648"/>
      <c r="AL14" s="1648"/>
      <c r="AM14" s="1648"/>
      <c r="AN14" s="1648" t="s">
        <v>710</v>
      </c>
      <c r="AO14" s="1648"/>
      <c r="AP14" s="1648"/>
      <c r="AQ14" s="1648"/>
      <c r="AR14" s="1648"/>
      <c r="AS14" s="1648"/>
      <c r="AT14" s="1648"/>
      <c r="AU14" s="1648"/>
      <c r="AV14" s="1648"/>
      <c r="AW14" s="1648"/>
    </row>
    <row r="15" spans="2:49" ht="18" customHeight="1" x14ac:dyDescent="0.15">
      <c r="B15" s="1648"/>
      <c r="C15" s="1652"/>
      <c r="D15" s="1648"/>
      <c r="E15" s="1648"/>
      <c r="F15" s="1648"/>
      <c r="G15" s="1648"/>
      <c r="H15" s="1648"/>
      <c r="I15" s="1648"/>
      <c r="J15" s="1648" t="s">
        <v>963</v>
      </c>
      <c r="K15" s="1648"/>
      <c r="L15" s="1648"/>
      <c r="M15" s="1648"/>
      <c r="N15" s="1648"/>
      <c r="O15" s="1648"/>
      <c r="P15" s="1648"/>
      <c r="Q15" s="1648"/>
      <c r="R15" s="1648"/>
      <c r="S15" s="1648"/>
      <c r="T15" s="1648" t="s">
        <v>963</v>
      </c>
      <c r="U15" s="1648"/>
      <c r="V15" s="1648"/>
      <c r="W15" s="1648"/>
      <c r="X15" s="1648"/>
      <c r="Y15" s="1648"/>
      <c r="Z15" s="1648"/>
      <c r="AA15" s="1648"/>
      <c r="AB15" s="1648"/>
      <c r="AC15" s="1648"/>
      <c r="AD15" s="1648" t="s">
        <v>963</v>
      </c>
      <c r="AE15" s="1648"/>
      <c r="AF15" s="1648"/>
      <c r="AG15" s="1648"/>
      <c r="AH15" s="1648"/>
      <c r="AI15" s="1648"/>
      <c r="AJ15" s="1648"/>
      <c r="AK15" s="1648"/>
      <c r="AL15" s="1648"/>
      <c r="AM15" s="1648"/>
      <c r="AN15" s="1648" t="s">
        <v>963</v>
      </c>
      <c r="AO15" s="1648"/>
      <c r="AP15" s="1648"/>
      <c r="AQ15" s="1648"/>
      <c r="AR15" s="1648"/>
      <c r="AS15" s="1648"/>
      <c r="AT15" s="1648"/>
      <c r="AU15" s="1648"/>
      <c r="AV15" s="1648"/>
      <c r="AW15" s="1648"/>
    </row>
    <row r="16" spans="2:49" ht="18" customHeight="1" x14ac:dyDescent="0.15">
      <c r="B16" s="1648"/>
      <c r="C16" s="1652"/>
      <c r="D16" s="1648"/>
      <c r="E16" s="1648"/>
      <c r="F16" s="1648"/>
      <c r="G16" s="1648"/>
      <c r="H16" s="1648"/>
      <c r="I16" s="1648"/>
      <c r="J16" s="1648" t="s">
        <v>962</v>
      </c>
      <c r="K16" s="1648"/>
      <c r="L16" s="1648"/>
      <c r="M16" s="1648"/>
      <c r="N16" s="1648"/>
      <c r="O16" s="1648" t="s">
        <v>950</v>
      </c>
      <c r="P16" s="1648"/>
      <c r="Q16" s="1648"/>
      <c r="R16" s="1648"/>
      <c r="S16" s="1648"/>
      <c r="T16" s="1648" t="s">
        <v>962</v>
      </c>
      <c r="U16" s="1648"/>
      <c r="V16" s="1648"/>
      <c r="W16" s="1648"/>
      <c r="X16" s="1648"/>
      <c r="Y16" s="1648" t="s">
        <v>950</v>
      </c>
      <c r="Z16" s="1648"/>
      <c r="AA16" s="1648"/>
      <c r="AB16" s="1648"/>
      <c r="AC16" s="1648"/>
      <c r="AD16" s="1648" t="s">
        <v>962</v>
      </c>
      <c r="AE16" s="1648"/>
      <c r="AF16" s="1648"/>
      <c r="AG16" s="1648"/>
      <c r="AH16" s="1648"/>
      <c r="AI16" s="1648" t="s">
        <v>950</v>
      </c>
      <c r="AJ16" s="1648"/>
      <c r="AK16" s="1648"/>
      <c r="AL16" s="1648"/>
      <c r="AM16" s="1648"/>
      <c r="AN16" s="1648" t="s">
        <v>962</v>
      </c>
      <c r="AO16" s="1648"/>
      <c r="AP16" s="1648"/>
      <c r="AQ16" s="1648"/>
      <c r="AR16" s="1648"/>
      <c r="AS16" s="1648" t="s">
        <v>950</v>
      </c>
      <c r="AT16" s="1648"/>
      <c r="AU16" s="1648"/>
      <c r="AV16" s="1648"/>
      <c r="AW16" s="1648"/>
    </row>
    <row r="17" spans="2:49" ht="18" customHeight="1" thickBot="1" x14ac:dyDescent="0.2">
      <c r="B17" s="1648"/>
      <c r="C17" s="1657"/>
      <c r="D17" s="1657"/>
      <c r="E17" s="1657"/>
      <c r="F17" s="1657"/>
      <c r="G17" s="1657"/>
      <c r="H17" s="1657"/>
      <c r="I17" s="1657"/>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c r="AP17" s="1653"/>
      <c r="AQ17" s="1653"/>
      <c r="AR17" s="1653"/>
      <c r="AS17" s="1653"/>
      <c r="AT17" s="1653"/>
      <c r="AU17" s="1653"/>
      <c r="AV17" s="1653"/>
      <c r="AW17" s="1653"/>
    </row>
    <row r="18" spans="2:49" ht="18" customHeight="1" thickTop="1" x14ac:dyDescent="0.15">
      <c r="B18" s="1648"/>
      <c r="C18" s="1654" t="s">
        <v>961</v>
      </c>
      <c r="D18" s="1655"/>
      <c r="E18" s="1655"/>
      <c r="F18" s="1655"/>
      <c r="G18" s="1655"/>
      <c r="H18" s="1655"/>
      <c r="I18" s="1655"/>
      <c r="J18" s="1656"/>
      <c r="K18" s="1656"/>
      <c r="L18" s="1656"/>
      <c r="M18" s="1656"/>
      <c r="N18" s="1656"/>
      <c r="O18" s="1656"/>
      <c r="P18" s="1656"/>
      <c r="Q18" s="1656"/>
      <c r="R18" s="1656"/>
      <c r="S18" s="1656"/>
      <c r="T18" s="1656"/>
      <c r="U18" s="1656"/>
      <c r="V18" s="1656"/>
      <c r="W18" s="1656"/>
      <c r="X18" s="1656"/>
      <c r="Y18" s="1656"/>
      <c r="Z18" s="1656"/>
      <c r="AA18" s="1656"/>
      <c r="AB18" s="1656"/>
      <c r="AC18" s="1656"/>
      <c r="AD18" s="1656"/>
      <c r="AE18" s="1656"/>
      <c r="AF18" s="1656"/>
      <c r="AG18" s="1656"/>
      <c r="AH18" s="1656"/>
      <c r="AI18" s="1656"/>
      <c r="AJ18" s="1656"/>
      <c r="AK18" s="1656"/>
      <c r="AL18" s="1656"/>
      <c r="AM18" s="1656"/>
      <c r="AN18" s="1656"/>
      <c r="AO18" s="1656"/>
      <c r="AP18" s="1656"/>
      <c r="AQ18" s="1656"/>
      <c r="AR18" s="1656"/>
      <c r="AS18" s="1656"/>
      <c r="AT18" s="1656"/>
      <c r="AU18" s="1656"/>
      <c r="AV18" s="1656"/>
      <c r="AW18" s="1656"/>
    </row>
    <row r="19" spans="2:49" ht="30" customHeight="1" x14ac:dyDescent="0.15">
      <c r="B19" s="1663" t="s">
        <v>960</v>
      </c>
      <c r="C19" s="1652" t="s">
        <v>959</v>
      </c>
      <c r="D19" s="1648"/>
      <c r="E19" s="1648"/>
      <c r="F19" s="1648" t="s">
        <v>905</v>
      </c>
      <c r="G19" s="1648"/>
      <c r="H19" s="1648"/>
      <c r="I19" s="1648"/>
      <c r="J19" s="1648" t="s">
        <v>958</v>
      </c>
      <c r="K19" s="1648"/>
      <c r="L19" s="1648"/>
      <c r="M19" s="1650" t="s">
        <v>957</v>
      </c>
      <c r="N19" s="1648"/>
      <c r="O19" s="1648"/>
      <c r="P19" s="1648"/>
      <c r="Q19" s="1648"/>
      <c r="R19" s="1648"/>
      <c r="S19" s="1648"/>
      <c r="T19" s="1648"/>
      <c r="U19" s="1648"/>
      <c r="V19" s="1648" t="s">
        <v>937</v>
      </c>
      <c r="W19" s="1648"/>
      <c r="X19" s="1648"/>
      <c r="Y19" s="1648"/>
      <c r="Z19" s="1648"/>
      <c r="AA19" s="1648"/>
      <c r="AB19" s="1648"/>
      <c r="AC19" s="1648" t="s">
        <v>956</v>
      </c>
      <c r="AD19" s="1648"/>
      <c r="AE19" s="1648"/>
      <c r="AF19" s="1648"/>
      <c r="AG19" s="1648"/>
      <c r="AH19" s="1648"/>
      <c r="AI19" s="1648"/>
      <c r="AJ19" s="1648" t="s">
        <v>825</v>
      </c>
      <c r="AK19" s="1648"/>
      <c r="AL19" s="1648"/>
      <c r="AM19" s="1648"/>
      <c r="AN19" s="1648"/>
      <c r="AO19" s="1648"/>
      <c r="AP19" s="1648"/>
      <c r="AQ19" s="1648" t="s">
        <v>710</v>
      </c>
      <c r="AR19" s="1648"/>
      <c r="AS19" s="1648"/>
      <c r="AT19" s="1648"/>
      <c r="AU19" s="1648"/>
      <c r="AV19" s="1648"/>
      <c r="AW19" s="1648"/>
    </row>
    <row r="20" spans="2:49" ht="57.75" customHeight="1" x14ac:dyDescent="0.15">
      <c r="B20" s="1663"/>
      <c r="C20" s="1652"/>
      <c r="D20" s="1648"/>
      <c r="E20" s="1648"/>
      <c r="F20" s="1650" t="s">
        <v>955</v>
      </c>
      <c r="G20" s="1650"/>
      <c r="H20" s="1650"/>
      <c r="I20" s="1650"/>
      <c r="J20" s="1649"/>
      <c r="K20" s="1649"/>
      <c r="L20" s="1649"/>
      <c r="M20" s="1649"/>
      <c r="N20" s="1649"/>
      <c r="O20" s="1649"/>
      <c r="P20" s="1649"/>
      <c r="Q20" s="1649"/>
      <c r="R20" s="1649"/>
      <c r="S20" s="1649"/>
      <c r="T20" s="1649"/>
      <c r="U20" s="1649"/>
      <c r="V20" s="1649"/>
      <c r="W20" s="1649"/>
      <c r="X20" s="1649"/>
      <c r="Y20" s="1649"/>
      <c r="Z20" s="1649"/>
      <c r="AA20" s="1649"/>
      <c r="AB20" s="1649"/>
      <c r="AC20" s="1649"/>
      <c r="AD20" s="1649"/>
      <c r="AE20" s="1649"/>
      <c r="AF20" s="1649"/>
      <c r="AG20" s="1649"/>
      <c r="AH20" s="1649"/>
      <c r="AI20" s="1649"/>
      <c r="AJ20" s="1649"/>
      <c r="AK20" s="1649"/>
      <c r="AL20" s="1649"/>
      <c r="AM20" s="1649"/>
      <c r="AN20" s="1649"/>
      <c r="AO20" s="1649"/>
      <c r="AP20" s="1649"/>
      <c r="AQ20" s="1649"/>
      <c r="AR20" s="1649"/>
      <c r="AS20" s="1649"/>
      <c r="AT20" s="1649"/>
      <c r="AU20" s="1649"/>
      <c r="AV20" s="1649"/>
      <c r="AW20" s="1649"/>
    </row>
    <row r="21" spans="2:49" ht="18" customHeight="1" x14ac:dyDescent="0.15">
      <c r="B21" s="1664"/>
      <c r="C21" s="1648"/>
      <c r="D21" s="1648"/>
      <c r="E21" s="1648"/>
      <c r="F21" s="1648" t="s">
        <v>954</v>
      </c>
      <c r="G21" s="1648"/>
      <c r="H21" s="1648"/>
      <c r="I21" s="1648"/>
      <c r="J21" s="1648"/>
      <c r="K21" s="1648" t="s">
        <v>953</v>
      </c>
      <c r="L21" s="1648"/>
      <c r="M21" s="1648"/>
      <c r="N21" s="1648"/>
      <c r="O21" s="1648"/>
      <c r="P21" s="1648" t="s">
        <v>937</v>
      </c>
      <c r="Q21" s="1648"/>
      <c r="R21" s="1648"/>
      <c r="S21" s="1648"/>
      <c r="T21" s="1648"/>
      <c r="U21" s="1648"/>
      <c r="V21" s="1648" t="s">
        <v>939</v>
      </c>
      <c r="W21" s="1648"/>
      <c r="X21" s="1648"/>
      <c r="Y21" s="1648"/>
      <c r="Z21" s="1648"/>
      <c r="AA21" s="1648"/>
      <c r="AB21" s="1648" t="s">
        <v>825</v>
      </c>
      <c r="AC21" s="1648"/>
      <c r="AD21" s="1648"/>
      <c r="AE21" s="1648"/>
      <c r="AF21" s="1648"/>
      <c r="AG21" s="1648"/>
      <c r="AH21" s="1648" t="s">
        <v>710</v>
      </c>
      <c r="AI21" s="1648"/>
      <c r="AJ21" s="1648"/>
      <c r="AK21" s="1648"/>
      <c r="AL21" s="1648"/>
      <c r="AM21" s="1648"/>
    </row>
    <row r="22" spans="2:49" ht="18" customHeight="1" x14ac:dyDescent="0.15">
      <c r="B22" s="1664"/>
      <c r="C22" s="1650" t="s">
        <v>952</v>
      </c>
      <c r="D22" s="1650"/>
      <c r="E22" s="1650"/>
      <c r="F22" s="1660"/>
      <c r="G22" s="1660"/>
      <c r="H22" s="1660"/>
      <c r="I22" s="1660"/>
      <c r="J22" s="1660"/>
      <c r="K22" s="1660"/>
      <c r="L22" s="1660"/>
      <c r="M22" s="1660"/>
      <c r="N22" s="1660"/>
      <c r="O22" s="1660"/>
      <c r="P22" s="1661" t="s">
        <v>951</v>
      </c>
      <c r="Q22" s="1661"/>
      <c r="R22" s="1661"/>
      <c r="S22" s="1648" t="s">
        <v>950</v>
      </c>
      <c r="T22" s="1648"/>
      <c r="U22" s="1648"/>
      <c r="V22" s="1661" t="s">
        <v>951</v>
      </c>
      <c r="W22" s="1661"/>
      <c r="X22" s="1661"/>
      <c r="Y22" s="1648" t="s">
        <v>950</v>
      </c>
      <c r="Z22" s="1648"/>
      <c r="AA22" s="1648"/>
      <c r="AB22" s="1661" t="s">
        <v>951</v>
      </c>
      <c r="AC22" s="1661"/>
      <c r="AD22" s="1661"/>
      <c r="AE22" s="1648" t="s">
        <v>950</v>
      </c>
      <c r="AF22" s="1648"/>
      <c r="AG22" s="1648"/>
      <c r="AH22" s="1661" t="s">
        <v>951</v>
      </c>
      <c r="AI22" s="1661"/>
      <c r="AJ22" s="1661"/>
      <c r="AK22" s="1648" t="s">
        <v>950</v>
      </c>
      <c r="AL22" s="1648"/>
      <c r="AM22" s="1648"/>
    </row>
    <row r="23" spans="2:49" ht="36.75" customHeight="1" x14ac:dyDescent="0.15">
      <c r="B23" s="1664"/>
      <c r="C23" s="1650"/>
      <c r="D23" s="1650"/>
      <c r="E23" s="1650"/>
      <c r="F23" s="1660"/>
      <c r="G23" s="1660"/>
      <c r="H23" s="1660"/>
      <c r="I23" s="1660"/>
      <c r="J23" s="1660"/>
      <c r="K23" s="1660"/>
      <c r="L23" s="1660"/>
      <c r="M23" s="1660"/>
      <c r="N23" s="1660"/>
      <c r="O23" s="1660"/>
      <c r="P23" s="1659"/>
      <c r="Q23" s="1659"/>
      <c r="R23" s="1659"/>
      <c r="S23" s="1662"/>
      <c r="T23" s="1662"/>
      <c r="U23" s="1662"/>
      <c r="V23" s="1659"/>
      <c r="W23" s="1659"/>
      <c r="X23" s="1659"/>
      <c r="Y23" s="1662"/>
      <c r="Z23" s="1662"/>
      <c r="AA23" s="1662"/>
      <c r="AB23" s="1659"/>
      <c r="AC23" s="1659"/>
      <c r="AD23" s="1659"/>
      <c r="AE23" s="1662"/>
      <c r="AF23" s="1662"/>
      <c r="AG23" s="1662"/>
      <c r="AH23" s="1659"/>
      <c r="AI23" s="1659"/>
      <c r="AJ23" s="1659"/>
      <c r="AK23" s="1662"/>
      <c r="AL23" s="1662"/>
      <c r="AM23" s="1662"/>
    </row>
    <row r="24" spans="2:49" ht="18" customHeight="1" x14ac:dyDescent="0.15">
      <c r="B24" s="1664"/>
      <c r="C24" s="1665" t="s">
        <v>949</v>
      </c>
      <c r="D24" s="1665"/>
      <c r="E24" s="1665"/>
      <c r="F24" s="1649"/>
      <c r="G24" s="1649"/>
      <c r="H24" s="1649"/>
      <c r="I24" s="1649"/>
      <c r="J24" s="1649"/>
      <c r="K24" s="1649"/>
      <c r="L24" s="1649"/>
      <c r="M24" s="1649"/>
      <c r="N24" s="1649"/>
      <c r="O24" s="1649"/>
      <c r="P24" s="1659"/>
      <c r="Q24" s="1659"/>
      <c r="R24" s="1659"/>
      <c r="S24" s="1659"/>
      <c r="T24" s="1659"/>
      <c r="U24" s="1659"/>
      <c r="V24" s="1659"/>
      <c r="W24" s="1659"/>
      <c r="X24" s="1659"/>
      <c r="Y24" s="1659"/>
      <c r="Z24" s="1659"/>
      <c r="AA24" s="1659"/>
      <c r="AB24" s="1659"/>
      <c r="AC24" s="1659"/>
      <c r="AD24" s="1659"/>
      <c r="AE24" s="1659"/>
      <c r="AF24" s="1659"/>
      <c r="AG24" s="1659"/>
      <c r="AH24" s="1659"/>
      <c r="AI24" s="1659"/>
      <c r="AJ24" s="1659"/>
      <c r="AK24" s="1659"/>
      <c r="AL24" s="1659"/>
      <c r="AM24" s="1659"/>
    </row>
    <row r="25" spans="2:49" ht="18" customHeight="1" x14ac:dyDescent="0.15">
      <c r="B25" s="1664"/>
      <c r="C25" s="1665"/>
      <c r="D25" s="1665"/>
      <c r="E25" s="1665"/>
      <c r="F25" s="1648" t="s">
        <v>948</v>
      </c>
      <c r="G25" s="1648"/>
      <c r="H25" s="1648"/>
      <c r="I25" s="1648"/>
      <c r="J25" s="1648"/>
      <c r="K25" s="1648"/>
      <c r="L25" s="1648"/>
      <c r="M25" s="1648"/>
      <c r="N25" s="1648"/>
      <c r="O25" s="1648"/>
      <c r="P25" s="1659"/>
      <c r="Q25" s="1659"/>
      <c r="R25" s="1659"/>
      <c r="S25" s="1659"/>
      <c r="T25" s="1659"/>
      <c r="U25" s="1659"/>
      <c r="V25" s="1659"/>
      <c r="W25" s="1659"/>
      <c r="X25" s="1659"/>
      <c r="Y25" s="1659"/>
      <c r="Z25" s="1659"/>
      <c r="AA25" s="1659"/>
      <c r="AB25" s="1659"/>
      <c r="AC25" s="1659"/>
      <c r="AD25" s="1659"/>
      <c r="AE25" s="1659"/>
      <c r="AF25" s="1659"/>
      <c r="AG25" s="1659"/>
      <c r="AH25" s="1659"/>
      <c r="AI25" s="1659"/>
      <c r="AJ25" s="1659"/>
      <c r="AK25" s="1659"/>
      <c r="AL25" s="1659"/>
      <c r="AM25" s="1659"/>
    </row>
    <row r="26" spans="2:49" ht="18" customHeight="1" thickBot="1" x14ac:dyDescent="0.2">
      <c r="B26" s="1664"/>
      <c r="C26" s="1666"/>
      <c r="D26" s="1666"/>
      <c r="E26" s="1666"/>
      <c r="F26" s="1658" t="s">
        <v>947</v>
      </c>
      <c r="G26" s="1658"/>
      <c r="H26" s="1658"/>
      <c r="I26" s="1658"/>
      <c r="J26" s="1658"/>
      <c r="K26" s="1658"/>
      <c r="L26" s="1658"/>
      <c r="M26" s="1658"/>
      <c r="N26" s="1658"/>
      <c r="O26" s="1658"/>
      <c r="P26" s="1653"/>
      <c r="Q26" s="1653"/>
      <c r="R26" s="1653"/>
      <c r="S26" s="1653"/>
      <c r="T26" s="1653"/>
      <c r="U26" s="1653"/>
      <c r="V26" s="1653"/>
      <c r="W26" s="1653"/>
      <c r="X26" s="1653"/>
      <c r="Y26" s="1653"/>
      <c r="Z26" s="1653"/>
      <c r="AA26" s="1653"/>
      <c r="AB26" s="1653"/>
      <c r="AC26" s="1653"/>
      <c r="AD26" s="1653"/>
      <c r="AE26" s="1653"/>
      <c r="AF26" s="1653"/>
      <c r="AG26" s="1653"/>
      <c r="AH26" s="1653"/>
      <c r="AI26" s="1653"/>
      <c r="AJ26" s="1653"/>
      <c r="AK26" s="1653"/>
      <c r="AL26" s="1653"/>
      <c r="AM26" s="1653"/>
    </row>
    <row r="27" spans="2:49" ht="18" customHeight="1" thickTop="1" x14ac:dyDescent="0.15">
      <c r="B27" s="1664"/>
      <c r="C27" s="1667" t="s">
        <v>946</v>
      </c>
      <c r="D27" s="1667"/>
      <c r="E27" s="1667"/>
      <c r="F27" s="1669" t="s">
        <v>945</v>
      </c>
      <c r="G27" s="1669"/>
      <c r="H27" s="1669"/>
      <c r="I27" s="1669"/>
      <c r="J27" s="1669"/>
      <c r="K27" s="1669" t="s">
        <v>944</v>
      </c>
      <c r="L27" s="1669"/>
      <c r="M27" s="1669"/>
      <c r="N27" s="1669"/>
      <c r="O27" s="1669"/>
      <c r="P27" s="1669" t="s">
        <v>937</v>
      </c>
      <c r="Q27" s="1669"/>
      <c r="R27" s="1669"/>
      <c r="S27" s="1669"/>
      <c r="T27" s="1669"/>
      <c r="U27" s="1669"/>
      <c r="V27" s="1669" t="s">
        <v>939</v>
      </c>
      <c r="W27" s="1669"/>
      <c r="X27" s="1669"/>
      <c r="Y27" s="1669"/>
      <c r="Z27" s="1669"/>
      <c r="AA27" s="1669"/>
      <c r="AB27" s="1669" t="s">
        <v>825</v>
      </c>
      <c r="AC27" s="1669"/>
      <c r="AD27" s="1669"/>
      <c r="AE27" s="1669"/>
      <c r="AF27" s="1669"/>
      <c r="AG27" s="1669"/>
      <c r="AH27" s="1669" t="s">
        <v>710</v>
      </c>
      <c r="AI27" s="1669"/>
      <c r="AJ27" s="1669"/>
      <c r="AK27" s="1669"/>
      <c r="AL27" s="1669"/>
      <c r="AM27" s="1669"/>
    </row>
    <row r="28" spans="2:49" ht="30" customHeight="1" x14ac:dyDescent="0.15">
      <c r="B28" s="1664"/>
      <c r="C28" s="1650"/>
      <c r="D28" s="1650"/>
      <c r="E28" s="1650"/>
      <c r="F28" s="1660"/>
      <c r="G28" s="1660"/>
      <c r="H28" s="1660"/>
      <c r="I28" s="1660"/>
      <c r="J28" s="1660"/>
      <c r="K28" s="1660"/>
      <c r="L28" s="1660"/>
      <c r="M28" s="1660"/>
      <c r="N28" s="1660"/>
      <c r="O28" s="1660"/>
      <c r="P28" s="1660"/>
      <c r="Q28" s="1660"/>
      <c r="R28" s="1660"/>
      <c r="S28" s="1660"/>
      <c r="T28" s="1660"/>
      <c r="U28" s="1660"/>
      <c r="V28" s="1660"/>
      <c r="W28" s="1660"/>
      <c r="X28" s="1660"/>
      <c r="Y28" s="1660"/>
      <c r="Z28" s="1660"/>
      <c r="AA28" s="1660"/>
      <c r="AB28" s="1660"/>
      <c r="AC28" s="1660"/>
      <c r="AD28" s="1660"/>
      <c r="AE28" s="1660"/>
      <c r="AF28" s="1660"/>
      <c r="AG28" s="1660"/>
      <c r="AH28" s="1660"/>
      <c r="AI28" s="1660"/>
      <c r="AJ28" s="1660"/>
      <c r="AK28" s="1660"/>
      <c r="AL28" s="1660"/>
      <c r="AM28" s="1660"/>
    </row>
    <row r="29" spans="2:49" ht="18" customHeight="1" x14ac:dyDescent="0.15">
      <c r="B29" s="1663" t="s">
        <v>943</v>
      </c>
      <c r="C29" s="1671" t="s">
        <v>942</v>
      </c>
      <c r="D29" s="1671"/>
      <c r="E29" s="1671"/>
      <c r="F29" s="1648" t="s">
        <v>941</v>
      </c>
      <c r="G29" s="1648"/>
      <c r="H29" s="1648"/>
      <c r="I29" s="1648"/>
      <c r="J29" s="1648"/>
      <c r="K29" s="1648"/>
      <c r="L29" s="1648"/>
      <c r="M29" s="1648"/>
      <c r="N29" s="1648"/>
      <c r="O29" s="1648"/>
      <c r="P29" s="1648" t="s">
        <v>940</v>
      </c>
      <c r="Q29" s="1648"/>
      <c r="R29" s="1648"/>
      <c r="S29" s="1648"/>
      <c r="T29" s="1648"/>
      <c r="U29" s="1648"/>
      <c r="V29" s="1648"/>
      <c r="W29" s="1648"/>
      <c r="X29" s="1648"/>
      <c r="Y29" s="1648"/>
      <c r="Z29" s="1648"/>
      <c r="AA29" s="1648"/>
      <c r="AB29" s="1648"/>
      <c r="AC29" s="1648"/>
      <c r="AD29" s="1648"/>
      <c r="AE29" s="1648"/>
      <c r="AF29" s="1648"/>
      <c r="AG29" s="1648"/>
      <c r="AH29" s="1648"/>
      <c r="AI29" s="1648"/>
      <c r="AJ29" s="1648"/>
      <c r="AK29" s="1648"/>
      <c r="AL29" s="1648"/>
      <c r="AM29" s="1648"/>
    </row>
    <row r="30" spans="2:49" ht="18" customHeight="1" x14ac:dyDescent="0.15">
      <c r="B30" s="1663"/>
      <c r="C30" s="1671"/>
      <c r="D30" s="1671"/>
      <c r="E30" s="1671"/>
      <c r="F30" s="1648"/>
      <c r="G30" s="1648"/>
      <c r="H30" s="1648"/>
      <c r="I30" s="1648"/>
      <c r="J30" s="1648"/>
      <c r="K30" s="1648"/>
      <c r="L30" s="1648"/>
      <c r="M30" s="1648"/>
      <c r="N30" s="1648"/>
      <c r="O30" s="1648"/>
      <c r="P30" s="1648" t="s">
        <v>937</v>
      </c>
      <c r="Q30" s="1648"/>
      <c r="R30" s="1648"/>
      <c r="S30" s="1648"/>
      <c r="T30" s="1648"/>
      <c r="U30" s="1648"/>
      <c r="V30" s="1648" t="s">
        <v>939</v>
      </c>
      <c r="W30" s="1648"/>
      <c r="X30" s="1648"/>
      <c r="Y30" s="1648"/>
      <c r="Z30" s="1648"/>
      <c r="AA30" s="1648"/>
      <c r="AB30" s="1648" t="s">
        <v>825</v>
      </c>
      <c r="AC30" s="1648"/>
      <c r="AD30" s="1648"/>
      <c r="AE30" s="1648"/>
      <c r="AF30" s="1648"/>
      <c r="AG30" s="1648"/>
      <c r="AH30" s="1648" t="s">
        <v>710</v>
      </c>
      <c r="AI30" s="1648"/>
      <c r="AJ30" s="1648"/>
      <c r="AK30" s="1648"/>
      <c r="AL30" s="1648"/>
      <c r="AM30" s="1648"/>
    </row>
    <row r="31" spans="2:49" ht="30" customHeight="1" thickBot="1" x14ac:dyDescent="0.2">
      <c r="B31" s="1663"/>
      <c r="C31" s="1672"/>
      <c r="D31" s="1672"/>
      <c r="E31" s="1672"/>
      <c r="F31" s="1657"/>
      <c r="G31" s="1657"/>
      <c r="H31" s="1657"/>
      <c r="I31" s="1657"/>
      <c r="J31" s="1657"/>
      <c r="K31" s="1657"/>
      <c r="L31" s="1657"/>
      <c r="M31" s="1657"/>
      <c r="N31" s="1657"/>
      <c r="O31" s="1657"/>
      <c r="P31" s="1668"/>
      <c r="Q31" s="1668"/>
      <c r="R31" s="1668"/>
      <c r="S31" s="1668"/>
      <c r="T31" s="1668"/>
      <c r="U31" s="1668"/>
      <c r="V31" s="1668"/>
      <c r="W31" s="1668"/>
      <c r="X31" s="1668"/>
      <c r="Y31" s="1668"/>
      <c r="Z31" s="1668"/>
      <c r="AA31" s="1668"/>
      <c r="AB31" s="1668"/>
      <c r="AC31" s="1668"/>
      <c r="AD31" s="1668"/>
      <c r="AE31" s="1668"/>
      <c r="AF31" s="1668"/>
      <c r="AG31" s="1668"/>
      <c r="AH31" s="1668"/>
      <c r="AI31" s="1668"/>
      <c r="AJ31" s="1668"/>
      <c r="AK31" s="1668"/>
      <c r="AL31" s="1668"/>
      <c r="AM31" s="1668"/>
    </row>
    <row r="32" spans="2:49" ht="18" customHeight="1" thickTop="1" x14ac:dyDescent="0.15">
      <c r="B32" s="1663"/>
      <c r="C32" s="1667" t="s">
        <v>938</v>
      </c>
      <c r="D32" s="1667"/>
      <c r="E32" s="1667"/>
      <c r="F32" s="1669" t="s">
        <v>937</v>
      </c>
      <c r="G32" s="1669"/>
      <c r="H32" s="1669"/>
      <c r="I32" s="1669"/>
      <c r="J32" s="1669"/>
      <c r="K32" s="1669"/>
      <c r="L32" s="1669"/>
      <c r="M32" s="1669"/>
      <c r="N32" s="1669"/>
      <c r="O32" s="1669"/>
      <c r="P32" s="1669"/>
      <c r="Q32" s="1669" t="s">
        <v>936</v>
      </c>
      <c r="R32" s="1669"/>
      <c r="S32" s="1669"/>
      <c r="T32" s="1669"/>
      <c r="U32" s="1669"/>
      <c r="V32" s="1669"/>
      <c r="W32" s="1669"/>
      <c r="X32" s="1669"/>
      <c r="Y32" s="1669"/>
      <c r="Z32" s="1669"/>
      <c r="AA32" s="1669"/>
      <c r="AB32" s="1669" t="s">
        <v>825</v>
      </c>
      <c r="AC32" s="1669"/>
      <c r="AD32" s="1669"/>
      <c r="AE32" s="1669"/>
      <c r="AF32" s="1669"/>
      <c r="AG32" s="1669"/>
      <c r="AH32" s="1669"/>
      <c r="AI32" s="1669"/>
      <c r="AJ32" s="1669"/>
      <c r="AK32" s="1669"/>
      <c r="AL32" s="1669"/>
      <c r="AM32" s="1669" t="s">
        <v>710</v>
      </c>
      <c r="AN32" s="1648"/>
      <c r="AO32" s="1648"/>
      <c r="AP32" s="1648"/>
      <c r="AQ32" s="1648"/>
      <c r="AR32" s="1648"/>
      <c r="AS32" s="1648"/>
      <c r="AT32" s="1648"/>
      <c r="AU32" s="1648"/>
      <c r="AV32" s="1648"/>
      <c r="AW32" s="1648"/>
    </row>
    <row r="33" spans="2:49" ht="30" customHeight="1" x14ac:dyDescent="0.15">
      <c r="B33" s="1670"/>
      <c r="C33" s="1650"/>
      <c r="D33" s="1650"/>
      <c r="E33" s="1650"/>
      <c r="F33" s="1673"/>
      <c r="G33" s="1673"/>
      <c r="H33" s="1673"/>
      <c r="I33" s="1673"/>
      <c r="J33" s="1673"/>
      <c r="K33" s="1673"/>
      <c r="L33" s="1673"/>
      <c r="M33" s="1673"/>
      <c r="N33" s="1673"/>
      <c r="O33" s="1673"/>
      <c r="P33" s="1673"/>
      <c r="Q33" s="1673"/>
      <c r="R33" s="1673"/>
      <c r="S33" s="1673"/>
      <c r="T33" s="1673"/>
      <c r="U33" s="1673"/>
      <c r="V33" s="1673"/>
      <c r="W33" s="1673"/>
      <c r="X33" s="1673"/>
      <c r="Y33" s="1673"/>
      <c r="Z33" s="1673"/>
      <c r="AA33" s="1673"/>
      <c r="AB33" s="1673"/>
      <c r="AC33" s="1673"/>
      <c r="AD33" s="1673"/>
      <c r="AE33" s="1673"/>
      <c r="AF33" s="1673"/>
      <c r="AG33" s="1673"/>
      <c r="AH33" s="1673"/>
      <c r="AI33" s="1673"/>
      <c r="AJ33" s="1673"/>
      <c r="AK33" s="1673"/>
      <c r="AL33" s="1673"/>
      <c r="AM33" s="1673"/>
      <c r="AN33" s="1673"/>
      <c r="AO33" s="1673"/>
      <c r="AP33" s="1673"/>
      <c r="AQ33" s="1673"/>
      <c r="AR33" s="1673"/>
      <c r="AS33" s="1673"/>
      <c r="AT33" s="1673"/>
      <c r="AU33" s="1673"/>
      <c r="AV33" s="1673"/>
      <c r="AW33" s="1673"/>
    </row>
    <row r="34" spans="2:49" ht="18" customHeight="1" x14ac:dyDescent="0.15">
      <c r="B34" s="1648"/>
      <c r="C34" s="1648"/>
      <c r="D34" s="1648"/>
      <c r="E34" s="1648"/>
      <c r="F34" s="1648" t="s">
        <v>937</v>
      </c>
      <c r="G34" s="1648"/>
      <c r="H34" s="1648"/>
      <c r="I34" s="1648"/>
      <c r="J34" s="1648"/>
      <c r="K34" s="1648"/>
      <c r="L34" s="1648"/>
      <c r="M34" s="1648"/>
      <c r="N34" s="1648"/>
      <c r="O34" s="1648"/>
      <c r="P34" s="1648"/>
      <c r="Q34" s="1648" t="s">
        <v>936</v>
      </c>
      <c r="R34" s="1648"/>
      <c r="S34" s="1648"/>
      <c r="T34" s="1648"/>
      <c r="U34" s="1648"/>
      <c r="V34" s="1648"/>
      <c r="W34" s="1648"/>
      <c r="X34" s="1648"/>
      <c r="Y34" s="1648"/>
      <c r="Z34" s="1648"/>
      <c r="AA34" s="1648"/>
      <c r="AB34" s="1648" t="s">
        <v>825</v>
      </c>
      <c r="AC34" s="1648"/>
      <c r="AD34" s="1648"/>
      <c r="AE34" s="1648"/>
      <c r="AF34" s="1648"/>
      <c r="AG34" s="1648"/>
      <c r="AH34" s="1648"/>
      <c r="AI34" s="1648"/>
      <c r="AJ34" s="1648"/>
      <c r="AK34" s="1648"/>
      <c r="AL34" s="1648"/>
      <c r="AM34" s="1648" t="s">
        <v>710</v>
      </c>
      <c r="AN34" s="1648"/>
      <c r="AO34" s="1648"/>
      <c r="AP34" s="1648"/>
      <c r="AQ34" s="1648"/>
      <c r="AR34" s="1648"/>
      <c r="AS34" s="1648"/>
      <c r="AT34" s="1648"/>
      <c r="AU34" s="1648"/>
      <c r="AV34" s="1648"/>
      <c r="AW34" s="1648"/>
    </row>
    <row r="35" spans="2:49" ht="30" customHeight="1" x14ac:dyDescent="0.15">
      <c r="B35" s="1650" t="s">
        <v>935</v>
      </c>
      <c r="C35" s="1650"/>
      <c r="D35" s="1650"/>
      <c r="E35" s="1650"/>
      <c r="F35" s="1673"/>
      <c r="G35" s="1673"/>
      <c r="H35" s="1673"/>
      <c r="I35" s="1673"/>
      <c r="J35" s="1673"/>
      <c r="K35" s="1673"/>
      <c r="L35" s="1673"/>
      <c r="M35" s="1673"/>
      <c r="N35" s="1673"/>
      <c r="O35" s="1673"/>
      <c r="P35" s="1673"/>
      <c r="Q35" s="1673"/>
      <c r="R35" s="1673"/>
      <c r="S35" s="1673"/>
      <c r="T35" s="1673"/>
      <c r="U35" s="1673"/>
      <c r="V35" s="1673"/>
      <c r="W35" s="1673"/>
      <c r="X35" s="1673"/>
      <c r="Y35" s="1673"/>
      <c r="Z35" s="1673"/>
      <c r="AA35" s="1673"/>
      <c r="AB35" s="1673"/>
      <c r="AC35" s="1673"/>
      <c r="AD35" s="1673"/>
      <c r="AE35" s="1673"/>
      <c r="AF35" s="1673"/>
      <c r="AG35" s="1673"/>
      <c r="AH35" s="1673"/>
      <c r="AI35" s="1673"/>
      <c r="AJ35" s="1673"/>
      <c r="AK35" s="1673"/>
      <c r="AL35" s="1673"/>
      <c r="AM35" s="1673"/>
      <c r="AN35" s="1673"/>
      <c r="AO35" s="1673"/>
      <c r="AP35" s="1673"/>
      <c r="AQ35" s="1673"/>
      <c r="AR35" s="1673"/>
      <c r="AS35" s="1673"/>
      <c r="AT35" s="1673"/>
      <c r="AU35" s="1673"/>
      <c r="AV35" s="1673"/>
      <c r="AW35" s="1673"/>
    </row>
    <row r="36" spans="2:49" ht="30" customHeight="1" x14ac:dyDescent="0.15">
      <c r="B36" s="1650" t="s">
        <v>934</v>
      </c>
      <c r="C36" s="1650"/>
      <c r="D36" s="1650"/>
      <c r="E36" s="1650"/>
      <c r="F36" s="1673"/>
      <c r="G36" s="1673"/>
      <c r="H36" s="1673"/>
      <c r="I36" s="1673"/>
      <c r="J36" s="1673"/>
      <c r="K36" s="1673"/>
      <c r="L36" s="1673"/>
      <c r="M36" s="1673"/>
      <c r="N36" s="1673"/>
      <c r="O36" s="1673"/>
      <c r="P36" s="1673"/>
      <c r="Q36" s="1673"/>
      <c r="R36" s="1673"/>
      <c r="S36" s="1673"/>
      <c r="T36" s="1673"/>
      <c r="U36" s="1673"/>
      <c r="V36" s="1673"/>
      <c r="W36" s="1673"/>
      <c r="X36" s="1673"/>
      <c r="Y36" s="1673"/>
      <c r="Z36" s="1673"/>
      <c r="AA36" s="1673"/>
      <c r="AB36" s="1673"/>
      <c r="AC36" s="1673"/>
      <c r="AD36" s="1673"/>
      <c r="AE36" s="1673"/>
      <c r="AF36" s="1673"/>
      <c r="AG36" s="1673"/>
      <c r="AH36" s="1673"/>
      <c r="AI36" s="1673"/>
      <c r="AJ36" s="1673"/>
      <c r="AK36" s="1673"/>
      <c r="AL36" s="1673"/>
      <c r="AM36" s="1673"/>
      <c r="AN36" s="1673"/>
      <c r="AO36" s="1673"/>
      <c r="AP36" s="1673"/>
      <c r="AQ36" s="1673"/>
      <c r="AR36" s="1673"/>
      <c r="AS36" s="1673"/>
      <c r="AT36" s="1673"/>
      <c r="AU36" s="1673"/>
      <c r="AV36" s="1673"/>
      <c r="AW36" s="1673"/>
    </row>
    <row r="38" spans="2:49" ht="18" customHeight="1" x14ac:dyDescent="0.15">
      <c r="B38" s="21" t="s">
        <v>933</v>
      </c>
    </row>
    <row r="39" spans="2:49" ht="18" customHeight="1" x14ac:dyDescent="0.15">
      <c r="B39" s="1648"/>
      <c r="C39" s="1648"/>
      <c r="D39" s="1648"/>
      <c r="E39" s="1648"/>
      <c r="F39" s="1648"/>
      <c r="G39" s="1648"/>
      <c r="H39" s="1648"/>
      <c r="I39" s="1648"/>
      <c r="J39" s="1648"/>
      <c r="K39" s="1648"/>
      <c r="L39" s="1648"/>
      <c r="M39" s="1648"/>
      <c r="N39" s="1648"/>
      <c r="O39" s="1648"/>
      <c r="P39" s="1648" t="s">
        <v>913</v>
      </c>
      <c r="Q39" s="1648"/>
      <c r="R39" s="1648"/>
      <c r="S39" s="1648"/>
      <c r="T39" s="1648"/>
      <c r="U39" s="1648"/>
      <c r="V39" s="1648" t="s">
        <v>825</v>
      </c>
      <c r="W39" s="1648"/>
      <c r="X39" s="1648"/>
      <c r="Y39" s="1648"/>
      <c r="Z39" s="1648"/>
      <c r="AA39" s="1648"/>
      <c r="AB39" s="1648" t="s">
        <v>710</v>
      </c>
      <c r="AC39" s="1648"/>
      <c r="AD39" s="1648"/>
      <c r="AE39" s="1648"/>
      <c r="AF39" s="1648"/>
      <c r="AG39" s="1648"/>
    </row>
    <row r="40" spans="2:49" ht="18" customHeight="1" x14ac:dyDescent="0.15">
      <c r="B40" s="1648" t="s">
        <v>932</v>
      </c>
      <c r="C40" s="1648"/>
      <c r="D40" s="1648"/>
      <c r="E40" s="1648"/>
      <c r="F40" s="1648" t="s">
        <v>931</v>
      </c>
      <c r="G40" s="1648"/>
      <c r="H40" s="1648"/>
      <c r="I40" s="1648"/>
      <c r="J40" s="1648"/>
      <c r="K40" s="1648"/>
      <c r="L40" s="1648"/>
      <c r="M40" s="1648"/>
      <c r="N40" s="1648"/>
      <c r="O40" s="1648"/>
      <c r="P40" s="1649"/>
      <c r="Q40" s="1649"/>
      <c r="R40" s="1649"/>
      <c r="S40" s="1649"/>
      <c r="T40" s="1649"/>
      <c r="U40" s="1649"/>
      <c r="V40" s="1649"/>
      <c r="W40" s="1649"/>
      <c r="X40" s="1649"/>
      <c r="Y40" s="1649"/>
      <c r="Z40" s="1649"/>
      <c r="AA40" s="1649"/>
      <c r="AB40" s="1649"/>
      <c r="AC40" s="1649"/>
      <c r="AD40" s="1649"/>
      <c r="AE40" s="1649"/>
      <c r="AF40" s="1649"/>
      <c r="AG40" s="1649"/>
    </row>
    <row r="41" spans="2:49" ht="18" customHeight="1" x14ac:dyDescent="0.15">
      <c r="B41" s="1648"/>
      <c r="C41" s="1648"/>
      <c r="D41" s="1648"/>
      <c r="E41" s="1648"/>
      <c r="F41" s="1648" t="s">
        <v>930</v>
      </c>
      <c r="G41" s="1648"/>
      <c r="H41" s="1648"/>
      <c r="I41" s="1648"/>
      <c r="J41" s="1648"/>
      <c r="K41" s="1648"/>
      <c r="L41" s="1648"/>
      <c r="M41" s="1648"/>
      <c r="N41" s="1648"/>
      <c r="O41" s="1648"/>
      <c r="P41" s="1649"/>
      <c r="Q41" s="1649"/>
      <c r="R41" s="1649"/>
      <c r="S41" s="1649"/>
      <c r="T41" s="1649"/>
      <c r="U41" s="1649"/>
      <c r="V41" s="1649"/>
      <c r="W41" s="1649"/>
      <c r="X41" s="1649"/>
      <c r="Y41" s="1649"/>
      <c r="Z41" s="1649"/>
      <c r="AA41" s="1649"/>
      <c r="AB41" s="1649"/>
      <c r="AC41" s="1649"/>
      <c r="AD41" s="1649"/>
      <c r="AE41" s="1649"/>
      <c r="AF41" s="1649"/>
      <c r="AG41" s="1649"/>
    </row>
    <row r="42" spans="2:49" ht="18" customHeight="1" x14ac:dyDescent="0.15">
      <c r="B42" s="1648" t="s">
        <v>929</v>
      </c>
      <c r="C42" s="1648"/>
      <c r="D42" s="1648"/>
      <c r="E42" s="1648"/>
      <c r="F42" s="1674" t="s">
        <v>918</v>
      </c>
      <c r="G42" s="1648"/>
      <c r="H42" s="1648"/>
      <c r="I42" s="1648"/>
      <c r="J42" s="1648"/>
      <c r="K42" s="1648"/>
      <c r="L42" s="1648"/>
      <c r="M42" s="1648"/>
      <c r="N42" s="1648"/>
      <c r="O42" s="1648"/>
      <c r="P42" s="1649"/>
      <c r="Q42" s="1649"/>
      <c r="R42" s="1649"/>
      <c r="S42" s="1649"/>
      <c r="T42" s="1649"/>
      <c r="U42" s="1649"/>
      <c r="V42" s="1649"/>
      <c r="W42" s="1649"/>
      <c r="X42" s="1649"/>
      <c r="Y42" s="1649"/>
      <c r="Z42" s="1649"/>
      <c r="AA42" s="1649"/>
      <c r="AB42" s="1649"/>
      <c r="AC42" s="1649"/>
      <c r="AD42" s="1649"/>
      <c r="AE42" s="1649"/>
      <c r="AF42" s="1649"/>
      <c r="AG42" s="1649"/>
    </row>
    <row r="43" spans="2:49" ht="18" customHeight="1" x14ac:dyDescent="0.15">
      <c r="B43" s="1648"/>
      <c r="C43" s="1648"/>
      <c r="D43" s="1648"/>
      <c r="E43" s="1648"/>
      <c r="F43" s="1669"/>
      <c r="G43" s="1651" t="s">
        <v>928</v>
      </c>
      <c r="H43" s="1651"/>
      <c r="I43" s="1651"/>
      <c r="J43" s="1651"/>
      <c r="K43" s="1651"/>
      <c r="L43" s="1651"/>
      <c r="M43" s="1651"/>
      <c r="N43" s="1651"/>
      <c r="O43" s="1651"/>
      <c r="P43" s="1649"/>
      <c r="Q43" s="1649"/>
      <c r="R43" s="1649"/>
      <c r="S43" s="1649"/>
      <c r="T43" s="1649"/>
      <c r="U43" s="1649"/>
      <c r="V43" s="1649"/>
      <c r="W43" s="1649"/>
      <c r="X43" s="1649"/>
      <c r="Y43" s="1649"/>
      <c r="Z43" s="1649"/>
      <c r="AA43" s="1649"/>
      <c r="AB43" s="1649"/>
      <c r="AC43" s="1649"/>
      <c r="AD43" s="1649"/>
      <c r="AE43" s="1649"/>
      <c r="AF43" s="1649"/>
      <c r="AG43" s="1649"/>
    </row>
    <row r="44" spans="2:49" ht="18" customHeight="1" x14ac:dyDescent="0.15">
      <c r="B44" s="1648"/>
      <c r="C44" s="1648"/>
      <c r="D44" s="1648"/>
      <c r="E44" s="1648"/>
      <c r="F44" s="1648"/>
      <c r="G44" s="1651" t="s">
        <v>927</v>
      </c>
      <c r="H44" s="1651"/>
      <c r="I44" s="1651"/>
      <c r="J44" s="1651"/>
      <c r="K44" s="1651"/>
      <c r="L44" s="1651"/>
      <c r="M44" s="1651"/>
      <c r="N44" s="1651"/>
      <c r="O44" s="1651"/>
      <c r="P44" s="1649"/>
      <c r="Q44" s="1649"/>
      <c r="R44" s="1649"/>
      <c r="S44" s="1649"/>
      <c r="T44" s="1649"/>
      <c r="U44" s="1649"/>
      <c r="V44" s="1649"/>
      <c r="W44" s="1649"/>
      <c r="X44" s="1649"/>
      <c r="Y44" s="1649"/>
      <c r="Z44" s="1649"/>
      <c r="AA44" s="1649"/>
      <c r="AB44" s="1649"/>
      <c r="AC44" s="1649"/>
      <c r="AD44" s="1649"/>
      <c r="AE44" s="1649"/>
      <c r="AF44" s="1649"/>
      <c r="AG44" s="1649"/>
    </row>
    <row r="45" spans="2:49" ht="18" customHeight="1" x14ac:dyDescent="0.15">
      <c r="B45" s="1648"/>
      <c r="C45" s="1648"/>
      <c r="D45" s="1648"/>
      <c r="E45" s="1648"/>
      <c r="F45" s="1648"/>
      <c r="G45" s="1651" t="s">
        <v>926</v>
      </c>
      <c r="H45" s="1651"/>
      <c r="I45" s="1651"/>
      <c r="J45" s="1651"/>
      <c r="K45" s="1651"/>
      <c r="L45" s="1651"/>
      <c r="M45" s="1651"/>
      <c r="N45" s="1651"/>
      <c r="O45" s="1651"/>
      <c r="P45" s="1649"/>
      <c r="Q45" s="1649"/>
      <c r="R45" s="1649"/>
      <c r="S45" s="1649"/>
      <c r="T45" s="1649"/>
      <c r="U45" s="1649"/>
      <c r="V45" s="1649"/>
      <c r="W45" s="1649"/>
      <c r="X45" s="1649"/>
      <c r="Y45" s="1649"/>
      <c r="Z45" s="1649"/>
      <c r="AA45" s="1649"/>
      <c r="AB45" s="1649"/>
      <c r="AC45" s="1649"/>
      <c r="AD45" s="1649"/>
      <c r="AE45" s="1649"/>
      <c r="AF45" s="1649"/>
      <c r="AG45" s="1649"/>
    </row>
    <row r="46" spans="2:49" ht="18" customHeight="1" x14ac:dyDescent="0.15">
      <c r="B46" s="1648"/>
      <c r="C46" s="1648"/>
      <c r="D46" s="1648"/>
      <c r="E46" s="1648"/>
      <c r="F46" s="1648"/>
      <c r="G46" s="1651" t="s">
        <v>925</v>
      </c>
      <c r="H46" s="1651"/>
      <c r="I46" s="1651"/>
      <c r="J46" s="1651"/>
      <c r="K46" s="1651"/>
      <c r="L46" s="1651"/>
      <c r="M46" s="1651"/>
      <c r="N46" s="1651"/>
      <c r="O46" s="1651"/>
      <c r="P46" s="1649"/>
      <c r="Q46" s="1649"/>
      <c r="R46" s="1649"/>
      <c r="S46" s="1649"/>
      <c r="T46" s="1649"/>
      <c r="U46" s="1649"/>
      <c r="V46" s="1649"/>
      <c r="W46" s="1649"/>
      <c r="X46" s="1649"/>
      <c r="Y46" s="1649"/>
      <c r="Z46" s="1649"/>
      <c r="AA46" s="1649"/>
      <c r="AB46" s="1649"/>
      <c r="AC46" s="1649"/>
      <c r="AD46" s="1649"/>
      <c r="AE46" s="1649"/>
      <c r="AF46" s="1649"/>
      <c r="AG46" s="1649"/>
    </row>
    <row r="47" spans="2:49" ht="18" customHeight="1" x14ac:dyDescent="0.15">
      <c r="B47" s="1648"/>
      <c r="C47" s="1648"/>
      <c r="D47" s="1648"/>
      <c r="E47" s="1648"/>
      <c r="F47" s="1648"/>
      <c r="G47" s="1651" t="s">
        <v>924</v>
      </c>
      <c r="H47" s="1651"/>
      <c r="I47" s="1651"/>
      <c r="J47" s="1651"/>
      <c r="K47" s="1651"/>
      <c r="L47" s="1651"/>
      <c r="M47" s="1651"/>
      <c r="N47" s="1651"/>
      <c r="O47" s="1651"/>
      <c r="P47" s="1649"/>
      <c r="Q47" s="1649"/>
      <c r="R47" s="1649"/>
      <c r="S47" s="1649"/>
      <c r="T47" s="1649"/>
      <c r="U47" s="1649"/>
      <c r="V47" s="1649"/>
      <c r="W47" s="1649"/>
      <c r="X47" s="1649"/>
      <c r="Y47" s="1649"/>
      <c r="Z47" s="1649"/>
      <c r="AA47" s="1649"/>
      <c r="AB47" s="1649"/>
      <c r="AC47" s="1649"/>
      <c r="AD47" s="1649"/>
      <c r="AE47" s="1649"/>
      <c r="AF47" s="1649"/>
      <c r="AG47" s="1649"/>
    </row>
    <row r="48" spans="2:49" ht="18" customHeight="1" x14ac:dyDescent="0.15">
      <c r="B48" s="1648"/>
      <c r="C48" s="1648"/>
      <c r="D48" s="1648"/>
      <c r="E48" s="1648"/>
      <c r="F48" s="1648"/>
      <c r="G48" s="1675" t="s">
        <v>923</v>
      </c>
      <c r="H48" s="1675"/>
      <c r="I48" s="1675"/>
      <c r="J48" s="1675"/>
      <c r="K48" s="1675"/>
      <c r="L48" s="1675"/>
      <c r="M48" s="1675"/>
      <c r="N48" s="1675"/>
      <c r="O48" s="1675"/>
      <c r="P48" s="1676"/>
      <c r="Q48" s="1676"/>
      <c r="R48" s="1676"/>
      <c r="S48" s="1676"/>
      <c r="T48" s="1676"/>
      <c r="U48" s="1676"/>
      <c r="V48" s="1676"/>
      <c r="W48" s="1676"/>
      <c r="X48" s="1676"/>
      <c r="Y48" s="1676"/>
      <c r="Z48" s="1676"/>
      <c r="AA48" s="1676"/>
      <c r="AB48" s="1676"/>
      <c r="AC48" s="1676"/>
      <c r="AD48" s="1676"/>
      <c r="AE48" s="1676"/>
      <c r="AF48" s="1676"/>
      <c r="AG48" s="1676"/>
    </row>
    <row r="49" spans="2:33" ht="18" customHeight="1" x14ac:dyDescent="0.15">
      <c r="B49" s="1648"/>
      <c r="C49" s="1648"/>
      <c r="D49" s="1648"/>
      <c r="E49" s="1648"/>
      <c r="F49" s="1648"/>
      <c r="G49" s="1675"/>
      <c r="H49" s="1675"/>
      <c r="I49" s="1675"/>
      <c r="J49" s="1675"/>
      <c r="K49" s="1675"/>
      <c r="L49" s="1675"/>
      <c r="M49" s="1675"/>
      <c r="N49" s="1675"/>
      <c r="O49" s="1675"/>
      <c r="P49" s="1655" t="s">
        <v>922</v>
      </c>
      <c r="Q49" s="1655"/>
      <c r="R49" s="1655"/>
      <c r="S49" s="1655"/>
      <c r="T49" s="1655"/>
      <c r="U49" s="1655"/>
      <c r="V49" s="1655" t="s">
        <v>922</v>
      </c>
      <c r="W49" s="1655"/>
      <c r="X49" s="1655"/>
      <c r="Y49" s="1655"/>
      <c r="Z49" s="1655"/>
      <c r="AA49" s="1655"/>
      <c r="AB49" s="1655" t="s">
        <v>922</v>
      </c>
      <c r="AC49" s="1655"/>
      <c r="AD49" s="1655"/>
      <c r="AE49" s="1655"/>
      <c r="AF49" s="1655"/>
      <c r="AG49" s="1655"/>
    </row>
    <row r="50" spans="2:33" ht="18" customHeight="1" x14ac:dyDescent="0.15">
      <c r="B50" s="1648"/>
      <c r="C50" s="1648"/>
      <c r="D50" s="1648"/>
      <c r="E50" s="1648"/>
      <c r="F50" s="1648"/>
      <c r="G50" s="1675" t="s">
        <v>921</v>
      </c>
      <c r="H50" s="1675"/>
      <c r="I50" s="1675"/>
      <c r="J50" s="1675"/>
      <c r="K50" s="1675"/>
      <c r="L50" s="1675"/>
      <c r="M50" s="1675"/>
      <c r="N50" s="1675"/>
      <c r="O50" s="1675"/>
      <c r="P50" s="1676"/>
      <c r="Q50" s="1676"/>
      <c r="R50" s="1676"/>
      <c r="S50" s="1676"/>
      <c r="T50" s="1676"/>
      <c r="U50" s="1676"/>
      <c r="V50" s="1676"/>
      <c r="W50" s="1676"/>
      <c r="X50" s="1676"/>
      <c r="Y50" s="1676"/>
      <c r="Z50" s="1676"/>
      <c r="AA50" s="1676"/>
      <c r="AB50" s="1676"/>
      <c r="AC50" s="1676"/>
      <c r="AD50" s="1676"/>
      <c r="AE50" s="1676"/>
      <c r="AF50" s="1676"/>
      <c r="AG50" s="1676"/>
    </row>
    <row r="51" spans="2:33" ht="18" customHeight="1" x14ac:dyDescent="0.15">
      <c r="B51" s="1648"/>
      <c r="C51" s="1648"/>
      <c r="D51" s="1648"/>
      <c r="E51" s="1648"/>
      <c r="F51" s="1648"/>
      <c r="G51" s="1675"/>
      <c r="H51" s="1675"/>
      <c r="I51" s="1675"/>
      <c r="J51" s="1675"/>
      <c r="K51" s="1675"/>
      <c r="L51" s="1675"/>
      <c r="M51" s="1675"/>
      <c r="N51" s="1675"/>
      <c r="O51" s="1675"/>
      <c r="P51" s="1655" t="s">
        <v>920</v>
      </c>
      <c r="Q51" s="1655"/>
      <c r="R51" s="1655"/>
      <c r="S51" s="1655"/>
      <c r="T51" s="1655"/>
      <c r="U51" s="1655"/>
      <c r="V51" s="1655" t="s">
        <v>920</v>
      </c>
      <c r="W51" s="1655"/>
      <c r="X51" s="1655"/>
      <c r="Y51" s="1655"/>
      <c r="Z51" s="1655"/>
      <c r="AA51" s="1655"/>
      <c r="AB51" s="1655" t="s">
        <v>920</v>
      </c>
      <c r="AC51" s="1655"/>
      <c r="AD51" s="1655"/>
      <c r="AE51" s="1655"/>
      <c r="AF51" s="1655"/>
      <c r="AG51" s="1655"/>
    </row>
    <row r="52" spans="2:33" ht="18" customHeight="1" x14ac:dyDescent="0.15">
      <c r="B52" s="1650" t="s">
        <v>919</v>
      </c>
      <c r="C52" s="1650"/>
      <c r="D52" s="1650"/>
      <c r="E52" s="1650"/>
      <c r="F52" s="1648" t="s">
        <v>918</v>
      </c>
      <c r="G52" s="1648"/>
      <c r="H52" s="1648"/>
      <c r="I52" s="1648"/>
      <c r="J52" s="1648"/>
      <c r="K52" s="1648"/>
      <c r="L52" s="1648"/>
      <c r="M52" s="1648"/>
      <c r="N52" s="1648"/>
      <c r="O52" s="1648"/>
      <c r="P52" s="1649"/>
      <c r="Q52" s="1649"/>
      <c r="R52" s="1649"/>
      <c r="S52" s="1649"/>
      <c r="T52" s="1649"/>
      <c r="U52" s="1649"/>
      <c r="V52" s="1649"/>
      <c r="W52" s="1649"/>
      <c r="X52" s="1649"/>
      <c r="Y52" s="1649"/>
      <c r="Z52" s="1649"/>
      <c r="AA52" s="1649"/>
      <c r="AB52" s="1649"/>
      <c r="AC52" s="1649"/>
      <c r="AD52" s="1649"/>
      <c r="AE52" s="1649"/>
      <c r="AF52" s="1649"/>
      <c r="AG52" s="1649"/>
    </row>
    <row r="53" spans="2:33" ht="18" customHeight="1" x14ac:dyDescent="0.15">
      <c r="B53" s="1650"/>
      <c r="C53" s="1650"/>
      <c r="D53" s="1650"/>
      <c r="E53" s="1650"/>
      <c r="F53" s="1677" t="s">
        <v>917</v>
      </c>
      <c r="G53" s="1651"/>
      <c r="H53" s="1651"/>
      <c r="I53" s="1651"/>
      <c r="J53" s="1651"/>
      <c r="K53" s="1651"/>
      <c r="L53" s="1651"/>
      <c r="M53" s="1651"/>
      <c r="N53" s="1651"/>
      <c r="O53" s="1651"/>
      <c r="P53" s="1649"/>
      <c r="Q53" s="1649"/>
      <c r="R53" s="1649"/>
      <c r="S53" s="1649"/>
      <c r="T53" s="1649"/>
      <c r="U53" s="1649"/>
      <c r="V53" s="1649"/>
      <c r="W53" s="1649"/>
      <c r="X53" s="1649"/>
      <c r="Y53" s="1649"/>
      <c r="Z53" s="1649"/>
      <c r="AA53" s="1649"/>
      <c r="AB53" s="1649"/>
      <c r="AC53" s="1649"/>
      <c r="AD53" s="1649"/>
      <c r="AE53" s="1649"/>
      <c r="AF53" s="1649"/>
      <c r="AG53" s="1649"/>
    </row>
    <row r="54" spans="2:33" ht="18" customHeight="1" x14ac:dyDescent="0.15">
      <c r="B54" s="1650"/>
      <c r="C54" s="1650"/>
      <c r="D54" s="1650"/>
      <c r="E54" s="1650"/>
      <c r="F54" s="521"/>
      <c r="G54" s="1648" t="s">
        <v>916</v>
      </c>
      <c r="H54" s="1648"/>
      <c r="I54" s="1648"/>
      <c r="J54" s="1648"/>
      <c r="K54" s="1648"/>
      <c r="L54" s="1648"/>
      <c r="M54" s="1648"/>
      <c r="N54" s="1648"/>
      <c r="O54" s="1648"/>
      <c r="P54" s="1649"/>
      <c r="Q54" s="1649"/>
      <c r="R54" s="1649"/>
      <c r="S54" s="1649"/>
      <c r="T54" s="1649"/>
      <c r="U54" s="1649"/>
      <c r="V54" s="1649"/>
      <c r="W54" s="1649"/>
      <c r="X54" s="1649"/>
      <c r="Y54" s="1649"/>
      <c r="Z54" s="1649"/>
      <c r="AA54" s="1649"/>
      <c r="AB54" s="1649"/>
      <c r="AC54" s="1649"/>
      <c r="AD54" s="1649"/>
      <c r="AE54" s="1649"/>
      <c r="AF54" s="1649"/>
      <c r="AG54" s="1649"/>
    </row>
    <row r="55" spans="2:33" ht="18" customHeight="1" x14ac:dyDescent="0.15">
      <c r="B55" s="522" t="s">
        <v>1096</v>
      </c>
      <c r="C55" s="522"/>
      <c r="D55" s="522"/>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row>
    <row r="57" spans="2:33" ht="18" customHeight="1" x14ac:dyDescent="0.15">
      <c r="B57" s="21" t="s">
        <v>915</v>
      </c>
    </row>
    <row r="58" spans="2:33" ht="18" customHeight="1" x14ac:dyDescent="0.15">
      <c r="B58" s="1648" t="s">
        <v>914</v>
      </c>
      <c r="C58" s="1648"/>
      <c r="D58" s="1648"/>
      <c r="E58" s="1648"/>
      <c r="F58" s="1648"/>
      <c r="G58" s="1648"/>
      <c r="H58" s="1648"/>
      <c r="I58" s="1648" t="s">
        <v>913</v>
      </c>
      <c r="J58" s="1648"/>
      <c r="K58" s="1648"/>
      <c r="L58" s="1648"/>
      <c r="M58" s="1648"/>
      <c r="N58" s="1648"/>
      <c r="O58" s="1648" t="s">
        <v>825</v>
      </c>
      <c r="P58" s="1648"/>
      <c r="Q58" s="1648"/>
      <c r="R58" s="1648"/>
      <c r="S58" s="1648"/>
      <c r="T58" s="1648"/>
      <c r="U58" s="1648" t="s">
        <v>710</v>
      </c>
      <c r="V58" s="1648"/>
      <c r="W58" s="1648"/>
      <c r="X58" s="1648"/>
      <c r="Y58" s="1648"/>
      <c r="Z58" s="1648"/>
      <c r="AA58" s="1648" t="s">
        <v>912</v>
      </c>
      <c r="AB58" s="1648"/>
      <c r="AC58" s="1648"/>
      <c r="AD58" s="1648"/>
      <c r="AE58" s="1648"/>
      <c r="AF58" s="1648"/>
      <c r="AG58" s="1648"/>
    </row>
    <row r="59" spans="2:33" ht="26.25" customHeight="1" x14ac:dyDescent="0.15">
      <c r="B59" s="1649"/>
      <c r="C59" s="1649"/>
      <c r="D59" s="1649"/>
      <c r="E59" s="1649"/>
      <c r="F59" s="1649"/>
      <c r="G59" s="1649"/>
      <c r="H59" s="1649"/>
      <c r="I59" s="1659"/>
      <c r="J59" s="1659"/>
      <c r="K59" s="1659"/>
      <c r="L59" s="1659"/>
      <c r="M59" s="1659"/>
      <c r="N59" s="1659"/>
      <c r="O59" s="1659"/>
      <c r="P59" s="1659"/>
      <c r="Q59" s="1659"/>
      <c r="R59" s="1659"/>
      <c r="S59" s="1659"/>
      <c r="T59" s="1659"/>
      <c r="U59" s="1659"/>
      <c r="V59" s="1659"/>
      <c r="W59" s="1659"/>
      <c r="X59" s="1659"/>
      <c r="Y59" s="1659"/>
      <c r="Z59" s="1659"/>
      <c r="AA59" s="1659"/>
      <c r="AB59" s="1659"/>
      <c r="AC59" s="1659"/>
      <c r="AD59" s="1659"/>
      <c r="AE59" s="1659"/>
      <c r="AF59" s="1659"/>
      <c r="AG59" s="1659"/>
    </row>
    <row r="60" spans="2:33" ht="26.25" customHeight="1" x14ac:dyDescent="0.15">
      <c r="B60" s="1649"/>
      <c r="C60" s="1649"/>
      <c r="D60" s="1649"/>
      <c r="E60" s="1649"/>
      <c r="F60" s="1649"/>
      <c r="G60" s="1649"/>
      <c r="H60" s="1649"/>
      <c r="I60" s="1659"/>
      <c r="J60" s="1659"/>
      <c r="K60" s="1659"/>
      <c r="L60" s="1659"/>
      <c r="M60" s="1659"/>
      <c r="N60" s="1659"/>
      <c r="O60" s="1659"/>
      <c r="P60" s="1659"/>
      <c r="Q60" s="1659"/>
      <c r="R60" s="1659"/>
      <c r="S60" s="1659"/>
      <c r="T60" s="1659"/>
      <c r="U60" s="1659"/>
      <c r="V60" s="1659"/>
      <c r="W60" s="1659"/>
      <c r="X60" s="1659"/>
      <c r="Y60" s="1659"/>
      <c r="Z60" s="1659"/>
      <c r="AA60" s="1659"/>
      <c r="AB60" s="1659"/>
      <c r="AC60" s="1659"/>
      <c r="AD60" s="1659"/>
      <c r="AE60" s="1659"/>
      <c r="AF60" s="1659"/>
      <c r="AG60" s="1659"/>
    </row>
  </sheetData>
  <mergeCells count="250">
    <mergeCell ref="B60:H60"/>
    <mergeCell ref="I60:N60"/>
    <mergeCell ref="O60:T60"/>
    <mergeCell ref="U60:Z60"/>
    <mergeCell ref="AA60:AG60"/>
    <mergeCell ref="B58:H58"/>
    <mergeCell ref="I58:N58"/>
    <mergeCell ref="O58:T58"/>
    <mergeCell ref="U58:Z58"/>
    <mergeCell ref="AA58:AG58"/>
    <mergeCell ref="B52:E54"/>
    <mergeCell ref="F52:O52"/>
    <mergeCell ref="B59:H59"/>
    <mergeCell ref="I59:N59"/>
    <mergeCell ref="O59:T59"/>
    <mergeCell ref="U59:Z59"/>
    <mergeCell ref="AA59:AG59"/>
    <mergeCell ref="G54:O54"/>
    <mergeCell ref="P50:U50"/>
    <mergeCell ref="V50:AA50"/>
    <mergeCell ref="AB50:AG50"/>
    <mergeCell ref="P51:U51"/>
    <mergeCell ref="V51:AA51"/>
    <mergeCell ref="AB51:AG51"/>
    <mergeCell ref="P52:U52"/>
    <mergeCell ref="V52:AA52"/>
    <mergeCell ref="AB52:AG52"/>
    <mergeCell ref="F53:O53"/>
    <mergeCell ref="P53:U53"/>
    <mergeCell ref="V53:AA53"/>
    <mergeCell ref="AB53:AG53"/>
    <mergeCell ref="P54:U54"/>
    <mergeCell ref="V54:AA54"/>
    <mergeCell ref="AB54:AG54"/>
    <mergeCell ref="B42:E51"/>
    <mergeCell ref="F42:O42"/>
    <mergeCell ref="P42:U42"/>
    <mergeCell ref="V42:AA42"/>
    <mergeCell ref="AB42:AG42"/>
    <mergeCell ref="F43:F51"/>
    <mergeCell ref="G43:O43"/>
    <mergeCell ref="G45:O45"/>
    <mergeCell ref="P45:U45"/>
    <mergeCell ref="V45:AA45"/>
    <mergeCell ref="G47:O47"/>
    <mergeCell ref="P47:U47"/>
    <mergeCell ref="V47:AA47"/>
    <mergeCell ref="AB47:AG47"/>
    <mergeCell ref="G48:O49"/>
    <mergeCell ref="P48:U48"/>
    <mergeCell ref="V48:AA48"/>
    <mergeCell ref="AB48:AG48"/>
    <mergeCell ref="P49:U49"/>
    <mergeCell ref="V49:AA49"/>
    <mergeCell ref="V44:AA44"/>
    <mergeCell ref="AB44:AG44"/>
    <mergeCell ref="AB49:AG49"/>
    <mergeCell ref="G50:O51"/>
    <mergeCell ref="AB45:AG45"/>
    <mergeCell ref="G46:O46"/>
    <mergeCell ref="P46:U46"/>
    <mergeCell ref="V46:AA46"/>
    <mergeCell ref="AB46:AG46"/>
    <mergeCell ref="P43:U43"/>
    <mergeCell ref="V43:AA43"/>
    <mergeCell ref="AB43:AG43"/>
    <mergeCell ref="G44:O44"/>
    <mergeCell ref="P44:U44"/>
    <mergeCell ref="B36:E36"/>
    <mergeCell ref="F36:P36"/>
    <mergeCell ref="Q36:AA36"/>
    <mergeCell ref="AB36:AL36"/>
    <mergeCell ref="AM36:AW36"/>
    <mergeCell ref="P40:U40"/>
    <mergeCell ref="V40:AA40"/>
    <mergeCell ref="AB40:AG40"/>
    <mergeCell ref="F41:O41"/>
    <mergeCell ref="P41:U41"/>
    <mergeCell ref="V41:AA41"/>
    <mergeCell ref="AB41:AG41"/>
    <mergeCell ref="B39:O39"/>
    <mergeCell ref="P39:U39"/>
    <mergeCell ref="V39:AA39"/>
    <mergeCell ref="AB39:AG39"/>
    <mergeCell ref="B40:E41"/>
    <mergeCell ref="F40:O40"/>
    <mergeCell ref="B34:E34"/>
    <mergeCell ref="F34:P34"/>
    <mergeCell ref="Q34:AA34"/>
    <mergeCell ref="AB34:AL34"/>
    <mergeCell ref="AM34:AW34"/>
    <mergeCell ref="B29:B33"/>
    <mergeCell ref="C29:E31"/>
    <mergeCell ref="F29:O30"/>
    <mergeCell ref="B35:E35"/>
    <mergeCell ref="F35:P35"/>
    <mergeCell ref="Q35:AA35"/>
    <mergeCell ref="AB35:AL35"/>
    <mergeCell ref="AM35:AW35"/>
    <mergeCell ref="C32:E33"/>
    <mergeCell ref="F32:P32"/>
    <mergeCell ref="Q32:AA32"/>
    <mergeCell ref="AB32:AL32"/>
    <mergeCell ref="AM32:AW32"/>
    <mergeCell ref="F33:P33"/>
    <mergeCell ref="Q33:AA33"/>
    <mergeCell ref="AB33:AL33"/>
    <mergeCell ref="AM33:AW33"/>
    <mergeCell ref="F31:O31"/>
    <mergeCell ref="P31:U31"/>
    <mergeCell ref="V31:AA31"/>
    <mergeCell ref="AB31:AG31"/>
    <mergeCell ref="AH31:AM31"/>
    <mergeCell ref="AK24:AM24"/>
    <mergeCell ref="F25:O25"/>
    <mergeCell ref="P25:U25"/>
    <mergeCell ref="V25:AA25"/>
    <mergeCell ref="AB25:AG25"/>
    <mergeCell ref="AH25:AM25"/>
    <mergeCell ref="AE24:AG24"/>
    <mergeCell ref="AB27:AG27"/>
    <mergeCell ref="AH27:AM27"/>
    <mergeCell ref="F28:J28"/>
    <mergeCell ref="K28:O28"/>
    <mergeCell ref="P28:U28"/>
    <mergeCell ref="V28:AA28"/>
    <mergeCell ref="P29:AM29"/>
    <mergeCell ref="P30:U30"/>
    <mergeCell ref="V30:AA30"/>
    <mergeCell ref="AB30:AG30"/>
    <mergeCell ref="F27:J27"/>
    <mergeCell ref="K27:O27"/>
    <mergeCell ref="P27:U27"/>
    <mergeCell ref="V27:AA27"/>
    <mergeCell ref="AH30:AM30"/>
    <mergeCell ref="AH26:AM26"/>
    <mergeCell ref="C27:E28"/>
    <mergeCell ref="AQ19:AW19"/>
    <mergeCell ref="F20:I20"/>
    <mergeCell ref="J20:L20"/>
    <mergeCell ref="M20:U20"/>
    <mergeCell ref="V20:AB20"/>
    <mergeCell ref="AC20:AI20"/>
    <mergeCell ref="AJ20:AP20"/>
    <mergeCell ref="AQ20:AW20"/>
    <mergeCell ref="S23:U23"/>
    <mergeCell ref="V23:X23"/>
    <mergeCell ref="Y23:AA23"/>
    <mergeCell ref="AB23:AD23"/>
    <mergeCell ref="AE23:AG23"/>
    <mergeCell ref="AJ19:AP19"/>
    <mergeCell ref="V21:AA21"/>
    <mergeCell ref="AB21:AG21"/>
    <mergeCell ref="V22:X22"/>
    <mergeCell ref="Y22:AA22"/>
    <mergeCell ref="AB22:AD22"/>
    <mergeCell ref="AE22:AG22"/>
    <mergeCell ref="AH28:AM28"/>
    <mergeCell ref="AK23:AM23"/>
    <mergeCell ref="B19:B28"/>
    <mergeCell ref="C19:E20"/>
    <mergeCell ref="F19:I19"/>
    <mergeCell ref="J19:L19"/>
    <mergeCell ref="M19:U19"/>
    <mergeCell ref="V19:AB19"/>
    <mergeCell ref="C21:E21"/>
    <mergeCell ref="F21:J21"/>
    <mergeCell ref="K21:O21"/>
    <mergeCell ref="P21:U21"/>
    <mergeCell ref="F24:J24"/>
    <mergeCell ref="K24:O24"/>
    <mergeCell ref="P24:R24"/>
    <mergeCell ref="S24:U24"/>
    <mergeCell ref="V24:X24"/>
    <mergeCell ref="Y24:AA24"/>
    <mergeCell ref="AB24:AD24"/>
    <mergeCell ref="C24:E26"/>
    <mergeCell ref="AB28:AG28"/>
    <mergeCell ref="AB26:AG26"/>
    <mergeCell ref="AS16:AW16"/>
    <mergeCell ref="C17:I17"/>
    <mergeCell ref="J17:N17"/>
    <mergeCell ref="O17:S17"/>
    <mergeCell ref="T17:X17"/>
    <mergeCell ref="F26:O26"/>
    <mergeCell ref="P26:U26"/>
    <mergeCell ref="V26:AA26"/>
    <mergeCell ref="AD18:AH18"/>
    <mergeCell ref="AI18:AM18"/>
    <mergeCell ref="AN18:AR18"/>
    <mergeCell ref="AS18:AW18"/>
    <mergeCell ref="P23:R23"/>
    <mergeCell ref="AC19:AI19"/>
    <mergeCell ref="AH21:AM21"/>
    <mergeCell ref="AH24:AJ24"/>
    <mergeCell ref="C22:E23"/>
    <mergeCell ref="F22:J23"/>
    <mergeCell ref="K22:O23"/>
    <mergeCell ref="P22:R22"/>
    <mergeCell ref="S22:U22"/>
    <mergeCell ref="AH22:AJ22"/>
    <mergeCell ref="AK22:AM22"/>
    <mergeCell ref="AH23:AJ23"/>
    <mergeCell ref="AN14:AW14"/>
    <mergeCell ref="J15:S15"/>
    <mergeCell ref="T15:AC15"/>
    <mergeCell ref="AD15:AM15"/>
    <mergeCell ref="AN15:AW15"/>
    <mergeCell ref="Z8:AI8"/>
    <mergeCell ref="AJ8:AW8"/>
    <mergeCell ref="B9:K9"/>
    <mergeCell ref="L9:AW9"/>
    <mergeCell ref="B13:I13"/>
    <mergeCell ref="J13:AW13"/>
    <mergeCell ref="B14:B18"/>
    <mergeCell ref="C14:I16"/>
    <mergeCell ref="Y17:AC17"/>
    <mergeCell ref="AD17:AH17"/>
    <mergeCell ref="AI17:AM17"/>
    <mergeCell ref="AN17:AR17"/>
    <mergeCell ref="AS17:AW17"/>
    <mergeCell ref="C18:I18"/>
    <mergeCell ref="J18:N18"/>
    <mergeCell ref="O18:S18"/>
    <mergeCell ref="T18:X18"/>
    <mergeCell ref="Y18:AC18"/>
    <mergeCell ref="AN16:AR16"/>
    <mergeCell ref="B8:K8"/>
    <mergeCell ref="L8:Y8"/>
    <mergeCell ref="J16:N16"/>
    <mergeCell ref="O16:S16"/>
    <mergeCell ref="T16:X16"/>
    <mergeCell ref="Y16:AC16"/>
    <mergeCell ref="AD16:AH16"/>
    <mergeCell ref="AI16:AM16"/>
    <mergeCell ref="J14:S14"/>
    <mergeCell ref="T14:AC14"/>
    <mergeCell ref="AD14:AM14"/>
    <mergeCell ref="B5:K5"/>
    <mergeCell ref="L5:Y5"/>
    <mergeCell ref="Z5:AI5"/>
    <mergeCell ref="AJ5:AW5"/>
    <mergeCell ref="B6:K6"/>
    <mergeCell ref="L6:Y6"/>
    <mergeCell ref="Z6:AI6"/>
    <mergeCell ref="AJ6:AW6"/>
    <mergeCell ref="B7:K7"/>
    <mergeCell ref="L7:Y7"/>
    <mergeCell ref="Z7:AI7"/>
    <mergeCell ref="AJ7:AW7"/>
  </mergeCells>
  <phoneticPr fontId="5"/>
  <pageMargins left="0.78740157480314965" right="0.39370078740157483" top="0.59055118110236227" bottom="0.59055118110236227" header="0.51181102362204722" footer="0.19685039370078741"/>
  <pageSetup paperSize="9" scale="70" firstPageNumber="2" fitToHeight="0" orientation="landscape" useFirstPageNumber="1" r:id="rId1"/>
  <headerFooter alignWithMargins="0"/>
  <rowBreaks count="1" manualBreakCount="1">
    <brk id="37" min="1" max="4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094F-3353-475D-BE20-F81EDD836740}">
  <sheetPr>
    <tabColor theme="8" tint="0.39997558519241921"/>
    <pageSetUpPr fitToPage="1"/>
  </sheetPr>
  <dimension ref="B2:BD34"/>
  <sheetViews>
    <sheetView view="pageBreakPreview" topLeftCell="B1" zoomScale="70" zoomScaleNormal="100" zoomScaleSheetLayoutView="70" workbookViewId="0">
      <selection activeCell="BI57" sqref="BI57"/>
    </sheetView>
  </sheetViews>
  <sheetFormatPr defaultColWidth="3.125" defaultRowHeight="19.5" customHeight="1" x14ac:dyDescent="0.15"/>
  <cols>
    <col min="1" max="16384" width="3.125" style="21"/>
  </cols>
  <sheetData>
    <row r="2" spans="2:56" ht="19.5" customHeight="1" x14ac:dyDescent="0.15">
      <c r="B2" s="21" t="s">
        <v>1191</v>
      </c>
    </row>
    <row r="3" spans="2:56" ht="19.5" customHeight="1" x14ac:dyDescent="0.15">
      <c r="B3" s="1648" t="s">
        <v>988</v>
      </c>
      <c r="C3" s="1648"/>
      <c r="D3" s="1648"/>
      <c r="E3" s="1648"/>
      <c r="F3" s="1648"/>
      <c r="G3" s="1648"/>
      <c r="H3" s="1648" t="s">
        <v>987</v>
      </c>
      <c r="I3" s="1648"/>
      <c r="J3" s="1648"/>
      <c r="K3" s="1648"/>
      <c r="L3" s="1648"/>
      <c r="M3" s="1648"/>
      <c r="N3" s="1648" t="s">
        <v>986</v>
      </c>
      <c r="O3" s="1648"/>
      <c r="P3" s="1648"/>
      <c r="Q3" s="1648"/>
      <c r="R3" s="1648"/>
      <c r="S3" s="1648"/>
      <c r="T3" s="1648"/>
      <c r="U3" s="1648" t="s">
        <v>985</v>
      </c>
      <c r="V3" s="1648"/>
      <c r="W3" s="1648"/>
      <c r="X3" s="1648"/>
      <c r="Y3" s="1648"/>
      <c r="Z3" s="1648"/>
      <c r="AA3" s="1648"/>
      <c r="AB3" s="1648" t="s">
        <v>984</v>
      </c>
      <c r="AC3" s="1648"/>
      <c r="AD3" s="1648"/>
      <c r="AE3" s="1648"/>
      <c r="AF3" s="1648"/>
      <c r="AG3" s="1648"/>
      <c r="AH3" s="1648"/>
      <c r="AI3" s="1648"/>
      <c r="AJ3" s="1648" t="s">
        <v>983</v>
      </c>
      <c r="AK3" s="1648"/>
      <c r="AL3" s="1648"/>
      <c r="AM3" s="1648"/>
      <c r="AN3" s="1648"/>
      <c r="AO3" s="1648"/>
      <c r="AP3" s="1648"/>
      <c r="AQ3" s="1648"/>
      <c r="AR3" s="1648"/>
      <c r="AS3" s="1648"/>
      <c r="AT3" s="1648"/>
      <c r="AU3" s="1648"/>
      <c r="AV3" s="1648"/>
      <c r="AW3" s="1648"/>
      <c r="AX3" s="1648"/>
      <c r="AY3" s="1648"/>
      <c r="AZ3" s="1648"/>
      <c r="BA3" s="1648"/>
      <c r="BB3" s="1648"/>
      <c r="BC3" s="1648"/>
      <c r="BD3" s="1648"/>
    </row>
    <row r="4" spans="2:56" ht="19.5" customHeight="1" x14ac:dyDescent="0.15">
      <c r="B4" s="1674" t="s">
        <v>982</v>
      </c>
      <c r="C4" s="1674"/>
      <c r="D4" s="1674"/>
      <c r="E4" s="1674"/>
      <c r="F4" s="1674"/>
      <c r="G4" s="1674"/>
      <c r="H4" s="1681" t="s">
        <v>980</v>
      </c>
      <c r="I4" s="1681"/>
      <c r="J4" s="1681"/>
      <c r="K4" s="1681"/>
      <c r="L4" s="1681"/>
      <c r="M4" s="1681"/>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c r="AP4" s="1682"/>
      <c r="AQ4" s="1682"/>
      <c r="AR4" s="1682"/>
      <c r="AS4" s="1682"/>
      <c r="AT4" s="1682"/>
      <c r="AU4" s="1682"/>
      <c r="AV4" s="1682"/>
      <c r="AW4" s="1682"/>
      <c r="AX4" s="1682"/>
      <c r="AY4" s="1682"/>
      <c r="AZ4" s="1682"/>
      <c r="BA4" s="1682"/>
      <c r="BB4" s="1682"/>
      <c r="BC4" s="1682"/>
      <c r="BD4" s="1682"/>
    </row>
    <row r="5" spans="2:56" ht="19.5" customHeight="1" x14ac:dyDescent="0.15">
      <c r="B5" s="1683" t="s">
        <v>891</v>
      </c>
      <c r="C5" s="1683"/>
      <c r="D5" s="1683"/>
      <c r="E5" s="1683"/>
      <c r="F5" s="1683"/>
      <c r="G5" s="1683"/>
      <c r="H5" s="1684" t="s">
        <v>980</v>
      </c>
      <c r="I5" s="1684"/>
      <c r="J5" s="1684"/>
      <c r="K5" s="1684"/>
      <c r="L5" s="1684"/>
      <c r="M5" s="1684"/>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c r="AP5" s="1685"/>
      <c r="AQ5" s="1685"/>
      <c r="AR5" s="1685"/>
      <c r="AS5" s="1685"/>
      <c r="AT5" s="1685"/>
      <c r="AU5" s="1685"/>
      <c r="AV5" s="1685"/>
      <c r="AW5" s="1685"/>
      <c r="AX5" s="1685"/>
      <c r="AY5" s="1685"/>
      <c r="AZ5" s="1685"/>
      <c r="BA5" s="1685"/>
      <c r="BB5" s="1685"/>
      <c r="BC5" s="1685"/>
      <c r="BD5" s="1685"/>
    </row>
    <row r="6" spans="2:56" ht="19.5" customHeight="1" x14ac:dyDescent="0.15">
      <c r="B6" s="1678"/>
      <c r="C6" s="1678"/>
      <c r="D6" s="1678"/>
      <c r="E6" s="1678"/>
      <c r="F6" s="1678"/>
      <c r="G6" s="1678"/>
      <c r="H6" s="1679" t="s">
        <v>980</v>
      </c>
      <c r="I6" s="1679"/>
      <c r="J6" s="1679"/>
      <c r="K6" s="1679"/>
      <c r="L6" s="1679"/>
      <c r="M6" s="1679"/>
      <c r="N6" s="1680"/>
      <c r="O6" s="1680"/>
      <c r="P6" s="1680"/>
      <c r="Q6" s="1680"/>
      <c r="R6" s="1680"/>
      <c r="S6" s="1680"/>
      <c r="T6" s="1680"/>
      <c r="U6" s="1680"/>
      <c r="V6" s="1680"/>
      <c r="W6" s="1680"/>
      <c r="X6" s="1680"/>
      <c r="Y6" s="1680"/>
      <c r="Z6" s="1680"/>
      <c r="AA6" s="1680"/>
      <c r="AB6" s="1680"/>
      <c r="AC6" s="1680"/>
      <c r="AD6" s="1680"/>
      <c r="AE6" s="1680"/>
      <c r="AF6" s="1680"/>
      <c r="AG6" s="1680"/>
      <c r="AH6" s="1680"/>
      <c r="AI6" s="1680"/>
      <c r="AJ6" s="1680"/>
      <c r="AK6" s="1680"/>
      <c r="AL6" s="1680"/>
      <c r="AM6" s="1680"/>
      <c r="AN6" s="1680"/>
      <c r="AO6" s="1680"/>
      <c r="AP6" s="1680"/>
      <c r="AQ6" s="1680"/>
      <c r="AR6" s="1680"/>
      <c r="AS6" s="1680"/>
      <c r="AT6" s="1680"/>
      <c r="AU6" s="1680"/>
      <c r="AV6" s="1680"/>
      <c r="AW6" s="1680"/>
      <c r="AX6" s="1680"/>
      <c r="AY6" s="1680"/>
      <c r="AZ6" s="1680"/>
      <c r="BA6" s="1680"/>
      <c r="BB6" s="1680"/>
      <c r="BC6" s="1680"/>
      <c r="BD6" s="1680"/>
    </row>
    <row r="7" spans="2:56" ht="19.5" customHeight="1" x14ac:dyDescent="0.15">
      <c r="B7" s="1686" t="s">
        <v>890</v>
      </c>
      <c r="C7" s="1686"/>
      <c r="D7" s="1686"/>
      <c r="E7" s="1686"/>
      <c r="F7" s="1686"/>
      <c r="G7" s="1686"/>
      <c r="H7" s="1681" t="s">
        <v>980</v>
      </c>
      <c r="I7" s="1681"/>
      <c r="J7" s="1681"/>
      <c r="K7" s="1681"/>
      <c r="L7" s="1681"/>
      <c r="M7" s="1681"/>
      <c r="N7" s="1682"/>
      <c r="O7" s="1682"/>
      <c r="P7" s="1682"/>
      <c r="Q7" s="1682"/>
      <c r="R7" s="1682"/>
      <c r="S7" s="1682"/>
      <c r="T7" s="1682"/>
      <c r="U7" s="1682"/>
      <c r="V7" s="1682"/>
      <c r="W7" s="1682"/>
      <c r="X7" s="1682"/>
      <c r="Y7" s="1682"/>
      <c r="Z7" s="1682"/>
      <c r="AA7" s="1682"/>
      <c r="AB7" s="1682"/>
      <c r="AC7" s="1682"/>
      <c r="AD7" s="1682"/>
      <c r="AE7" s="1682"/>
      <c r="AF7" s="1682"/>
      <c r="AG7" s="1682"/>
      <c r="AH7" s="1682"/>
      <c r="AI7" s="1682"/>
      <c r="AJ7" s="1682"/>
      <c r="AK7" s="1682"/>
      <c r="AL7" s="1682"/>
      <c r="AM7" s="1682"/>
      <c r="AN7" s="1682"/>
      <c r="AO7" s="1682"/>
      <c r="AP7" s="1682"/>
      <c r="AQ7" s="1682"/>
      <c r="AR7" s="1682"/>
      <c r="AS7" s="1682"/>
      <c r="AT7" s="1682"/>
      <c r="AU7" s="1682"/>
      <c r="AV7" s="1682"/>
      <c r="AW7" s="1682"/>
      <c r="AX7" s="1682"/>
      <c r="AY7" s="1682"/>
      <c r="AZ7" s="1682"/>
      <c r="BA7" s="1682"/>
      <c r="BB7" s="1682"/>
      <c r="BC7" s="1682"/>
      <c r="BD7" s="1682"/>
    </row>
    <row r="8" spans="2:56" ht="19.5" customHeight="1" x14ac:dyDescent="0.15">
      <c r="B8" s="1687"/>
      <c r="C8" s="1688"/>
      <c r="D8" s="1688"/>
      <c r="E8" s="1688"/>
      <c r="F8" s="1688"/>
      <c r="G8" s="1688"/>
      <c r="H8" s="1684" t="s">
        <v>980</v>
      </c>
      <c r="I8" s="1684"/>
      <c r="J8" s="1684"/>
      <c r="K8" s="1684"/>
      <c r="L8" s="1684"/>
      <c r="M8" s="1684"/>
      <c r="N8" s="1685"/>
      <c r="O8" s="1685"/>
      <c r="P8" s="1685"/>
      <c r="Q8" s="1685"/>
      <c r="R8" s="1685"/>
      <c r="S8" s="1685"/>
      <c r="T8" s="1685"/>
      <c r="U8" s="1685"/>
      <c r="V8" s="1685"/>
      <c r="W8" s="1685"/>
      <c r="X8" s="1685"/>
      <c r="Y8" s="1685"/>
      <c r="Z8" s="1685"/>
      <c r="AA8" s="1685"/>
      <c r="AB8" s="1685"/>
      <c r="AC8" s="1685"/>
      <c r="AD8" s="1685"/>
      <c r="AE8" s="1685"/>
      <c r="AF8" s="1685"/>
      <c r="AG8" s="1685"/>
      <c r="AH8" s="1685"/>
      <c r="AI8" s="1685"/>
      <c r="AJ8" s="1685"/>
      <c r="AK8" s="1685"/>
      <c r="AL8" s="1685"/>
      <c r="AM8" s="1685"/>
      <c r="AN8" s="1685"/>
      <c r="AO8" s="1685"/>
      <c r="AP8" s="1685"/>
      <c r="AQ8" s="1685"/>
      <c r="AR8" s="1685"/>
      <c r="AS8" s="1685"/>
      <c r="AT8" s="1685"/>
      <c r="AU8" s="1685"/>
      <c r="AV8" s="1685"/>
      <c r="AW8" s="1685"/>
      <c r="AX8" s="1685"/>
      <c r="AY8" s="1685"/>
      <c r="AZ8" s="1685"/>
      <c r="BA8" s="1685"/>
      <c r="BB8" s="1685"/>
      <c r="BC8" s="1685"/>
      <c r="BD8" s="1685"/>
    </row>
    <row r="9" spans="2:56" ht="19.5" customHeight="1" x14ac:dyDescent="0.15">
      <c r="B9" s="1689"/>
      <c r="C9" s="1690"/>
      <c r="D9" s="1690"/>
      <c r="E9" s="1690"/>
      <c r="F9" s="1690"/>
      <c r="G9" s="1691"/>
      <c r="H9" s="1679" t="s">
        <v>980</v>
      </c>
      <c r="I9" s="1679"/>
      <c r="J9" s="1679"/>
      <c r="K9" s="1679"/>
      <c r="L9" s="1679"/>
      <c r="M9" s="1679"/>
      <c r="N9" s="1680"/>
      <c r="O9" s="1680"/>
      <c r="P9" s="1680"/>
      <c r="Q9" s="1680"/>
      <c r="R9" s="1680"/>
      <c r="S9" s="1680"/>
      <c r="T9" s="1680"/>
      <c r="U9" s="1680"/>
      <c r="V9" s="1680"/>
      <c r="W9" s="1680"/>
      <c r="X9" s="1680"/>
      <c r="Y9" s="1680"/>
      <c r="Z9" s="1680"/>
      <c r="AA9" s="1680"/>
      <c r="AB9" s="1680"/>
      <c r="AC9" s="1680"/>
      <c r="AD9" s="1680"/>
      <c r="AE9" s="1680"/>
      <c r="AF9" s="1680"/>
      <c r="AG9" s="1680"/>
      <c r="AH9" s="1680"/>
      <c r="AI9" s="1680"/>
      <c r="AJ9" s="1680"/>
      <c r="AK9" s="1680"/>
      <c r="AL9" s="1680"/>
      <c r="AM9" s="1680"/>
      <c r="AN9" s="1680"/>
      <c r="AO9" s="1680"/>
      <c r="AP9" s="1680"/>
      <c r="AQ9" s="1680"/>
      <c r="AR9" s="1680"/>
      <c r="AS9" s="1680"/>
      <c r="AT9" s="1680"/>
      <c r="AU9" s="1680"/>
      <c r="AV9" s="1680"/>
      <c r="AW9" s="1680"/>
      <c r="AX9" s="1680"/>
      <c r="AY9" s="1680"/>
      <c r="AZ9" s="1680"/>
      <c r="BA9" s="1680"/>
      <c r="BB9" s="1680"/>
      <c r="BC9" s="1680"/>
      <c r="BD9" s="1680"/>
    </row>
    <row r="10" spans="2:56" ht="19.5" customHeight="1" x14ac:dyDescent="0.15">
      <c r="B10" s="1687" t="s">
        <v>889</v>
      </c>
      <c r="C10" s="1688"/>
      <c r="D10" s="1688"/>
      <c r="E10" s="1688"/>
      <c r="F10" s="1688"/>
      <c r="G10" s="1688"/>
      <c r="H10" s="1681" t="s">
        <v>980</v>
      </c>
      <c r="I10" s="1681"/>
      <c r="J10" s="1681"/>
      <c r="K10" s="1681"/>
      <c r="L10" s="1681"/>
      <c r="M10" s="1681"/>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c r="AP10" s="1682"/>
      <c r="AQ10" s="1682"/>
      <c r="AR10" s="1682"/>
      <c r="AS10" s="1682"/>
      <c r="AT10" s="1682"/>
      <c r="AU10" s="1682"/>
      <c r="AV10" s="1682"/>
      <c r="AW10" s="1682"/>
      <c r="AX10" s="1682"/>
      <c r="AY10" s="1682"/>
      <c r="AZ10" s="1682"/>
      <c r="BA10" s="1682"/>
      <c r="BB10" s="1682"/>
      <c r="BC10" s="1682"/>
      <c r="BD10" s="1682"/>
    </row>
    <row r="11" spans="2:56" ht="19.5" customHeight="1" x14ac:dyDescent="0.15">
      <c r="B11" s="1687"/>
      <c r="C11" s="1688"/>
      <c r="D11" s="1688"/>
      <c r="E11" s="1688"/>
      <c r="F11" s="1688"/>
      <c r="G11" s="1688"/>
      <c r="H11" s="1684" t="s">
        <v>980</v>
      </c>
      <c r="I11" s="1684"/>
      <c r="J11" s="1684"/>
      <c r="K11" s="1684"/>
      <c r="L11" s="1684"/>
      <c r="M11" s="1684"/>
      <c r="N11" s="1685"/>
      <c r="O11" s="1685"/>
      <c r="P11" s="1685"/>
      <c r="Q11" s="1685"/>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c r="AP11" s="1685"/>
      <c r="AQ11" s="1685"/>
      <c r="AR11" s="1685"/>
      <c r="AS11" s="1685"/>
      <c r="AT11" s="1685"/>
      <c r="AU11" s="1685"/>
      <c r="AV11" s="1685"/>
      <c r="AW11" s="1685"/>
      <c r="AX11" s="1685"/>
      <c r="AY11" s="1685"/>
      <c r="AZ11" s="1685"/>
      <c r="BA11" s="1685"/>
      <c r="BB11" s="1685"/>
      <c r="BC11" s="1685"/>
      <c r="BD11" s="1685"/>
    </row>
    <row r="12" spans="2:56" ht="19.5" customHeight="1" x14ac:dyDescent="0.15">
      <c r="B12" s="1687"/>
      <c r="C12" s="1688"/>
      <c r="D12" s="1688"/>
      <c r="E12" s="1688"/>
      <c r="F12" s="1688"/>
      <c r="G12" s="1688"/>
      <c r="H12" s="1679" t="s">
        <v>980</v>
      </c>
      <c r="I12" s="1679"/>
      <c r="J12" s="1679"/>
      <c r="K12" s="1679"/>
      <c r="L12" s="1679"/>
      <c r="M12" s="1679"/>
      <c r="N12" s="1680"/>
      <c r="O12" s="1680"/>
      <c r="P12" s="1680"/>
      <c r="Q12" s="1680"/>
      <c r="R12" s="1680"/>
      <c r="S12" s="1680"/>
      <c r="T12" s="1680"/>
      <c r="U12" s="1680"/>
      <c r="V12" s="1680"/>
      <c r="W12" s="1680"/>
      <c r="X12" s="1680"/>
      <c r="Y12" s="1680"/>
      <c r="Z12" s="1680"/>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row>
    <row r="13" spans="2:56" ht="19.5" customHeight="1" x14ac:dyDescent="0.15">
      <c r="B13" s="1692" t="s">
        <v>888</v>
      </c>
      <c r="C13" s="1693"/>
      <c r="D13" s="1693"/>
      <c r="E13" s="1693"/>
      <c r="F13" s="1693"/>
      <c r="G13" s="1694"/>
      <c r="H13" s="1681" t="s">
        <v>980</v>
      </c>
      <c r="I13" s="1681"/>
      <c r="J13" s="1681"/>
      <c r="K13" s="1681"/>
      <c r="L13" s="1681"/>
      <c r="M13" s="1681"/>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row>
    <row r="14" spans="2:56" ht="19.5" customHeight="1" x14ac:dyDescent="0.15">
      <c r="B14" s="1687"/>
      <c r="C14" s="1688"/>
      <c r="D14" s="1688"/>
      <c r="E14" s="1688"/>
      <c r="F14" s="1688"/>
      <c r="G14" s="1688"/>
      <c r="H14" s="1684" t="s">
        <v>980</v>
      </c>
      <c r="I14" s="1684"/>
      <c r="J14" s="1684"/>
      <c r="K14" s="1684"/>
      <c r="L14" s="1684"/>
      <c r="M14" s="1684"/>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c r="AP14" s="1685"/>
      <c r="AQ14" s="1685"/>
      <c r="AR14" s="1685"/>
      <c r="AS14" s="1685"/>
      <c r="AT14" s="1685"/>
      <c r="AU14" s="1685"/>
      <c r="AV14" s="1685"/>
      <c r="AW14" s="1685"/>
      <c r="AX14" s="1685"/>
      <c r="AY14" s="1685"/>
      <c r="AZ14" s="1685"/>
      <c r="BA14" s="1685"/>
      <c r="BB14" s="1685"/>
      <c r="BC14" s="1685"/>
      <c r="BD14" s="1685"/>
    </row>
    <row r="15" spans="2:56" ht="19.5" customHeight="1" x14ac:dyDescent="0.15">
      <c r="B15" s="1687"/>
      <c r="C15" s="1688"/>
      <c r="D15" s="1688"/>
      <c r="E15" s="1688"/>
      <c r="F15" s="1688"/>
      <c r="G15" s="1688"/>
      <c r="H15" s="1679" t="s">
        <v>980</v>
      </c>
      <c r="I15" s="1679"/>
      <c r="J15" s="1679"/>
      <c r="K15" s="1679"/>
      <c r="L15" s="1679"/>
      <c r="M15" s="1679"/>
      <c r="N15" s="1680"/>
      <c r="O15" s="1680"/>
      <c r="P15" s="1680"/>
      <c r="Q15" s="1680"/>
      <c r="R15" s="1680"/>
      <c r="S15" s="1680"/>
      <c r="T15" s="1680"/>
      <c r="U15" s="1680"/>
      <c r="V15" s="1680"/>
      <c r="W15" s="1680"/>
      <c r="X15" s="1680"/>
      <c r="Y15" s="1680"/>
      <c r="Z15" s="1680"/>
      <c r="AA15" s="1680"/>
      <c r="AB15" s="1680"/>
      <c r="AC15" s="1680"/>
      <c r="AD15" s="1680"/>
      <c r="AE15" s="1680"/>
      <c r="AF15" s="1680"/>
      <c r="AG15" s="1680"/>
      <c r="AH15" s="1680"/>
      <c r="AI15" s="1680"/>
      <c r="AJ15" s="1680"/>
      <c r="AK15" s="1680"/>
      <c r="AL15" s="1680"/>
      <c r="AM15" s="1680"/>
      <c r="AN15" s="1680"/>
      <c r="AO15" s="1680"/>
      <c r="AP15" s="1680"/>
      <c r="AQ15" s="1680"/>
      <c r="AR15" s="1680"/>
      <c r="AS15" s="1680"/>
      <c r="AT15" s="1680"/>
      <c r="AU15" s="1680"/>
      <c r="AV15" s="1680"/>
      <c r="AW15" s="1680"/>
      <c r="AX15" s="1680"/>
      <c r="AY15" s="1680"/>
      <c r="AZ15" s="1680"/>
      <c r="BA15" s="1680"/>
      <c r="BB15" s="1680"/>
      <c r="BC15" s="1680"/>
      <c r="BD15" s="1680"/>
    </row>
    <row r="16" spans="2:56" ht="19.5" customHeight="1" x14ac:dyDescent="0.15">
      <c r="B16" s="1692" t="s">
        <v>887</v>
      </c>
      <c r="C16" s="1693"/>
      <c r="D16" s="1693"/>
      <c r="E16" s="1693"/>
      <c r="F16" s="1693"/>
      <c r="G16" s="1694"/>
      <c r="H16" s="1681" t="s">
        <v>980</v>
      </c>
      <c r="I16" s="1681"/>
      <c r="J16" s="1681"/>
      <c r="K16" s="1681"/>
      <c r="L16" s="1681"/>
      <c r="M16" s="1681"/>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c r="AP16" s="1682"/>
      <c r="AQ16" s="1682"/>
      <c r="AR16" s="1682"/>
      <c r="AS16" s="1682"/>
      <c r="AT16" s="1682"/>
      <c r="AU16" s="1682"/>
      <c r="AV16" s="1682"/>
      <c r="AW16" s="1682"/>
      <c r="AX16" s="1682"/>
      <c r="AY16" s="1682"/>
      <c r="AZ16" s="1682"/>
      <c r="BA16" s="1682"/>
      <c r="BB16" s="1682"/>
      <c r="BC16" s="1682"/>
      <c r="BD16" s="1682"/>
    </row>
    <row r="17" spans="2:56" ht="19.5" customHeight="1" x14ac:dyDescent="0.15">
      <c r="B17" s="1687"/>
      <c r="C17" s="1688"/>
      <c r="D17" s="1688"/>
      <c r="E17" s="1688"/>
      <c r="F17" s="1688"/>
      <c r="G17" s="1688"/>
      <c r="H17" s="1684" t="s">
        <v>980</v>
      </c>
      <c r="I17" s="1684"/>
      <c r="J17" s="1684"/>
      <c r="K17" s="1684"/>
      <c r="L17" s="1684"/>
      <c r="M17" s="1684"/>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c r="AP17" s="1685"/>
      <c r="AQ17" s="1685"/>
      <c r="AR17" s="1685"/>
      <c r="AS17" s="1685"/>
      <c r="AT17" s="1685"/>
      <c r="AU17" s="1685"/>
      <c r="AV17" s="1685"/>
      <c r="AW17" s="1685"/>
      <c r="AX17" s="1685"/>
      <c r="AY17" s="1685"/>
      <c r="AZ17" s="1685"/>
      <c r="BA17" s="1685"/>
      <c r="BB17" s="1685"/>
      <c r="BC17" s="1685"/>
      <c r="BD17" s="1685"/>
    </row>
    <row r="18" spans="2:56" ht="19.5" customHeight="1" x14ac:dyDescent="0.15">
      <c r="B18" s="1689"/>
      <c r="C18" s="1690"/>
      <c r="D18" s="1690"/>
      <c r="E18" s="1690"/>
      <c r="F18" s="1690"/>
      <c r="G18" s="1691"/>
      <c r="H18" s="1679" t="s">
        <v>980</v>
      </c>
      <c r="I18" s="1679"/>
      <c r="J18" s="1679"/>
      <c r="K18" s="1679"/>
      <c r="L18" s="1679"/>
      <c r="M18" s="1679"/>
      <c r="N18" s="1680"/>
      <c r="O18" s="1680"/>
      <c r="P18" s="1680"/>
      <c r="Q18" s="1680"/>
      <c r="R18" s="1680"/>
      <c r="S18" s="1680"/>
      <c r="T18" s="1680"/>
      <c r="U18" s="1680"/>
      <c r="V18" s="1680"/>
      <c r="W18" s="1680"/>
      <c r="X18" s="1680"/>
      <c r="Y18" s="1680"/>
      <c r="Z18" s="1680"/>
      <c r="AA18" s="1680"/>
      <c r="AB18" s="1680"/>
      <c r="AC18" s="1680"/>
      <c r="AD18" s="1680"/>
      <c r="AE18" s="1680"/>
      <c r="AF18" s="1680"/>
      <c r="AG18" s="1680"/>
      <c r="AH18" s="1680"/>
      <c r="AI18" s="1680"/>
      <c r="AJ18" s="1680"/>
      <c r="AK18" s="1680"/>
      <c r="AL18" s="1680"/>
      <c r="AM18" s="1680"/>
      <c r="AN18" s="1680"/>
      <c r="AO18" s="1680"/>
      <c r="AP18" s="1680"/>
      <c r="AQ18" s="1680"/>
      <c r="AR18" s="1680"/>
      <c r="AS18" s="1680"/>
      <c r="AT18" s="1680"/>
      <c r="AU18" s="1680"/>
      <c r="AV18" s="1680"/>
      <c r="AW18" s="1680"/>
      <c r="AX18" s="1680"/>
      <c r="AY18" s="1680"/>
      <c r="AZ18" s="1680"/>
      <c r="BA18" s="1680"/>
      <c r="BB18" s="1680"/>
      <c r="BC18" s="1680"/>
      <c r="BD18" s="1680"/>
    </row>
    <row r="19" spans="2:56" ht="19.5" customHeight="1" x14ac:dyDescent="0.15">
      <c r="B19" s="1695" t="s">
        <v>981</v>
      </c>
      <c r="C19" s="1696"/>
      <c r="D19" s="1696"/>
      <c r="E19" s="1696"/>
      <c r="F19" s="1696"/>
      <c r="G19" s="1696"/>
      <c r="H19" s="1681" t="s">
        <v>980</v>
      </c>
      <c r="I19" s="1681"/>
      <c r="J19" s="1681"/>
      <c r="K19" s="1681"/>
      <c r="L19" s="1681"/>
      <c r="M19" s="1681"/>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c r="AP19" s="1682"/>
      <c r="AQ19" s="1682"/>
      <c r="AR19" s="1682"/>
      <c r="AS19" s="1682"/>
      <c r="AT19" s="1682"/>
      <c r="AU19" s="1682"/>
      <c r="AV19" s="1682"/>
      <c r="AW19" s="1682"/>
      <c r="AX19" s="1682"/>
      <c r="AY19" s="1682"/>
      <c r="AZ19" s="1682"/>
      <c r="BA19" s="1682"/>
      <c r="BB19" s="1682"/>
      <c r="BC19" s="1682"/>
      <c r="BD19" s="1682"/>
    </row>
    <row r="20" spans="2:56" ht="19.5" customHeight="1" x14ac:dyDescent="0.15">
      <c r="B20" s="1687" t="s">
        <v>886</v>
      </c>
      <c r="C20" s="1688"/>
      <c r="D20" s="1688"/>
      <c r="E20" s="1688"/>
      <c r="F20" s="1688"/>
      <c r="G20" s="1688"/>
      <c r="H20" s="1684" t="s">
        <v>980</v>
      </c>
      <c r="I20" s="1684"/>
      <c r="J20" s="1684"/>
      <c r="K20" s="1684"/>
      <c r="L20" s="1684"/>
      <c r="M20" s="1684"/>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c r="AP20" s="1685"/>
      <c r="AQ20" s="1685"/>
      <c r="AR20" s="1685"/>
      <c r="AS20" s="1685"/>
      <c r="AT20" s="1685"/>
      <c r="AU20" s="1685"/>
      <c r="AV20" s="1685"/>
      <c r="AW20" s="1685"/>
      <c r="AX20" s="1685"/>
      <c r="AY20" s="1685"/>
      <c r="AZ20" s="1685"/>
      <c r="BA20" s="1685"/>
      <c r="BB20" s="1685"/>
      <c r="BC20" s="1685"/>
      <c r="BD20" s="1685"/>
    </row>
    <row r="21" spans="2:56" ht="19.5" customHeight="1" x14ac:dyDescent="0.15">
      <c r="B21" s="1687"/>
      <c r="C21" s="1688"/>
      <c r="D21" s="1688"/>
      <c r="E21" s="1688"/>
      <c r="F21" s="1688"/>
      <c r="G21" s="1688"/>
      <c r="H21" s="1679" t="s">
        <v>980</v>
      </c>
      <c r="I21" s="1679"/>
      <c r="J21" s="1679"/>
      <c r="K21" s="1679"/>
      <c r="L21" s="1679"/>
      <c r="M21" s="1679"/>
      <c r="N21" s="1680"/>
      <c r="O21" s="1680"/>
      <c r="P21" s="1680"/>
      <c r="Q21" s="1680"/>
      <c r="R21" s="1680"/>
      <c r="S21" s="1680"/>
      <c r="T21" s="1680"/>
      <c r="U21" s="1680"/>
      <c r="V21" s="1680"/>
      <c r="W21" s="1680"/>
      <c r="X21" s="1680"/>
      <c r="Y21" s="1680"/>
      <c r="Z21" s="1680"/>
      <c r="AA21" s="1680"/>
      <c r="AB21" s="1680"/>
      <c r="AC21" s="1680"/>
      <c r="AD21" s="1680"/>
      <c r="AE21" s="1680"/>
      <c r="AF21" s="1680"/>
      <c r="AG21" s="1680"/>
      <c r="AH21" s="1680"/>
      <c r="AI21" s="1680"/>
      <c r="AJ21" s="1680"/>
      <c r="AK21" s="1680"/>
      <c r="AL21" s="1680"/>
      <c r="AM21" s="1680"/>
      <c r="AN21" s="1680"/>
      <c r="AO21" s="1680"/>
      <c r="AP21" s="1680"/>
      <c r="AQ21" s="1680"/>
      <c r="AR21" s="1680"/>
      <c r="AS21" s="1680"/>
      <c r="AT21" s="1680"/>
      <c r="AU21" s="1680"/>
      <c r="AV21" s="1680"/>
      <c r="AW21" s="1680"/>
      <c r="AX21" s="1680"/>
      <c r="AY21" s="1680"/>
      <c r="AZ21" s="1680"/>
      <c r="BA21" s="1680"/>
      <c r="BB21" s="1680"/>
      <c r="BC21" s="1680"/>
      <c r="BD21" s="1680"/>
    </row>
    <row r="22" spans="2:56" ht="19.5" customHeight="1" x14ac:dyDescent="0.15">
      <c r="B22" s="1692" t="s">
        <v>885</v>
      </c>
      <c r="C22" s="1693"/>
      <c r="D22" s="1693"/>
      <c r="E22" s="1693"/>
      <c r="F22" s="1693"/>
      <c r="G22" s="1694"/>
      <c r="H22" s="1681" t="s">
        <v>980</v>
      </c>
      <c r="I22" s="1681"/>
      <c r="J22" s="1681"/>
      <c r="K22" s="1681"/>
      <c r="L22" s="1681"/>
      <c r="M22" s="1681"/>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c r="AP22" s="1682"/>
      <c r="AQ22" s="1682"/>
      <c r="AR22" s="1682"/>
      <c r="AS22" s="1682"/>
      <c r="AT22" s="1682"/>
      <c r="AU22" s="1682"/>
      <c r="AV22" s="1682"/>
      <c r="AW22" s="1682"/>
      <c r="AX22" s="1682"/>
      <c r="AY22" s="1682"/>
      <c r="AZ22" s="1682"/>
      <c r="BA22" s="1682"/>
      <c r="BB22" s="1682"/>
      <c r="BC22" s="1682"/>
      <c r="BD22" s="1682"/>
    </row>
    <row r="23" spans="2:56" ht="19.5" customHeight="1" x14ac:dyDescent="0.15">
      <c r="B23" s="1687"/>
      <c r="C23" s="1688"/>
      <c r="D23" s="1688"/>
      <c r="E23" s="1688"/>
      <c r="F23" s="1688"/>
      <c r="G23" s="1688"/>
      <c r="H23" s="1684" t="s">
        <v>980</v>
      </c>
      <c r="I23" s="1684"/>
      <c r="J23" s="1684"/>
      <c r="K23" s="1684"/>
      <c r="L23" s="1684"/>
      <c r="M23" s="1684"/>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c r="AP23" s="1685"/>
      <c r="AQ23" s="1685"/>
      <c r="AR23" s="1685"/>
      <c r="AS23" s="1685"/>
      <c r="AT23" s="1685"/>
      <c r="AU23" s="1685"/>
      <c r="AV23" s="1685"/>
      <c r="AW23" s="1685"/>
      <c r="AX23" s="1685"/>
      <c r="AY23" s="1685"/>
      <c r="AZ23" s="1685"/>
      <c r="BA23" s="1685"/>
      <c r="BB23" s="1685"/>
      <c r="BC23" s="1685"/>
      <c r="BD23" s="1685"/>
    </row>
    <row r="24" spans="2:56" ht="19.5" customHeight="1" x14ac:dyDescent="0.15">
      <c r="B24" s="1689"/>
      <c r="C24" s="1690"/>
      <c r="D24" s="1690"/>
      <c r="E24" s="1690"/>
      <c r="F24" s="1690"/>
      <c r="G24" s="1690"/>
      <c r="H24" s="1679" t="s">
        <v>980</v>
      </c>
      <c r="I24" s="1679"/>
      <c r="J24" s="1679"/>
      <c r="K24" s="1679"/>
      <c r="L24" s="1679"/>
      <c r="M24" s="1679"/>
      <c r="N24" s="1680"/>
      <c r="O24" s="1680"/>
      <c r="P24" s="1680"/>
      <c r="Q24" s="1680"/>
      <c r="R24" s="1680"/>
      <c r="S24" s="1680"/>
      <c r="T24" s="1680"/>
      <c r="U24" s="1680"/>
      <c r="V24" s="1680"/>
      <c r="W24" s="1680"/>
      <c r="X24" s="1680"/>
      <c r="Y24" s="1680"/>
      <c r="Z24" s="1680"/>
      <c r="AA24" s="1680"/>
      <c r="AB24" s="1680"/>
      <c r="AC24" s="1680"/>
      <c r="AD24" s="1680"/>
      <c r="AE24" s="1680"/>
      <c r="AF24" s="1680"/>
      <c r="AG24" s="1680"/>
      <c r="AH24" s="1680"/>
      <c r="AI24" s="1680"/>
      <c r="AJ24" s="1680"/>
      <c r="AK24" s="1680"/>
      <c r="AL24" s="1680"/>
      <c r="AM24" s="1680"/>
      <c r="AN24" s="1680"/>
      <c r="AO24" s="1680"/>
      <c r="AP24" s="1680"/>
      <c r="AQ24" s="1680"/>
      <c r="AR24" s="1680"/>
      <c r="AS24" s="1680"/>
      <c r="AT24" s="1680"/>
      <c r="AU24" s="1680"/>
      <c r="AV24" s="1680"/>
      <c r="AW24" s="1680"/>
      <c r="AX24" s="1680"/>
      <c r="AY24" s="1680"/>
      <c r="AZ24" s="1680"/>
      <c r="BA24" s="1680"/>
      <c r="BB24" s="1680"/>
      <c r="BC24" s="1680"/>
      <c r="BD24" s="1680"/>
    </row>
    <row r="25" spans="2:56" ht="19.5" customHeight="1" x14ac:dyDescent="0.15">
      <c r="B25" s="1692" t="s">
        <v>884</v>
      </c>
      <c r="C25" s="1693"/>
      <c r="D25" s="1693"/>
      <c r="E25" s="1693"/>
      <c r="F25" s="1693"/>
      <c r="G25" s="1693"/>
      <c r="H25" s="1681" t="s">
        <v>980</v>
      </c>
      <c r="I25" s="1681"/>
      <c r="J25" s="1681"/>
      <c r="K25" s="1681"/>
      <c r="L25" s="1681"/>
      <c r="M25" s="1681"/>
      <c r="N25" s="1682"/>
      <c r="O25" s="1682"/>
      <c r="P25" s="1682"/>
      <c r="Q25" s="1682"/>
      <c r="R25" s="1682"/>
      <c r="S25" s="1682"/>
      <c r="T25" s="1682"/>
      <c r="U25" s="1682"/>
      <c r="V25" s="1682"/>
      <c r="W25" s="1682"/>
      <c r="X25" s="1682"/>
      <c r="Y25" s="1682"/>
      <c r="Z25" s="1682"/>
      <c r="AA25" s="1682"/>
      <c r="AB25" s="1682"/>
      <c r="AC25" s="1682"/>
      <c r="AD25" s="1682"/>
      <c r="AE25" s="1682"/>
      <c r="AF25" s="1682"/>
      <c r="AG25" s="1682"/>
      <c r="AH25" s="1682"/>
      <c r="AI25" s="1682"/>
      <c r="AJ25" s="1682"/>
      <c r="AK25" s="1682"/>
      <c r="AL25" s="1682"/>
      <c r="AM25" s="1682"/>
      <c r="AN25" s="1682"/>
      <c r="AO25" s="1682"/>
      <c r="AP25" s="1682"/>
      <c r="AQ25" s="1682"/>
      <c r="AR25" s="1682"/>
      <c r="AS25" s="1682"/>
      <c r="AT25" s="1682"/>
      <c r="AU25" s="1682"/>
      <c r="AV25" s="1682"/>
      <c r="AW25" s="1682"/>
      <c r="AX25" s="1682"/>
      <c r="AY25" s="1682"/>
      <c r="AZ25" s="1682"/>
      <c r="BA25" s="1682"/>
      <c r="BB25" s="1682"/>
      <c r="BC25" s="1682"/>
      <c r="BD25" s="1682"/>
    </row>
    <row r="26" spans="2:56" ht="19.5" customHeight="1" x14ac:dyDescent="0.15">
      <c r="B26" s="1687"/>
      <c r="C26" s="1688"/>
      <c r="D26" s="1688"/>
      <c r="E26" s="1688"/>
      <c r="F26" s="1688"/>
      <c r="G26" s="1688"/>
      <c r="H26" s="1684" t="s">
        <v>980</v>
      </c>
      <c r="I26" s="1684"/>
      <c r="J26" s="1684"/>
      <c r="K26" s="1684"/>
      <c r="L26" s="1684"/>
      <c r="M26" s="1684"/>
      <c r="N26" s="1685"/>
      <c r="O26" s="1685"/>
      <c r="P26" s="1685"/>
      <c r="Q26" s="1685"/>
      <c r="R26" s="1685"/>
      <c r="S26" s="1685"/>
      <c r="T26" s="1685"/>
      <c r="U26" s="1685"/>
      <c r="V26" s="1685"/>
      <c r="W26" s="1685"/>
      <c r="X26" s="1685"/>
      <c r="Y26" s="1685"/>
      <c r="Z26" s="1685"/>
      <c r="AA26" s="1685"/>
      <c r="AB26" s="1685"/>
      <c r="AC26" s="1685"/>
      <c r="AD26" s="1685"/>
      <c r="AE26" s="1685"/>
      <c r="AF26" s="1685"/>
      <c r="AG26" s="1685"/>
      <c r="AH26" s="1685"/>
      <c r="AI26" s="1685"/>
      <c r="AJ26" s="1685"/>
      <c r="AK26" s="1685"/>
      <c r="AL26" s="1685"/>
      <c r="AM26" s="1685"/>
      <c r="AN26" s="1685"/>
      <c r="AO26" s="1685"/>
      <c r="AP26" s="1685"/>
      <c r="AQ26" s="1685"/>
      <c r="AR26" s="1685"/>
      <c r="AS26" s="1685"/>
      <c r="AT26" s="1685"/>
      <c r="AU26" s="1685"/>
      <c r="AV26" s="1685"/>
      <c r="AW26" s="1685"/>
      <c r="AX26" s="1685"/>
      <c r="AY26" s="1685"/>
      <c r="AZ26" s="1685"/>
      <c r="BA26" s="1685"/>
      <c r="BB26" s="1685"/>
      <c r="BC26" s="1685"/>
      <c r="BD26" s="1685"/>
    </row>
    <row r="27" spans="2:56" ht="19.5" customHeight="1" x14ac:dyDescent="0.15">
      <c r="B27" s="1689"/>
      <c r="C27" s="1690"/>
      <c r="D27" s="1690"/>
      <c r="E27" s="1690"/>
      <c r="F27" s="1690"/>
      <c r="G27" s="1691"/>
      <c r="H27" s="1679" t="s">
        <v>980</v>
      </c>
      <c r="I27" s="1679"/>
      <c r="J27" s="1679"/>
      <c r="K27" s="1679"/>
      <c r="L27" s="1679"/>
      <c r="M27" s="1679"/>
      <c r="N27" s="1680"/>
      <c r="O27" s="1680"/>
      <c r="P27" s="1680"/>
      <c r="Q27" s="1680"/>
      <c r="R27" s="1680"/>
      <c r="S27" s="1680"/>
      <c r="T27" s="1680"/>
      <c r="U27" s="1680"/>
      <c r="V27" s="1680"/>
      <c r="W27" s="1680"/>
      <c r="X27" s="1680"/>
      <c r="Y27" s="1680"/>
      <c r="Z27" s="1680"/>
      <c r="AA27" s="1680"/>
      <c r="AB27" s="1680"/>
      <c r="AC27" s="1680"/>
      <c r="AD27" s="1680"/>
      <c r="AE27" s="1680"/>
      <c r="AF27" s="1680"/>
      <c r="AG27" s="1680"/>
      <c r="AH27" s="1680"/>
      <c r="AI27" s="1680"/>
      <c r="AJ27" s="1680"/>
      <c r="AK27" s="1680"/>
      <c r="AL27" s="1680"/>
      <c r="AM27" s="1680"/>
      <c r="AN27" s="1680"/>
      <c r="AO27" s="1680"/>
      <c r="AP27" s="1680"/>
      <c r="AQ27" s="1680"/>
      <c r="AR27" s="1680"/>
      <c r="AS27" s="1680"/>
      <c r="AT27" s="1680"/>
      <c r="AU27" s="1680"/>
      <c r="AV27" s="1680"/>
      <c r="AW27" s="1680"/>
      <c r="AX27" s="1680"/>
      <c r="AY27" s="1680"/>
      <c r="AZ27" s="1680"/>
      <c r="BA27" s="1680"/>
      <c r="BB27" s="1680"/>
      <c r="BC27" s="1680"/>
      <c r="BD27" s="1680"/>
    </row>
    <row r="28" spans="2:56" ht="19.5" customHeight="1" x14ac:dyDescent="0.15">
      <c r="B28" s="1687" t="s">
        <v>883</v>
      </c>
      <c r="C28" s="1688"/>
      <c r="D28" s="1688"/>
      <c r="E28" s="1688"/>
      <c r="F28" s="1688"/>
      <c r="G28" s="1688"/>
      <c r="H28" s="1681" t="s">
        <v>980</v>
      </c>
      <c r="I28" s="1681"/>
      <c r="J28" s="1681"/>
      <c r="K28" s="1681"/>
      <c r="L28" s="1681"/>
      <c r="M28" s="1681"/>
      <c r="N28" s="1682"/>
      <c r="O28" s="1682"/>
      <c r="P28" s="1682"/>
      <c r="Q28" s="1682"/>
      <c r="R28" s="1682"/>
      <c r="S28" s="1682"/>
      <c r="T28" s="1682"/>
      <c r="U28" s="1682"/>
      <c r="V28" s="1682"/>
      <c r="W28" s="1682"/>
      <c r="X28" s="1682"/>
      <c r="Y28" s="1682"/>
      <c r="Z28" s="1682"/>
      <c r="AA28" s="1682"/>
      <c r="AB28" s="1682"/>
      <c r="AC28" s="1682"/>
      <c r="AD28" s="1682"/>
      <c r="AE28" s="1682"/>
      <c r="AF28" s="1682"/>
      <c r="AG28" s="1682"/>
      <c r="AH28" s="1682"/>
      <c r="AI28" s="1682"/>
      <c r="AJ28" s="1682"/>
      <c r="AK28" s="1682"/>
      <c r="AL28" s="1682"/>
      <c r="AM28" s="1682"/>
      <c r="AN28" s="1682"/>
      <c r="AO28" s="1682"/>
      <c r="AP28" s="1682"/>
      <c r="AQ28" s="1682"/>
      <c r="AR28" s="1682"/>
      <c r="AS28" s="1682"/>
      <c r="AT28" s="1682"/>
      <c r="AU28" s="1682"/>
      <c r="AV28" s="1682"/>
      <c r="AW28" s="1682"/>
      <c r="AX28" s="1682"/>
      <c r="AY28" s="1682"/>
      <c r="AZ28" s="1682"/>
      <c r="BA28" s="1682"/>
      <c r="BB28" s="1682"/>
      <c r="BC28" s="1682"/>
      <c r="BD28" s="1682"/>
    </row>
    <row r="29" spans="2:56" ht="19.5" customHeight="1" x14ac:dyDescent="0.15">
      <c r="B29" s="1687"/>
      <c r="C29" s="1688"/>
      <c r="D29" s="1688"/>
      <c r="E29" s="1688"/>
      <c r="F29" s="1688"/>
      <c r="G29" s="1688"/>
      <c r="H29" s="1684" t="s">
        <v>980</v>
      </c>
      <c r="I29" s="1684"/>
      <c r="J29" s="1684"/>
      <c r="K29" s="1684"/>
      <c r="L29" s="1684"/>
      <c r="M29" s="1684"/>
      <c r="N29" s="1685"/>
      <c r="O29" s="1685"/>
      <c r="P29" s="1685"/>
      <c r="Q29" s="1685"/>
      <c r="R29" s="1685"/>
      <c r="S29" s="1685"/>
      <c r="T29" s="1685"/>
      <c r="U29" s="1685"/>
      <c r="V29" s="1685"/>
      <c r="W29" s="1685"/>
      <c r="X29" s="1685"/>
      <c r="Y29" s="1685"/>
      <c r="Z29" s="1685"/>
      <c r="AA29" s="1685"/>
      <c r="AB29" s="1685"/>
      <c r="AC29" s="1685"/>
      <c r="AD29" s="1685"/>
      <c r="AE29" s="1685"/>
      <c r="AF29" s="1685"/>
      <c r="AG29" s="1685"/>
      <c r="AH29" s="1685"/>
      <c r="AI29" s="1685"/>
      <c r="AJ29" s="1685"/>
      <c r="AK29" s="1685"/>
      <c r="AL29" s="1685"/>
      <c r="AM29" s="1685"/>
      <c r="AN29" s="1685"/>
      <c r="AO29" s="1685"/>
      <c r="AP29" s="1685"/>
      <c r="AQ29" s="1685"/>
      <c r="AR29" s="1685"/>
      <c r="AS29" s="1685"/>
      <c r="AT29" s="1685"/>
      <c r="AU29" s="1685"/>
      <c r="AV29" s="1685"/>
      <c r="AW29" s="1685"/>
      <c r="AX29" s="1685"/>
      <c r="AY29" s="1685"/>
      <c r="AZ29" s="1685"/>
      <c r="BA29" s="1685"/>
      <c r="BB29" s="1685"/>
      <c r="BC29" s="1685"/>
      <c r="BD29" s="1685"/>
    </row>
    <row r="30" spans="2:56" ht="19.5" customHeight="1" x14ac:dyDescent="0.15">
      <c r="B30" s="1687"/>
      <c r="C30" s="1688"/>
      <c r="D30" s="1688"/>
      <c r="E30" s="1688"/>
      <c r="F30" s="1688"/>
      <c r="G30" s="1688"/>
      <c r="H30" s="1679" t="s">
        <v>980</v>
      </c>
      <c r="I30" s="1679"/>
      <c r="J30" s="1679"/>
      <c r="K30" s="1679"/>
      <c r="L30" s="1679"/>
      <c r="M30" s="1679"/>
      <c r="N30" s="1680"/>
      <c r="O30" s="1680"/>
      <c r="P30" s="1680"/>
      <c r="Q30" s="1680"/>
      <c r="R30" s="1680"/>
      <c r="S30" s="1680"/>
      <c r="T30" s="1680"/>
      <c r="U30" s="1680"/>
      <c r="V30" s="1680"/>
      <c r="W30" s="1680"/>
      <c r="X30" s="1680"/>
      <c r="Y30" s="1680"/>
      <c r="Z30" s="1680"/>
      <c r="AA30" s="1680"/>
      <c r="AB30" s="1680"/>
      <c r="AC30" s="1680"/>
      <c r="AD30" s="1680"/>
      <c r="AE30" s="1680"/>
      <c r="AF30" s="1680"/>
      <c r="AG30" s="1680"/>
      <c r="AH30" s="1680"/>
      <c r="AI30" s="1680"/>
      <c r="AJ30" s="1680"/>
      <c r="AK30" s="1680"/>
      <c r="AL30" s="1680"/>
      <c r="AM30" s="1680"/>
      <c r="AN30" s="1680"/>
      <c r="AO30" s="1680"/>
      <c r="AP30" s="1680"/>
      <c r="AQ30" s="1680"/>
      <c r="AR30" s="1680"/>
      <c r="AS30" s="1680"/>
      <c r="AT30" s="1680"/>
      <c r="AU30" s="1680"/>
      <c r="AV30" s="1680"/>
      <c r="AW30" s="1680"/>
      <c r="AX30" s="1680"/>
      <c r="AY30" s="1680"/>
      <c r="AZ30" s="1680"/>
      <c r="BA30" s="1680"/>
      <c r="BB30" s="1680"/>
      <c r="BC30" s="1680"/>
      <c r="BD30" s="1680"/>
    </row>
    <row r="31" spans="2:56" ht="19.5" customHeight="1" x14ac:dyDescent="0.15">
      <c r="B31" s="1692" t="s">
        <v>882</v>
      </c>
      <c r="C31" s="1693"/>
      <c r="D31" s="1693"/>
      <c r="E31" s="1693"/>
      <c r="F31" s="1693"/>
      <c r="G31" s="1694"/>
      <c r="H31" s="1681" t="s">
        <v>980</v>
      </c>
      <c r="I31" s="1681"/>
      <c r="J31" s="1681"/>
      <c r="K31" s="1681"/>
      <c r="L31" s="1681"/>
      <c r="M31" s="1681"/>
      <c r="N31" s="1682"/>
      <c r="O31" s="1682"/>
      <c r="P31" s="1682"/>
      <c r="Q31" s="1682"/>
      <c r="R31" s="1682"/>
      <c r="S31" s="1682"/>
      <c r="T31" s="1682"/>
      <c r="U31" s="1682"/>
      <c r="V31" s="1682"/>
      <c r="W31" s="1682"/>
      <c r="X31" s="1682"/>
      <c r="Y31" s="1682"/>
      <c r="Z31" s="1682"/>
      <c r="AA31" s="1682"/>
      <c r="AB31" s="1682"/>
      <c r="AC31" s="1682"/>
      <c r="AD31" s="1682"/>
      <c r="AE31" s="1682"/>
      <c r="AF31" s="1682"/>
      <c r="AG31" s="1682"/>
      <c r="AH31" s="1682"/>
      <c r="AI31" s="1682"/>
      <c r="AJ31" s="1682"/>
      <c r="AK31" s="1682"/>
      <c r="AL31" s="1682"/>
      <c r="AM31" s="1682"/>
      <c r="AN31" s="1682"/>
      <c r="AO31" s="1682"/>
      <c r="AP31" s="1682"/>
      <c r="AQ31" s="1682"/>
      <c r="AR31" s="1682"/>
      <c r="AS31" s="1682"/>
      <c r="AT31" s="1682"/>
      <c r="AU31" s="1682"/>
      <c r="AV31" s="1682"/>
      <c r="AW31" s="1682"/>
      <c r="AX31" s="1682"/>
      <c r="AY31" s="1682"/>
      <c r="AZ31" s="1682"/>
      <c r="BA31" s="1682"/>
      <c r="BB31" s="1682"/>
      <c r="BC31" s="1682"/>
      <c r="BD31" s="1682"/>
    </row>
    <row r="32" spans="2:56" ht="19.5" customHeight="1" x14ac:dyDescent="0.15">
      <c r="B32" s="1687"/>
      <c r="C32" s="1688"/>
      <c r="D32" s="1688"/>
      <c r="E32" s="1688"/>
      <c r="F32" s="1688"/>
      <c r="G32" s="1688"/>
      <c r="H32" s="1684" t="s">
        <v>980</v>
      </c>
      <c r="I32" s="1684"/>
      <c r="J32" s="1684"/>
      <c r="K32" s="1684"/>
      <c r="L32" s="1684"/>
      <c r="M32" s="1684"/>
      <c r="N32" s="1685"/>
      <c r="O32" s="1685"/>
      <c r="P32" s="1685"/>
      <c r="Q32" s="1685"/>
      <c r="R32" s="1685"/>
      <c r="S32" s="1685"/>
      <c r="T32" s="1685"/>
      <c r="U32" s="1685"/>
      <c r="V32" s="1685"/>
      <c r="W32" s="1685"/>
      <c r="X32" s="1685"/>
      <c r="Y32" s="1685"/>
      <c r="Z32" s="1685"/>
      <c r="AA32" s="1685"/>
      <c r="AB32" s="1685"/>
      <c r="AC32" s="1685"/>
      <c r="AD32" s="1685"/>
      <c r="AE32" s="1685"/>
      <c r="AF32" s="1685"/>
      <c r="AG32" s="1685"/>
      <c r="AH32" s="1685"/>
      <c r="AI32" s="1685"/>
      <c r="AJ32" s="1685"/>
      <c r="AK32" s="1685"/>
      <c r="AL32" s="1685"/>
      <c r="AM32" s="1685"/>
      <c r="AN32" s="1685"/>
      <c r="AO32" s="1685"/>
      <c r="AP32" s="1685"/>
      <c r="AQ32" s="1685"/>
      <c r="AR32" s="1685"/>
      <c r="AS32" s="1685"/>
      <c r="AT32" s="1685"/>
      <c r="AU32" s="1685"/>
      <c r="AV32" s="1685"/>
      <c r="AW32" s="1685"/>
      <c r="AX32" s="1685"/>
      <c r="AY32" s="1685"/>
      <c r="AZ32" s="1685"/>
      <c r="BA32" s="1685"/>
      <c r="BB32" s="1685"/>
      <c r="BC32" s="1685"/>
      <c r="BD32" s="1685"/>
    </row>
    <row r="33" spans="2:56" ht="19.5" customHeight="1" x14ac:dyDescent="0.15">
      <c r="B33" s="1689"/>
      <c r="C33" s="1690"/>
      <c r="D33" s="1690"/>
      <c r="E33" s="1690"/>
      <c r="F33" s="1690"/>
      <c r="G33" s="1690"/>
      <c r="H33" s="1679" t="s">
        <v>980</v>
      </c>
      <c r="I33" s="1679"/>
      <c r="J33" s="1679"/>
      <c r="K33" s="1679"/>
      <c r="L33" s="1679"/>
      <c r="M33" s="1679"/>
      <c r="N33" s="1680"/>
      <c r="O33" s="1680"/>
      <c r="P33" s="1680"/>
      <c r="Q33" s="1680"/>
      <c r="R33" s="1680"/>
      <c r="S33" s="1680"/>
      <c r="T33" s="1680"/>
      <c r="U33" s="1680"/>
      <c r="V33" s="1680"/>
      <c r="W33" s="1680"/>
      <c r="X33" s="1680"/>
      <c r="Y33" s="1680"/>
      <c r="Z33" s="1680"/>
      <c r="AA33" s="1680"/>
      <c r="AB33" s="1680"/>
      <c r="AC33" s="1680"/>
      <c r="AD33" s="1680"/>
      <c r="AE33" s="1680"/>
      <c r="AF33" s="1680"/>
      <c r="AG33" s="1680"/>
      <c r="AH33" s="1680"/>
      <c r="AI33" s="1680"/>
      <c r="AJ33" s="1680"/>
      <c r="AK33" s="1680"/>
      <c r="AL33" s="1680"/>
      <c r="AM33" s="1680"/>
      <c r="AN33" s="1680"/>
      <c r="AO33" s="1680"/>
      <c r="AP33" s="1680"/>
      <c r="AQ33" s="1680"/>
      <c r="AR33" s="1680"/>
      <c r="AS33" s="1680"/>
      <c r="AT33" s="1680"/>
      <c r="AU33" s="1680"/>
      <c r="AV33" s="1680"/>
      <c r="AW33" s="1680"/>
      <c r="AX33" s="1680"/>
      <c r="AY33" s="1680"/>
      <c r="AZ33" s="1680"/>
      <c r="BA33" s="1680"/>
      <c r="BB33" s="1680"/>
      <c r="BC33" s="1680"/>
      <c r="BD33" s="1680"/>
    </row>
    <row r="34" spans="2:56" ht="19.5" customHeight="1" x14ac:dyDescent="0.15">
      <c r="B34" s="21" t="s">
        <v>1097</v>
      </c>
    </row>
  </sheetData>
  <mergeCells count="186">
    <mergeCell ref="B33:G33"/>
    <mergeCell ref="H33:M33"/>
    <mergeCell ref="N33:T33"/>
    <mergeCell ref="U33:AA33"/>
    <mergeCell ref="AB33:AI33"/>
    <mergeCell ref="AJ33:BD33"/>
    <mergeCell ref="B31:G31"/>
    <mergeCell ref="H31:M31"/>
    <mergeCell ref="N31:T31"/>
    <mergeCell ref="U31:AA31"/>
    <mergeCell ref="AB31:AI31"/>
    <mergeCell ref="AJ31:BD31"/>
    <mergeCell ref="B32:G32"/>
    <mergeCell ref="H32:M32"/>
    <mergeCell ref="N32:T32"/>
    <mergeCell ref="U32:AA32"/>
    <mergeCell ref="AB32:AI32"/>
    <mergeCell ref="AJ32:BD32"/>
    <mergeCell ref="B29:G29"/>
    <mergeCell ref="H29:M29"/>
    <mergeCell ref="N29:T29"/>
    <mergeCell ref="U29:AA29"/>
    <mergeCell ref="AB29:AI29"/>
    <mergeCell ref="AJ29:BD29"/>
    <mergeCell ref="B30:G30"/>
    <mergeCell ref="H30:M30"/>
    <mergeCell ref="N30:T30"/>
    <mergeCell ref="U30:AA30"/>
    <mergeCell ref="AB30:AI30"/>
    <mergeCell ref="AJ30:BD30"/>
    <mergeCell ref="B27:G27"/>
    <mergeCell ref="H27:M27"/>
    <mergeCell ref="N27:T27"/>
    <mergeCell ref="U27:AA27"/>
    <mergeCell ref="AB27:AI27"/>
    <mergeCell ref="AJ27:BD27"/>
    <mergeCell ref="B28:G28"/>
    <mergeCell ref="H28:M28"/>
    <mergeCell ref="N28:T28"/>
    <mergeCell ref="U28:AA28"/>
    <mergeCell ref="AB28:AI28"/>
    <mergeCell ref="AJ28:BD28"/>
    <mergeCell ref="B25:G25"/>
    <mergeCell ref="H25:M25"/>
    <mergeCell ref="N25:T25"/>
    <mergeCell ref="U25:AA25"/>
    <mergeCell ref="AB25:AI25"/>
    <mergeCell ref="AJ25:BD25"/>
    <mergeCell ref="B26:G26"/>
    <mergeCell ref="H26:M26"/>
    <mergeCell ref="N26:T26"/>
    <mergeCell ref="U26:AA26"/>
    <mergeCell ref="AB26:AI26"/>
    <mergeCell ref="AJ26:BD26"/>
    <mergeCell ref="B23:G23"/>
    <mergeCell ref="H23:M23"/>
    <mergeCell ref="N23:T23"/>
    <mergeCell ref="U23:AA23"/>
    <mergeCell ref="AB23:AI23"/>
    <mergeCell ref="AJ23:BD23"/>
    <mergeCell ref="B24:G24"/>
    <mergeCell ref="H24:M24"/>
    <mergeCell ref="N24:T24"/>
    <mergeCell ref="U24:AA24"/>
    <mergeCell ref="AB24:AI24"/>
    <mergeCell ref="AJ24:BD24"/>
    <mergeCell ref="B21:G21"/>
    <mergeCell ref="H21:M21"/>
    <mergeCell ref="N21:T21"/>
    <mergeCell ref="U21:AA21"/>
    <mergeCell ref="AB21:AI21"/>
    <mergeCell ref="AJ21:BD21"/>
    <mergeCell ref="B22:G22"/>
    <mergeCell ref="H22:M22"/>
    <mergeCell ref="N22:T22"/>
    <mergeCell ref="U22:AA22"/>
    <mergeCell ref="AB22:AI22"/>
    <mergeCell ref="AJ22:BD22"/>
    <mergeCell ref="B19:G19"/>
    <mergeCell ref="H19:M19"/>
    <mergeCell ref="N19:T19"/>
    <mergeCell ref="U19:AA19"/>
    <mergeCell ref="AB19:AI19"/>
    <mergeCell ref="AJ19:BD19"/>
    <mergeCell ref="B20:G20"/>
    <mergeCell ref="H20:M20"/>
    <mergeCell ref="N20:T20"/>
    <mergeCell ref="U20:AA20"/>
    <mergeCell ref="AB20:AI20"/>
    <mergeCell ref="AJ20:BD20"/>
    <mergeCell ref="B17:G17"/>
    <mergeCell ref="H17:M17"/>
    <mergeCell ref="N17:T17"/>
    <mergeCell ref="U17:AA17"/>
    <mergeCell ref="AB17:AI17"/>
    <mergeCell ref="AJ17:BD17"/>
    <mergeCell ref="B18:G18"/>
    <mergeCell ref="H18:M18"/>
    <mergeCell ref="N18:T18"/>
    <mergeCell ref="U18:AA18"/>
    <mergeCell ref="AB18:AI18"/>
    <mergeCell ref="AJ18:BD18"/>
    <mergeCell ref="B15:G15"/>
    <mergeCell ref="H15:M15"/>
    <mergeCell ref="N15:T15"/>
    <mergeCell ref="U15:AA15"/>
    <mergeCell ref="AB15:AI15"/>
    <mergeCell ref="AJ15:BD15"/>
    <mergeCell ref="B16:G16"/>
    <mergeCell ref="H16:M16"/>
    <mergeCell ref="N16:T16"/>
    <mergeCell ref="U16:AA16"/>
    <mergeCell ref="AB16:AI16"/>
    <mergeCell ref="AJ16:BD16"/>
    <mergeCell ref="B13:G13"/>
    <mergeCell ref="H13:M13"/>
    <mergeCell ref="N13:T13"/>
    <mergeCell ref="U13:AA13"/>
    <mergeCell ref="AB13:AI13"/>
    <mergeCell ref="AJ13:BD13"/>
    <mergeCell ref="B14:G14"/>
    <mergeCell ref="H14:M14"/>
    <mergeCell ref="N14:T14"/>
    <mergeCell ref="U14:AA14"/>
    <mergeCell ref="AB14:AI14"/>
    <mergeCell ref="AJ14:BD14"/>
    <mergeCell ref="B11:G11"/>
    <mergeCell ref="H11:M11"/>
    <mergeCell ref="N11:T11"/>
    <mergeCell ref="U11:AA11"/>
    <mergeCell ref="AB11:AI11"/>
    <mergeCell ref="AJ11:BD11"/>
    <mergeCell ref="B12:G12"/>
    <mergeCell ref="H12:M12"/>
    <mergeCell ref="N12:T12"/>
    <mergeCell ref="U12:AA12"/>
    <mergeCell ref="AB12:AI12"/>
    <mergeCell ref="AJ12:BD12"/>
    <mergeCell ref="B9:G9"/>
    <mergeCell ref="H9:M9"/>
    <mergeCell ref="N9:T9"/>
    <mergeCell ref="U9:AA9"/>
    <mergeCell ref="AB9:AI9"/>
    <mergeCell ref="AJ9:BD9"/>
    <mergeCell ref="B10:G10"/>
    <mergeCell ref="H10:M10"/>
    <mergeCell ref="N10:T10"/>
    <mergeCell ref="U10:AA10"/>
    <mergeCell ref="AB10:AI10"/>
    <mergeCell ref="AJ10:BD10"/>
    <mergeCell ref="B7:G7"/>
    <mergeCell ref="H7:M7"/>
    <mergeCell ref="N7:T7"/>
    <mergeCell ref="U7:AA7"/>
    <mergeCell ref="AB7:AI7"/>
    <mergeCell ref="AJ7:BD7"/>
    <mergeCell ref="B8:G8"/>
    <mergeCell ref="H8:M8"/>
    <mergeCell ref="N8:T8"/>
    <mergeCell ref="U8:AA8"/>
    <mergeCell ref="AB8:AI8"/>
    <mergeCell ref="AJ8:BD8"/>
    <mergeCell ref="B3:G3"/>
    <mergeCell ref="H3:M3"/>
    <mergeCell ref="N3:T3"/>
    <mergeCell ref="U3:AA3"/>
    <mergeCell ref="AB3:AI3"/>
    <mergeCell ref="AJ3:BD3"/>
    <mergeCell ref="B6:G6"/>
    <mergeCell ref="H6:M6"/>
    <mergeCell ref="N6:T6"/>
    <mergeCell ref="U6:AA6"/>
    <mergeCell ref="AB6:AI6"/>
    <mergeCell ref="AJ6:BD6"/>
    <mergeCell ref="B4:G4"/>
    <mergeCell ref="H4:M4"/>
    <mergeCell ref="N4:T4"/>
    <mergeCell ref="U4:AA4"/>
    <mergeCell ref="AB4:AI4"/>
    <mergeCell ref="AJ4:BD4"/>
    <mergeCell ref="B5:G5"/>
    <mergeCell ref="H5:M5"/>
    <mergeCell ref="N5:T5"/>
    <mergeCell ref="U5:AA5"/>
    <mergeCell ref="AB5:AI5"/>
    <mergeCell ref="AJ5:BD5"/>
  </mergeCells>
  <phoneticPr fontId="5"/>
  <pageMargins left="0.78740157480314965" right="0.39370078740157483" top="0.59055118110236227" bottom="0.59055118110236227" header="0.51181102362204722" footer="0.19685039370078741"/>
  <pageSetup paperSize="9" scale="79" firstPageNumber="2"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4013-4452-494A-81E4-B82B986B9BF2}">
  <sheetPr>
    <tabColor theme="8" tint="0.39997558519241921"/>
    <pageSetUpPr fitToPage="1"/>
  </sheetPr>
  <dimension ref="B2:BD27"/>
  <sheetViews>
    <sheetView view="pageBreakPreview" topLeftCell="A5" zoomScaleNormal="100" zoomScaleSheetLayoutView="100" workbookViewId="0">
      <selection activeCell="BI57" sqref="BI57"/>
    </sheetView>
  </sheetViews>
  <sheetFormatPr defaultColWidth="3.125" defaultRowHeight="18.75" customHeight="1" x14ac:dyDescent="0.15"/>
  <cols>
    <col min="1" max="16384" width="3.125" style="21"/>
  </cols>
  <sheetData>
    <row r="2" spans="2:56" ht="18.75" customHeight="1" x14ac:dyDescent="0.15">
      <c r="B2" s="420" t="s">
        <v>1192</v>
      </c>
    </row>
    <row r="3" spans="2:56" ht="18.75" customHeight="1" x14ac:dyDescent="0.15">
      <c r="B3" s="1699" t="s">
        <v>996</v>
      </c>
      <c r="C3" s="1700"/>
      <c r="D3" s="1700"/>
      <c r="E3" s="1700"/>
      <c r="F3" s="1700"/>
      <c r="G3" s="1700"/>
      <c r="H3" s="1700"/>
      <c r="I3" s="1700"/>
      <c r="J3" s="1700"/>
      <c r="K3" s="1700"/>
      <c r="L3" s="1700"/>
      <c r="M3" s="1652"/>
    </row>
    <row r="4" spans="2:56" ht="33" customHeight="1" x14ac:dyDescent="0.15">
      <c r="B4" s="1697" t="s">
        <v>1227</v>
      </c>
      <c r="C4" s="1697"/>
      <c r="D4" s="1697"/>
      <c r="E4" s="1697"/>
      <c r="F4" s="1697"/>
      <c r="G4" s="1697"/>
      <c r="H4" s="1697"/>
      <c r="I4" s="1697"/>
      <c r="J4" s="1697"/>
      <c r="K4" s="1697"/>
      <c r="L4" s="1697"/>
      <c r="M4" s="1697"/>
      <c r="N4" s="1697"/>
      <c r="O4" s="1697"/>
      <c r="P4" s="1697"/>
      <c r="Q4" s="1697"/>
      <c r="R4" s="1697"/>
      <c r="S4" s="1697"/>
      <c r="T4" s="1697"/>
      <c r="U4" s="1697"/>
      <c r="V4" s="1697"/>
      <c r="W4" s="1697"/>
      <c r="X4" s="1697"/>
      <c r="Y4" s="1697"/>
      <c r="Z4" s="1697"/>
      <c r="AA4" s="1697"/>
      <c r="AB4" s="1697"/>
      <c r="AC4" s="1697"/>
      <c r="AD4" s="1697"/>
      <c r="AE4" s="1697"/>
      <c r="AF4" s="1697"/>
      <c r="AG4" s="1697"/>
      <c r="AH4" s="1697"/>
      <c r="AI4" s="1697"/>
      <c r="AJ4" s="1697"/>
      <c r="AK4" s="1697"/>
      <c r="AL4" s="1697"/>
      <c r="AM4" s="1697"/>
      <c r="AN4" s="1697"/>
      <c r="AO4" s="1697"/>
      <c r="AP4" s="1697"/>
      <c r="AQ4" s="1697"/>
      <c r="AR4" s="1697"/>
      <c r="AS4" s="1697"/>
      <c r="AT4" s="1697"/>
      <c r="AU4" s="1697"/>
      <c r="AV4" s="1697"/>
      <c r="AW4" s="1697"/>
      <c r="AX4" s="1697"/>
      <c r="AY4" s="1697"/>
      <c r="AZ4" s="1697"/>
      <c r="BA4" s="1697"/>
      <c r="BB4" s="1697"/>
      <c r="BC4" s="1697"/>
      <c r="BD4" s="1697"/>
    </row>
    <row r="6" spans="2:56" ht="18.75" customHeight="1" x14ac:dyDescent="0.15">
      <c r="C6" s="21" t="s">
        <v>995</v>
      </c>
    </row>
    <row r="7" spans="2:56" ht="18.75" customHeight="1" x14ac:dyDescent="0.15">
      <c r="B7" s="21" t="s">
        <v>1250</v>
      </c>
    </row>
    <row r="9" spans="2:56" ht="18.75" customHeight="1" x14ac:dyDescent="0.15">
      <c r="B9" s="21" t="s">
        <v>1251</v>
      </c>
    </row>
    <row r="10" spans="2:56" ht="18.75" customHeight="1" x14ac:dyDescent="0.15">
      <c r="C10" s="21" t="s">
        <v>1245</v>
      </c>
    </row>
    <row r="11" spans="2:56" ht="18.75" customHeight="1" x14ac:dyDescent="0.15">
      <c r="C11" s="22" t="s">
        <v>994</v>
      </c>
    </row>
    <row r="12" spans="2:56" ht="69.75" customHeight="1" x14ac:dyDescent="0.15">
      <c r="C12" s="1701" t="s">
        <v>1252</v>
      </c>
      <c r="D12" s="1701"/>
      <c r="E12" s="1701"/>
      <c r="F12" s="1701"/>
      <c r="G12" s="1701"/>
      <c r="H12" s="1701"/>
      <c r="I12" s="1701"/>
      <c r="J12" s="1701"/>
      <c r="K12" s="1701"/>
      <c r="L12" s="1701"/>
      <c r="M12" s="1701"/>
      <c r="N12" s="1701"/>
      <c r="O12" s="1701"/>
      <c r="P12" s="1701"/>
      <c r="Q12" s="1701"/>
      <c r="R12" s="1701"/>
      <c r="S12" s="1701"/>
      <c r="T12" s="1701"/>
      <c r="U12" s="1701"/>
      <c r="V12" s="1701"/>
      <c r="W12" s="1701"/>
      <c r="X12" s="1701"/>
      <c r="Y12" s="1701"/>
      <c r="Z12" s="1701"/>
      <c r="AA12" s="1701"/>
      <c r="AB12" s="1701"/>
      <c r="AC12" s="1701"/>
      <c r="AD12" s="1701"/>
      <c r="AE12" s="1701"/>
      <c r="AF12" s="1701"/>
      <c r="AG12" s="1701"/>
      <c r="AH12" s="1701"/>
      <c r="AI12" s="1701"/>
      <c r="AJ12" s="1701"/>
      <c r="AK12" s="1701"/>
      <c r="AL12" s="1701"/>
      <c r="AM12" s="1701"/>
      <c r="AN12" s="1701"/>
      <c r="AO12" s="1701"/>
      <c r="AP12" s="1701"/>
      <c r="AQ12" s="1701"/>
      <c r="AR12" s="1701"/>
      <c r="AS12" s="1701"/>
      <c r="AT12" s="1701"/>
      <c r="AU12" s="1701"/>
      <c r="AV12" s="1701"/>
      <c r="AW12" s="1701"/>
      <c r="AX12" s="1701"/>
      <c r="AY12" s="1701"/>
      <c r="AZ12" s="1701"/>
      <c r="BA12" s="1701"/>
      <c r="BB12" s="1701"/>
      <c r="BC12" s="1701"/>
      <c r="BD12" s="1701"/>
    </row>
    <row r="13" spans="2:56" s="22" customFormat="1" ht="30" customHeight="1" x14ac:dyDescent="0.15">
      <c r="C13" s="1697" t="s">
        <v>1253</v>
      </c>
      <c r="D13" s="1697"/>
      <c r="E13" s="1697"/>
      <c r="F13" s="1697"/>
      <c r="G13" s="1697"/>
      <c r="H13" s="1697"/>
      <c r="I13" s="1697"/>
      <c r="J13" s="1697"/>
      <c r="K13" s="1697"/>
      <c r="L13" s="1697"/>
      <c r="M13" s="1697"/>
      <c r="N13" s="1697"/>
      <c r="O13" s="1697"/>
      <c r="P13" s="1697"/>
      <c r="Q13" s="1697"/>
      <c r="R13" s="1697"/>
      <c r="S13" s="1697"/>
      <c r="T13" s="1697"/>
      <c r="U13" s="1697"/>
      <c r="V13" s="1697"/>
      <c r="W13" s="1697"/>
      <c r="X13" s="1697"/>
      <c r="Y13" s="1697"/>
      <c r="Z13" s="1697"/>
      <c r="AA13" s="1697"/>
      <c r="AB13" s="1697"/>
      <c r="AC13" s="1697"/>
      <c r="AD13" s="1697"/>
      <c r="AE13" s="1697"/>
      <c r="AF13" s="1697"/>
      <c r="AG13" s="1697"/>
      <c r="AH13" s="1697"/>
      <c r="AI13" s="1697"/>
      <c r="AJ13" s="1697"/>
      <c r="AK13" s="1697"/>
      <c r="AL13" s="1697"/>
      <c r="AM13" s="1697"/>
      <c r="AN13" s="1697"/>
      <c r="AO13" s="1697"/>
      <c r="AP13" s="1697"/>
      <c r="AQ13" s="1697"/>
      <c r="AR13" s="1697"/>
      <c r="AS13" s="1697"/>
      <c r="AT13" s="1697"/>
      <c r="AU13" s="1697"/>
      <c r="AV13" s="1697"/>
      <c r="AW13" s="1697"/>
      <c r="AX13" s="1697"/>
      <c r="AY13" s="1697"/>
      <c r="AZ13" s="1697"/>
      <c r="BA13" s="1697"/>
      <c r="BB13" s="1697"/>
      <c r="BC13" s="1697"/>
      <c r="BD13" s="1697"/>
    </row>
    <row r="14" spans="2:56" ht="18.75" customHeight="1" x14ac:dyDescent="0.15">
      <c r="C14" s="22" t="s">
        <v>993</v>
      </c>
    </row>
    <row r="15" spans="2:56" ht="18.75" customHeight="1" x14ac:dyDescent="0.15">
      <c r="C15" s="21" t="s">
        <v>1246</v>
      </c>
    </row>
    <row r="16" spans="2:56" ht="18.75" customHeight="1" x14ac:dyDescent="0.15">
      <c r="C16" s="22" t="s">
        <v>992</v>
      </c>
    </row>
    <row r="17" spans="2:56" ht="18.75" customHeight="1" x14ac:dyDescent="0.15">
      <c r="C17" s="22" t="s">
        <v>991</v>
      </c>
    </row>
    <row r="18" spans="2:56" ht="18.75" customHeight="1" x14ac:dyDescent="0.15">
      <c r="C18" s="21" t="s">
        <v>1247</v>
      </c>
    </row>
    <row r="19" spans="2:56" ht="18.75" customHeight="1" x14ac:dyDescent="0.15">
      <c r="C19" s="21" t="s">
        <v>1248</v>
      </c>
    </row>
    <row r="20" spans="2:56" ht="18.75" customHeight="1" x14ac:dyDescent="0.15">
      <c r="C20" s="21" t="s">
        <v>1249</v>
      </c>
    </row>
    <row r="21" spans="2:56" ht="18.75" customHeight="1" x14ac:dyDescent="0.15">
      <c r="C21" s="1702" t="s">
        <v>990</v>
      </c>
      <c r="D21" s="1702"/>
      <c r="E21" s="1702"/>
      <c r="F21" s="1702"/>
      <c r="G21" s="1702"/>
      <c r="H21" s="1702"/>
      <c r="I21" s="1702"/>
      <c r="J21" s="1702"/>
      <c r="K21" s="1702"/>
      <c r="L21" s="1702"/>
      <c r="M21" s="1702"/>
      <c r="N21" s="1702"/>
      <c r="O21" s="1702"/>
      <c r="P21" s="1702"/>
      <c r="Q21" s="1702"/>
      <c r="R21" s="1702"/>
      <c r="S21" s="1702"/>
      <c r="T21" s="1702"/>
      <c r="U21" s="1702"/>
      <c r="V21" s="1702"/>
      <c r="W21" s="1702"/>
      <c r="X21" s="1702"/>
      <c r="Y21" s="1702"/>
      <c r="Z21" s="1702"/>
      <c r="AA21" s="1702"/>
      <c r="AB21" s="1702"/>
      <c r="AC21" s="1702"/>
      <c r="AD21" s="1702"/>
      <c r="AE21" s="1702"/>
      <c r="AF21" s="1702"/>
      <c r="AG21" s="1702"/>
      <c r="AH21" s="1702"/>
      <c r="AI21" s="1702"/>
      <c r="AJ21" s="1702"/>
      <c r="AK21" s="1702"/>
      <c r="AL21" s="1702"/>
      <c r="AM21" s="1702"/>
      <c r="AN21" s="1702"/>
      <c r="AO21" s="1702"/>
      <c r="AP21" s="1702"/>
      <c r="AQ21" s="1702"/>
      <c r="AR21" s="1702"/>
      <c r="AS21" s="1702"/>
      <c r="AT21" s="1702"/>
      <c r="AU21" s="1702"/>
      <c r="AV21" s="1702"/>
      <c r="AW21" s="1702"/>
      <c r="AX21" s="1702"/>
      <c r="AY21" s="1702"/>
      <c r="AZ21" s="1702"/>
      <c r="BA21" s="1702"/>
      <c r="BB21" s="1702"/>
      <c r="BC21" s="1702"/>
      <c r="BD21" s="1702"/>
    </row>
    <row r="22" spans="2:56" ht="18.75" customHeight="1" x14ac:dyDescent="0.15">
      <c r="C22" s="1702" t="s">
        <v>989</v>
      </c>
      <c r="D22" s="1702"/>
      <c r="E22" s="1702"/>
      <c r="F22" s="1702"/>
      <c r="G22" s="1702"/>
      <c r="H22" s="1702"/>
      <c r="I22" s="1702"/>
      <c r="J22" s="1702"/>
      <c r="K22" s="1702"/>
      <c r="L22" s="1702"/>
      <c r="M22" s="1702"/>
      <c r="N22" s="1702"/>
      <c r="O22" s="1702"/>
      <c r="P22" s="1702"/>
      <c r="Q22" s="1702"/>
      <c r="R22" s="1702"/>
      <c r="S22" s="1702"/>
      <c r="T22" s="1702"/>
      <c r="U22" s="1702"/>
      <c r="V22" s="1702"/>
      <c r="W22" s="1702"/>
      <c r="X22" s="1702"/>
      <c r="Y22" s="1702"/>
      <c r="Z22" s="1702"/>
      <c r="AA22" s="1702"/>
      <c r="AB22" s="1702"/>
      <c r="AC22" s="1702"/>
      <c r="AD22" s="1702"/>
      <c r="AE22" s="1702"/>
      <c r="AF22" s="1702"/>
      <c r="AG22" s="1702"/>
      <c r="AH22" s="1702"/>
      <c r="AI22" s="1702"/>
      <c r="AJ22" s="1702"/>
      <c r="AK22" s="1702"/>
      <c r="AL22" s="1702"/>
      <c r="AM22" s="1702"/>
      <c r="AN22" s="1702"/>
      <c r="AO22" s="1702"/>
      <c r="AP22" s="1702"/>
      <c r="AQ22" s="1702"/>
      <c r="AR22" s="1702"/>
      <c r="AS22" s="1702"/>
      <c r="AT22" s="1702"/>
      <c r="AU22" s="1702"/>
      <c r="AV22" s="1702"/>
      <c r="AW22" s="1702"/>
      <c r="AX22" s="1702"/>
      <c r="AY22" s="1702"/>
      <c r="AZ22" s="1702"/>
      <c r="BA22" s="1702"/>
      <c r="BB22" s="1702"/>
      <c r="BC22" s="1702"/>
      <c r="BD22" s="1702"/>
    </row>
    <row r="23" spans="2:56" ht="30" customHeight="1" x14ac:dyDescent="0.15">
      <c r="C23" s="1697" t="s">
        <v>1194</v>
      </c>
      <c r="D23" s="1697"/>
      <c r="E23" s="1697"/>
      <c r="F23" s="1697"/>
      <c r="G23" s="1697"/>
      <c r="H23" s="1697"/>
      <c r="I23" s="1697"/>
      <c r="J23" s="1697"/>
      <c r="K23" s="1697"/>
      <c r="L23" s="1697"/>
      <c r="M23" s="1697"/>
      <c r="N23" s="1697"/>
      <c r="O23" s="1697"/>
      <c r="P23" s="1697"/>
      <c r="Q23" s="1697"/>
      <c r="R23" s="1697"/>
      <c r="S23" s="1697"/>
      <c r="T23" s="1697"/>
      <c r="U23" s="1697"/>
      <c r="V23" s="1697"/>
      <c r="W23" s="1697"/>
      <c r="X23" s="1697"/>
      <c r="Y23" s="1697"/>
      <c r="Z23" s="1697"/>
      <c r="AA23" s="1697"/>
      <c r="AB23" s="1697"/>
      <c r="AC23" s="1697"/>
      <c r="AD23" s="1697"/>
      <c r="AE23" s="1697"/>
      <c r="AF23" s="1697"/>
      <c r="AG23" s="1697"/>
      <c r="AH23" s="1697"/>
      <c r="AI23" s="1697"/>
      <c r="AJ23" s="1697"/>
      <c r="AK23" s="1697"/>
      <c r="AL23" s="1697"/>
      <c r="AM23" s="1697"/>
      <c r="AN23" s="1697"/>
      <c r="AO23" s="1697"/>
      <c r="AP23" s="1697"/>
      <c r="AQ23" s="1697"/>
      <c r="AR23" s="1697"/>
      <c r="AS23" s="1697"/>
      <c r="AT23" s="1697"/>
      <c r="AU23" s="1697"/>
      <c r="AV23" s="1697"/>
      <c r="AW23" s="1697"/>
      <c r="AX23" s="1697"/>
      <c r="AY23" s="1697"/>
      <c r="AZ23" s="1697"/>
      <c r="BA23" s="1697"/>
      <c r="BB23" s="1697"/>
      <c r="BC23" s="1697"/>
      <c r="BD23" s="1697"/>
    </row>
    <row r="25" spans="2:56" ht="18.75" customHeight="1" x14ac:dyDescent="0.15">
      <c r="B25" s="21" t="s">
        <v>1254</v>
      </c>
    </row>
    <row r="26" spans="2:56" ht="30" customHeight="1" x14ac:dyDescent="0.15">
      <c r="C26" s="1698" t="s">
        <v>1195</v>
      </c>
      <c r="D26" s="1698"/>
      <c r="E26" s="1698"/>
      <c r="F26" s="1698"/>
      <c r="G26" s="1698"/>
      <c r="H26" s="1698"/>
      <c r="I26" s="1698"/>
      <c r="J26" s="1698"/>
      <c r="K26" s="1698"/>
      <c r="L26" s="1698"/>
      <c r="M26" s="1698"/>
      <c r="N26" s="1698"/>
      <c r="O26" s="1698"/>
      <c r="P26" s="1698"/>
      <c r="Q26" s="1698"/>
      <c r="R26" s="1698"/>
      <c r="S26" s="1698"/>
      <c r="T26" s="1698"/>
      <c r="U26" s="1698"/>
      <c r="V26" s="1698"/>
      <c r="W26" s="1698"/>
      <c r="X26" s="1698"/>
      <c r="Y26" s="1698"/>
      <c r="Z26" s="1698"/>
      <c r="AA26" s="1698"/>
      <c r="AB26" s="1698"/>
      <c r="AC26" s="1698"/>
      <c r="AD26" s="1698"/>
      <c r="AE26" s="1698"/>
      <c r="AF26" s="1698"/>
      <c r="AG26" s="1698"/>
      <c r="AH26" s="1698"/>
      <c r="AI26" s="1698"/>
      <c r="AJ26" s="1698"/>
      <c r="AK26" s="1698"/>
      <c r="AL26" s="1698"/>
      <c r="AM26" s="1698"/>
      <c r="AN26" s="1698"/>
      <c r="AO26" s="1698"/>
      <c r="AP26" s="1698"/>
      <c r="AQ26" s="1698"/>
      <c r="AR26" s="1698"/>
      <c r="AS26" s="1698"/>
      <c r="AT26" s="1698"/>
      <c r="AU26" s="1698"/>
      <c r="AV26" s="1698"/>
      <c r="AW26" s="1698"/>
      <c r="AX26" s="1698"/>
      <c r="AY26" s="1698"/>
      <c r="AZ26" s="1698"/>
      <c r="BA26" s="1698"/>
      <c r="BB26" s="1698"/>
      <c r="BC26" s="1698"/>
      <c r="BD26" s="1698"/>
    </row>
    <row r="27" spans="2:56" ht="30" customHeight="1" x14ac:dyDescent="0.15">
      <c r="C27" s="1698" t="s">
        <v>1255</v>
      </c>
      <c r="D27" s="1698"/>
      <c r="E27" s="1698"/>
      <c r="F27" s="1698"/>
      <c r="G27" s="1698"/>
      <c r="H27" s="1698"/>
      <c r="I27" s="1698"/>
      <c r="J27" s="1698"/>
      <c r="K27" s="1698"/>
      <c r="L27" s="1698"/>
      <c r="M27" s="1698"/>
      <c r="N27" s="1698"/>
      <c r="O27" s="1698"/>
      <c r="P27" s="1698"/>
      <c r="Q27" s="1698"/>
      <c r="R27" s="1698"/>
      <c r="S27" s="1698"/>
      <c r="T27" s="1698"/>
      <c r="U27" s="1698"/>
      <c r="V27" s="1698"/>
      <c r="W27" s="1698"/>
      <c r="X27" s="1698"/>
      <c r="Y27" s="1698"/>
      <c r="Z27" s="1698"/>
      <c r="AA27" s="1698"/>
      <c r="AB27" s="1698"/>
      <c r="AC27" s="1698"/>
      <c r="AD27" s="1698"/>
      <c r="AE27" s="1698"/>
      <c r="AF27" s="1698"/>
      <c r="AG27" s="1698"/>
      <c r="AH27" s="1698"/>
      <c r="AI27" s="1698"/>
      <c r="AJ27" s="1698"/>
      <c r="AK27" s="1698"/>
      <c r="AL27" s="1698"/>
      <c r="AM27" s="1698"/>
      <c r="AN27" s="1698"/>
      <c r="AO27" s="1698"/>
      <c r="AP27" s="1698"/>
      <c r="AQ27" s="1698"/>
      <c r="AR27" s="1698"/>
      <c r="AS27" s="1698"/>
      <c r="AT27" s="1698"/>
      <c r="AU27" s="1698"/>
      <c r="AV27" s="1698"/>
      <c r="AW27" s="1698"/>
      <c r="AX27" s="1698"/>
      <c r="AY27" s="1698"/>
      <c r="AZ27" s="1698"/>
      <c r="BA27" s="1698"/>
      <c r="BB27" s="1698"/>
      <c r="BC27" s="1698"/>
      <c r="BD27" s="1698"/>
    </row>
  </sheetData>
  <mergeCells count="9">
    <mergeCell ref="C23:BD23"/>
    <mergeCell ref="C26:BD26"/>
    <mergeCell ref="C27:BD27"/>
    <mergeCell ref="B3:M3"/>
    <mergeCell ref="B4:BD4"/>
    <mergeCell ref="C12:BD12"/>
    <mergeCell ref="C13:BD13"/>
    <mergeCell ref="C21:BD21"/>
    <mergeCell ref="C22:BD22"/>
  </mergeCells>
  <phoneticPr fontId="5"/>
  <pageMargins left="0.78740157480314965" right="0.39370078740157483" top="0.59055118110236227" bottom="0.59055118110236227" header="0.51181102362204722" footer="0.19685039370078741"/>
  <pageSetup paperSize="9" scale="79" firstPageNumber="2" fitToHeight="0"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9" tint="0.59999389629810485"/>
    <pageSetUpPr fitToPage="1"/>
  </sheetPr>
  <dimension ref="B2:AE36"/>
  <sheetViews>
    <sheetView showZeros="0" view="pageBreakPreview" zoomScale="70" zoomScaleNormal="50" zoomScaleSheetLayoutView="70" workbookViewId="0">
      <selection activeCell="BI57" sqref="BI57"/>
    </sheetView>
  </sheetViews>
  <sheetFormatPr defaultColWidth="8" defaultRowHeight="15.75" customHeight="1" x14ac:dyDescent="0.15"/>
  <cols>
    <col min="1" max="1" width="2.5" style="25" customWidth="1"/>
    <col min="2" max="2" width="13" style="25" customWidth="1"/>
    <col min="3" max="3" width="8.5" style="25" customWidth="1"/>
    <col min="4" max="4" width="9.625" style="25" customWidth="1"/>
    <col min="5" max="5" width="1.625" style="25" customWidth="1"/>
    <col min="6" max="6" width="5.625" style="25" customWidth="1"/>
    <col min="7" max="7" width="1.625" style="25" customWidth="1"/>
    <col min="8" max="8" width="9.625" style="25" customWidth="1"/>
    <col min="9" max="9" width="1.625" style="25" customWidth="1"/>
    <col min="10" max="10" width="5.625" style="25" customWidth="1"/>
    <col min="11" max="11" width="1.625" style="25" customWidth="1"/>
    <col min="12" max="12" width="9.625" style="25" customWidth="1"/>
    <col min="13" max="13" width="1.625" style="25" customWidth="1"/>
    <col min="14" max="14" width="5.625" style="25" customWidth="1"/>
    <col min="15" max="15" width="1.625" style="25" customWidth="1"/>
    <col min="16" max="16" width="9.625" style="25" customWidth="1"/>
    <col min="17" max="17" width="1.625" style="25" customWidth="1"/>
    <col min="18" max="18" width="5.625" style="25" customWidth="1"/>
    <col min="19" max="19" width="1.625" style="25" customWidth="1"/>
    <col min="20" max="20" width="9.625" style="25" customWidth="1"/>
    <col min="21" max="21" width="1.625" style="25" customWidth="1"/>
    <col min="22" max="22" width="5.625" style="25" customWidth="1"/>
    <col min="23" max="23" width="1.625" style="25" customWidth="1"/>
    <col min="24" max="24" width="9.625" style="25" customWidth="1"/>
    <col min="25" max="25" width="1.625" style="25" customWidth="1"/>
    <col min="26" max="26" width="5.625" style="25" customWidth="1"/>
    <col min="27" max="27" width="1.625" style="25" customWidth="1"/>
    <col min="28" max="28" width="9.625" style="25" customWidth="1"/>
    <col min="29" max="29" width="1.625" style="25" customWidth="1"/>
    <col min="30" max="30" width="5.625" style="25" customWidth="1"/>
    <col min="31" max="31" width="1.625" style="25" customWidth="1"/>
    <col min="32" max="16384" width="8" style="25"/>
  </cols>
  <sheetData>
    <row r="2" spans="2:31" ht="15.75" customHeight="1" x14ac:dyDescent="0.15">
      <c r="B2" s="1721" t="s">
        <v>1272</v>
      </c>
      <c r="C2" s="1721"/>
      <c r="D2" s="1721"/>
      <c r="E2" s="1721"/>
      <c r="F2" s="1721"/>
      <c r="G2" s="1721"/>
      <c r="H2" s="1721"/>
      <c r="I2" s="1721"/>
      <c r="J2" s="1721"/>
      <c r="K2" s="1721"/>
      <c r="L2" s="1721"/>
      <c r="M2" s="1721"/>
      <c r="N2" s="1721"/>
      <c r="O2" s="1721"/>
      <c r="P2" s="1721"/>
      <c r="Q2" s="1721"/>
      <c r="R2" s="1721"/>
      <c r="S2" s="1721"/>
      <c r="T2" s="1721"/>
      <c r="U2" s="1721"/>
      <c r="V2" s="1721"/>
      <c r="W2" s="1721"/>
      <c r="X2" s="1721"/>
      <c r="Y2" s="1721"/>
      <c r="Z2" s="1721"/>
      <c r="AA2" s="1721"/>
      <c r="AB2" s="1721"/>
      <c r="AC2" s="1721"/>
      <c r="AD2" s="1721"/>
      <c r="AE2" s="1721"/>
    </row>
    <row r="3" spans="2:31" ht="15.75" customHeight="1" x14ac:dyDescent="0.15">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row>
    <row r="4" spans="2:31" ht="15.75" customHeight="1" thickBot="1" x14ac:dyDescent="0.2">
      <c r="B4" s="25" t="s">
        <v>84</v>
      </c>
      <c r="AE4" s="226"/>
    </row>
    <row r="5" spans="2:31" ht="15.75" customHeight="1" x14ac:dyDescent="0.15">
      <c r="B5" s="139"/>
      <c r="C5" s="140"/>
      <c r="D5" s="1131" t="s">
        <v>593</v>
      </c>
      <c r="E5" s="1132"/>
      <c r="F5" s="1132"/>
      <c r="G5" s="1132"/>
      <c r="H5" s="1132"/>
      <c r="I5" s="1132"/>
      <c r="J5" s="1132"/>
      <c r="K5" s="1132"/>
      <c r="L5" s="1132"/>
      <c r="M5" s="1132"/>
      <c r="N5" s="1132"/>
      <c r="O5" s="1132"/>
      <c r="P5" s="1132"/>
      <c r="Q5" s="1132"/>
      <c r="R5" s="1132"/>
      <c r="S5" s="1132"/>
      <c r="T5" s="1132"/>
      <c r="U5" s="1132"/>
      <c r="V5" s="1132"/>
      <c r="W5" s="1188"/>
    </row>
    <row r="6" spans="2:31" ht="15.75" customHeight="1" x14ac:dyDescent="0.15">
      <c r="B6" s="127" t="s">
        <v>1098</v>
      </c>
      <c r="C6" s="174" t="s">
        <v>55</v>
      </c>
      <c r="D6" s="1130" t="s">
        <v>176</v>
      </c>
      <c r="E6" s="1097"/>
      <c r="F6" s="1097"/>
      <c r="G6" s="1097"/>
      <c r="H6" s="1097"/>
      <c r="I6" s="1097"/>
      <c r="J6" s="1097"/>
      <c r="K6" s="1098"/>
      <c r="L6" s="1722" t="s">
        <v>200</v>
      </c>
      <c r="M6" s="1723"/>
      <c r="N6" s="1723"/>
      <c r="O6" s="1724"/>
      <c r="P6" s="1725" t="s">
        <v>164</v>
      </c>
      <c r="Q6" s="1726"/>
      <c r="R6" s="1726"/>
      <c r="S6" s="1724"/>
      <c r="T6" s="1725" t="s">
        <v>42</v>
      </c>
      <c r="U6" s="1726"/>
      <c r="V6" s="1726"/>
      <c r="W6" s="1727"/>
    </row>
    <row r="7" spans="2:31" ht="15.75" customHeight="1" x14ac:dyDescent="0.15">
      <c r="B7" s="141"/>
      <c r="C7" s="159" t="s">
        <v>212</v>
      </c>
      <c r="D7" s="1130" t="s">
        <v>85</v>
      </c>
      <c r="E7" s="1097"/>
      <c r="F7" s="1097"/>
      <c r="G7" s="1098"/>
      <c r="H7" s="1130" t="s">
        <v>999</v>
      </c>
      <c r="I7" s="1097"/>
      <c r="J7" s="1097"/>
      <c r="K7" s="1098"/>
      <c r="L7" s="1113"/>
      <c r="M7" s="1114"/>
      <c r="N7" s="1114"/>
      <c r="O7" s="1115"/>
      <c r="P7" s="1113"/>
      <c r="Q7" s="1114"/>
      <c r="R7" s="1114"/>
      <c r="S7" s="1115"/>
      <c r="T7" s="1113"/>
      <c r="U7" s="1114"/>
      <c r="V7" s="1114"/>
      <c r="W7" s="1154"/>
    </row>
    <row r="8" spans="2:31" ht="15.75" customHeight="1" x14ac:dyDescent="0.15">
      <c r="B8" s="189"/>
      <c r="C8" s="395"/>
      <c r="D8" s="501"/>
      <c r="E8" s="360" t="s">
        <v>53</v>
      </c>
      <c r="F8" s="360"/>
      <c r="G8" s="395" t="s">
        <v>54</v>
      </c>
      <c r="H8" s="501"/>
      <c r="I8" s="360" t="s">
        <v>53</v>
      </c>
      <c r="J8" s="360"/>
      <c r="K8" s="395" t="s">
        <v>54</v>
      </c>
      <c r="L8" s="501"/>
      <c r="M8" s="360" t="s">
        <v>53</v>
      </c>
      <c r="N8" s="360"/>
      <c r="O8" s="395" t="s">
        <v>54</v>
      </c>
      <c r="P8" s="501"/>
      <c r="Q8" s="360" t="s">
        <v>53</v>
      </c>
      <c r="R8" s="360"/>
      <c r="S8" s="395" t="s">
        <v>54</v>
      </c>
      <c r="T8" s="501"/>
      <c r="U8" s="360" t="s">
        <v>53</v>
      </c>
      <c r="V8" s="360"/>
      <c r="W8" s="502" t="s">
        <v>54</v>
      </c>
    </row>
    <row r="9" spans="2:31" ht="15.75" customHeight="1" x14ac:dyDescent="0.15">
      <c r="B9" s="503"/>
      <c r="C9" s="504"/>
      <c r="D9" s="505"/>
      <c r="E9" s="506" t="s">
        <v>53</v>
      </c>
      <c r="F9" s="506"/>
      <c r="G9" s="504" t="s">
        <v>54</v>
      </c>
      <c r="H9" s="505"/>
      <c r="I9" s="506" t="s">
        <v>53</v>
      </c>
      <c r="J9" s="506"/>
      <c r="K9" s="504" t="s">
        <v>54</v>
      </c>
      <c r="L9" s="505"/>
      <c r="M9" s="506" t="s">
        <v>53</v>
      </c>
      <c r="N9" s="506"/>
      <c r="O9" s="504" t="s">
        <v>54</v>
      </c>
      <c r="P9" s="505"/>
      <c r="Q9" s="506" t="s">
        <v>53</v>
      </c>
      <c r="R9" s="506"/>
      <c r="S9" s="504" t="s">
        <v>54</v>
      </c>
      <c r="T9" s="505"/>
      <c r="U9" s="506" t="s">
        <v>53</v>
      </c>
      <c r="V9" s="506"/>
      <c r="W9" s="507" t="s">
        <v>54</v>
      </c>
    </row>
    <row r="10" spans="2:31" ht="15.75" customHeight="1" thickBot="1" x14ac:dyDescent="0.2">
      <c r="B10" s="301" t="s">
        <v>71</v>
      </c>
      <c r="C10" s="508"/>
      <c r="D10" s="509"/>
      <c r="E10" s="510" t="s">
        <v>53</v>
      </c>
      <c r="F10" s="510"/>
      <c r="G10" s="511" t="s">
        <v>54</v>
      </c>
      <c r="H10" s="509"/>
      <c r="I10" s="510" t="s">
        <v>53</v>
      </c>
      <c r="J10" s="510"/>
      <c r="K10" s="511" t="s">
        <v>54</v>
      </c>
      <c r="L10" s="509"/>
      <c r="M10" s="510" t="s">
        <v>53</v>
      </c>
      <c r="N10" s="510"/>
      <c r="O10" s="511" t="s">
        <v>54</v>
      </c>
      <c r="P10" s="509">
        <f>SUM(P8:P9)</f>
        <v>0</v>
      </c>
      <c r="Q10" s="510" t="s">
        <v>53</v>
      </c>
      <c r="R10" s="510">
        <f>SUM(R8:R9)</f>
        <v>0</v>
      </c>
      <c r="S10" s="511" t="s">
        <v>54</v>
      </c>
      <c r="T10" s="509">
        <f>SUM(T8:T9)</f>
        <v>0</v>
      </c>
      <c r="U10" s="510" t="s">
        <v>53</v>
      </c>
      <c r="V10" s="510">
        <f>SUM(V8:V9)</f>
        <v>0</v>
      </c>
      <c r="W10" s="512" t="s">
        <v>54</v>
      </c>
    </row>
    <row r="11" spans="2:31" ht="15.75" customHeight="1" x14ac:dyDescent="0.15">
      <c r="B11" s="23" t="s">
        <v>201</v>
      </c>
    </row>
    <row r="12" spans="2:31" ht="15.75" customHeight="1" x14ac:dyDescent="0.15">
      <c r="B12" s="23"/>
    </row>
    <row r="13" spans="2:31" ht="15.75" customHeight="1" x14ac:dyDescent="0.15">
      <c r="B13" s="513" t="s">
        <v>166</v>
      </c>
    </row>
    <row r="14" spans="2:31" ht="15.75" customHeight="1" x14ac:dyDescent="0.15">
      <c r="B14" s="25" t="s">
        <v>204</v>
      </c>
    </row>
    <row r="15" spans="2:31" ht="15.75" customHeight="1" x14ac:dyDescent="0.15">
      <c r="B15" s="25" t="s">
        <v>205</v>
      </c>
    </row>
    <row r="16" spans="2:31" ht="15.75" customHeight="1" x14ac:dyDescent="0.15">
      <c r="B16" s="25" t="s">
        <v>206</v>
      </c>
    </row>
    <row r="17" spans="2:26" ht="15.75" customHeight="1" x14ac:dyDescent="0.15">
      <c r="B17" s="25" t="s">
        <v>1217</v>
      </c>
    </row>
    <row r="18" spans="2:26" ht="15.75" customHeight="1" x14ac:dyDescent="0.15">
      <c r="B18" s="25" t="s">
        <v>1218</v>
      </c>
    </row>
    <row r="19" spans="2:26" ht="15.75" customHeight="1" x14ac:dyDescent="0.15">
      <c r="B19" s="25" t="s">
        <v>207</v>
      </c>
    </row>
    <row r="20" spans="2:26" ht="15.75" customHeight="1" x14ac:dyDescent="0.15">
      <c r="B20" s="25" t="s">
        <v>1273</v>
      </c>
    </row>
    <row r="21" spans="2:26" ht="15.75" customHeight="1" x14ac:dyDescent="0.15">
      <c r="B21" s="25" t="s">
        <v>1219</v>
      </c>
    </row>
    <row r="22" spans="2:26" ht="15.75" customHeight="1" x14ac:dyDescent="0.15">
      <c r="B22" s="25" t="s">
        <v>208</v>
      </c>
    </row>
    <row r="23" spans="2:26" ht="15.75" customHeight="1" x14ac:dyDescent="0.15">
      <c r="B23" s="25" t="s">
        <v>209</v>
      </c>
    </row>
    <row r="24" spans="2:26" ht="15.75" customHeight="1" x14ac:dyDescent="0.15">
      <c r="B24" s="23"/>
    </row>
    <row r="25" spans="2:26" ht="15.75" customHeight="1" x14ac:dyDescent="0.15">
      <c r="B25" s="23" t="s">
        <v>1220</v>
      </c>
    </row>
    <row r="26" spans="2:26" ht="15.75" customHeight="1" thickBot="1" x14ac:dyDescent="0.2">
      <c r="B26" s="23" t="s">
        <v>1089</v>
      </c>
    </row>
    <row r="27" spans="2:26" ht="15.75" customHeight="1" x14ac:dyDescent="0.15">
      <c r="B27" s="459" t="s">
        <v>86</v>
      </c>
      <c r="C27" s="1728" t="s">
        <v>235</v>
      </c>
      <c r="D27" s="1729"/>
      <c r="E27" s="1729"/>
      <c r="F27" s="1729"/>
      <c r="G27" s="1729"/>
      <c r="H27" s="1729"/>
      <c r="I27" s="1729"/>
      <c r="J27" s="1729"/>
      <c r="K27" s="1729"/>
      <c r="L27" s="1729"/>
      <c r="M27" s="1729"/>
      <c r="N27" s="1729"/>
      <c r="O27" s="1729"/>
      <c r="P27" s="1729"/>
      <c r="Q27" s="1729"/>
      <c r="R27" s="1729"/>
      <c r="S27" s="1729"/>
      <c r="T27" s="1729"/>
      <c r="U27" s="1729"/>
      <c r="V27" s="1729"/>
      <c r="W27" s="1729"/>
      <c r="X27" s="1730"/>
      <c r="Y27" s="58"/>
      <c r="Z27" s="58"/>
    </row>
    <row r="28" spans="2:26" ht="15.75" customHeight="1" x14ac:dyDescent="0.15">
      <c r="B28" s="128"/>
      <c r="C28" s="1731" t="s">
        <v>236</v>
      </c>
      <c r="D28" s="1732"/>
      <c r="E28" s="1732"/>
      <c r="F28" s="1732"/>
      <c r="G28" s="1732"/>
      <c r="H28" s="1732"/>
      <c r="I28" s="1732"/>
      <c r="J28" s="1732"/>
      <c r="K28" s="1732"/>
      <c r="L28" s="1732"/>
      <c r="M28" s="1732"/>
      <c r="N28" s="1732"/>
      <c r="O28" s="1732"/>
      <c r="P28" s="1732"/>
      <c r="Q28" s="1732"/>
      <c r="R28" s="1732"/>
      <c r="S28" s="1732"/>
      <c r="T28" s="1733"/>
      <c r="U28" s="1734" t="s">
        <v>232</v>
      </c>
      <c r="V28" s="1735"/>
      <c r="W28" s="1735"/>
      <c r="X28" s="1736"/>
      <c r="Y28" s="58"/>
      <c r="Z28" s="58"/>
    </row>
    <row r="29" spans="2:26" ht="39" customHeight="1" x14ac:dyDescent="0.15">
      <c r="B29" s="128"/>
      <c r="C29" s="1703" t="s">
        <v>430</v>
      </c>
      <c r="D29" s="1705"/>
      <c r="E29" s="1703" t="s">
        <v>767</v>
      </c>
      <c r="F29" s="1704"/>
      <c r="G29" s="1704"/>
      <c r="H29" s="1705"/>
      <c r="I29" s="1703" t="s">
        <v>740</v>
      </c>
      <c r="J29" s="1704"/>
      <c r="K29" s="1704"/>
      <c r="L29" s="1705"/>
      <c r="M29" s="1740" t="s">
        <v>998</v>
      </c>
      <c r="N29" s="1704"/>
      <c r="O29" s="1704"/>
      <c r="P29" s="1705"/>
      <c r="Q29" s="1703" t="s">
        <v>770</v>
      </c>
      <c r="R29" s="1704"/>
      <c r="S29" s="1704"/>
      <c r="T29" s="1705"/>
      <c r="U29" s="1737"/>
      <c r="V29" s="1738"/>
      <c r="W29" s="1738"/>
      <c r="X29" s="1739"/>
      <c r="Y29" s="58"/>
      <c r="Z29" s="58"/>
    </row>
    <row r="30" spans="2:26" ht="15.75" customHeight="1" x14ac:dyDescent="0.15">
      <c r="B30" s="461" t="s">
        <v>87</v>
      </c>
      <c r="C30" s="142" t="s">
        <v>73</v>
      </c>
      <c r="D30" s="142" t="s">
        <v>77</v>
      </c>
      <c r="E30" s="1703" t="s">
        <v>88</v>
      </c>
      <c r="F30" s="1704"/>
      <c r="G30" s="1705"/>
      <c r="H30" s="142" t="s">
        <v>77</v>
      </c>
      <c r="I30" s="1703" t="s">
        <v>89</v>
      </c>
      <c r="J30" s="1704"/>
      <c r="K30" s="1705"/>
      <c r="L30" s="142" t="s">
        <v>77</v>
      </c>
      <c r="M30" s="1703" t="s">
        <v>89</v>
      </c>
      <c r="N30" s="1704"/>
      <c r="O30" s="1705"/>
      <c r="P30" s="142" t="s">
        <v>77</v>
      </c>
      <c r="Q30" s="1703" t="s">
        <v>89</v>
      </c>
      <c r="R30" s="1704"/>
      <c r="S30" s="1705"/>
      <c r="T30" s="142" t="s">
        <v>77</v>
      </c>
      <c r="U30" s="1703" t="s">
        <v>73</v>
      </c>
      <c r="V30" s="1704"/>
      <c r="W30" s="1705"/>
      <c r="X30" s="462" t="s">
        <v>77</v>
      </c>
      <c r="Y30" s="58"/>
      <c r="Z30" s="58"/>
    </row>
    <row r="31" spans="2:26" ht="15.75" customHeight="1" x14ac:dyDescent="0.15">
      <c r="B31" s="141" t="s">
        <v>90</v>
      </c>
      <c r="C31" s="514"/>
      <c r="D31" s="370"/>
      <c r="E31" s="1718"/>
      <c r="F31" s="1719"/>
      <c r="G31" s="1720"/>
      <c r="H31" s="370"/>
      <c r="I31" s="1718"/>
      <c r="J31" s="1719"/>
      <c r="K31" s="1720"/>
      <c r="L31" s="370"/>
      <c r="M31" s="1718"/>
      <c r="N31" s="1719"/>
      <c r="O31" s="1720"/>
      <c r="P31" s="370"/>
      <c r="Q31" s="1718"/>
      <c r="R31" s="1719"/>
      <c r="S31" s="1720"/>
      <c r="T31" s="283"/>
      <c r="U31" s="1163"/>
      <c r="V31" s="1164"/>
      <c r="W31" s="1165"/>
      <c r="X31" s="515">
        <f>D31+H31+L31+P31+T31</f>
        <v>0</v>
      </c>
      <c r="Y31" s="516"/>
      <c r="Z31" s="516"/>
    </row>
    <row r="32" spans="2:26" ht="15.75" customHeight="1" x14ac:dyDescent="0.15">
      <c r="B32" s="141" t="s">
        <v>91</v>
      </c>
      <c r="C32" s="289"/>
      <c r="D32" s="504"/>
      <c r="E32" s="1709"/>
      <c r="F32" s="1710"/>
      <c r="G32" s="1711"/>
      <c r="H32" s="504"/>
      <c r="I32" s="1709"/>
      <c r="J32" s="1710"/>
      <c r="K32" s="1711"/>
      <c r="L32" s="504"/>
      <c r="M32" s="1709"/>
      <c r="N32" s="1710"/>
      <c r="O32" s="1711"/>
      <c r="P32" s="504"/>
      <c r="Q32" s="1709"/>
      <c r="R32" s="1710"/>
      <c r="S32" s="1711"/>
      <c r="T32" s="283"/>
      <c r="U32" s="1706"/>
      <c r="V32" s="1707"/>
      <c r="W32" s="1708"/>
      <c r="X32" s="515">
        <f>D32+H32+L32+P32+T32</f>
        <v>0</v>
      </c>
      <c r="Y32" s="516"/>
      <c r="Z32" s="516"/>
    </row>
    <row r="33" spans="2:26" ht="15.75" customHeight="1" x14ac:dyDescent="0.15">
      <c r="B33" s="141" t="s">
        <v>92</v>
      </c>
      <c r="C33" s="517"/>
      <c r="D33" s="370"/>
      <c r="E33" s="1709"/>
      <c r="F33" s="1710"/>
      <c r="G33" s="1711"/>
      <c r="H33" s="370"/>
      <c r="I33" s="1709"/>
      <c r="J33" s="1710"/>
      <c r="K33" s="1711"/>
      <c r="L33" s="370"/>
      <c r="M33" s="1709"/>
      <c r="N33" s="1710"/>
      <c r="O33" s="1711"/>
      <c r="P33" s="370"/>
      <c r="Q33" s="1709"/>
      <c r="R33" s="1710"/>
      <c r="S33" s="1711"/>
      <c r="T33" s="283"/>
      <c r="U33" s="1706"/>
      <c r="V33" s="1707"/>
      <c r="W33" s="1708"/>
      <c r="X33" s="515">
        <f>D33+H33+L33+P33+T33</f>
        <v>0</v>
      </c>
      <c r="Y33" s="516"/>
      <c r="Z33" s="516"/>
    </row>
    <row r="34" spans="2:26" ht="15.75" customHeight="1" x14ac:dyDescent="0.15">
      <c r="B34" s="471" t="s">
        <v>93</v>
      </c>
      <c r="C34" s="289"/>
      <c r="D34" s="504"/>
      <c r="E34" s="1709"/>
      <c r="F34" s="1710"/>
      <c r="G34" s="1711"/>
      <c r="H34" s="504"/>
      <c r="I34" s="1709"/>
      <c r="J34" s="1710"/>
      <c r="K34" s="1711"/>
      <c r="L34" s="504"/>
      <c r="M34" s="1709"/>
      <c r="N34" s="1710"/>
      <c r="O34" s="1711"/>
      <c r="P34" s="504"/>
      <c r="Q34" s="1709"/>
      <c r="R34" s="1710"/>
      <c r="S34" s="1711"/>
      <c r="T34" s="283"/>
      <c r="U34" s="1706"/>
      <c r="V34" s="1707"/>
      <c r="W34" s="1708"/>
      <c r="X34" s="515">
        <f>D34+H34+L34+P34+T34</f>
        <v>0</v>
      </c>
      <c r="Y34" s="516"/>
      <c r="Z34" s="516"/>
    </row>
    <row r="35" spans="2:26" ht="15.75" customHeight="1" thickBot="1" x14ac:dyDescent="0.2">
      <c r="B35" s="157" t="s">
        <v>71</v>
      </c>
      <c r="C35" s="518"/>
      <c r="D35" s="382"/>
      <c r="E35" s="1712"/>
      <c r="F35" s="1713"/>
      <c r="G35" s="1714"/>
      <c r="H35" s="382">
        <f>SUM(H31:H34)</f>
        <v>0</v>
      </c>
      <c r="I35" s="1712"/>
      <c r="J35" s="1713"/>
      <c r="K35" s="1714"/>
      <c r="L35" s="382">
        <f>SUM(L31:L34)</f>
        <v>0</v>
      </c>
      <c r="M35" s="1712"/>
      <c r="N35" s="1713"/>
      <c r="O35" s="1714"/>
      <c r="P35" s="382">
        <f>SUM(P31:P34)</f>
        <v>0</v>
      </c>
      <c r="Q35" s="1712"/>
      <c r="R35" s="1713"/>
      <c r="S35" s="1714"/>
      <c r="T35" s="382">
        <f>SUM(T31:T34)</f>
        <v>0</v>
      </c>
      <c r="U35" s="1715"/>
      <c r="V35" s="1716"/>
      <c r="W35" s="1717"/>
      <c r="X35" s="519">
        <f>SUM(X31:X34)</f>
        <v>0</v>
      </c>
      <c r="Y35" s="360"/>
      <c r="Z35" s="360"/>
    </row>
    <row r="36" spans="2:26" ht="15.75" customHeight="1" x14ac:dyDescent="0.15">
      <c r="B36" s="185"/>
    </row>
  </sheetData>
  <mergeCells count="46">
    <mergeCell ref="C27:X27"/>
    <mergeCell ref="C28:T28"/>
    <mergeCell ref="U28:X29"/>
    <mergeCell ref="C29:D29"/>
    <mergeCell ref="E29:H29"/>
    <mergeCell ref="M29:P29"/>
    <mergeCell ref="Q29:T29"/>
    <mergeCell ref="I29:L29"/>
    <mergeCell ref="B2:AE2"/>
    <mergeCell ref="D6:K6"/>
    <mergeCell ref="L6:O7"/>
    <mergeCell ref="D7:G7"/>
    <mergeCell ref="H7:K7"/>
    <mergeCell ref="P6:S7"/>
    <mergeCell ref="T6:W7"/>
    <mergeCell ref="D5:W5"/>
    <mergeCell ref="E30:G30"/>
    <mergeCell ref="E31:G31"/>
    <mergeCell ref="E32:G32"/>
    <mergeCell ref="E33:G33"/>
    <mergeCell ref="I35:K35"/>
    <mergeCell ref="I30:K30"/>
    <mergeCell ref="I31:K31"/>
    <mergeCell ref="I32:K32"/>
    <mergeCell ref="I33:K33"/>
    <mergeCell ref="E34:G34"/>
    <mergeCell ref="E35:G35"/>
    <mergeCell ref="I34:K34"/>
    <mergeCell ref="M32:O32"/>
    <mergeCell ref="M34:O34"/>
    <mergeCell ref="M35:O35"/>
    <mergeCell ref="M30:O30"/>
    <mergeCell ref="M31:O31"/>
    <mergeCell ref="M33:O33"/>
    <mergeCell ref="U30:W30"/>
    <mergeCell ref="U31:W31"/>
    <mergeCell ref="U32:W32"/>
    <mergeCell ref="Q34:S34"/>
    <mergeCell ref="Q35:S35"/>
    <mergeCell ref="U33:W33"/>
    <mergeCell ref="U34:W34"/>
    <mergeCell ref="U35:W35"/>
    <mergeCell ref="Q30:S30"/>
    <mergeCell ref="Q31:S31"/>
    <mergeCell ref="Q32:S32"/>
    <mergeCell ref="Q33:S33"/>
  </mergeCells>
  <phoneticPr fontId="5"/>
  <pageMargins left="0.78740157480314965" right="0.39370078740157483" top="0.59055118110236227" bottom="0.59055118110236227" header="0.51181102362204722" footer="0.19685039370078741"/>
  <pageSetup paperSize="9" scale="90" firstPageNumber="2" orientation="landscape" useFirstPageNumber="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7" tint="0.59999389629810485"/>
    <pageSetUpPr fitToPage="1"/>
  </sheetPr>
  <dimension ref="A1:Y34"/>
  <sheetViews>
    <sheetView view="pageBreakPreview" topLeftCell="A7" zoomScaleNormal="100" zoomScaleSheetLayoutView="100" workbookViewId="0">
      <selection activeCell="BI57" sqref="BI57"/>
    </sheetView>
  </sheetViews>
  <sheetFormatPr defaultColWidth="7.75" defaultRowHeight="12.75" customHeight="1" x14ac:dyDescent="0.15"/>
  <cols>
    <col min="1" max="1" width="6.5" style="186" customWidth="1"/>
    <col min="2" max="2" width="8.25" style="350" customWidth="1"/>
    <col min="3" max="3" width="9.125" style="350" customWidth="1"/>
    <col min="4" max="4" width="9.875" style="186" customWidth="1"/>
    <col min="5" max="5" width="9.25" style="186" customWidth="1"/>
    <col min="6" max="6" width="6" style="186" bestFit="1" customWidth="1"/>
    <col min="7" max="7" width="4" style="186" bestFit="1" customWidth="1"/>
    <col min="8" max="8" width="7" style="350" bestFit="1" customWidth="1"/>
    <col min="9" max="9" width="6" style="186" bestFit="1" customWidth="1"/>
    <col min="10" max="10" width="4" style="186" bestFit="1" customWidth="1"/>
    <col min="11" max="11" width="7" style="350" bestFit="1" customWidth="1"/>
    <col min="12" max="12" width="6" style="186" bestFit="1" customWidth="1"/>
    <col min="13" max="13" width="4" style="186" bestFit="1" customWidth="1"/>
    <col min="14" max="14" width="7" style="350" bestFit="1" customWidth="1"/>
    <col min="15" max="15" width="6" style="186" bestFit="1" customWidth="1"/>
    <col min="16" max="16" width="4" style="186" bestFit="1" customWidth="1"/>
    <col min="17" max="17" width="7" style="350" bestFit="1" customWidth="1"/>
    <col min="18" max="18" width="6" style="186" bestFit="1" customWidth="1"/>
    <col min="19" max="19" width="4" style="186" bestFit="1" customWidth="1"/>
    <col min="20" max="20" width="7" style="350" bestFit="1" customWidth="1"/>
    <col min="21" max="21" width="8.5" style="350" customWidth="1"/>
    <col min="22" max="24" width="3.625" style="350" customWidth="1"/>
    <col min="25" max="25" width="2.25" style="350" customWidth="1"/>
    <col min="26" max="16384" width="7.75" style="350"/>
  </cols>
  <sheetData>
    <row r="1" spans="1:25" s="477" customFormat="1" ht="20.25" customHeight="1" x14ac:dyDescent="0.15">
      <c r="A1" s="477" t="s">
        <v>1270</v>
      </c>
      <c r="D1" s="478"/>
      <c r="E1" s="478"/>
      <c r="F1" s="478"/>
      <c r="G1" s="478"/>
      <c r="I1" s="478"/>
      <c r="J1" s="478"/>
      <c r="L1" s="478"/>
      <c r="M1" s="478"/>
      <c r="O1" s="478"/>
      <c r="P1" s="478"/>
      <c r="R1" s="478"/>
      <c r="S1" s="478"/>
      <c r="U1" s="479"/>
      <c r="V1" s="479"/>
    </row>
    <row r="2" spans="1:25" s="477" customFormat="1" ht="9" customHeight="1" x14ac:dyDescent="0.15">
      <c r="D2" s="478"/>
      <c r="E2" s="478"/>
      <c r="F2" s="478"/>
      <c r="G2" s="478"/>
      <c r="I2" s="478"/>
      <c r="J2" s="478"/>
      <c r="L2" s="478"/>
      <c r="M2" s="478"/>
      <c r="O2" s="478"/>
      <c r="P2" s="478"/>
      <c r="R2" s="478"/>
      <c r="S2" s="478"/>
      <c r="U2" s="479"/>
      <c r="V2" s="479"/>
    </row>
    <row r="3" spans="1:25" s="481" customFormat="1" ht="20.25" customHeight="1" x14ac:dyDescent="0.15">
      <c r="A3" s="129" t="s">
        <v>210</v>
      </c>
      <c r="B3" s="129" t="s">
        <v>237</v>
      </c>
      <c r="C3" s="427" t="s">
        <v>211</v>
      </c>
      <c r="D3" s="1747" t="s">
        <v>213</v>
      </c>
      <c r="E3" s="129" t="s">
        <v>214</v>
      </c>
      <c r="F3" s="1767" t="s">
        <v>670</v>
      </c>
      <c r="G3" s="1768"/>
      <c r="H3" s="1768"/>
      <c r="I3" s="1768"/>
      <c r="J3" s="1768"/>
      <c r="K3" s="1768"/>
      <c r="L3" s="1768"/>
      <c r="M3" s="1768"/>
      <c r="N3" s="1768"/>
      <c r="O3" s="1768"/>
      <c r="P3" s="1768"/>
      <c r="Q3" s="1768"/>
      <c r="R3" s="1768"/>
      <c r="S3" s="1768"/>
      <c r="T3" s="1768"/>
      <c r="U3" s="1769"/>
      <c r="V3" s="480"/>
    </row>
    <row r="4" spans="1:25" s="482" customFormat="1" ht="20.25" customHeight="1" x14ac:dyDescent="0.15">
      <c r="A4" s="430" t="s">
        <v>675</v>
      </c>
      <c r="B4" s="430"/>
      <c r="C4" s="431" t="s">
        <v>212</v>
      </c>
      <c r="D4" s="1748"/>
      <c r="E4" s="430" t="s">
        <v>39</v>
      </c>
      <c r="F4" s="1764" t="s">
        <v>430</v>
      </c>
      <c r="G4" s="1765"/>
      <c r="H4" s="1766"/>
      <c r="I4" s="1764" t="s">
        <v>911</v>
      </c>
      <c r="J4" s="1765"/>
      <c r="K4" s="1766"/>
      <c r="L4" s="1764" t="s">
        <v>740</v>
      </c>
      <c r="M4" s="1765"/>
      <c r="N4" s="1766"/>
      <c r="O4" s="1755" t="s">
        <v>1000</v>
      </c>
      <c r="P4" s="1756"/>
      <c r="Q4" s="1757"/>
      <c r="R4" s="1755" t="s">
        <v>1001</v>
      </c>
      <c r="S4" s="1756"/>
      <c r="T4" s="1757"/>
      <c r="U4" s="432" t="s">
        <v>232</v>
      </c>
    </row>
    <row r="5" spans="1:25" ht="20.25" customHeight="1" x14ac:dyDescent="0.15">
      <c r="A5" s="1761" t="s">
        <v>389</v>
      </c>
      <c r="B5" s="483" t="s">
        <v>594</v>
      </c>
      <c r="C5" s="484">
        <v>1.2</v>
      </c>
      <c r="D5" s="485"/>
      <c r="E5" s="1761"/>
      <c r="F5" s="486" t="s">
        <v>599</v>
      </c>
      <c r="G5" s="487" t="s">
        <v>389</v>
      </c>
      <c r="H5" s="488">
        <v>1.2</v>
      </c>
      <c r="I5" s="486"/>
      <c r="J5" s="487"/>
      <c r="K5" s="488"/>
      <c r="L5" s="486"/>
      <c r="M5" s="487"/>
      <c r="N5" s="488"/>
      <c r="O5" s="486"/>
      <c r="P5" s="487"/>
      <c r="Q5" s="488"/>
      <c r="R5" s="486"/>
      <c r="S5" s="487"/>
      <c r="T5" s="488"/>
      <c r="U5" s="355"/>
    </row>
    <row r="6" spans="1:25" ht="20.25" customHeight="1" x14ac:dyDescent="0.15">
      <c r="A6" s="1762"/>
      <c r="B6" s="483" t="s">
        <v>595</v>
      </c>
      <c r="C6" s="484">
        <v>1.06</v>
      </c>
      <c r="D6" s="485"/>
      <c r="E6" s="1763"/>
      <c r="F6" s="486" t="s">
        <v>599</v>
      </c>
      <c r="G6" s="487" t="s">
        <v>389</v>
      </c>
      <c r="H6" s="488">
        <v>1.06</v>
      </c>
      <c r="I6" s="486"/>
      <c r="J6" s="487"/>
      <c r="K6" s="488"/>
      <c r="L6" s="486"/>
      <c r="M6" s="487"/>
      <c r="N6" s="488"/>
      <c r="O6" s="486"/>
      <c r="P6" s="487"/>
      <c r="Q6" s="488"/>
      <c r="R6" s="486"/>
      <c r="S6" s="487"/>
      <c r="T6" s="488"/>
      <c r="U6" s="355"/>
    </row>
    <row r="7" spans="1:25" ht="20.25" customHeight="1" x14ac:dyDescent="0.15">
      <c r="A7" s="1762"/>
      <c r="B7" s="483" t="s">
        <v>596</v>
      </c>
      <c r="C7" s="484">
        <v>1.4</v>
      </c>
      <c r="D7" s="485"/>
      <c r="E7" s="485"/>
      <c r="F7" s="486" t="s">
        <v>599</v>
      </c>
      <c r="G7" s="487" t="s">
        <v>389</v>
      </c>
      <c r="H7" s="488">
        <v>1.4</v>
      </c>
      <c r="I7" s="486"/>
      <c r="J7" s="487"/>
      <c r="K7" s="488"/>
      <c r="L7" s="486"/>
      <c r="M7" s="487"/>
      <c r="N7" s="488"/>
      <c r="O7" s="486"/>
      <c r="P7" s="487"/>
      <c r="Q7" s="488"/>
      <c r="R7" s="486"/>
      <c r="S7" s="487"/>
      <c r="T7" s="488"/>
      <c r="U7" s="355"/>
    </row>
    <row r="8" spans="1:25" ht="20.25" customHeight="1" x14ac:dyDescent="0.15">
      <c r="A8" s="1763"/>
      <c r="B8" s="489" t="s">
        <v>597</v>
      </c>
      <c r="C8" s="484">
        <v>1.35</v>
      </c>
      <c r="D8" s="490"/>
      <c r="E8" s="490"/>
      <c r="F8" s="486" t="s">
        <v>599</v>
      </c>
      <c r="G8" s="487" t="s">
        <v>389</v>
      </c>
      <c r="H8" s="488">
        <v>1.35</v>
      </c>
      <c r="I8" s="180"/>
      <c r="J8" s="487"/>
      <c r="K8" s="491"/>
      <c r="L8" s="180"/>
      <c r="M8" s="487"/>
      <c r="N8" s="491"/>
      <c r="O8" s="180"/>
      <c r="P8" s="487"/>
      <c r="Q8" s="491"/>
      <c r="R8" s="180"/>
      <c r="S8" s="487"/>
      <c r="T8" s="491"/>
      <c r="U8" s="492"/>
    </row>
    <row r="9" spans="1:25" ht="20.25" customHeight="1" x14ac:dyDescent="0.15">
      <c r="A9" s="486" t="s">
        <v>215</v>
      </c>
      <c r="B9" s="355"/>
      <c r="C9" s="484">
        <f>SUM(C5:C8)</f>
        <v>5.01</v>
      </c>
      <c r="D9" s="485"/>
      <c r="E9" s="485"/>
      <c r="F9" s="486"/>
      <c r="G9" s="487"/>
      <c r="H9" s="445">
        <f>SUM(H5:H8)</f>
        <v>5.01</v>
      </c>
      <c r="I9" s="486"/>
      <c r="J9" s="487"/>
      <c r="K9" s="445"/>
      <c r="L9" s="486"/>
      <c r="M9" s="487"/>
      <c r="N9" s="445"/>
      <c r="O9" s="486"/>
      <c r="P9" s="487"/>
      <c r="Q9" s="445"/>
      <c r="R9" s="486"/>
      <c r="S9" s="487"/>
      <c r="T9" s="445"/>
      <c r="U9" s="446"/>
      <c r="V9" s="206"/>
    </row>
    <row r="10" spans="1:25" ht="20.25" customHeight="1" x14ac:dyDescent="0.15">
      <c r="A10" s="493"/>
      <c r="B10" s="355"/>
      <c r="C10" s="355"/>
      <c r="D10" s="485"/>
      <c r="E10" s="485"/>
      <c r="F10" s="486"/>
      <c r="G10" s="487"/>
      <c r="H10" s="445"/>
      <c r="I10" s="486"/>
      <c r="J10" s="487"/>
      <c r="K10" s="445"/>
      <c r="L10" s="486"/>
      <c r="M10" s="487"/>
      <c r="N10" s="445"/>
      <c r="O10" s="486"/>
      <c r="P10" s="487"/>
      <c r="Q10" s="445"/>
      <c r="R10" s="486"/>
      <c r="S10" s="487"/>
      <c r="T10" s="445"/>
      <c r="U10" s="446"/>
      <c r="V10" s="206"/>
    </row>
    <row r="11" spans="1:25" ht="20.25" customHeight="1" x14ac:dyDescent="0.15">
      <c r="A11" s="486" t="s">
        <v>232</v>
      </c>
      <c r="B11" s="355"/>
      <c r="C11" s="355"/>
      <c r="D11" s="485"/>
      <c r="E11" s="485"/>
      <c r="F11" s="486"/>
      <c r="G11" s="487"/>
      <c r="H11" s="445"/>
      <c r="I11" s="486"/>
      <c r="J11" s="487"/>
      <c r="K11" s="445"/>
      <c r="L11" s="486"/>
      <c r="M11" s="487"/>
      <c r="N11" s="445"/>
      <c r="O11" s="486"/>
      <c r="P11" s="487"/>
      <c r="Q11" s="445"/>
      <c r="R11" s="486"/>
      <c r="S11" s="487"/>
      <c r="T11" s="445"/>
      <c r="U11" s="446"/>
      <c r="V11" s="206"/>
    </row>
    <row r="12" spans="1:25" ht="20.25" customHeight="1" x14ac:dyDescent="0.15">
      <c r="A12" s="350" t="s">
        <v>9</v>
      </c>
      <c r="F12" s="1754"/>
      <c r="G12" s="1754"/>
      <c r="H12" s="1754"/>
      <c r="I12" s="1754"/>
      <c r="J12" s="1754"/>
      <c r="K12" s="1754"/>
      <c r="L12" s="1754"/>
      <c r="M12" s="1754"/>
      <c r="N12" s="1754"/>
      <c r="O12" s="1754"/>
      <c r="P12" s="1754"/>
      <c r="Q12" s="1754"/>
      <c r="R12" s="1754"/>
      <c r="S12" s="1754"/>
      <c r="T12" s="1754"/>
      <c r="U12" s="206"/>
      <c r="V12" s="206"/>
    </row>
    <row r="13" spans="1:25" ht="20.25" customHeight="1" x14ac:dyDescent="0.15">
      <c r="A13" s="350" t="s">
        <v>10</v>
      </c>
    </row>
    <row r="14" spans="1:25" ht="14.25" customHeight="1" x14ac:dyDescent="0.15"/>
    <row r="15" spans="1:25" ht="15.75" customHeight="1" x14ac:dyDescent="0.15">
      <c r="A15" s="350" t="s">
        <v>1271</v>
      </c>
    </row>
    <row r="16" spans="1:25" ht="10.5" customHeight="1" x14ac:dyDescent="0.15">
      <c r="A16" s="180"/>
      <c r="B16" s="494"/>
      <c r="C16" s="494"/>
      <c r="D16" s="495"/>
      <c r="E16" s="495"/>
      <c r="F16" s="495"/>
      <c r="G16" s="495"/>
      <c r="H16" s="494"/>
      <c r="I16" s="495"/>
      <c r="J16" s="495"/>
      <c r="K16" s="494"/>
      <c r="L16" s="495"/>
      <c r="M16" s="495"/>
      <c r="N16" s="494"/>
      <c r="O16" s="495"/>
      <c r="P16" s="495"/>
      <c r="Q16" s="494"/>
      <c r="R16" s="495"/>
      <c r="S16" s="495"/>
      <c r="T16" s="494"/>
      <c r="U16" s="494"/>
      <c r="V16" s="494"/>
      <c r="W16" s="494"/>
      <c r="X16" s="494"/>
      <c r="Y16" s="378"/>
    </row>
    <row r="17" spans="1:25" ht="15" customHeight="1" x14ac:dyDescent="0.15">
      <c r="A17" s="496" t="s">
        <v>301</v>
      </c>
      <c r="P17" s="1753" t="s">
        <v>19</v>
      </c>
      <c r="Q17" s="1753"/>
      <c r="R17" s="1753"/>
      <c r="S17" s="1753"/>
      <c r="T17" s="1753"/>
      <c r="U17" s="1753"/>
      <c r="V17" s="1753"/>
      <c r="W17" s="1753"/>
      <c r="X17" s="1753"/>
      <c r="Y17" s="34"/>
    </row>
    <row r="18" spans="1:25" ht="15" customHeight="1" x14ac:dyDescent="0.15">
      <c r="A18" s="181"/>
      <c r="P18" s="1749" t="s">
        <v>11</v>
      </c>
      <c r="Q18" s="1750"/>
      <c r="R18" s="1750"/>
      <c r="S18" s="1750"/>
      <c r="T18" s="1750"/>
      <c r="U18" s="1749" t="s">
        <v>598</v>
      </c>
      <c r="V18" s="1749"/>
      <c r="W18" s="1749"/>
      <c r="X18" s="1749"/>
      <c r="Y18" s="34"/>
    </row>
    <row r="19" spans="1:25" ht="15" customHeight="1" x14ac:dyDescent="0.15">
      <c r="A19" s="181"/>
      <c r="B19" s="350" t="s">
        <v>390</v>
      </c>
      <c r="P19" s="1750"/>
      <c r="Q19" s="1750"/>
      <c r="R19" s="1750"/>
      <c r="S19" s="1750"/>
      <c r="T19" s="1750"/>
      <c r="U19" s="1749"/>
      <c r="V19" s="1749"/>
      <c r="W19" s="1749"/>
      <c r="X19" s="1749"/>
      <c r="Y19" s="34"/>
    </row>
    <row r="20" spans="1:25" ht="15" customHeight="1" x14ac:dyDescent="0.15">
      <c r="A20" s="181"/>
      <c r="P20" s="1751" t="s">
        <v>134</v>
      </c>
      <c r="Q20" s="1752"/>
      <c r="R20" s="1752"/>
      <c r="S20" s="1752"/>
      <c r="T20" s="1752"/>
      <c r="U20" s="1760" t="s">
        <v>598</v>
      </c>
      <c r="V20" s="1760"/>
      <c r="W20" s="1760"/>
      <c r="X20" s="1760"/>
      <c r="Y20" s="34"/>
    </row>
    <row r="21" spans="1:25" ht="15" customHeight="1" x14ac:dyDescent="0.15">
      <c r="A21" s="181"/>
      <c r="P21" s="1746" t="s">
        <v>177</v>
      </c>
      <c r="Q21" s="1742" t="s">
        <v>12</v>
      </c>
      <c r="R21" s="1061"/>
      <c r="S21" s="1061"/>
      <c r="T21" s="1062"/>
      <c r="U21" s="1742" t="s">
        <v>600</v>
      </c>
      <c r="V21" s="1758"/>
      <c r="W21" s="1758"/>
      <c r="X21" s="1759"/>
      <c r="Y21" s="34"/>
    </row>
    <row r="22" spans="1:25" ht="15" customHeight="1" x14ac:dyDescent="0.15">
      <c r="A22" s="181"/>
      <c r="P22" s="1746"/>
      <c r="Q22" s="1742" t="s">
        <v>4</v>
      </c>
      <c r="R22" s="1061"/>
      <c r="S22" s="1061"/>
      <c r="T22" s="1061"/>
      <c r="U22" s="1062"/>
      <c r="V22" s="1741" t="s">
        <v>20</v>
      </c>
      <c r="W22" s="1741"/>
      <c r="X22" s="1741"/>
      <c r="Y22" s="34"/>
    </row>
    <row r="23" spans="1:25" ht="15" customHeight="1" x14ac:dyDescent="0.15">
      <c r="A23" s="181"/>
      <c r="P23" s="1746"/>
      <c r="Q23" s="1742" t="s">
        <v>13</v>
      </c>
      <c r="R23" s="1061"/>
      <c r="S23" s="1061"/>
      <c r="T23" s="1061"/>
      <c r="U23" s="1062"/>
      <c r="V23" s="1741" t="s">
        <v>21</v>
      </c>
      <c r="W23" s="1741"/>
      <c r="X23" s="1741"/>
      <c r="Y23" s="34"/>
    </row>
    <row r="24" spans="1:25" ht="15" customHeight="1" x14ac:dyDescent="0.15">
      <c r="A24" s="181"/>
      <c r="P24" s="1746"/>
      <c r="Q24" s="1742" t="s">
        <v>14</v>
      </c>
      <c r="R24" s="1061"/>
      <c r="S24" s="1061"/>
      <c r="T24" s="1061"/>
      <c r="U24" s="1062"/>
      <c r="V24" s="1741" t="s">
        <v>22</v>
      </c>
      <c r="W24" s="1741"/>
      <c r="X24" s="1741"/>
      <c r="Y24" s="34"/>
    </row>
    <row r="25" spans="1:25" ht="15" customHeight="1" x14ac:dyDescent="0.15">
      <c r="A25" s="181"/>
      <c r="P25" s="1746"/>
      <c r="Q25" s="1742" t="s">
        <v>5</v>
      </c>
      <c r="R25" s="1061"/>
      <c r="S25" s="1061"/>
      <c r="T25" s="1061"/>
      <c r="U25" s="1062"/>
      <c r="V25" s="1741" t="s">
        <v>218</v>
      </c>
      <c r="W25" s="1741"/>
      <c r="X25" s="1741"/>
      <c r="Y25" s="34"/>
    </row>
    <row r="26" spans="1:25" ht="15" customHeight="1" x14ac:dyDescent="0.15">
      <c r="A26" s="181"/>
      <c r="P26" s="1746"/>
      <c r="Q26" s="1742" t="s">
        <v>15</v>
      </c>
      <c r="R26" s="1061"/>
      <c r="S26" s="1061"/>
      <c r="T26" s="1061"/>
      <c r="U26" s="1062"/>
      <c r="V26" s="1741" t="s">
        <v>219</v>
      </c>
      <c r="W26" s="1741"/>
      <c r="X26" s="1741"/>
      <c r="Y26" s="34"/>
    </row>
    <row r="27" spans="1:25" ht="15" customHeight="1" x14ac:dyDescent="0.15">
      <c r="A27" s="181"/>
      <c r="P27" s="1746"/>
      <c r="Q27" s="1742" t="s">
        <v>6</v>
      </c>
      <c r="R27" s="1061"/>
      <c r="S27" s="1061"/>
      <c r="T27" s="1061"/>
      <c r="U27" s="1062"/>
      <c r="V27" s="1741" t="s">
        <v>221</v>
      </c>
      <c r="W27" s="1741"/>
      <c r="X27" s="1741"/>
      <c r="Y27" s="34"/>
    </row>
    <row r="28" spans="1:25" ht="15" customHeight="1" x14ac:dyDescent="0.15">
      <c r="A28" s="181"/>
      <c r="P28" s="1746"/>
      <c r="Q28" s="1742" t="s">
        <v>7</v>
      </c>
      <c r="R28" s="1061"/>
      <c r="S28" s="1061"/>
      <c r="T28" s="1061"/>
      <c r="U28" s="1062"/>
      <c r="V28" s="1741" t="s">
        <v>220</v>
      </c>
      <c r="W28" s="1741"/>
      <c r="X28" s="1741"/>
      <c r="Y28" s="34"/>
    </row>
    <row r="29" spans="1:25" ht="15" customHeight="1" x14ac:dyDescent="0.15">
      <c r="A29" s="181"/>
      <c r="P29" s="1742" t="s">
        <v>8</v>
      </c>
      <c r="Q29" s="1061"/>
      <c r="R29" s="1061"/>
      <c r="S29" s="1061"/>
      <c r="T29" s="1062"/>
      <c r="U29" s="1743" t="s">
        <v>601</v>
      </c>
      <c r="V29" s="1744"/>
      <c r="W29" s="1744"/>
      <c r="X29" s="1745"/>
      <c r="Y29" s="497"/>
    </row>
    <row r="30" spans="1:25" ht="15" customHeight="1" x14ac:dyDescent="0.15">
      <c r="A30" s="181"/>
      <c r="P30" s="1746" t="s">
        <v>18</v>
      </c>
      <c r="Q30" s="1742" t="s">
        <v>56</v>
      </c>
      <c r="R30" s="1061"/>
      <c r="S30" s="1061"/>
      <c r="T30" s="1061"/>
      <c r="U30" s="1062"/>
      <c r="V30" s="1741" t="s">
        <v>57</v>
      </c>
      <c r="W30" s="1741"/>
      <c r="X30" s="1741"/>
      <c r="Y30" s="34"/>
    </row>
    <row r="31" spans="1:25" ht="15" customHeight="1" x14ac:dyDescent="0.15">
      <c r="A31" s="181"/>
      <c r="P31" s="1031"/>
      <c r="Q31" s="1742" t="s">
        <v>16</v>
      </c>
      <c r="R31" s="1061"/>
      <c r="S31" s="1061"/>
      <c r="T31" s="1061"/>
      <c r="U31" s="1062"/>
      <c r="V31" s="1741" t="s">
        <v>58</v>
      </c>
      <c r="W31" s="1741"/>
      <c r="X31" s="1741"/>
      <c r="Y31" s="34"/>
    </row>
    <row r="32" spans="1:25" ht="15" customHeight="1" x14ac:dyDescent="0.15">
      <c r="A32" s="181"/>
      <c r="P32" s="1031"/>
      <c r="Q32" s="1742" t="s">
        <v>59</v>
      </c>
      <c r="R32" s="1061"/>
      <c r="S32" s="1061"/>
      <c r="T32" s="1061"/>
      <c r="U32" s="1062"/>
      <c r="V32" s="1741" t="s">
        <v>64</v>
      </c>
      <c r="W32" s="1741"/>
      <c r="X32" s="1741"/>
      <c r="Y32" s="34"/>
    </row>
    <row r="33" spans="1:25" ht="15" customHeight="1" x14ac:dyDescent="0.15">
      <c r="A33" s="181"/>
      <c r="P33" s="1031"/>
      <c r="Q33" s="1742" t="s">
        <v>17</v>
      </c>
      <c r="R33" s="1061"/>
      <c r="S33" s="1061"/>
      <c r="T33" s="1061"/>
      <c r="U33" s="1062"/>
      <c r="V33" s="1741" t="s">
        <v>65</v>
      </c>
      <c r="W33" s="1741"/>
      <c r="X33" s="1741"/>
      <c r="Y33" s="34"/>
    </row>
    <row r="34" spans="1:25" ht="12.75" customHeight="1" x14ac:dyDescent="0.15">
      <c r="A34" s="498"/>
      <c r="B34" s="499"/>
      <c r="C34" s="499"/>
      <c r="D34" s="500"/>
      <c r="E34" s="500"/>
      <c r="F34" s="500"/>
      <c r="G34" s="500"/>
      <c r="H34" s="499"/>
      <c r="I34" s="500"/>
      <c r="J34" s="500"/>
      <c r="K34" s="499"/>
      <c r="L34" s="500"/>
      <c r="M34" s="500"/>
      <c r="N34" s="499"/>
      <c r="O34" s="500"/>
      <c r="P34" s="500"/>
      <c r="Q34" s="499"/>
      <c r="R34" s="500"/>
      <c r="S34" s="500"/>
      <c r="T34" s="499"/>
      <c r="U34" s="499"/>
      <c r="V34" s="499"/>
      <c r="W34" s="499"/>
      <c r="X34" s="499"/>
      <c r="Y34" s="49"/>
    </row>
  </sheetData>
  <mergeCells count="43">
    <mergeCell ref="A5:A8"/>
    <mergeCell ref="E5:E6"/>
    <mergeCell ref="I4:K4"/>
    <mergeCell ref="F3:U3"/>
    <mergeCell ref="L4:N4"/>
    <mergeCell ref="F4:H4"/>
    <mergeCell ref="V24:X24"/>
    <mergeCell ref="P30:P33"/>
    <mergeCell ref="Q22:U22"/>
    <mergeCell ref="V22:X22"/>
    <mergeCell ref="D3:D4"/>
    <mergeCell ref="P18:T19"/>
    <mergeCell ref="P20:T20"/>
    <mergeCell ref="P17:X17"/>
    <mergeCell ref="F12:T12"/>
    <mergeCell ref="O4:Q4"/>
    <mergeCell ref="R4:T4"/>
    <mergeCell ref="U18:X19"/>
    <mergeCell ref="Q21:T21"/>
    <mergeCell ref="U21:X21"/>
    <mergeCell ref="U20:X20"/>
    <mergeCell ref="P21:P28"/>
    <mergeCell ref="P29:T29"/>
    <mergeCell ref="V25:X25"/>
    <mergeCell ref="V26:X26"/>
    <mergeCell ref="V27:X27"/>
    <mergeCell ref="V28:X28"/>
    <mergeCell ref="V32:X32"/>
    <mergeCell ref="V33:X33"/>
    <mergeCell ref="V23:X23"/>
    <mergeCell ref="V31:X31"/>
    <mergeCell ref="Q23:U23"/>
    <mergeCell ref="Q31:U31"/>
    <mergeCell ref="Q32:U32"/>
    <mergeCell ref="Q33:U33"/>
    <mergeCell ref="Q24:U24"/>
    <mergeCell ref="Q25:U25"/>
    <mergeCell ref="Q26:U26"/>
    <mergeCell ref="Q27:U27"/>
    <mergeCell ref="Q30:U30"/>
    <mergeCell ref="U29:X29"/>
    <mergeCell ref="V30:X30"/>
    <mergeCell ref="Q28:U28"/>
  </mergeCells>
  <phoneticPr fontId="5"/>
  <pageMargins left="0.78740157480314965" right="0.39370078740157483" top="0.59055118110236227" bottom="0.59055118110236227" header="0.51181102362204722" footer="0.19685039370078741"/>
  <pageSetup paperSize="9" scale="91" firstPageNumber="2" orientation="landscape" useFirstPageNumber="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CE3E0-1C56-4C2B-9FE7-A013C4ED05D1}">
  <sheetPr>
    <tabColor theme="5" tint="0.59999389629810485"/>
    <pageSetUpPr fitToPage="1"/>
  </sheetPr>
  <dimension ref="B2:Z12"/>
  <sheetViews>
    <sheetView view="pageBreakPreview" zoomScale="82" zoomScaleNormal="100" zoomScaleSheetLayoutView="82" workbookViewId="0">
      <selection activeCell="BI57" sqref="BI57"/>
    </sheetView>
  </sheetViews>
  <sheetFormatPr defaultColWidth="8" defaultRowHeight="15.75" customHeight="1" x14ac:dyDescent="0.15"/>
  <cols>
    <col min="1" max="1" width="2.5" style="183" customWidth="1"/>
    <col min="2" max="2" width="13" style="183" customWidth="1"/>
    <col min="3" max="3" width="8.25" style="183" customWidth="1"/>
    <col min="4" max="4" width="7.5" style="183" customWidth="1"/>
    <col min="5" max="5" width="1.5" style="183" customWidth="1"/>
    <col min="6" max="6" width="5.625" style="183" customWidth="1"/>
    <col min="7" max="7" width="1.5" style="183" customWidth="1"/>
    <col min="8" max="8" width="10.625" style="183" customWidth="1"/>
    <col min="9" max="9" width="2.375" style="183" bestFit="1" customWidth="1"/>
    <col min="10" max="10" width="6.25" style="183" customWidth="1"/>
    <col min="11" max="11" width="1.5" style="183" customWidth="1"/>
    <col min="12" max="12" width="7.5" style="183" customWidth="1"/>
    <col min="13" max="13" width="1.5" style="183" customWidth="1"/>
    <col min="14" max="14" width="4.5" style="183" customWidth="1"/>
    <col min="15" max="15" width="2.5" style="183" customWidth="1"/>
    <col min="16" max="16" width="9.375" style="183" customWidth="1"/>
    <col min="17" max="17" width="1.5" style="183" customWidth="1"/>
    <col min="18" max="18" width="4.5" style="183" customWidth="1"/>
    <col min="19" max="19" width="1.5" style="183" customWidth="1"/>
    <col min="20" max="20" width="7.5" style="183" customWidth="1"/>
    <col min="21" max="21" width="1.5" style="183" customWidth="1"/>
    <col min="22" max="22" width="4.5" style="183" customWidth="1"/>
    <col min="23" max="23" width="1.5" style="183" customWidth="1"/>
    <col min="24" max="24" width="7.5" style="183" customWidth="1"/>
    <col min="25" max="25" width="1.5" style="183" customWidth="1"/>
    <col min="26" max="26" width="4.5" style="183" customWidth="1"/>
    <col min="27" max="27" width="1.5" style="183" customWidth="1"/>
    <col min="28" max="28" width="7.5" style="183" customWidth="1"/>
    <col min="29" max="29" width="1.5" style="183" customWidth="1"/>
    <col min="30" max="30" width="4.5" style="183" customWidth="1"/>
    <col min="31" max="31" width="1.5" style="183" customWidth="1"/>
    <col min="32" max="16384" width="8" style="183"/>
  </cols>
  <sheetData>
    <row r="2" spans="2:26" ht="15.75" customHeight="1" thickBot="1" x14ac:dyDescent="0.2">
      <c r="B2" s="183" t="s">
        <v>1091</v>
      </c>
    </row>
    <row r="3" spans="2:26" ht="15.75" customHeight="1" x14ac:dyDescent="0.15">
      <c r="B3" s="459" t="s">
        <v>86</v>
      </c>
      <c r="C3" s="1728" t="s">
        <v>1002</v>
      </c>
      <c r="D3" s="1729"/>
      <c r="E3" s="1729"/>
      <c r="F3" s="1729"/>
      <c r="G3" s="1729"/>
      <c r="H3" s="1729"/>
      <c r="I3" s="1729"/>
      <c r="J3" s="1729"/>
      <c r="K3" s="1729"/>
      <c r="L3" s="1729"/>
      <c r="M3" s="1729"/>
      <c r="N3" s="1729"/>
      <c r="O3" s="1729"/>
      <c r="P3" s="1729"/>
      <c r="Q3" s="1729"/>
      <c r="R3" s="1729"/>
      <c r="S3" s="1729"/>
      <c r="T3" s="1729"/>
      <c r="U3" s="1729"/>
      <c r="V3" s="1729"/>
      <c r="W3" s="1729"/>
      <c r="X3" s="1730"/>
      <c r="Y3" s="460"/>
      <c r="Z3" s="460"/>
    </row>
    <row r="4" spans="2:26" ht="15.75" customHeight="1" x14ac:dyDescent="0.15">
      <c r="B4" s="128"/>
      <c r="C4" s="1731" t="s">
        <v>236</v>
      </c>
      <c r="D4" s="1732"/>
      <c r="E4" s="1732"/>
      <c r="F4" s="1732"/>
      <c r="G4" s="1732"/>
      <c r="H4" s="1732"/>
      <c r="I4" s="1732"/>
      <c r="J4" s="1732"/>
      <c r="K4" s="1732"/>
      <c r="L4" s="1732"/>
      <c r="M4" s="1732"/>
      <c r="N4" s="1732"/>
      <c r="O4" s="1732"/>
      <c r="P4" s="1732"/>
      <c r="Q4" s="1732"/>
      <c r="R4" s="1732"/>
      <c r="S4" s="1732"/>
      <c r="T4" s="1733"/>
      <c r="U4" s="1734" t="s">
        <v>232</v>
      </c>
      <c r="V4" s="1735"/>
      <c r="W4" s="1735"/>
      <c r="X4" s="1736"/>
      <c r="Y4" s="460"/>
      <c r="Z4" s="460"/>
    </row>
    <row r="5" spans="2:26" ht="41.25" customHeight="1" x14ac:dyDescent="0.15">
      <c r="B5" s="128"/>
      <c r="C5" s="1703" t="s">
        <v>430</v>
      </c>
      <c r="D5" s="1705"/>
      <c r="E5" s="1703" t="s">
        <v>767</v>
      </c>
      <c r="F5" s="1704"/>
      <c r="G5" s="1704"/>
      <c r="H5" s="1705"/>
      <c r="I5" s="1703" t="s">
        <v>740</v>
      </c>
      <c r="J5" s="1704"/>
      <c r="K5" s="1704"/>
      <c r="L5" s="1705"/>
      <c r="M5" s="1740" t="s">
        <v>998</v>
      </c>
      <c r="N5" s="1704"/>
      <c r="O5" s="1704"/>
      <c r="P5" s="1705"/>
      <c r="Q5" s="1703" t="s">
        <v>770</v>
      </c>
      <c r="R5" s="1704"/>
      <c r="S5" s="1704"/>
      <c r="T5" s="1705"/>
      <c r="U5" s="1737"/>
      <c r="V5" s="1738"/>
      <c r="W5" s="1738"/>
      <c r="X5" s="1739"/>
      <c r="Y5" s="460"/>
      <c r="Z5" s="460"/>
    </row>
    <row r="6" spans="2:26" ht="15.75" customHeight="1" x14ac:dyDescent="0.15">
      <c r="B6" s="461" t="s">
        <v>87</v>
      </c>
      <c r="C6" s="142" t="s">
        <v>73</v>
      </c>
      <c r="D6" s="142" t="s">
        <v>77</v>
      </c>
      <c r="E6" s="1703" t="s">
        <v>88</v>
      </c>
      <c r="F6" s="1704"/>
      <c r="G6" s="1705"/>
      <c r="H6" s="142" t="s">
        <v>77</v>
      </c>
      <c r="I6" s="1703" t="s">
        <v>89</v>
      </c>
      <c r="J6" s="1704"/>
      <c r="K6" s="1705"/>
      <c r="L6" s="142" t="s">
        <v>77</v>
      </c>
      <c r="M6" s="1703" t="s">
        <v>89</v>
      </c>
      <c r="N6" s="1704"/>
      <c r="O6" s="1705"/>
      <c r="P6" s="142" t="s">
        <v>77</v>
      </c>
      <c r="Q6" s="1703" t="s">
        <v>89</v>
      </c>
      <c r="R6" s="1704"/>
      <c r="S6" s="1705"/>
      <c r="T6" s="142" t="s">
        <v>77</v>
      </c>
      <c r="U6" s="1703" t="s">
        <v>73</v>
      </c>
      <c r="V6" s="1704"/>
      <c r="W6" s="1705"/>
      <c r="X6" s="462" t="s">
        <v>77</v>
      </c>
      <c r="Y6" s="460"/>
      <c r="Z6" s="460"/>
    </row>
    <row r="7" spans="2:26" ht="15.75" customHeight="1" x14ac:dyDescent="0.15">
      <c r="B7" s="141" t="s">
        <v>90</v>
      </c>
      <c r="C7" s="463"/>
      <c r="D7" s="464"/>
      <c r="E7" s="1776"/>
      <c r="F7" s="1777"/>
      <c r="G7" s="1778"/>
      <c r="H7" s="464"/>
      <c r="I7" s="1776"/>
      <c r="J7" s="1777"/>
      <c r="K7" s="1778"/>
      <c r="L7" s="464"/>
      <c r="M7" s="1776"/>
      <c r="N7" s="1777"/>
      <c r="O7" s="1778"/>
      <c r="P7" s="464"/>
      <c r="Q7" s="1776"/>
      <c r="R7" s="1777"/>
      <c r="S7" s="1778"/>
      <c r="T7" s="465"/>
      <c r="U7" s="1785"/>
      <c r="V7" s="1786"/>
      <c r="W7" s="1787"/>
      <c r="X7" s="466"/>
      <c r="Y7" s="467"/>
      <c r="Z7" s="467"/>
    </row>
    <row r="8" spans="2:26" ht="15.75" customHeight="1" x14ac:dyDescent="0.15">
      <c r="B8" s="141" t="s">
        <v>91</v>
      </c>
      <c r="C8" s="468"/>
      <c r="D8" s="469"/>
      <c r="E8" s="1770"/>
      <c r="F8" s="1771"/>
      <c r="G8" s="1772"/>
      <c r="H8" s="469"/>
      <c r="I8" s="1770"/>
      <c r="J8" s="1771"/>
      <c r="K8" s="1772"/>
      <c r="L8" s="469"/>
      <c r="M8" s="1770"/>
      <c r="N8" s="1771"/>
      <c r="O8" s="1772"/>
      <c r="P8" s="469"/>
      <c r="Q8" s="1770"/>
      <c r="R8" s="1771"/>
      <c r="S8" s="1772"/>
      <c r="T8" s="465"/>
      <c r="U8" s="1779"/>
      <c r="V8" s="1780"/>
      <c r="W8" s="1781"/>
      <c r="X8" s="466"/>
      <c r="Y8" s="467"/>
      <c r="Z8" s="467"/>
    </row>
    <row r="9" spans="2:26" ht="15.75" customHeight="1" x14ac:dyDescent="0.15">
      <c r="B9" s="141" t="s">
        <v>92</v>
      </c>
      <c r="C9" s="470"/>
      <c r="D9" s="464"/>
      <c r="E9" s="1770"/>
      <c r="F9" s="1771"/>
      <c r="G9" s="1772"/>
      <c r="H9" s="464"/>
      <c r="I9" s="1770"/>
      <c r="J9" s="1771"/>
      <c r="K9" s="1772"/>
      <c r="L9" s="464"/>
      <c r="M9" s="1770"/>
      <c r="N9" s="1771"/>
      <c r="O9" s="1772"/>
      <c r="P9" s="464"/>
      <c r="Q9" s="1770"/>
      <c r="R9" s="1771"/>
      <c r="S9" s="1772"/>
      <c r="T9" s="465"/>
      <c r="U9" s="1779"/>
      <c r="V9" s="1780"/>
      <c r="W9" s="1781"/>
      <c r="X9" s="466"/>
      <c r="Y9" s="467"/>
      <c r="Z9" s="467"/>
    </row>
    <row r="10" spans="2:26" ht="15.75" customHeight="1" x14ac:dyDescent="0.15">
      <c r="B10" s="471" t="s">
        <v>93</v>
      </c>
      <c r="C10" s="468"/>
      <c r="D10" s="469"/>
      <c r="E10" s="1770"/>
      <c r="F10" s="1771"/>
      <c r="G10" s="1772"/>
      <c r="H10" s="469"/>
      <c r="I10" s="1770"/>
      <c r="J10" s="1771"/>
      <c r="K10" s="1772"/>
      <c r="L10" s="469"/>
      <c r="M10" s="1770"/>
      <c r="N10" s="1771"/>
      <c r="O10" s="1772"/>
      <c r="P10" s="469"/>
      <c r="Q10" s="1770"/>
      <c r="R10" s="1771"/>
      <c r="S10" s="1772"/>
      <c r="T10" s="465"/>
      <c r="U10" s="1779"/>
      <c r="V10" s="1780"/>
      <c r="W10" s="1781"/>
      <c r="X10" s="466"/>
      <c r="Y10" s="467"/>
      <c r="Z10" s="467"/>
    </row>
    <row r="11" spans="2:26" ht="15.75" customHeight="1" thickBot="1" x14ac:dyDescent="0.2">
      <c r="B11" s="157" t="s">
        <v>71</v>
      </c>
      <c r="C11" s="472"/>
      <c r="D11" s="473"/>
      <c r="E11" s="1773"/>
      <c r="F11" s="1774"/>
      <c r="G11" s="1775"/>
      <c r="H11" s="473"/>
      <c r="I11" s="1773"/>
      <c r="J11" s="1774"/>
      <c r="K11" s="1775"/>
      <c r="L11" s="473"/>
      <c r="M11" s="1773"/>
      <c r="N11" s="1774"/>
      <c r="O11" s="1775"/>
      <c r="P11" s="473"/>
      <c r="Q11" s="1773"/>
      <c r="R11" s="1774"/>
      <c r="S11" s="1775"/>
      <c r="T11" s="473"/>
      <c r="U11" s="1782"/>
      <c r="V11" s="1783"/>
      <c r="W11" s="1784"/>
      <c r="X11" s="474"/>
      <c r="Y11" s="475"/>
      <c r="Z11" s="475"/>
    </row>
    <row r="12" spans="2:26" ht="15.75" customHeight="1" x14ac:dyDescent="0.15">
      <c r="B12" s="476"/>
    </row>
  </sheetData>
  <mergeCells count="38">
    <mergeCell ref="U10:W10"/>
    <mergeCell ref="U11:W11"/>
    <mergeCell ref="Q6:S6"/>
    <mergeCell ref="Q7:S7"/>
    <mergeCell ref="M6:O6"/>
    <mergeCell ref="M7:O7"/>
    <mergeCell ref="M9:O9"/>
    <mergeCell ref="U6:W6"/>
    <mergeCell ref="U7:W7"/>
    <mergeCell ref="U8:W8"/>
    <mergeCell ref="U9:W9"/>
    <mergeCell ref="Q8:S8"/>
    <mergeCell ref="Q9:S9"/>
    <mergeCell ref="M8:O8"/>
    <mergeCell ref="M10:O10"/>
    <mergeCell ref="M11:O11"/>
    <mergeCell ref="Q10:S10"/>
    <mergeCell ref="Q11:S11"/>
    <mergeCell ref="E11:G11"/>
    <mergeCell ref="I10:K10"/>
    <mergeCell ref="E6:G6"/>
    <mergeCell ref="E7:G7"/>
    <mergeCell ref="E8:G8"/>
    <mergeCell ref="E9:G9"/>
    <mergeCell ref="I11:K11"/>
    <mergeCell ref="I6:K6"/>
    <mergeCell ref="I7:K7"/>
    <mergeCell ref="I8:K8"/>
    <mergeCell ref="I9:K9"/>
    <mergeCell ref="E10:G10"/>
    <mergeCell ref="C3:X3"/>
    <mergeCell ref="C4:T4"/>
    <mergeCell ref="U4:X5"/>
    <mergeCell ref="C5:D5"/>
    <mergeCell ref="E5:H5"/>
    <mergeCell ref="M5:P5"/>
    <mergeCell ref="Q5:T5"/>
    <mergeCell ref="I5:L5"/>
  </mergeCells>
  <phoneticPr fontId="5"/>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E49D-32D6-4E41-97A0-0973F45E14B8}">
  <sheetPr>
    <tabColor theme="5" tint="0.59999389629810485"/>
    <pageSetUpPr fitToPage="1"/>
  </sheetPr>
  <dimension ref="A1:Y37"/>
  <sheetViews>
    <sheetView view="pageBreakPreview" zoomScale="60" zoomScaleNormal="100" workbookViewId="0">
      <selection activeCell="BI57" sqref="BI57"/>
    </sheetView>
  </sheetViews>
  <sheetFormatPr defaultColWidth="7.75" defaultRowHeight="12.75" customHeight="1" x14ac:dyDescent="0.15"/>
  <cols>
    <col min="1" max="1" width="6" style="425" customWidth="1"/>
    <col min="2" max="2" width="8.25" style="424" customWidth="1"/>
    <col min="3" max="3" width="9.125" style="424" customWidth="1"/>
    <col min="4" max="4" width="9.875" style="425" customWidth="1"/>
    <col min="5" max="5" width="8.25" style="425" customWidth="1"/>
    <col min="6" max="6" width="6" style="425" bestFit="1" customWidth="1"/>
    <col min="7" max="7" width="4" style="425" bestFit="1" customWidth="1"/>
    <col min="8" max="8" width="7" style="424" bestFit="1" customWidth="1"/>
    <col min="9" max="9" width="6" style="425" bestFit="1" customWidth="1"/>
    <col min="10" max="10" width="4" style="425" bestFit="1" customWidth="1"/>
    <col min="11" max="11" width="7" style="424" bestFit="1" customWidth="1"/>
    <col min="12" max="12" width="6" style="425" bestFit="1" customWidth="1"/>
    <col min="13" max="13" width="4" style="425" bestFit="1" customWidth="1"/>
    <col min="14" max="14" width="7" style="424" bestFit="1" customWidth="1"/>
    <col min="15" max="15" width="6" style="425" bestFit="1" customWidth="1"/>
    <col min="16" max="16" width="4" style="425" bestFit="1" customWidth="1"/>
    <col min="17" max="17" width="8.25" style="424" customWidth="1"/>
    <col min="18" max="18" width="6" style="425" bestFit="1" customWidth="1"/>
    <col min="19" max="19" width="4" style="425" bestFit="1" customWidth="1"/>
    <col min="20" max="20" width="8.625" style="424" customWidth="1"/>
    <col min="21" max="21" width="8.5" style="424" customWidth="1"/>
    <col min="22" max="24" width="3.625" style="424" customWidth="1"/>
    <col min="25" max="25" width="2.25" style="424" customWidth="1"/>
    <col min="26" max="16384" width="7.75" style="424"/>
  </cols>
  <sheetData>
    <row r="1" spans="1:25" ht="20.25" customHeight="1" x14ac:dyDescent="0.15">
      <c r="A1" s="424" t="s">
        <v>1243</v>
      </c>
      <c r="U1" s="426"/>
      <c r="V1" s="426"/>
    </row>
    <row r="2" spans="1:25" ht="20.25" customHeight="1" x14ac:dyDescent="0.15">
      <c r="A2" s="424"/>
      <c r="U2" s="426"/>
      <c r="V2" s="426"/>
    </row>
    <row r="3" spans="1:25" s="429" customFormat="1" ht="20.25" customHeight="1" x14ac:dyDescent="0.15">
      <c r="A3" s="129" t="s">
        <v>210</v>
      </c>
      <c r="B3" s="129" t="s">
        <v>237</v>
      </c>
      <c r="C3" s="427" t="s">
        <v>211</v>
      </c>
      <c r="D3" s="1747" t="s">
        <v>213</v>
      </c>
      <c r="E3" s="129" t="s">
        <v>214</v>
      </c>
      <c r="F3" s="1767" t="s">
        <v>1005</v>
      </c>
      <c r="G3" s="1768"/>
      <c r="H3" s="1768"/>
      <c r="I3" s="1768"/>
      <c r="J3" s="1768"/>
      <c r="K3" s="1768"/>
      <c r="L3" s="1768"/>
      <c r="M3" s="1768"/>
      <c r="N3" s="1768"/>
      <c r="O3" s="1768"/>
      <c r="P3" s="1768"/>
      <c r="Q3" s="1768"/>
      <c r="R3" s="1768"/>
      <c r="S3" s="1768"/>
      <c r="T3" s="1768"/>
      <c r="U3" s="1769"/>
      <c r="V3" s="428"/>
    </row>
    <row r="4" spans="1:25" s="429" customFormat="1" ht="20.25" customHeight="1" x14ac:dyDescent="0.15">
      <c r="A4" s="430" t="s">
        <v>675</v>
      </c>
      <c r="B4" s="430"/>
      <c r="C4" s="431" t="s">
        <v>212</v>
      </c>
      <c r="D4" s="1748"/>
      <c r="E4" s="430" t="s">
        <v>39</v>
      </c>
      <c r="F4" s="1764" t="s">
        <v>430</v>
      </c>
      <c r="G4" s="1765"/>
      <c r="H4" s="1766"/>
      <c r="I4" s="1764" t="s">
        <v>911</v>
      </c>
      <c r="J4" s="1765"/>
      <c r="K4" s="1766"/>
      <c r="L4" s="1764" t="s">
        <v>740</v>
      </c>
      <c r="M4" s="1765"/>
      <c r="N4" s="1766"/>
      <c r="O4" s="1755" t="s">
        <v>1000</v>
      </c>
      <c r="P4" s="1756"/>
      <c r="Q4" s="1757"/>
      <c r="R4" s="1755" t="s">
        <v>1001</v>
      </c>
      <c r="S4" s="1756"/>
      <c r="T4" s="1757"/>
      <c r="U4" s="432" t="s">
        <v>232</v>
      </c>
    </row>
    <row r="5" spans="1:25" ht="20.25" customHeight="1" x14ac:dyDescent="0.15">
      <c r="A5" s="1788" t="s">
        <v>389</v>
      </c>
      <c r="B5" s="433" t="s">
        <v>594</v>
      </c>
      <c r="C5" s="434">
        <v>1.2</v>
      </c>
      <c r="D5" s="435" t="s">
        <v>1004</v>
      </c>
      <c r="E5" s="1788" t="s">
        <v>389</v>
      </c>
      <c r="F5" s="436" t="s">
        <v>599</v>
      </c>
      <c r="G5" s="437" t="s">
        <v>389</v>
      </c>
      <c r="H5" s="438">
        <v>1.2</v>
      </c>
      <c r="I5" s="436"/>
      <c r="J5" s="437"/>
      <c r="K5" s="438"/>
      <c r="L5" s="436"/>
      <c r="M5" s="437"/>
      <c r="N5" s="438"/>
      <c r="O5" s="436"/>
      <c r="P5" s="437"/>
      <c r="Q5" s="438"/>
      <c r="R5" s="436"/>
      <c r="S5" s="437"/>
      <c r="T5" s="438"/>
      <c r="U5" s="439"/>
    </row>
    <row r="6" spans="1:25" ht="20.25" customHeight="1" x14ac:dyDescent="0.15">
      <c r="A6" s="1789"/>
      <c r="B6" s="433" t="s">
        <v>595</v>
      </c>
      <c r="C6" s="434">
        <v>1.06</v>
      </c>
      <c r="D6" s="435" t="s">
        <v>239</v>
      </c>
      <c r="E6" s="1790"/>
      <c r="F6" s="436"/>
      <c r="G6" s="437"/>
      <c r="H6" s="438"/>
      <c r="I6" s="436"/>
      <c r="J6" s="437"/>
      <c r="K6" s="438"/>
      <c r="L6" s="436"/>
      <c r="M6" s="437"/>
      <c r="N6" s="438"/>
      <c r="O6" s="436"/>
      <c r="P6" s="437"/>
      <c r="Q6" s="438"/>
      <c r="R6" s="436"/>
      <c r="S6" s="437"/>
      <c r="T6" s="438"/>
      <c r="U6" s="439"/>
    </row>
    <row r="7" spans="1:25" ht="20.25" customHeight="1" x14ac:dyDescent="0.15">
      <c r="A7" s="1789"/>
      <c r="B7" s="433" t="s">
        <v>596</v>
      </c>
      <c r="C7" s="434">
        <v>1.4</v>
      </c>
      <c r="D7" s="435" t="s">
        <v>1004</v>
      </c>
      <c r="E7" s="435" t="s">
        <v>44</v>
      </c>
      <c r="F7" s="436"/>
      <c r="G7" s="437"/>
      <c r="H7" s="438"/>
      <c r="I7" s="436"/>
      <c r="J7" s="437"/>
      <c r="K7" s="438"/>
      <c r="L7" s="436"/>
      <c r="M7" s="437"/>
      <c r="N7" s="438"/>
      <c r="O7" s="436"/>
      <c r="P7" s="437"/>
      <c r="Q7" s="438"/>
      <c r="R7" s="436"/>
      <c r="S7" s="437"/>
      <c r="T7" s="438"/>
      <c r="U7" s="439"/>
    </row>
    <row r="8" spans="1:25" ht="20.25" customHeight="1" x14ac:dyDescent="0.15">
      <c r="A8" s="1790"/>
      <c r="B8" s="440" t="s">
        <v>597</v>
      </c>
      <c r="C8" s="434">
        <v>1.35</v>
      </c>
      <c r="D8" s="441" t="s">
        <v>334</v>
      </c>
      <c r="E8" s="441" t="s">
        <v>46</v>
      </c>
      <c r="F8" s="436"/>
      <c r="G8" s="437"/>
      <c r="H8" s="442"/>
      <c r="I8" s="443"/>
      <c r="J8" s="437"/>
      <c r="K8" s="442"/>
      <c r="L8" s="443"/>
      <c r="M8" s="437"/>
      <c r="N8" s="442"/>
      <c r="O8" s="443"/>
      <c r="P8" s="437"/>
      <c r="Q8" s="442"/>
      <c r="R8" s="443"/>
      <c r="S8" s="437"/>
      <c r="T8" s="442"/>
      <c r="U8" s="444"/>
    </row>
    <row r="9" spans="1:25" ht="20.25" customHeight="1" x14ac:dyDescent="0.15">
      <c r="A9" s="436" t="s">
        <v>215</v>
      </c>
      <c r="B9" s="439"/>
      <c r="C9" s="434">
        <f>SUM(C5:C8)</f>
        <v>5.01</v>
      </c>
      <c r="D9" s="435"/>
      <c r="E9" s="435"/>
      <c r="F9" s="436"/>
      <c r="G9" s="437"/>
      <c r="H9" s="445"/>
      <c r="I9" s="436"/>
      <c r="J9" s="437"/>
      <c r="K9" s="445"/>
      <c r="L9" s="436"/>
      <c r="M9" s="437"/>
      <c r="N9" s="445"/>
      <c r="O9" s="436"/>
      <c r="P9" s="437"/>
      <c r="Q9" s="445"/>
      <c r="R9" s="436"/>
      <c r="S9" s="437"/>
      <c r="T9" s="445"/>
      <c r="U9" s="446"/>
      <c r="V9" s="206"/>
    </row>
    <row r="10" spans="1:25" ht="20.25" customHeight="1" x14ac:dyDescent="0.15">
      <c r="A10" s="447"/>
      <c r="B10" s="439"/>
      <c r="C10" s="439"/>
      <c r="D10" s="435"/>
      <c r="E10" s="435"/>
      <c r="F10" s="436"/>
      <c r="G10" s="437"/>
      <c r="H10" s="445"/>
      <c r="I10" s="436"/>
      <c r="J10" s="437"/>
      <c r="K10" s="445"/>
      <c r="L10" s="436"/>
      <c r="M10" s="437"/>
      <c r="N10" s="445"/>
      <c r="O10" s="436"/>
      <c r="P10" s="437"/>
      <c r="Q10" s="445"/>
      <c r="R10" s="436"/>
      <c r="S10" s="437"/>
      <c r="T10" s="445"/>
      <c r="U10" s="446"/>
      <c r="V10" s="206"/>
    </row>
    <row r="11" spans="1:25" ht="20.25" customHeight="1" x14ac:dyDescent="0.15">
      <c r="A11" s="436" t="s">
        <v>232</v>
      </c>
      <c r="B11" s="439"/>
      <c r="C11" s="439"/>
      <c r="D11" s="435"/>
      <c r="E11" s="435"/>
      <c r="F11" s="436"/>
      <c r="G11" s="437"/>
      <c r="H11" s="445"/>
      <c r="I11" s="436"/>
      <c r="J11" s="437"/>
      <c r="K11" s="445"/>
      <c r="L11" s="436"/>
      <c r="M11" s="437"/>
      <c r="N11" s="445"/>
      <c r="O11" s="436"/>
      <c r="P11" s="437"/>
      <c r="Q11" s="445"/>
      <c r="R11" s="436"/>
      <c r="S11" s="437"/>
      <c r="T11" s="445"/>
      <c r="U11" s="446"/>
      <c r="V11" s="206"/>
    </row>
    <row r="12" spans="1:25" ht="20.25" customHeight="1" x14ac:dyDescent="0.15">
      <c r="A12" s="424" t="s">
        <v>9</v>
      </c>
      <c r="F12" s="1791"/>
      <c r="G12" s="1791"/>
      <c r="H12" s="1791"/>
      <c r="I12" s="1791"/>
      <c r="J12" s="1791"/>
      <c r="K12" s="1791"/>
      <c r="L12" s="1791"/>
      <c r="M12" s="1791"/>
      <c r="N12" s="1791"/>
      <c r="O12" s="1791"/>
      <c r="P12" s="1791"/>
      <c r="Q12" s="1791"/>
      <c r="R12" s="1791"/>
      <c r="S12" s="1791"/>
      <c r="T12" s="1791"/>
      <c r="U12" s="206"/>
      <c r="V12" s="206"/>
    </row>
    <row r="13" spans="1:25" ht="20.25" customHeight="1" x14ac:dyDescent="0.15">
      <c r="A13" s="424" t="s">
        <v>1003</v>
      </c>
    </row>
    <row r="14" spans="1:25" ht="20.25" customHeight="1" x14ac:dyDescent="0.15">
      <c r="A14" s="424"/>
    </row>
    <row r="15" spans="1:25" ht="15.75" customHeight="1" x14ac:dyDescent="0.15">
      <c r="A15" s="424" t="s">
        <v>1086</v>
      </c>
    </row>
    <row r="16" spans="1:25" ht="10.5" customHeight="1" x14ac:dyDescent="0.15">
      <c r="A16" s="443"/>
      <c r="B16" s="448"/>
      <c r="C16" s="448"/>
      <c r="D16" s="449"/>
      <c r="E16" s="449"/>
      <c r="F16" s="449"/>
      <c r="G16" s="449"/>
      <c r="H16" s="448"/>
      <c r="I16" s="449"/>
      <c r="J16" s="449"/>
      <c r="K16" s="448"/>
      <c r="L16" s="449"/>
      <c r="M16" s="449"/>
      <c r="N16" s="448"/>
      <c r="O16" s="449"/>
      <c r="P16" s="449"/>
      <c r="Q16" s="448"/>
      <c r="R16" s="449"/>
      <c r="S16" s="449"/>
      <c r="T16" s="448"/>
      <c r="U16" s="448"/>
      <c r="V16" s="448"/>
      <c r="W16" s="448"/>
      <c r="X16" s="448"/>
      <c r="Y16" s="450"/>
    </row>
    <row r="17" spans="1:25" ht="15" customHeight="1" x14ac:dyDescent="0.15">
      <c r="A17" s="451" t="s">
        <v>1016</v>
      </c>
      <c r="P17" s="1753" t="s">
        <v>19</v>
      </c>
      <c r="Q17" s="1753"/>
      <c r="R17" s="1753"/>
      <c r="S17" s="1753"/>
      <c r="T17" s="1753"/>
      <c r="U17" s="1753"/>
      <c r="V17" s="1753"/>
      <c r="W17" s="1753"/>
      <c r="X17" s="1753"/>
      <c r="Y17" s="452"/>
    </row>
    <row r="18" spans="1:25" ht="15" customHeight="1" x14ac:dyDescent="0.15">
      <c r="A18" s="453"/>
      <c r="P18" s="1801" t="s">
        <v>11</v>
      </c>
      <c r="Q18" s="1750"/>
      <c r="R18" s="1750"/>
      <c r="S18" s="1750"/>
      <c r="T18" s="1750"/>
      <c r="U18" s="1801" t="s">
        <v>598</v>
      </c>
      <c r="V18" s="1801"/>
      <c r="W18" s="1801"/>
      <c r="X18" s="1801"/>
      <c r="Y18" s="452"/>
    </row>
    <row r="19" spans="1:25" ht="15" customHeight="1" x14ac:dyDescent="0.15">
      <c r="A19" s="453"/>
      <c r="B19" s="424" t="s">
        <v>390</v>
      </c>
      <c r="P19" s="1750"/>
      <c r="Q19" s="1750"/>
      <c r="R19" s="1750"/>
      <c r="S19" s="1750"/>
      <c r="T19" s="1750"/>
      <c r="U19" s="1801"/>
      <c r="V19" s="1801"/>
      <c r="W19" s="1801"/>
      <c r="X19" s="1801"/>
      <c r="Y19" s="452"/>
    </row>
    <row r="20" spans="1:25" ht="15" customHeight="1" x14ac:dyDescent="0.15">
      <c r="A20" s="453"/>
      <c r="P20" s="1802" t="s">
        <v>134</v>
      </c>
      <c r="Q20" s="1752"/>
      <c r="R20" s="1752"/>
      <c r="S20" s="1752"/>
      <c r="T20" s="1752"/>
      <c r="U20" s="1805" t="s">
        <v>598</v>
      </c>
      <c r="V20" s="1805"/>
      <c r="W20" s="1805"/>
      <c r="X20" s="1805"/>
      <c r="Y20" s="452"/>
    </row>
    <row r="21" spans="1:25" ht="15" customHeight="1" x14ac:dyDescent="0.15">
      <c r="A21" s="453"/>
      <c r="P21" s="1800" t="s">
        <v>177</v>
      </c>
      <c r="Q21" s="1793" t="s">
        <v>12</v>
      </c>
      <c r="R21" s="1061"/>
      <c r="S21" s="1061"/>
      <c r="T21" s="1062"/>
      <c r="U21" s="1793" t="s">
        <v>600</v>
      </c>
      <c r="V21" s="1803"/>
      <c r="W21" s="1803"/>
      <c r="X21" s="1804"/>
      <c r="Y21" s="452"/>
    </row>
    <row r="22" spans="1:25" ht="15" customHeight="1" x14ac:dyDescent="0.15">
      <c r="A22" s="453"/>
      <c r="P22" s="1800"/>
      <c r="Q22" s="1793" t="s">
        <v>1015</v>
      </c>
      <c r="R22" s="1061"/>
      <c r="S22" s="1061"/>
      <c r="T22" s="1062"/>
      <c r="U22" s="1793" t="s">
        <v>1014</v>
      </c>
      <c r="V22" s="1803"/>
      <c r="W22" s="1803"/>
      <c r="X22" s="1804"/>
      <c r="Y22" s="452"/>
    </row>
    <row r="23" spans="1:25" ht="15" customHeight="1" x14ac:dyDescent="0.15">
      <c r="A23" s="453"/>
      <c r="P23" s="1800"/>
      <c r="Q23" s="1793" t="s">
        <v>1013</v>
      </c>
      <c r="R23" s="1061"/>
      <c r="S23" s="1061"/>
      <c r="T23" s="1062"/>
      <c r="U23" s="1793" t="s">
        <v>1012</v>
      </c>
      <c r="V23" s="1803"/>
      <c r="W23" s="1803"/>
      <c r="X23" s="1804"/>
      <c r="Y23" s="452"/>
    </row>
    <row r="24" spans="1:25" ht="15" customHeight="1" x14ac:dyDescent="0.15">
      <c r="A24" s="453"/>
      <c r="P24" s="1800"/>
      <c r="Q24" s="1793" t="s">
        <v>1011</v>
      </c>
      <c r="R24" s="1061"/>
      <c r="S24" s="1061"/>
      <c r="T24" s="1062"/>
      <c r="U24" s="1793" t="s">
        <v>1010</v>
      </c>
      <c r="V24" s="1803"/>
      <c r="W24" s="1803"/>
      <c r="X24" s="1804"/>
      <c r="Y24" s="452"/>
    </row>
    <row r="25" spans="1:25" ht="15" customHeight="1" x14ac:dyDescent="0.15">
      <c r="A25" s="453"/>
      <c r="P25" s="1800"/>
      <c r="Q25" s="1793" t="s">
        <v>4</v>
      </c>
      <c r="R25" s="1061"/>
      <c r="S25" s="1061"/>
      <c r="T25" s="1061"/>
      <c r="U25" s="1062"/>
      <c r="V25" s="1792" t="s">
        <v>20</v>
      </c>
      <c r="W25" s="1792"/>
      <c r="X25" s="1792"/>
      <c r="Y25" s="452"/>
    </row>
    <row r="26" spans="1:25" ht="15" customHeight="1" x14ac:dyDescent="0.15">
      <c r="A26" s="453"/>
      <c r="P26" s="1800"/>
      <c r="Q26" s="1793" t="s">
        <v>13</v>
      </c>
      <c r="R26" s="1061"/>
      <c r="S26" s="1061"/>
      <c r="T26" s="1061"/>
      <c r="U26" s="1062"/>
      <c r="V26" s="1792" t="s">
        <v>21</v>
      </c>
      <c r="W26" s="1792"/>
      <c r="X26" s="1792"/>
      <c r="Y26" s="452"/>
    </row>
    <row r="27" spans="1:25" ht="15" customHeight="1" x14ac:dyDescent="0.15">
      <c r="A27" s="453"/>
      <c r="P27" s="1800"/>
      <c r="Q27" s="1793" t="s">
        <v>14</v>
      </c>
      <c r="R27" s="1061"/>
      <c r="S27" s="1061"/>
      <c r="T27" s="1061"/>
      <c r="U27" s="1062"/>
      <c r="V27" s="1792" t="s">
        <v>22</v>
      </c>
      <c r="W27" s="1792"/>
      <c r="X27" s="1792"/>
      <c r="Y27" s="452"/>
    </row>
    <row r="28" spans="1:25" ht="15" customHeight="1" x14ac:dyDescent="0.15">
      <c r="A28" s="453"/>
      <c r="P28" s="1800"/>
      <c r="Q28" s="1793" t="s">
        <v>1009</v>
      </c>
      <c r="R28" s="1061"/>
      <c r="S28" s="1061"/>
      <c r="T28" s="1061"/>
      <c r="U28" s="1062"/>
      <c r="V28" s="1792" t="s">
        <v>218</v>
      </c>
      <c r="W28" s="1792"/>
      <c r="X28" s="1792"/>
      <c r="Y28" s="452"/>
    </row>
    <row r="29" spans="1:25" ht="15" customHeight="1" x14ac:dyDescent="0.15">
      <c r="A29" s="453"/>
      <c r="P29" s="1800"/>
      <c r="Q29" s="1793" t="s">
        <v>1008</v>
      </c>
      <c r="R29" s="1061"/>
      <c r="S29" s="1061"/>
      <c r="T29" s="1061"/>
      <c r="U29" s="1062"/>
      <c r="V29" s="1792" t="s">
        <v>219</v>
      </c>
      <c r="W29" s="1792"/>
      <c r="X29" s="1792"/>
      <c r="Y29" s="452"/>
    </row>
    <row r="30" spans="1:25" ht="15" customHeight="1" x14ac:dyDescent="0.15">
      <c r="A30" s="453"/>
      <c r="P30" s="1800"/>
      <c r="Q30" s="1794" t="s">
        <v>1007</v>
      </c>
      <c r="R30" s="1795"/>
      <c r="S30" s="1795"/>
      <c r="T30" s="1795"/>
      <c r="U30" s="1796"/>
      <c r="V30" s="1792" t="s">
        <v>221</v>
      </c>
      <c r="W30" s="1792"/>
      <c r="X30" s="1792"/>
      <c r="Y30" s="452"/>
    </row>
    <row r="31" spans="1:25" ht="15" customHeight="1" x14ac:dyDescent="0.15">
      <c r="A31" s="453"/>
      <c r="P31" s="1800"/>
      <c r="Q31" s="1794" t="s">
        <v>1006</v>
      </c>
      <c r="R31" s="1795"/>
      <c r="S31" s="1795"/>
      <c r="T31" s="1795"/>
      <c r="U31" s="1796"/>
      <c r="V31" s="1792" t="s">
        <v>220</v>
      </c>
      <c r="W31" s="1792"/>
      <c r="X31" s="1792"/>
      <c r="Y31" s="452"/>
    </row>
    <row r="32" spans="1:25" ht="15" customHeight="1" x14ac:dyDescent="0.15">
      <c r="A32" s="453"/>
      <c r="P32" s="1793" t="s">
        <v>8</v>
      </c>
      <c r="Q32" s="1061"/>
      <c r="R32" s="1061"/>
      <c r="S32" s="1061"/>
      <c r="T32" s="1062"/>
      <c r="U32" s="1797" t="s">
        <v>601</v>
      </c>
      <c r="V32" s="1798"/>
      <c r="W32" s="1798"/>
      <c r="X32" s="1799"/>
      <c r="Y32" s="454"/>
    </row>
    <row r="33" spans="1:25" ht="15" customHeight="1" x14ac:dyDescent="0.15">
      <c r="A33" s="453"/>
      <c r="P33" s="1800" t="s">
        <v>18</v>
      </c>
      <c r="Q33" s="1793" t="s">
        <v>56</v>
      </c>
      <c r="R33" s="1061"/>
      <c r="S33" s="1061"/>
      <c r="T33" s="1061"/>
      <c r="U33" s="1062"/>
      <c r="V33" s="1792" t="s">
        <v>57</v>
      </c>
      <c r="W33" s="1792"/>
      <c r="X33" s="1792"/>
      <c r="Y33" s="452"/>
    </row>
    <row r="34" spans="1:25" ht="15" customHeight="1" x14ac:dyDescent="0.15">
      <c r="A34" s="453"/>
      <c r="P34" s="1031"/>
      <c r="Q34" s="1793" t="s">
        <v>16</v>
      </c>
      <c r="R34" s="1061"/>
      <c r="S34" s="1061"/>
      <c r="T34" s="1061"/>
      <c r="U34" s="1062"/>
      <c r="V34" s="1792" t="s">
        <v>58</v>
      </c>
      <c r="W34" s="1792"/>
      <c r="X34" s="1792"/>
      <c r="Y34" s="452"/>
    </row>
    <row r="35" spans="1:25" ht="15" customHeight="1" x14ac:dyDescent="0.15">
      <c r="A35" s="453"/>
      <c r="P35" s="1031"/>
      <c r="Q35" s="1793" t="s">
        <v>59</v>
      </c>
      <c r="R35" s="1061"/>
      <c r="S35" s="1061"/>
      <c r="T35" s="1061"/>
      <c r="U35" s="1062"/>
      <c r="V35" s="1792" t="s">
        <v>64</v>
      </c>
      <c r="W35" s="1792"/>
      <c r="X35" s="1792"/>
      <c r="Y35" s="452"/>
    </row>
    <row r="36" spans="1:25" ht="15" customHeight="1" x14ac:dyDescent="0.15">
      <c r="A36" s="453"/>
      <c r="P36" s="1031"/>
      <c r="Q36" s="1793" t="s">
        <v>17</v>
      </c>
      <c r="R36" s="1061"/>
      <c r="S36" s="1061"/>
      <c r="T36" s="1061"/>
      <c r="U36" s="1062"/>
      <c r="V36" s="1792" t="s">
        <v>65</v>
      </c>
      <c r="W36" s="1792"/>
      <c r="X36" s="1792"/>
      <c r="Y36" s="452"/>
    </row>
    <row r="37" spans="1:25" ht="12.75" customHeight="1" x14ac:dyDescent="0.15">
      <c r="A37" s="455"/>
      <c r="B37" s="456"/>
      <c r="C37" s="456"/>
      <c r="D37" s="457"/>
      <c r="E37" s="457"/>
      <c r="F37" s="457"/>
      <c r="G37" s="457"/>
      <c r="H37" s="456"/>
      <c r="I37" s="457"/>
      <c r="J37" s="457"/>
      <c r="K37" s="456"/>
      <c r="L37" s="457"/>
      <c r="M37" s="457"/>
      <c r="N37" s="456"/>
      <c r="O37" s="457"/>
      <c r="P37" s="457"/>
      <c r="Q37" s="456"/>
      <c r="R37" s="457"/>
      <c r="S37" s="457"/>
      <c r="T37" s="456"/>
      <c r="U37" s="456"/>
      <c r="V37" s="456"/>
      <c r="W37" s="456"/>
      <c r="X37" s="456"/>
      <c r="Y37" s="458"/>
    </row>
  </sheetData>
  <mergeCells count="49">
    <mergeCell ref="U24:X24"/>
    <mergeCell ref="Q23:T23"/>
    <mergeCell ref="U23:X23"/>
    <mergeCell ref="Q22:T22"/>
    <mergeCell ref="U22:X22"/>
    <mergeCell ref="P18:T19"/>
    <mergeCell ref="P20:T20"/>
    <mergeCell ref="P17:X17"/>
    <mergeCell ref="U18:X19"/>
    <mergeCell ref="Q21:T21"/>
    <mergeCell ref="U21:X21"/>
    <mergeCell ref="U20:X20"/>
    <mergeCell ref="P33:P36"/>
    <mergeCell ref="V27:X27"/>
    <mergeCell ref="Q31:U31"/>
    <mergeCell ref="P32:T32"/>
    <mergeCell ref="V28:X28"/>
    <mergeCell ref="V29:X29"/>
    <mergeCell ref="V30:X30"/>
    <mergeCell ref="V31:X31"/>
    <mergeCell ref="V35:X35"/>
    <mergeCell ref="V36:X36"/>
    <mergeCell ref="P21:P31"/>
    <mergeCell ref="Q35:U35"/>
    <mergeCell ref="Q36:U36"/>
    <mergeCell ref="Q25:U25"/>
    <mergeCell ref="V25:X25"/>
    <mergeCell ref="Q24:T24"/>
    <mergeCell ref="V26:X26"/>
    <mergeCell ref="V34:X34"/>
    <mergeCell ref="Q27:U27"/>
    <mergeCell ref="Q28:U28"/>
    <mergeCell ref="Q29:U29"/>
    <mergeCell ref="Q30:U30"/>
    <mergeCell ref="Q33:U33"/>
    <mergeCell ref="U32:X32"/>
    <mergeCell ref="V33:X33"/>
    <mergeCell ref="Q26:U26"/>
    <mergeCell ref="Q34:U34"/>
    <mergeCell ref="A5:A8"/>
    <mergeCell ref="E5:E6"/>
    <mergeCell ref="F12:T12"/>
    <mergeCell ref="D3:D4"/>
    <mergeCell ref="F3:U3"/>
    <mergeCell ref="F4:H4"/>
    <mergeCell ref="I4:K4"/>
    <mergeCell ref="L4:N4"/>
    <mergeCell ref="O4:Q4"/>
    <mergeCell ref="R4:T4"/>
  </mergeCells>
  <phoneticPr fontId="5"/>
  <pageMargins left="0.78740157480314965" right="0.39370078740157483" top="0.59055118110236227" bottom="0.59055118110236227" header="0.51181102362204722" footer="0.19685039370078741"/>
  <pageSetup paperSize="9" scale="88" firstPageNumber="2" orientation="landscape" useFirstPageNumber="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D21E-B6D0-4DF3-BC41-AFE8858AC96D}">
  <sheetPr>
    <tabColor theme="8" tint="0.59999389629810485"/>
    <pageSetUpPr fitToPage="1"/>
  </sheetPr>
  <dimension ref="B2:BL12"/>
  <sheetViews>
    <sheetView view="pageBreakPreview" zoomScale="70" zoomScaleNormal="100" zoomScaleSheetLayoutView="70" workbookViewId="0">
      <selection activeCell="BI57" sqref="BI57"/>
    </sheetView>
  </sheetViews>
  <sheetFormatPr defaultColWidth="3.125" defaultRowHeight="18.75" customHeight="1" x14ac:dyDescent="0.15"/>
  <cols>
    <col min="1" max="16384" width="3.125" style="21"/>
  </cols>
  <sheetData>
    <row r="2" spans="2:64" ht="18.75" customHeight="1" thickBot="1" x14ac:dyDescent="0.2">
      <c r="B2" s="420" t="s">
        <v>1090</v>
      </c>
    </row>
    <row r="3" spans="2:64" ht="18.75" customHeight="1" x14ac:dyDescent="0.15">
      <c r="C3" s="1814" t="s">
        <v>1032</v>
      </c>
      <c r="D3" s="1815"/>
      <c r="E3" s="1815"/>
      <c r="F3" s="1815"/>
      <c r="G3" s="1815"/>
      <c r="H3" s="1815"/>
      <c r="I3" s="1818" t="s">
        <v>1031</v>
      </c>
      <c r="J3" s="1818"/>
      <c r="K3" s="1818"/>
      <c r="L3" s="1818"/>
      <c r="M3" s="1818"/>
      <c r="N3" s="1818"/>
      <c r="O3" s="1818"/>
      <c r="P3" s="1818"/>
      <c r="Q3" s="1818"/>
      <c r="R3" s="1818"/>
      <c r="S3" s="1818"/>
      <c r="T3" s="1818"/>
      <c r="U3" s="1818"/>
      <c r="V3" s="1818"/>
      <c r="W3" s="1818"/>
      <c r="X3" s="1818"/>
      <c r="Y3" s="1818"/>
      <c r="Z3" s="1818"/>
      <c r="AA3" s="1818"/>
      <c r="AB3" s="1818"/>
      <c r="AC3" s="1818"/>
      <c r="AD3" s="1818"/>
      <c r="AE3" s="1818"/>
      <c r="AF3" s="1818"/>
      <c r="AG3" s="1818"/>
      <c r="AH3" s="1818"/>
      <c r="AI3" s="1818"/>
      <c r="AJ3" s="1818"/>
      <c r="AK3" s="1818"/>
      <c r="AL3" s="1818"/>
      <c r="AM3" s="1818"/>
      <c r="AN3" s="1818"/>
      <c r="AO3" s="1818"/>
      <c r="AP3" s="1818"/>
      <c r="AQ3" s="1818"/>
      <c r="AR3" s="1818"/>
      <c r="AS3" s="1818"/>
      <c r="AT3" s="1818"/>
      <c r="AU3" s="1818"/>
      <c r="AV3" s="1818"/>
      <c r="AW3" s="1818"/>
      <c r="AX3" s="1818"/>
      <c r="AY3" s="1818"/>
      <c r="AZ3" s="1818"/>
      <c r="BA3" s="1818"/>
      <c r="BB3" s="1818"/>
      <c r="BC3" s="1818"/>
      <c r="BD3" s="1818"/>
      <c r="BE3" s="1818"/>
      <c r="BF3" s="1818"/>
      <c r="BG3" s="1818"/>
      <c r="BH3" s="1818"/>
      <c r="BI3" s="1818"/>
      <c r="BJ3" s="1818"/>
      <c r="BK3" s="1818"/>
      <c r="BL3" s="1819"/>
    </row>
    <row r="4" spans="2:64" ht="18.75" customHeight="1" x14ac:dyDescent="0.15">
      <c r="C4" s="421"/>
      <c r="D4" s="422"/>
      <c r="E4" s="422"/>
      <c r="F4" s="422"/>
      <c r="G4" s="422"/>
      <c r="H4" s="423"/>
      <c r="I4" s="1648" t="s">
        <v>1030</v>
      </c>
      <c r="J4" s="1648"/>
      <c r="K4" s="1648"/>
      <c r="L4" s="1648"/>
      <c r="M4" s="1648"/>
      <c r="N4" s="1648"/>
      <c r="O4" s="1648"/>
      <c r="P4" s="1648"/>
      <c r="Q4" s="1648"/>
      <c r="R4" s="1648"/>
      <c r="S4" s="1648"/>
      <c r="T4" s="1648"/>
      <c r="U4" s="1648"/>
      <c r="V4" s="1648"/>
      <c r="W4" s="1648"/>
      <c r="X4" s="1648"/>
      <c r="Y4" s="1648"/>
      <c r="Z4" s="1648"/>
      <c r="AA4" s="1648"/>
      <c r="AB4" s="1648"/>
      <c r="AC4" s="1648"/>
      <c r="AD4" s="1648"/>
      <c r="AE4" s="1648"/>
      <c r="AF4" s="1648"/>
      <c r="AG4" s="1648"/>
      <c r="AH4" s="1648"/>
      <c r="AI4" s="1648"/>
      <c r="AJ4" s="1648"/>
      <c r="AK4" s="1648"/>
      <c r="AL4" s="1648"/>
      <c r="AM4" s="1648"/>
      <c r="AN4" s="1648"/>
      <c r="AO4" s="1648"/>
      <c r="AP4" s="1648"/>
      <c r="AQ4" s="1648"/>
      <c r="AR4" s="1648"/>
      <c r="AS4" s="1648"/>
      <c r="AT4" s="1648"/>
      <c r="AU4" s="1648"/>
      <c r="AV4" s="1648"/>
      <c r="AW4" s="1648"/>
      <c r="AX4" s="1648"/>
      <c r="AY4" s="1648"/>
      <c r="AZ4" s="1648"/>
      <c r="BA4" s="1648"/>
      <c r="BB4" s="1648"/>
      <c r="BC4" s="1648"/>
      <c r="BD4" s="1648"/>
      <c r="BE4" s="1648" t="s">
        <v>703</v>
      </c>
      <c r="BF4" s="1648"/>
      <c r="BG4" s="1648"/>
      <c r="BH4" s="1648"/>
      <c r="BI4" s="1648"/>
      <c r="BJ4" s="1648"/>
      <c r="BK4" s="1648"/>
      <c r="BL4" s="1820"/>
    </row>
    <row r="5" spans="2:64" ht="18.75" customHeight="1" x14ac:dyDescent="0.15">
      <c r="C5" s="421"/>
      <c r="D5" s="422"/>
      <c r="E5" s="422"/>
      <c r="F5" s="422"/>
      <c r="G5" s="422"/>
      <c r="H5" s="423"/>
      <c r="I5" s="1674" t="s">
        <v>1029</v>
      </c>
      <c r="J5" s="1674"/>
      <c r="K5" s="1674"/>
      <c r="L5" s="1674"/>
      <c r="M5" s="1674"/>
      <c r="N5" s="1674"/>
      <c r="O5" s="1674"/>
      <c r="P5" s="1674"/>
      <c r="Q5" s="1674" t="s">
        <v>1028</v>
      </c>
      <c r="R5" s="1674"/>
      <c r="S5" s="1674"/>
      <c r="T5" s="1674"/>
      <c r="U5" s="1674"/>
      <c r="V5" s="1674"/>
      <c r="W5" s="1674"/>
      <c r="X5" s="1674"/>
      <c r="Y5" s="1648"/>
      <c r="Z5" s="1648"/>
      <c r="AA5" s="1648"/>
      <c r="AB5" s="1648"/>
      <c r="AC5" s="1648"/>
      <c r="AD5" s="1648"/>
      <c r="AE5" s="1648"/>
      <c r="AF5" s="1648"/>
      <c r="AG5" s="1674" t="s">
        <v>1027</v>
      </c>
      <c r="AH5" s="1674"/>
      <c r="AI5" s="1674"/>
      <c r="AJ5" s="1674"/>
      <c r="AK5" s="1674"/>
      <c r="AL5" s="1674"/>
      <c r="AM5" s="1674"/>
      <c r="AN5" s="1674"/>
      <c r="AO5" s="1648"/>
      <c r="AP5" s="1648"/>
      <c r="AQ5" s="1648"/>
      <c r="AR5" s="1648"/>
      <c r="AS5" s="1648"/>
      <c r="AT5" s="1648"/>
      <c r="AU5" s="1648"/>
      <c r="AV5" s="1648"/>
      <c r="AW5" s="1674" t="s">
        <v>1026</v>
      </c>
      <c r="AX5" s="1674"/>
      <c r="AY5" s="1674"/>
      <c r="AZ5" s="1674"/>
      <c r="BA5" s="1674"/>
      <c r="BB5" s="1674"/>
      <c r="BC5" s="1674"/>
      <c r="BD5" s="1674"/>
      <c r="BE5" s="1674"/>
      <c r="BF5" s="1674"/>
      <c r="BG5" s="1674"/>
      <c r="BH5" s="1674"/>
      <c r="BI5" s="1674"/>
      <c r="BJ5" s="1674"/>
      <c r="BK5" s="1674"/>
      <c r="BL5" s="1821"/>
    </row>
    <row r="6" spans="2:64" ht="18.75" customHeight="1" x14ac:dyDescent="0.15">
      <c r="C6" s="421"/>
      <c r="D6" s="422"/>
      <c r="E6" s="422"/>
      <c r="F6" s="422"/>
      <c r="G6" s="422"/>
      <c r="H6" s="423"/>
      <c r="I6" s="1669"/>
      <c r="J6" s="1669"/>
      <c r="K6" s="1669"/>
      <c r="L6" s="1669"/>
      <c r="M6" s="1669"/>
      <c r="N6" s="1669"/>
      <c r="O6" s="1669"/>
      <c r="P6" s="1669"/>
      <c r="Q6" s="1669"/>
      <c r="R6" s="1669"/>
      <c r="S6" s="1669"/>
      <c r="T6" s="1669"/>
      <c r="U6" s="1669"/>
      <c r="V6" s="1669"/>
      <c r="W6" s="1669"/>
      <c r="X6" s="1669"/>
      <c r="Y6" s="1648" t="s">
        <v>1025</v>
      </c>
      <c r="Z6" s="1648"/>
      <c r="AA6" s="1648"/>
      <c r="AB6" s="1648"/>
      <c r="AC6" s="1648"/>
      <c r="AD6" s="1648"/>
      <c r="AE6" s="1648"/>
      <c r="AF6" s="1648"/>
      <c r="AG6" s="1669"/>
      <c r="AH6" s="1669"/>
      <c r="AI6" s="1669"/>
      <c r="AJ6" s="1669"/>
      <c r="AK6" s="1669"/>
      <c r="AL6" s="1669"/>
      <c r="AM6" s="1669"/>
      <c r="AN6" s="1669"/>
      <c r="AO6" s="1648" t="s">
        <v>1025</v>
      </c>
      <c r="AP6" s="1648"/>
      <c r="AQ6" s="1648"/>
      <c r="AR6" s="1648"/>
      <c r="AS6" s="1648"/>
      <c r="AT6" s="1648"/>
      <c r="AU6" s="1648"/>
      <c r="AV6" s="1648"/>
      <c r="AW6" s="1669"/>
      <c r="AX6" s="1669"/>
      <c r="AY6" s="1669"/>
      <c r="AZ6" s="1669"/>
      <c r="BA6" s="1669"/>
      <c r="BB6" s="1669"/>
      <c r="BC6" s="1669"/>
      <c r="BD6" s="1669"/>
      <c r="BE6" s="1669"/>
      <c r="BF6" s="1669"/>
      <c r="BG6" s="1669"/>
      <c r="BH6" s="1669"/>
      <c r="BI6" s="1669"/>
      <c r="BJ6" s="1669"/>
      <c r="BK6" s="1669"/>
      <c r="BL6" s="1808"/>
    </row>
    <row r="7" spans="2:64" ht="18.75" customHeight="1" x14ac:dyDescent="0.15">
      <c r="C7" s="1816" t="s">
        <v>1024</v>
      </c>
      <c r="D7" s="1817"/>
      <c r="E7" s="1817"/>
      <c r="F7" s="1817"/>
      <c r="G7" s="1817"/>
      <c r="H7" s="1817"/>
      <c r="I7" s="1648" t="s">
        <v>1021</v>
      </c>
      <c r="J7" s="1648"/>
      <c r="K7" s="1648"/>
      <c r="L7" s="1648"/>
      <c r="M7" s="1648" t="s">
        <v>1020</v>
      </c>
      <c r="N7" s="1648"/>
      <c r="O7" s="1648"/>
      <c r="P7" s="1648"/>
      <c r="Q7" s="1648" t="s">
        <v>1023</v>
      </c>
      <c r="R7" s="1648"/>
      <c r="S7" s="1648"/>
      <c r="T7" s="1648"/>
      <c r="U7" s="1648" t="s">
        <v>1020</v>
      </c>
      <c r="V7" s="1648"/>
      <c r="W7" s="1648"/>
      <c r="X7" s="1648"/>
      <c r="Y7" s="1648" t="s">
        <v>1023</v>
      </c>
      <c r="Z7" s="1648"/>
      <c r="AA7" s="1648"/>
      <c r="AB7" s="1648"/>
      <c r="AC7" s="1648" t="s">
        <v>1020</v>
      </c>
      <c r="AD7" s="1648"/>
      <c r="AE7" s="1648"/>
      <c r="AF7" s="1648"/>
      <c r="AG7" s="1648" t="s">
        <v>1023</v>
      </c>
      <c r="AH7" s="1648"/>
      <c r="AI7" s="1648"/>
      <c r="AJ7" s="1648"/>
      <c r="AK7" s="1648" t="s">
        <v>1020</v>
      </c>
      <c r="AL7" s="1648"/>
      <c r="AM7" s="1648"/>
      <c r="AN7" s="1648"/>
      <c r="AO7" s="1648" t="s">
        <v>1023</v>
      </c>
      <c r="AP7" s="1648"/>
      <c r="AQ7" s="1648"/>
      <c r="AR7" s="1648"/>
      <c r="AS7" s="1648" t="s">
        <v>1020</v>
      </c>
      <c r="AT7" s="1648"/>
      <c r="AU7" s="1648"/>
      <c r="AV7" s="1648"/>
      <c r="AW7" s="1648" t="s">
        <v>1022</v>
      </c>
      <c r="AX7" s="1648"/>
      <c r="AY7" s="1648"/>
      <c r="AZ7" s="1648"/>
      <c r="BA7" s="1648" t="s">
        <v>1020</v>
      </c>
      <c r="BB7" s="1648"/>
      <c r="BC7" s="1648"/>
      <c r="BD7" s="1648"/>
      <c r="BE7" s="1648" t="s">
        <v>1021</v>
      </c>
      <c r="BF7" s="1648"/>
      <c r="BG7" s="1648"/>
      <c r="BH7" s="1648"/>
      <c r="BI7" s="1648" t="s">
        <v>1020</v>
      </c>
      <c r="BJ7" s="1648"/>
      <c r="BK7" s="1648"/>
      <c r="BL7" s="1820"/>
    </row>
    <row r="8" spans="2:64" ht="18.75" customHeight="1" x14ac:dyDescent="0.15">
      <c r="C8" s="1813" t="s">
        <v>1019</v>
      </c>
      <c r="D8" s="1648"/>
      <c r="E8" s="1648"/>
      <c r="F8" s="1648"/>
      <c r="G8" s="1648"/>
      <c r="H8" s="1648"/>
      <c r="I8" s="1659"/>
      <c r="J8" s="1659"/>
      <c r="K8" s="1659"/>
      <c r="L8" s="1659"/>
      <c r="M8" s="1806"/>
      <c r="N8" s="1806"/>
      <c r="O8" s="1806"/>
      <c r="P8" s="1806"/>
      <c r="Q8" s="1659"/>
      <c r="R8" s="1659"/>
      <c r="S8" s="1659"/>
      <c r="T8" s="1659"/>
      <c r="U8" s="1806"/>
      <c r="V8" s="1806"/>
      <c r="W8" s="1806"/>
      <c r="X8" s="1806"/>
      <c r="Y8" s="1659"/>
      <c r="Z8" s="1659"/>
      <c r="AA8" s="1659"/>
      <c r="AB8" s="1659"/>
      <c r="AC8" s="1806"/>
      <c r="AD8" s="1806"/>
      <c r="AE8" s="1806"/>
      <c r="AF8" s="1806"/>
      <c r="AG8" s="1659"/>
      <c r="AH8" s="1659"/>
      <c r="AI8" s="1659"/>
      <c r="AJ8" s="1659"/>
      <c r="AK8" s="1806"/>
      <c r="AL8" s="1806"/>
      <c r="AM8" s="1806"/>
      <c r="AN8" s="1806"/>
      <c r="AO8" s="1659"/>
      <c r="AP8" s="1659"/>
      <c r="AQ8" s="1659"/>
      <c r="AR8" s="1659"/>
      <c r="AS8" s="1806"/>
      <c r="AT8" s="1806"/>
      <c r="AU8" s="1806"/>
      <c r="AV8" s="1806"/>
      <c r="AW8" s="1659"/>
      <c r="AX8" s="1659"/>
      <c r="AY8" s="1659"/>
      <c r="AZ8" s="1659"/>
      <c r="BA8" s="1806"/>
      <c r="BB8" s="1806"/>
      <c r="BC8" s="1806"/>
      <c r="BD8" s="1806"/>
      <c r="BE8" s="1659"/>
      <c r="BF8" s="1659"/>
      <c r="BG8" s="1659"/>
      <c r="BH8" s="1659"/>
      <c r="BI8" s="1806"/>
      <c r="BJ8" s="1806"/>
      <c r="BK8" s="1806"/>
      <c r="BL8" s="1807"/>
    </row>
    <row r="9" spans="2:64" ht="18.75" customHeight="1" x14ac:dyDescent="0.15">
      <c r="C9" s="1813" t="s">
        <v>708</v>
      </c>
      <c r="D9" s="1648"/>
      <c r="E9" s="1648"/>
      <c r="F9" s="1648"/>
      <c r="G9" s="1648"/>
      <c r="H9" s="1648"/>
      <c r="I9" s="1659"/>
      <c r="J9" s="1659"/>
      <c r="K9" s="1659"/>
      <c r="L9" s="1659"/>
      <c r="M9" s="1806"/>
      <c r="N9" s="1806"/>
      <c r="O9" s="1806"/>
      <c r="P9" s="1806"/>
      <c r="Q9" s="1659"/>
      <c r="R9" s="1659"/>
      <c r="S9" s="1659"/>
      <c r="T9" s="1659"/>
      <c r="U9" s="1806"/>
      <c r="V9" s="1806"/>
      <c r="W9" s="1806"/>
      <c r="X9" s="1806"/>
      <c r="Y9" s="1659"/>
      <c r="Z9" s="1659"/>
      <c r="AA9" s="1659"/>
      <c r="AB9" s="1659"/>
      <c r="AC9" s="1806"/>
      <c r="AD9" s="1806"/>
      <c r="AE9" s="1806"/>
      <c r="AF9" s="1806"/>
      <c r="AG9" s="1659"/>
      <c r="AH9" s="1659"/>
      <c r="AI9" s="1659"/>
      <c r="AJ9" s="1659"/>
      <c r="AK9" s="1806"/>
      <c r="AL9" s="1806"/>
      <c r="AM9" s="1806"/>
      <c r="AN9" s="1806"/>
      <c r="AO9" s="1659"/>
      <c r="AP9" s="1659"/>
      <c r="AQ9" s="1659"/>
      <c r="AR9" s="1659"/>
      <c r="AS9" s="1806"/>
      <c r="AT9" s="1806"/>
      <c r="AU9" s="1806"/>
      <c r="AV9" s="1806"/>
      <c r="AW9" s="1659"/>
      <c r="AX9" s="1659"/>
      <c r="AY9" s="1659"/>
      <c r="AZ9" s="1659"/>
      <c r="BA9" s="1806"/>
      <c r="BB9" s="1806"/>
      <c r="BC9" s="1806"/>
      <c r="BD9" s="1806"/>
      <c r="BE9" s="1659"/>
      <c r="BF9" s="1659"/>
      <c r="BG9" s="1659"/>
      <c r="BH9" s="1659"/>
      <c r="BI9" s="1806"/>
      <c r="BJ9" s="1806"/>
      <c r="BK9" s="1806"/>
      <c r="BL9" s="1807"/>
    </row>
    <row r="10" spans="2:64" ht="18.75" customHeight="1" x14ac:dyDescent="0.15">
      <c r="C10" s="1813" t="s">
        <v>1018</v>
      </c>
      <c r="D10" s="1648"/>
      <c r="E10" s="1648"/>
      <c r="F10" s="1648"/>
      <c r="G10" s="1648"/>
      <c r="H10" s="1648"/>
      <c r="I10" s="1659"/>
      <c r="J10" s="1659"/>
      <c r="K10" s="1659"/>
      <c r="L10" s="1659"/>
      <c r="M10" s="1806"/>
      <c r="N10" s="1806"/>
      <c r="O10" s="1806"/>
      <c r="P10" s="1806"/>
      <c r="Q10" s="1659"/>
      <c r="R10" s="1659"/>
      <c r="S10" s="1659"/>
      <c r="T10" s="1659"/>
      <c r="U10" s="1806"/>
      <c r="V10" s="1806"/>
      <c r="W10" s="1806"/>
      <c r="X10" s="1806"/>
      <c r="Y10" s="1659"/>
      <c r="Z10" s="1659"/>
      <c r="AA10" s="1659"/>
      <c r="AB10" s="1659"/>
      <c r="AC10" s="1806"/>
      <c r="AD10" s="1806"/>
      <c r="AE10" s="1806"/>
      <c r="AF10" s="1806"/>
      <c r="AG10" s="1659"/>
      <c r="AH10" s="1659"/>
      <c r="AI10" s="1659"/>
      <c r="AJ10" s="1659"/>
      <c r="AK10" s="1806"/>
      <c r="AL10" s="1806"/>
      <c r="AM10" s="1806"/>
      <c r="AN10" s="1806"/>
      <c r="AO10" s="1659"/>
      <c r="AP10" s="1659"/>
      <c r="AQ10" s="1659"/>
      <c r="AR10" s="1659"/>
      <c r="AS10" s="1806"/>
      <c r="AT10" s="1806"/>
      <c r="AU10" s="1806"/>
      <c r="AV10" s="1806"/>
      <c r="AW10" s="1659"/>
      <c r="AX10" s="1659"/>
      <c r="AY10" s="1659"/>
      <c r="AZ10" s="1659"/>
      <c r="BA10" s="1806"/>
      <c r="BB10" s="1806"/>
      <c r="BC10" s="1806"/>
      <c r="BD10" s="1806"/>
      <c r="BE10" s="1659"/>
      <c r="BF10" s="1659"/>
      <c r="BG10" s="1659"/>
      <c r="BH10" s="1659"/>
      <c r="BI10" s="1806"/>
      <c r="BJ10" s="1806"/>
      <c r="BK10" s="1806"/>
      <c r="BL10" s="1807"/>
    </row>
    <row r="11" spans="2:64" ht="18.75" customHeight="1" x14ac:dyDescent="0.15">
      <c r="C11" s="1813" t="s">
        <v>1017</v>
      </c>
      <c r="D11" s="1648"/>
      <c r="E11" s="1648"/>
      <c r="F11" s="1648"/>
      <c r="G11" s="1648"/>
      <c r="H11" s="1648"/>
      <c r="I11" s="1659"/>
      <c r="J11" s="1659"/>
      <c r="K11" s="1659"/>
      <c r="L11" s="1659"/>
      <c r="M11" s="1806"/>
      <c r="N11" s="1806"/>
      <c r="O11" s="1806"/>
      <c r="P11" s="1806"/>
      <c r="Q11" s="1659"/>
      <c r="R11" s="1659"/>
      <c r="S11" s="1659"/>
      <c r="T11" s="1659"/>
      <c r="U11" s="1806"/>
      <c r="V11" s="1806"/>
      <c r="W11" s="1806"/>
      <c r="X11" s="1806"/>
      <c r="Y11" s="1659"/>
      <c r="Z11" s="1659"/>
      <c r="AA11" s="1659"/>
      <c r="AB11" s="1659"/>
      <c r="AC11" s="1806"/>
      <c r="AD11" s="1806"/>
      <c r="AE11" s="1806"/>
      <c r="AF11" s="1806"/>
      <c r="AG11" s="1659"/>
      <c r="AH11" s="1659"/>
      <c r="AI11" s="1659"/>
      <c r="AJ11" s="1659"/>
      <c r="AK11" s="1806"/>
      <c r="AL11" s="1806"/>
      <c r="AM11" s="1806"/>
      <c r="AN11" s="1806"/>
      <c r="AO11" s="1659"/>
      <c r="AP11" s="1659"/>
      <c r="AQ11" s="1659"/>
      <c r="AR11" s="1659"/>
      <c r="AS11" s="1806"/>
      <c r="AT11" s="1806"/>
      <c r="AU11" s="1806"/>
      <c r="AV11" s="1806"/>
      <c r="AW11" s="1659"/>
      <c r="AX11" s="1659"/>
      <c r="AY11" s="1659"/>
      <c r="AZ11" s="1659"/>
      <c r="BA11" s="1806"/>
      <c r="BB11" s="1806"/>
      <c r="BC11" s="1806"/>
      <c r="BD11" s="1806"/>
      <c r="BE11" s="1659"/>
      <c r="BF11" s="1659"/>
      <c r="BG11" s="1659"/>
      <c r="BH11" s="1659"/>
      <c r="BI11" s="1806"/>
      <c r="BJ11" s="1806"/>
      <c r="BK11" s="1806"/>
      <c r="BL11" s="1807"/>
    </row>
    <row r="12" spans="2:64" ht="18.75" customHeight="1" thickBot="1" x14ac:dyDescent="0.2">
      <c r="C12" s="1811" t="s">
        <v>703</v>
      </c>
      <c r="D12" s="1812"/>
      <c r="E12" s="1812"/>
      <c r="F12" s="1812"/>
      <c r="G12" s="1812"/>
      <c r="H12" s="1812"/>
      <c r="I12" s="1810"/>
      <c r="J12" s="1810"/>
      <c r="K12" s="1810"/>
      <c r="L12" s="1810"/>
      <c r="M12" s="1809"/>
      <c r="N12" s="1809"/>
      <c r="O12" s="1809"/>
      <c r="P12" s="1809"/>
      <c r="Q12" s="1810"/>
      <c r="R12" s="1810"/>
      <c r="S12" s="1810"/>
      <c r="T12" s="1810"/>
      <c r="U12" s="1809"/>
      <c r="V12" s="1809"/>
      <c r="W12" s="1809"/>
      <c r="X12" s="1809"/>
      <c r="Y12" s="1810"/>
      <c r="Z12" s="1810"/>
      <c r="AA12" s="1810"/>
      <c r="AB12" s="1810"/>
      <c r="AC12" s="1809"/>
      <c r="AD12" s="1809"/>
      <c r="AE12" s="1809"/>
      <c r="AF12" s="1809"/>
      <c r="AG12" s="1810"/>
      <c r="AH12" s="1810"/>
      <c r="AI12" s="1810"/>
      <c r="AJ12" s="1810"/>
      <c r="AK12" s="1809"/>
      <c r="AL12" s="1809"/>
      <c r="AM12" s="1809"/>
      <c r="AN12" s="1809"/>
      <c r="AO12" s="1810"/>
      <c r="AP12" s="1810"/>
      <c r="AQ12" s="1810"/>
      <c r="AR12" s="1810"/>
      <c r="AS12" s="1809"/>
      <c r="AT12" s="1809"/>
      <c r="AU12" s="1809"/>
      <c r="AV12" s="1809"/>
      <c r="AW12" s="1810"/>
      <c r="AX12" s="1810"/>
      <c r="AY12" s="1810"/>
      <c r="AZ12" s="1810"/>
      <c r="BA12" s="1809"/>
      <c r="BB12" s="1809"/>
      <c r="BC12" s="1809"/>
      <c r="BD12" s="1809"/>
      <c r="BE12" s="1810"/>
      <c r="BF12" s="1810"/>
      <c r="BG12" s="1810"/>
      <c r="BH12" s="1810"/>
      <c r="BI12" s="1809"/>
      <c r="BJ12" s="1809"/>
      <c r="BK12" s="1809"/>
      <c r="BL12" s="1822"/>
    </row>
  </sheetData>
  <mergeCells count="105">
    <mergeCell ref="AO8:AR8"/>
    <mergeCell ref="AS8:AV8"/>
    <mergeCell ref="AW7:AZ7"/>
    <mergeCell ref="M9:P9"/>
    <mergeCell ref="AG11:AJ11"/>
    <mergeCell ref="U8:X8"/>
    <mergeCell ref="U9:X9"/>
    <mergeCell ref="U11:X11"/>
    <mergeCell ref="AS11:AV11"/>
    <mergeCell ref="AW10:AZ10"/>
    <mergeCell ref="Q7:T7"/>
    <mergeCell ref="Q8:T8"/>
    <mergeCell ref="Q9:T9"/>
    <mergeCell ref="U10:X10"/>
    <mergeCell ref="AK7:AN7"/>
    <mergeCell ref="AK8:AN8"/>
    <mergeCell ref="AO7:AR7"/>
    <mergeCell ref="M10:P10"/>
    <mergeCell ref="AW8:AZ8"/>
    <mergeCell ref="AW9:AZ9"/>
    <mergeCell ref="M8:P8"/>
    <mergeCell ref="U7:X7"/>
    <mergeCell ref="AG9:AJ9"/>
    <mergeCell ref="AC11:AF11"/>
    <mergeCell ref="BI11:BL11"/>
    <mergeCell ref="AK11:AN11"/>
    <mergeCell ref="AW11:AZ11"/>
    <mergeCell ref="AO11:AR11"/>
    <mergeCell ref="BA9:BD9"/>
    <mergeCell ref="BE10:BH10"/>
    <mergeCell ref="BA10:BD10"/>
    <mergeCell ref="BI10:BL10"/>
    <mergeCell ref="AW12:AZ12"/>
    <mergeCell ref="BA12:BD12"/>
    <mergeCell ref="BE11:BH11"/>
    <mergeCell ref="BE12:BH12"/>
    <mergeCell ref="BA11:BD11"/>
    <mergeCell ref="BI12:BL12"/>
    <mergeCell ref="AO12:AR12"/>
    <mergeCell ref="Y12:AB12"/>
    <mergeCell ref="AC12:AF12"/>
    <mergeCell ref="AS12:AV12"/>
    <mergeCell ref="AK9:AN9"/>
    <mergeCell ref="AK10:AN10"/>
    <mergeCell ref="AO9:AR9"/>
    <mergeCell ref="AS9:AV9"/>
    <mergeCell ref="AO10:AR10"/>
    <mergeCell ref="AS10:AV10"/>
    <mergeCell ref="AK12:AN12"/>
    <mergeCell ref="C3:H3"/>
    <mergeCell ref="I5:P5"/>
    <mergeCell ref="I6:P6"/>
    <mergeCell ref="Q5:AF5"/>
    <mergeCell ref="Q6:X6"/>
    <mergeCell ref="Y6:AF6"/>
    <mergeCell ref="M7:P7"/>
    <mergeCell ref="Y7:AB7"/>
    <mergeCell ref="AC7:AF7"/>
    <mergeCell ref="C7:H7"/>
    <mergeCell ref="I4:BD4"/>
    <mergeCell ref="I3:BL3"/>
    <mergeCell ref="BE4:BL5"/>
    <mergeCell ref="AG5:AV5"/>
    <mergeCell ref="AG6:AN6"/>
    <mergeCell ref="AO6:AV6"/>
    <mergeCell ref="AW5:BD5"/>
    <mergeCell ref="AW6:BD6"/>
    <mergeCell ref="BE7:BH7"/>
    <mergeCell ref="BI7:BL7"/>
    <mergeCell ref="AS7:AV7"/>
    <mergeCell ref="C12:H12"/>
    <mergeCell ref="C11:H11"/>
    <mergeCell ref="C10:H10"/>
    <mergeCell ref="I12:L12"/>
    <mergeCell ref="C9:H9"/>
    <mergeCell ref="C8:H8"/>
    <mergeCell ref="I7:L7"/>
    <mergeCell ref="I8:L8"/>
    <mergeCell ref="I9:L9"/>
    <mergeCell ref="I11:L11"/>
    <mergeCell ref="I10:L10"/>
    <mergeCell ref="BE8:BH8"/>
    <mergeCell ref="BI8:BL8"/>
    <mergeCell ref="BE9:BH9"/>
    <mergeCell ref="BI9:BL9"/>
    <mergeCell ref="BA7:BD7"/>
    <mergeCell ref="BA8:BD8"/>
    <mergeCell ref="BE6:BL6"/>
    <mergeCell ref="M12:P12"/>
    <mergeCell ref="Q10:T10"/>
    <mergeCell ref="Q11:T11"/>
    <mergeCell ref="Q12:T12"/>
    <mergeCell ref="M11:P11"/>
    <mergeCell ref="U12:X12"/>
    <mergeCell ref="AG7:AJ7"/>
    <mergeCell ref="AG8:AJ8"/>
    <mergeCell ref="Y11:AB11"/>
    <mergeCell ref="Y8:AB8"/>
    <mergeCell ref="AC8:AF8"/>
    <mergeCell ref="AG12:AJ12"/>
    <mergeCell ref="Y9:AB9"/>
    <mergeCell ref="AC9:AF9"/>
    <mergeCell ref="Y10:AB10"/>
    <mergeCell ref="AC10:AF10"/>
    <mergeCell ref="AG10:AJ10"/>
  </mergeCells>
  <phoneticPr fontId="5"/>
  <pageMargins left="0.78740157480314965" right="0.39370078740157483" top="0.59055118110236227" bottom="0.59055118110236227" header="0.51181102362204722" footer="0.19685039370078741"/>
  <pageSetup paperSize="9" scale="67" firstPageNumber="2" orientation="landscape" useFirstPageNumber="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7CF44-994D-4661-B521-494102DDE79C}">
  <sheetPr>
    <tabColor theme="8" tint="0.59999389629810485"/>
    <pageSetUpPr fitToPage="1"/>
  </sheetPr>
  <dimension ref="B2:AZ37"/>
  <sheetViews>
    <sheetView view="pageBreakPreview" topLeftCell="A7" zoomScaleNormal="100" zoomScaleSheetLayoutView="100" workbookViewId="0">
      <selection activeCell="BI57" sqref="BI57"/>
    </sheetView>
  </sheetViews>
  <sheetFormatPr defaultColWidth="3.125" defaultRowHeight="18.75" customHeight="1" x14ac:dyDescent="0.15"/>
  <cols>
    <col min="1" max="18" width="3.125" style="21"/>
    <col min="19" max="19" width="5.625" style="21" bestFit="1" customWidth="1"/>
    <col min="20" max="23" width="3.125" style="21"/>
    <col min="24" max="24" width="5.625" style="21" bestFit="1" customWidth="1"/>
    <col min="25" max="28" width="3.125" style="21"/>
    <col min="29" max="29" width="5.625" style="21" bestFit="1" customWidth="1"/>
    <col min="30" max="16384" width="3.125" style="21"/>
  </cols>
  <sheetData>
    <row r="2" spans="2:38" ht="18.75" customHeight="1" x14ac:dyDescent="0.15">
      <c r="B2" s="22" t="s">
        <v>1087</v>
      </c>
    </row>
    <row r="3" spans="2:38" ht="18.75" customHeight="1" thickBot="1" x14ac:dyDescent="0.2">
      <c r="C3" s="21" t="s">
        <v>1085</v>
      </c>
    </row>
    <row r="4" spans="2:38" ht="18.75" customHeight="1" x14ac:dyDescent="0.15">
      <c r="C4" s="1832" t="s">
        <v>1084</v>
      </c>
      <c r="D4" s="1833"/>
      <c r="E4" s="1833"/>
      <c r="F4" s="1833"/>
      <c r="G4" s="1818" t="s">
        <v>1083</v>
      </c>
      <c r="H4" s="1818"/>
      <c r="I4" s="1818"/>
      <c r="J4" s="1833" t="s">
        <v>1082</v>
      </c>
      <c r="K4" s="1818"/>
      <c r="L4" s="1818"/>
      <c r="M4" s="1818" t="s">
        <v>1081</v>
      </c>
      <c r="N4" s="1818"/>
      <c r="O4" s="1818"/>
      <c r="P4" s="1833" t="s">
        <v>1080</v>
      </c>
      <c r="Q4" s="1818"/>
      <c r="R4" s="1818"/>
      <c r="S4" s="1818" t="s">
        <v>1079</v>
      </c>
      <c r="T4" s="1818"/>
      <c r="U4" s="1818"/>
      <c r="V4" s="1818"/>
      <c r="W4" s="1818"/>
      <c r="X4" s="1818"/>
      <c r="Y4" s="1818"/>
      <c r="Z4" s="1818"/>
      <c r="AA4" s="1818"/>
      <c r="AB4" s="1818"/>
      <c r="AC4" s="1818"/>
      <c r="AD4" s="1818"/>
      <c r="AE4" s="1818"/>
      <c r="AF4" s="1818"/>
      <c r="AG4" s="1818"/>
      <c r="AH4" s="1818"/>
      <c r="AI4" s="1818"/>
      <c r="AJ4" s="1818"/>
      <c r="AK4" s="1818"/>
      <c r="AL4" s="1819"/>
    </row>
    <row r="5" spans="2:38" ht="18.75" customHeight="1" x14ac:dyDescent="0.15">
      <c r="C5" s="1834"/>
      <c r="D5" s="1650"/>
      <c r="E5" s="1650"/>
      <c r="F5" s="1650"/>
      <c r="G5" s="1648"/>
      <c r="H5" s="1648"/>
      <c r="I5" s="1648"/>
      <c r="J5" s="1648"/>
      <c r="K5" s="1648"/>
      <c r="L5" s="1648"/>
      <c r="M5" s="1648"/>
      <c r="N5" s="1648"/>
      <c r="O5" s="1648"/>
      <c r="P5" s="1648"/>
      <c r="Q5" s="1648"/>
      <c r="R5" s="1648"/>
      <c r="S5" s="1648" t="s">
        <v>819</v>
      </c>
      <c r="T5" s="1648"/>
      <c r="U5" s="1648"/>
      <c r="V5" s="1648"/>
      <c r="W5" s="1648"/>
      <c r="X5" s="1648"/>
      <c r="Y5" s="1648"/>
      <c r="Z5" s="1648"/>
      <c r="AA5" s="1648"/>
      <c r="AB5" s="1648"/>
      <c r="AC5" s="1648"/>
      <c r="AD5" s="1648"/>
      <c r="AE5" s="1648"/>
      <c r="AF5" s="1648"/>
      <c r="AG5" s="1648"/>
      <c r="AH5" s="1648" t="s">
        <v>703</v>
      </c>
      <c r="AI5" s="1648"/>
      <c r="AJ5" s="1648"/>
      <c r="AK5" s="1648"/>
      <c r="AL5" s="1820"/>
    </row>
    <row r="6" spans="2:38" ht="18.75" customHeight="1" x14ac:dyDescent="0.15">
      <c r="C6" s="1834"/>
      <c r="D6" s="1650"/>
      <c r="E6" s="1650"/>
      <c r="F6" s="1650"/>
      <c r="G6" s="1648"/>
      <c r="H6" s="1648"/>
      <c r="I6" s="1648"/>
      <c r="J6" s="1648"/>
      <c r="K6" s="1648"/>
      <c r="L6" s="1648"/>
      <c r="M6" s="1648"/>
      <c r="N6" s="1648"/>
      <c r="O6" s="1648"/>
      <c r="P6" s="1648"/>
      <c r="Q6" s="1648"/>
      <c r="R6" s="1648"/>
      <c r="S6" s="1648" t="s">
        <v>1029</v>
      </c>
      <c r="T6" s="1648"/>
      <c r="U6" s="1648"/>
      <c r="V6" s="1648"/>
      <c r="W6" s="1648"/>
      <c r="X6" s="1648" t="s">
        <v>1078</v>
      </c>
      <c r="Y6" s="1648"/>
      <c r="Z6" s="1648"/>
      <c r="AA6" s="1648"/>
      <c r="AB6" s="1648"/>
      <c r="AC6" s="1648" t="s">
        <v>1077</v>
      </c>
      <c r="AD6" s="1648"/>
      <c r="AE6" s="1648"/>
      <c r="AF6" s="1648"/>
      <c r="AG6" s="1648"/>
      <c r="AH6" s="1648"/>
      <c r="AI6" s="1648"/>
      <c r="AJ6" s="1648"/>
      <c r="AK6" s="1648"/>
      <c r="AL6" s="1820"/>
    </row>
    <row r="7" spans="2:38" ht="18.75" customHeight="1" x14ac:dyDescent="0.15">
      <c r="C7" s="1835" t="s">
        <v>1070</v>
      </c>
      <c r="D7" s="1649"/>
      <c r="E7" s="1649"/>
      <c r="F7" s="1649"/>
      <c r="G7" s="1836">
        <v>1</v>
      </c>
      <c r="H7" s="1836"/>
      <c r="I7" s="1836"/>
      <c r="J7" s="1826">
        <v>1.2</v>
      </c>
      <c r="K7" s="1826"/>
      <c r="L7" s="1826"/>
      <c r="M7" s="1826" t="s">
        <v>1074</v>
      </c>
      <c r="N7" s="1826"/>
      <c r="O7" s="1826"/>
      <c r="P7" s="1659">
        <v>6</v>
      </c>
      <c r="Q7" s="1659"/>
      <c r="R7" s="1659"/>
      <c r="S7" s="408"/>
      <c r="T7" s="409"/>
      <c r="U7" s="1824"/>
      <c r="V7" s="1806"/>
      <c r="W7" s="1806"/>
      <c r="X7" s="408" t="s">
        <v>1075</v>
      </c>
      <c r="Y7" s="409" t="s">
        <v>1070</v>
      </c>
      <c r="Z7" s="1830">
        <v>1.2</v>
      </c>
      <c r="AA7" s="1826"/>
      <c r="AB7" s="1826"/>
      <c r="AC7" s="408"/>
      <c r="AD7" s="409"/>
      <c r="AE7" s="1824"/>
      <c r="AF7" s="1806"/>
      <c r="AG7" s="1806"/>
      <c r="AH7" s="1826"/>
      <c r="AI7" s="1826"/>
      <c r="AJ7" s="1826"/>
      <c r="AK7" s="1826"/>
      <c r="AL7" s="1827"/>
    </row>
    <row r="8" spans="2:38" ht="18.75" customHeight="1" x14ac:dyDescent="0.15">
      <c r="C8" s="1835"/>
      <c r="D8" s="1649"/>
      <c r="E8" s="1649"/>
      <c r="F8" s="1649"/>
      <c r="G8" s="1836">
        <v>2</v>
      </c>
      <c r="H8" s="1836"/>
      <c r="I8" s="1836"/>
      <c r="J8" s="1826">
        <v>1.06</v>
      </c>
      <c r="K8" s="1826"/>
      <c r="L8" s="1826"/>
      <c r="M8" s="1826" t="s">
        <v>1076</v>
      </c>
      <c r="N8" s="1826"/>
      <c r="O8" s="1826"/>
      <c r="P8" s="1659"/>
      <c r="Q8" s="1659"/>
      <c r="R8" s="1659"/>
      <c r="S8" s="408"/>
      <c r="T8" s="409"/>
      <c r="U8" s="1824"/>
      <c r="V8" s="1806"/>
      <c r="W8" s="1806"/>
      <c r="X8" s="408" t="s">
        <v>1075</v>
      </c>
      <c r="Y8" s="409" t="s">
        <v>1070</v>
      </c>
      <c r="Z8" s="1830">
        <v>1.06</v>
      </c>
      <c r="AA8" s="1826"/>
      <c r="AB8" s="1826"/>
      <c r="AC8" s="408"/>
      <c r="AD8" s="409"/>
      <c r="AE8" s="1824"/>
      <c r="AF8" s="1806"/>
      <c r="AG8" s="1806"/>
      <c r="AH8" s="1826"/>
      <c r="AI8" s="1826"/>
      <c r="AJ8" s="1826"/>
      <c r="AK8" s="1826"/>
      <c r="AL8" s="1827"/>
    </row>
    <row r="9" spans="2:38" ht="18.75" customHeight="1" x14ac:dyDescent="0.15">
      <c r="C9" s="1835"/>
      <c r="D9" s="1649"/>
      <c r="E9" s="1649"/>
      <c r="F9" s="1649"/>
      <c r="G9" s="1836">
        <v>103</v>
      </c>
      <c r="H9" s="1836"/>
      <c r="I9" s="1836"/>
      <c r="J9" s="1826">
        <v>1.4</v>
      </c>
      <c r="K9" s="1826"/>
      <c r="L9" s="1826"/>
      <c r="M9" s="1826" t="s">
        <v>1074</v>
      </c>
      <c r="N9" s="1826"/>
      <c r="O9" s="1826"/>
      <c r="P9" s="1659">
        <v>2</v>
      </c>
      <c r="Q9" s="1659"/>
      <c r="R9" s="1659"/>
      <c r="S9" s="408"/>
      <c r="T9" s="409"/>
      <c r="U9" s="1824"/>
      <c r="V9" s="1806"/>
      <c r="W9" s="1806"/>
      <c r="X9" s="408" t="s">
        <v>1073</v>
      </c>
      <c r="Y9" s="409" t="s">
        <v>1070</v>
      </c>
      <c r="Z9" s="1830">
        <v>1.4</v>
      </c>
      <c r="AA9" s="1826"/>
      <c r="AB9" s="1826"/>
      <c r="AC9" s="408"/>
      <c r="AD9" s="409"/>
      <c r="AE9" s="1824"/>
      <c r="AF9" s="1806"/>
      <c r="AG9" s="1806"/>
      <c r="AH9" s="1826"/>
      <c r="AI9" s="1826"/>
      <c r="AJ9" s="1826"/>
      <c r="AK9" s="1826"/>
      <c r="AL9" s="1827"/>
    </row>
    <row r="10" spans="2:38" ht="18.75" customHeight="1" x14ac:dyDescent="0.15">
      <c r="C10" s="1835"/>
      <c r="D10" s="1649"/>
      <c r="E10" s="1649"/>
      <c r="F10" s="1649"/>
      <c r="G10" s="1836">
        <v>205</v>
      </c>
      <c r="H10" s="1836"/>
      <c r="I10" s="1836"/>
      <c r="J10" s="1826">
        <v>1.35</v>
      </c>
      <c r="K10" s="1826"/>
      <c r="L10" s="1826"/>
      <c r="M10" s="1826" t="s">
        <v>1072</v>
      </c>
      <c r="N10" s="1826"/>
      <c r="O10" s="1826"/>
      <c r="P10" s="1659">
        <v>4</v>
      </c>
      <c r="Q10" s="1659"/>
      <c r="R10" s="1659"/>
      <c r="S10" s="408"/>
      <c r="T10" s="409"/>
      <c r="U10" s="1824"/>
      <c r="V10" s="1806"/>
      <c r="W10" s="1806"/>
      <c r="X10" s="408" t="s">
        <v>1071</v>
      </c>
      <c r="Y10" s="409" t="s">
        <v>1070</v>
      </c>
      <c r="Z10" s="1830">
        <v>1.35</v>
      </c>
      <c r="AA10" s="1826"/>
      <c r="AB10" s="1826"/>
      <c r="AC10" s="408"/>
      <c r="AD10" s="409"/>
      <c r="AE10" s="1824"/>
      <c r="AF10" s="1806"/>
      <c r="AG10" s="1806"/>
      <c r="AH10" s="1826"/>
      <c r="AI10" s="1826"/>
      <c r="AJ10" s="1826"/>
      <c r="AK10" s="1826"/>
      <c r="AL10" s="1827"/>
    </row>
    <row r="11" spans="2:38" ht="18.75" customHeight="1" x14ac:dyDescent="0.15">
      <c r="C11" s="1835" t="s">
        <v>1069</v>
      </c>
      <c r="D11" s="1649"/>
      <c r="E11" s="1649"/>
      <c r="F11" s="1649"/>
      <c r="G11" s="1836"/>
      <c r="H11" s="1836"/>
      <c r="I11" s="1836"/>
      <c r="J11" s="1826">
        <f>SUM(J7:L10)</f>
        <v>5.01</v>
      </c>
      <c r="K11" s="1826"/>
      <c r="L11" s="1826"/>
      <c r="M11" s="1826"/>
      <c r="N11" s="1826"/>
      <c r="O11" s="1826"/>
      <c r="P11" s="1659"/>
      <c r="Q11" s="1659"/>
      <c r="R11" s="1659"/>
      <c r="S11" s="408"/>
      <c r="T11" s="409"/>
      <c r="U11" s="1824"/>
      <c r="V11" s="1806"/>
      <c r="W11" s="1806"/>
      <c r="X11" s="408"/>
      <c r="Y11" s="409"/>
      <c r="Z11" s="1830">
        <f>SUM(Z7:AB10)</f>
        <v>5.01</v>
      </c>
      <c r="AA11" s="1826"/>
      <c r="AB11" s="1826"/>
      <c r="AC11" s="408"/>
      <c r="AD11" s="409"/>
      <c r="AE11" s="1824"/>
      <c r="AF11" s="1806"/>
      <c r="AG11" s="1806"/>
      <c r="AH11" s="1826"/>
      <c r="AI11" s="1826"/>
      <c r="AJ11" s="1826"/>
      <c r="AK11" s="1826"/>
      <c r="AL11" s="1827"/>
    </row>
    <row r="12" spans="2:38" ht="18.75" customHeight="1" x14ac:dyDescent="0.15">
      <c r="C12" s="1835"/>
      <c r="D12" s="1649"/>
      <c r="E12" s="1649"/>
      <c r="F12" s="1649"/>
      <c r="G12" s="1836"/>
      <c r="H12" s="1836"/>
      <c r="I12" s="1836"/>
      <c r="J12" s="1806"/>
      <c r="K12" s="1806"/>
      <c r="L12" s="1806"/>
      <c r="M12" s="1826"/>
      <c r="N12" s="1826"/>
      <c r="O12" s="1826"/>
      <c r="P12" s="1659"/>
      <c r="Q12" s="1659"/>
      <c r="R12" s="1659"/>
      <c r="S12" s="408"/>
      <c r="T12" s="409"/>
      <c r="U12" s="1824"/>
      <c r="V12" s="1806"/>
      <c r="W12" s="1806"/>
      <c r="X12" s="408"/>
      <c r="Y12" s="409"/>
      <c r="Z12" s="1830"/>
      <c r="AA12" s="1826"/>
      <c r="AB12" s="1826"/>
      <c r="AC12" s="408"/>
      <c r="AD12" s="409"/>
      <c r="AE12" s="1824"/>
      <c r="AF12" s="1806"/>
      <c r="AG12" s="1806"/>
      <c r="AH12" s="1826"/>
      <c r="AI12" s="1826"/>
      <c r="AJ12" s="1826"/>
      <c r="AK12" s="1826"/>
      <c r="AL12" s="1827"/>
    </row>
    <row r="13" spans="2:38" ht="18.75" customHeight="1" thickBot="1" x14ac:dyDescent="0.2">
      <c r="C13" s="1838" t="s">
        <v>703</v>
      </c>
      <c r="D13" s="1839"/>
      <c r="E13" s="1839"/>
      <c r="F13" s="1839"/>
      <c r="G13" s="1837"/>
      <c r="H13" s="1837"/>
      <c r="I13" s="1837"/>
      <c r="J13" s="1809"/>
      <c r="K13" s="1809"/>
      <c r="L13" s="1809"/>
      <c r="M13" s="1828"/>
      <c r="N13" s="1828"/>
      <c r="O13" s="1828"/>
      <c r="P13" s="1810"/>
      <c r="Q13" s="1810"/>
      <c r="R13" s="1810"/>
      <c r="S13" s="410"/>
      <c r="T13" s="411"/>
      <c r="U13" s="1825"/>
      <c r="V13" s="1809"/>
      <c r="W13" s="1809"/>
      <c r="X13" s="410"/>
      <c r="Y13" s="411"/>
      <c r="Z13" s="1831"/>
      <c r="AA13" s="1828"/>
      <c r="AB13" s="1828"/>
      <c r="AC13" s="410"/>
      <c r="AD13" s="411"/>
      <c r="AE13" s="1825"/>
      <c r="AF13" s="1809"/>
      <c r="AG13" s="1809"/>
      <c r="AH13" s="1828"/>
      <c r="AI13" s="1828"/>
      <c r="AJ13" s="1828"/>
      <c r="AK13" s="1828"/>
      <c r="AL13" s="1829"/>
    </row>
    <row r="14" spans="2:38" ht="18.75" customHeight="1" x14ac:dyDescent="0.15">
      <c r="C14" s="21" t="s">
        <v>1068</v>
      </c>
      <c r="E14" s="21" t="s">
        <v>1067</v>
      </c>
    </row>
    <row r="15" spans="2:38" ht="18.75" customHeight="1" x14ac:dyDescent="0.15">
      <c r="E15" s="21" t="s">
        <v>1066</v>
      </c>
    </row>
    <row r="16" spans="2:38" ht="18.75" customHeight="1" x14ac:dyDescent="0.15">
      <c r="E16" s="21" t="s">
        <v>1242</v>
      </c>
    </row>
    <row r="18" spans="2:52" ht="18.75" customHeight="1" thickBot="1" x14ac:dyDescent="0.2">
      <c r="B18" s="22" t="s">
        <v>1088</v>
      </c>
    </row>
    <row r="19" spans="2:52" ht="18.75" customHeight="1" x14ac:dyDescent="0.15">
      <c r="C19" s="412"/>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4"/>
    </row>
    <row r="20" spans="2:52" ht="18.75" customHeight="1" x14ac:dyDescent="0.15">
      <c r="C20" s="415"/>
      <c r="D20" s="21" t="s">
        <v>1065</v>
      </c>
      <c r="AZ20" s="416"/>
    </row>
    <row r="21" spans="2:52" ht="17.25" customHeight="1" x14ac:dyDescent="0.15">
      <c r="C21" s="415"/>
      <c r="E21" s="21" t="s">
        <v>1064</v>
      </c>
      <c r="AI21" s="1648" t="s">
        <v>1063</v>
      </c>
      <c r="AJ21" s="1648"/>
      <c r="AK21" s="1648"/>
      <c r="AL21" s="1648"/>
      <c r="AM21" s="1648"/>
      <c r="AN21" s="1648"/>
      <c r="AO21" s="1648"/>
      <c r="AP21" s="1648"/>
      <c r="AQ21" s="1648"/>
      <c r="AR21" s="1648"/>
      <c r="AS21" s="1648"/>
      <c r="AT21" s="1648"/>
      <c r="AU21" s="1648"/>
      <c r="AV21" s="1648"/>
      <c r="AW21" s="1648"/>
      <c r="AX21" s="1648"/>
      <c r="AZ21" s="416"/>
    </row>
    <row r="22" spans="2:52" ht="29.25" customHeight="1" x14ac:dyDescent="0.15">
      <c r="C22" s="415"/>
      <c r="AI22" s="1673" t="s">
        <v>1062</v>
      </c>
      <c r="AJ22" s="1673"/>
      <c r="AK22" s="1673"/>
      <c r="AL22" s="1673"/>
      <c r="AM22" s="1673"/>
      <c r="AN22" s="1673"/>
      <c r="AO22" s="1673"/>
      <c r="AP22" s="1673"/>
      <c r="AQ22" s="1649" t="s">
        <v>1060</v>
      </c>
      <c r="AR22" s="1649"/>
      <c r="AS22" s="1649"/>
      <c r="AT22" s="1649"/>
      <c r="AU22" s="1649"/>
      <c r="AV22" s="1649"/>
      <c r="AW22" s="1649"/>
      <c r="AX22" s="1649"/>
      <c r="AZ22" s="416"/>
    </row>
    <row r="23" spans="2:52" ht="17.25" customHeight="1" x14ac:dyDescent="0.15">
      <c r="C23" s="415"/>
      <c r="AI23" s="1660" t="s">
        <v>1061</v>
      </c>
      <c r="AJ23" s="1660"/>
      <c r="AK23" s="1660"/>
      <c r="AL23" s="1660"/>
      <c r="AM23" s="1660"/>
      <c r="AN23" s="1660"/>
      <c r="AO23" s="1660"/>
      <c r="AP23" s="1660"/>
      <c r="AQ23" s="1649" t="s">
        <v>1060</v>
      </c>
      <c r="AR23" s="1649"/>
      <c r="AS23" s="1649"/>
      <c r="AT23" s="1649"/>
      <c r="AU23" s="1649"/>
      <c r="AV23" s="1649"/>
      <c r="AW23" s="1649"/>
      <c r="AX23" s="1649"/>
      <c r="AZ23" s="416"/>
    </row>
    <row r="24" spans="2:52" ht="29.25" customHeight="1" x14ac:dyDescent="0.15">
      <c r="C24" s="415"/>
      <c r="AI24" s="1823" t="s">
        <v>1059</v>
      </c>
      <c r="AJ24" s="1673" t="s">
        <v>1058</v>
      </c>
      <c r="AK24" s="1673"/>
      <c r="AL24" s="1673"/>
      <c r="AM24" s="1673"/>
      <c r="AN24" s="1673"/>
      <c r="AO24" s="1673"/>
      <c r="AP24" s="1673"/>
      <c r="AQ24" s="1649" t="s">
        <v>1057</v>
      </c>
      <c r="AR24" s="1649"/>
      <c r="AS24" s="1649"/>
      <c r="AT24" s="1649"/>
      <c r="AU24" s="1649"/>
      <c r="AV24" s="1649"/>
      <c r="AW24" s="1649"/>
      <c r="AX24" s="1649"/>
      <c r="AZ24" s="416"/>
    </row>
    <row r="25" spans="2:52" ht="17.25" customHeight="1" x14ac:dyDescent="0.15">
      <c r="C25" s="415"/>
      <c r="AI25" s="1823"/>
      <c r="AJ25" s="1649" t="s">
        <v>1056</v>
      </c>
      <c r="AK25" s="1649"/>
      <c r="AL25" s="1649"/>
      <c r="AM25" s="1649"/>
      <c r="AN25" s="1649"/>
      <c r="AO25" s="1649"/>
      <c r="AP25" s="1649"/>
      <c r="AQ25" s="1649"/>
      <c r="AR25" s="1649"/>
      <c r="AS25" s="1649"/>
      <c r="AT25" s="1649" t="s">
        <v>1055</v>
      </c>
      <c r="AU25" s="1649"/>
      <c r="AV25" s="1649"/>
      <c r="AW25" s="1649"/>
      <c r="AX25" s="1649"/>
      <c r="AZ25" s="416"/>
    </row>
    <row r="26" spans="2:52" ht="17.25" customHeight="1" x14ac:dyDescent="0.15">
      <c r="C26" s="415"/>
      <c r="AI26" s="1823"/>
      <c r="AJ26" s="1649" t="s">
        <v>1054</v>
      </c>
      <c r="AK26" s="1649"/>
      <c r="AL26" s="1649"/>
      <c r="AM26" s="1649"/>
      <c r="AN26" s="1649"/>
      <c r="AO26" s="1649"/>
      <c r="AP26" s="1649"/>
      <c r="AQ26" s="1649"/>
      <c r="AR26" s="1649"/>
      <c r="AS26" s="1649"/>
      <c r="AT26" s="1649" t="s">
        <v>1053</v>
      </c>
      <c r="AU26" s="1649"/>
      <c r="AV26" s="1649"/>
      <c r="AW26" s="1649"/>
      <c r="AX26" s="1649"/>
      <c r="AZ26" s="416"/>
    </row>
    <row r="27" spans="2:52" ht="17.25" customHeight="1" x14ac:dyDescent="0.15">
      <c r="C27" s="415"/>
      <c r="AI27" s="1823"/>
      <c r="AJ27" s="1649" t="s">
        <v>1052</v>
      </c>
      <c r="AK27" s="1649"/>
      <c r="AL27" s="1649"/>
      <c r="AM27" s="1649"/>
      <c r="AN27" s="1649"/>
      <c r="AO27" s="1649"/>
      <c r="AP27" s="1649"/>
      <c r="AQ27" s="1649"/>
      <c r="AR27" s="1649"/>
      <c r="AS27" s="1649"/>
      <c r="AT27" s="1649" t="s">
        <v>1051</v>
      </c>
      <c r="AU27" s="1649"/>
      <c r="AV27" s="1649"/>
      <c r="AW27" s="1649"/>
      <c r="AX27" s="1649"/>
      <c r="AZ27" s="416"/>
    </row>
    <row r="28" spans="2:52" ht="17.25" customHeight="1" x14ac:dyDescent="0.15">
      <c r="C28" s="415"/>
      <c r="AI28" s="1823"/>
      <c r="AJ28" s="1649" t="s">
        <v>1050</v>
      </c>
      <c r="AK28" s="1649"/>
      <c r="AL28" s="1649"/>
      <c r="AM28" s="1649"/>
      <c r="AN28" s="1649"/>
      <c r="AO28" s="1649"/>
      <c r="AP28" s="1649"/>
      <c r="AQ28" s="1649"/>
      <c r="AR28" s="1649"/>
      <c r="AS28" s="1649"/>
      <c r="AT28" s="1649" t="s">
        <v>1049</v>
      </c>
      <c r="AU28" s="1649"/>
      <c r="AV28" s="1649"/>
      <c r="AW28" s="1649"/>
      <c r="AX28" s="1649"/>
      <c r="AZ28" s="416"/>
    </row>
    <row r="29" spans="2:52" ht="17.25" customHeight="1" x14ac:dyDescent="0.15">
      <c r="C29" s="415"/>
      <c r="AI29" s="1823"/>
      <c r="AJ29" s="1649" t="s">
        <v>1048</v>
      </c>
      <c r="AK29" s="1649"/>
      <c r="AL29" s="1649"/>
      <c r="AM29" s="1649"/>
      <c r="AN29" s="1649"/>
      <c r="AO29" s="1649"/>
      <c r="AP29" s="1649"/>
      <c r="AQ29" s="1649"/>
      <c r="AR29" s="1649"/>
      <c r="AS29" s="1649"/>
      <c r="AT29" s="1649" t="s">
        <v>1047</v>
      </c>
      <c r="AU29" s="1649"/>
      <c r="AV29" s="1649"/>
      <c r="AW29" s="1649"/>
      <c r="AX29" s="1649"/>
      <c r="AZ29" s="416"/>
    </row>
    <row r="30" spans="2:52" ht="17.25" customHeight="1" x14ac:dyDescent="0.15">
      <c r="C30" s="415"/>
      <c r="AI30" s="1823"/>
      <c r="AJ30" s="1649" t="s">
        <v>1046</v>
      </c>
      <c r="AK30" s="1649"/>
      <c r="AL30" s="1649"/>
      <c r="AM30" s="1649"/>
      <c r="AN30" s="1649"/>
      <c r="AO30" s="1649"/>
      <c r="AP30" s="1649"/>
      <c r="AQ30" s="1649"/>
      <c r="AR30" s="1649"/>
      <c r="AS30" s="1649"/>
      <c r="AT30" s="1649" t="s">
        <v>1045</v>
      </c>
      <c r="AU30" s="1649"/>
      <c r="AV30" s="1649"/>
      <c r="AW30" s="1649"/>
      <c r="AX30" s="1649"/>
      <c r="AZ30" s="416"/>
    </row>
    <row r="31" spans="2:52" ht="17.25" customHeight="1" x14ac:dyDescent="0.15">
      <c r="C31" s="415"/>
      <c r="AI31" s="1823"/>
      <c r="AJ31" s="1649" t="s">
        <v>1044</v>
      </c>
      <c r="AK31" s="1649"/>
      <c r="AL31" s="1649"/>
      <c r="AM31" s="1649"/>
      <c r="AN31" s="1649"/>
      <c r="AO31" s="1649"/>
      <c r="AP31" s="1649"/>
      <c r="AQ31" s="1649"/>
      <c r="AR31" s="1649"/>
      <c r="AS31" s="1649"/>
      <c r="AT31" s="1649" t="s">
        <v>1043</v>
      </c>
      <c r="AU31" s="1649"/>
      <c r="AV31" s="1649"/>
      <c r="AW31" s="1649"/>
      <c r="AX31" s="1649"/>
      <c r="AZ31" s="416"/>
    </row>
    <row r="32" spans="2:52" ht="17.25" customHeight="1" x14ac:dyDescent="0.15">
      <c r="C32" s="415"/>
      <c r="AI32" s="1649" t="s">
        <v>1042</v>
      </c>
      <c r="AJ32" s="1649"/>
      <c r="AK32" s="1649"/>
      <c r="AL32" s="1649"/>
      <c r="AM32" s="1649"/>
      <c r="AN32" s="1649"/>
      <c r="AO32" s="1649"/>
      <c r="AP32" s="1649"/>
      <c r="AQ32" s="1649" t="s">
        <v>1041</v>
      </c>
      <c r="AR32" s="1649"/>
      <c r="AS32" s="1649"/>
      <c r="AT32" s="1649"/>
      <c r="AU32" s="1649"/>
      <c r="AV32" s="1649"/>
      <c r="AW32" s="1649"/>
      <c r="AX32" s="1649"/>
      <c r="AZ32" s="416"/>
    </row>
    <row r="33" spans="3:52" ht="17.25" customHeight="1" x14ac:dyDescent="0.15">
      <c r="C33" s="415"/>
      <c r="AI33" s="1823" t="s">
        <v>905</v>
      </c>
      <c r="AJ33" s="1649" t="s">
        <v>1040</v>
      </c>
      <c r="AK33" s="1649"/>
      <c r="AL33" s="1649"/>
      <c r="AM33" s="1649"/>
      <c r="AN33" s="1649"/>
      <c r="AO33" s="1649"/>
      <c r="AP33" s="1649"/>
      <c r="AQ33" s="1649"/>
      <c r="AR33" s="1649"/>
      <c r="AS33" s="1649"/>
      <c r="AT33" s="1649" t="s">
        <v>1039</v>
      </c>
      <c r="AU33" s="1649"/>
      <c r="AV33" s="1649"/>
      <c r="AW33" s="1649"/>
      <c r="AX33" s="1649"/>
      <c r="AZ33" s="416"/>
    </row>
    <row r="34" spans="3:52" ht="17.25" customHeight="1" x14ac:dyDescent="0.15">
      <c r="C34" s="415"/>
      <c r="AI34" s="1823"/>
      <c r="AJ34" s="1649" t="s">
        <v>1038</v>
      </c>
      <c r="AK34" s="1649"/>
      <c r="AL34" s="1649"/>
      <c r="AM34" s="1649"/>
      <c r="AN34" s="1649"/>
      <c r="AO34" s="1649"/>
      <c r="AP34" s="1649"/>
      <c r="AQ34" s="1649"/>
      <c r="AR34" s="1649"/>
      <c r="AS34" s="1649"/>
      <c r="AT34" s="1649" t="s">
        <v>1037</v>
      </c>
      <c r="AU34" s="1649"/>
      <c r="AV34" s="1649"/>
      <c r="AW34" s="1649"/>
      <c r="AX34" s="1649"/>
      <c r="AZ34" s="416"/>
    </row>
    <row r="35" spans="3:52" ht="17.25" customHeight="1" x14ac:dyDescent="0.15">
      <c r="C35" s="415"/>
      <c r="AI35" s="1823"/>
      <c r="AJ35" s="1649" t="s">
        <v>1036</v>
      </c>
      <c r="AK35" s="1649"/>
      <c r="AL35" s="1649"/>
      <c r="AM35" s="1649"/>
      <c r="AN35" s="1649"/>
      <c r="AO35" s="1649"/>
      <c r="AP35" s="1649"/>
      <c r="AQ35" s="1649"/>
      <c r="AR35" s="1649"/>
      <c r="AS35" s="1649"/>
      <c r="AT35" s="1649" t="s">
        <v>1035</v>
      </c>
      <c r="AU35" s="1649"/>
      <c r="AV35" s="1649"/>
      <c r="AW35" s="1649"/>
      <c r="AX35" s="1649"/>
      <c r="AZ35" s="416"/>
    </row>
    <row r="36" spans="3:52" ht="17.25" customHeight="1" x14ac:dyDescent="0.15">
      <c r="C36" s="415"/>
      <c r="AI36" s="1823"/>
      <c r="AJ36" s="1649" t="s">
        <v>1034</v>
      </c>
      <c r="AK36" s="1649"/>
      <c r="AL36" s="1649"/>
      <c r="AM36" s="1649"/>
      <c r="AN36" s="1649"/>
      <c r="AO36" s="1649"/>
      <c r="AP36" s="1649"/>
      <c r="AQ36" s="1649"/>
      <c r="AR36" s="1649"/>
      <c r="AS36" s="1649"/>
      <c r="AT36" s="1649" t="s">
        <v>1033</v>
      </c>
      <c r="AU36" s="1649"/>
      <c r="AV36" s="1649"/>
      <c r="AW36" s="1649"/>
      <c r="AX36" s="1649"/>
      <c r="AZ36" s="416"/>
    </row>
    <row r="37" spans="3:52" ht="18.75" customHeight="1" thickBot="1" x14ac:dyDescent="0.2">
      <c r="C37" s="417"/>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9"/>
    </row>
  </sheetData>
  <mergeCells count="103">
    <mergeCell ref="P9:R9"/>
    <mergeCell ref="P10:R10"/>
    <mergeCell ref="P11:R11"/>
    <mergeCell ref="AH11:AL11"/>
    <mergeCell ref="S5:AG5"/>
    <mergeCell ref="S4:AL4"/>
    <mergeCell ref="AH5:AL6"/>
    <mergeCell ref="X6:AB6"/>
    <mergeCell ref="Z7:AB7"/>
    <mergeCell ref="Z8:AB8"/>
    <mergeCell ref="AE9:AG9"/>
    <mergeCell ref="AH9:AL9"/>
    <mergeCell ref="U9:W9"/>
    <mergeCell ref="AE8:AG8"/>
    <mergeCell ref="U8:W8"/>
    <mergeCell ref="AE7:AG7"/>
    <mergeCell ref="U7:W7"/>
    <mergeCell ref="Z9:AB9"/>
    <mergeCell ref="S6:W6"/>
    <mergeCell ref="U10:W10"/>
    <mergeCell ref="U11:W11"/>
    <mergeCell ref="P4:R6"/>
    <mergeCell ref="P7:R8"/>
    <mergeCell ref="AC6:AG6"/>
    <mergeCell ref="C12:F12"/>
    <mergeCell ref="C13:F13"/>
    <mergeCell ref="M4:O6"/>
    <mergeCell ref="M7:O7"/>
    <mergeCell ref="M8:O8"/>
    <mergeCell ref="M9:O9"/>
    <mergeCell ref="M10:O10"/>
    <mergeCell ref="M11:O11"/>
    <mergeCell ref="M12:O12"/>
    <mergeCell ref="G4:I6"/>
    <mergeCell ref="J4:L6"/>
    <mergeCell ref="G11:I11"/>
    <mergeCell ref="J11:L11"/>
    <mergeCell ref="J7:L7"/>
    <mergeCell ref="U12:W12"/>
    <mergeCell ref="U13:W13"/>
    <mergeCell ref="AH7:AL7"/>
    <mergeCell ref="AH8:AL8"/>
    <mergeCell ref="Z11:AB11"/>
    <mergeCell ref="Z12:AB12"/>
    <mergeCell ref="Z13:AB13"/>
    <mergeCell ref="J10:L10"/>
    <mergeCell ref="C4:F6"/>
    <mergeCell ref="C7:F10"/>
    <mergeCell ref="G7:I7"/>
    <mergeCell ref="P12:R12"/>
    <mergeCell ref="P13:R13"/>
    <mergeCell ref="G12:I12"/>
    <mergeCell ref="J12:L12"/>
    <mergeCell ref="G13:I13"/>
    <mergeCell ref="J13:L13"/>
    <mergeCell ref="M13:O13"/>
    <mergeCell ref="G8:I8"/>
    <mergeCell ref="J8:L8"/>
    <mergeCell ref="G9:I9"/>
    <mergeCell ref="J9:L9"/>
    <mergeCell ref="G10:I10"/>
    <mergeCell ref="C11:F11"/>
    <mergeCell ref="AE10:AG10"/>
    <mergeCell ref="AE11:AG11"/>
    <mergeCell ref="AE12:AG12"/>
    <mergeCell ref="AE13:AG13"/>
    <mergeCell ref="AH10:AL10"/>
    <mergeCell ref="AH12:AL12"/>
    <mergeCell ref="AH13:AL13"/>
    <mergeCell ref="Z10:AB10"/>
    <mergeCell ref="AI22:AP22"/>
    <mergeCell ref="AI23:AP23"/>
    <mergeCell ref="AJ24:AP24"/>
    <mergeCell ref="AJ25:AS25"/>
    <mergeCell ref="AJ27:AS27"/>
    <mergeCell ref="AJ28:AS28"/>
    <mergeCell ref="AI21:AX21"/>
    <mergeCell ref="AT26:AX26"/>
    <mergeCell ref="AT25:AX25"/>
    <mergeCell ref="AQ22:AX22"/>
    <mergeCell ref="AQ23:AX23"/>
    <mergeCell ref="AQ24:AX24"/>
    <mergeCell ref="AT33:AX33"/>
    <mergeCell ref="AT34:AX34"/>
    <mergeCell ref="AT35:AX35"/>
    <mergeCell ref="AT36:AX36"/>
    <mergeCell ref="AJ36:AS36"/>
    <mergeCell ref="AT27:AX27"/>
    <mergeCell ref="AT28:AX28"/>
    <mergeCell ref="AJ29:AS29"/>
    <mergeCell ref="AJ30:AS30"/>
    <mergeCell ref="AJ31:AS31"/>
    <mergeCell ref="AT31:AX31"/>
    <mergeCell ref="AT30:AX30"/>
    <mergeCell ref="AT29:AX29"/>
    <mergeCell ref="AJ33:AS33"/>
    <mergeCell ref="AI32:AP32"/>
    <mergeCell ref="AJ35:AS35"/>
    <mergeCell ref="AJ34:AS34"/>
    <mergeCell ref="AQ32:AX32"/>
    <mergeCell ref="AI33:AI36"/>
    <mergeCell ref="AI24:AI31"/>
    <mergeCell ref="AJ26:AS26"/>
  </mergeCells>
  <phoneticPr fontId="5"/>
  <pageMargins left="0.78740157480314965" right="0.39370078740157483" top="0.59055118110236227" bottom="0.59055118110236227" header="0.51181102362204722" footer="0.19685039370078741"/>
  <pageSetup paperSize="9" scale="71" firstPageNumber="2" orientation="landscape"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tabColor theme="9" tint="0.59999389629810485"/>
    <pageSetUpPr fitToPage="1"/>
  </sheetPr>
  <dimension ref="A1:Q30"/>
  <sheetViews>
    <sheetView showZeros="0" view="pageBreakPreview" zoomScale="75" zoomScaleNormal="100" zoomScaleSheetLayoutView="75" workbookViewId="0">
      <selection activeCell="BI57" sqref="BI57"/>
    </sheetView>
  </sheetViews>
  <sheetFormatPr defaultColWidth="8" defaultRowHeight="16.5" customHeight="1" x14ac:dyDescent="0.15"/>
  <cols>
    <col min="1" max="1" width="6.5" style="25" customWidth="1"/>
    <col min="2" max="2" width="6.75" style="25" customWidth="1"/>
    <col min="3" max="3" width="16" style="25" customWidth="1"/>
    <col min="4" max="15" width="8.625" style="25" customWidth="1"/>
    <col min="16" max="16384" width="8" style="25"/>
  </cols>
  <sheetData>
    <row r="1" spans="1:16" ht="18.75" customHeight="1" x14ac:dyDescent="0.15">
      <c r="A1" s="25" t="s">
        <v>681</v>
      </c>
    </row>
    <row r="2" spans="1:16" ht="18.75" customHeight="1" x14ac:dyDescent="0.15">
      <c r="A2" s="1597" t="s">
        <v>602</v>
      </c>
      <c r="B2" s="1597"/>
      <c r="C2" s="1597"/>
      <c r="D2" s="1841" t="s">
        <v>238</v>
      </c>
      <c r="E2" s="1841"/>
      <c r="F2" s="1841"/>
      <c r="G2" s="1841"/>
      <c r="H2" s="1841" t="s">
        <v>239</v>
      </c>
      <c r="I2" s="1841"/>
      <c r="J2" s="1841"/>
      <c r="K2" s="1841"/>
      <c r="L2" s="1841" t="s">
        <v>232</v>
      </c>
      <c r="M2" s="1841"/>
      <c r="N2" s="1841"/>
      <c r="O2" s="1841"/>
    </row>
    <row r="3" spans="1:16" ht="18.75" customHeight="1" x14ac:dyDescent="0.15">
      <c r="A3" s="1597"/>
      <c r="B3" s="1597"/>
      <c r="C3" s="1597"/>
      <c r="D3" s="1841" t="s">
        <v>603</v>
      </c>
      <c r="E3" s="1841"/>
      <c r="F3" s="1841" t="s">
        <v>604</v>
      </c>
      <c r="G3" s="1841"/>
      <c r="H3" s="1841" t="s">
        <v>603</v>
      </c>
      <c r="I3" s="1841"/>
      <c r="J3" s="1841" t="s">
        <v>604</v>
      </c>
      <c r="K3" s="1841"/>
      <c r="L3" s="1841" t="s">
        <v>603</v>
      </c>
      <c r="M3" s="1841"/>
      <c r="N3" s="1841" t="s">
        <v>604</v>
      </c>
      <c r="O3" s="1841"/>
    </row>
    <row r="4" spans="1:16" ht="18.75" customHeight="1" x14ac:dyDescent="0.15">
      <c r="A4" s="1130" t="s">
        <v>353</v>
      </c>
      <c r="B4" s="1097"/>
      <c r="C4" s="1098"/>
      <c r="D4" s="1840">
        <v>67.400000000000006</v>
      </c>
      <c r="E4" s="1840"/>
      <c r="F4" s="1840">
        <v>66.599999999999994</v>
      </c>
      <c r="G4" s="1840"/>
      <c r="H4" s="1840"/>
      <c r="I4" s="1840"/>
      <c r="J4" s="1840"/>
      <c r="K4" s="1840"/>
      <c r="L4" s="1840">
        <f>D4+H4</f>
        <v>67.400000000000006</v>
      </c>
      <c r="M4" s="1840"/>
      <c r="N4" s="1840">
        <f>F4+J4</f>
        <v>66.599999999999994</v>
      </c>
      <c r="O4" s="1840"/>
    </row>
    <row r="5" spans="1:16" ht="18.75" customHeight="1" x14ac:dyDescent="0.15">
      <c r="A5" s="1842" t="s">
        <v>240</v>
      </c>
      <c r="B5" s="1843"/>
      <c r="C5" s="396" t="s">
        <v>241</v>
      </c>
      <c r="D5" s="397" t="s">
        <v>231</v>
      </c>
      <c r="E5" s="397" t="s">
        <v>242</v>
      </c>
      <c r="F5" s="397" t="s">
        <v>231</v>
      </c>
      <c r="G5" s="397" t="s">
        <v>242</v>
      </c>
      <c r="H5" s="397" t="s">
        <v>231</v>
      </c>
      <c r="I5" s="397" t="s">
        <v>242</v>
      </c>
      <c r="J5" s="397" t="s">
        <v>231</v>
      </c>
      <c r="K5" s="397" t="s">
        <v>242</v>
      </c>
      <c r="L5" s="397" t="s">
        <v>231</v>
      </c>
      <c r="M5" s="397" t="s">
        <v>242</v>
      </c>
      <c r="N5" s="397" t="s">
        <v>231</v>
      </c>
      <c r="O5" s="397" t="s">
        <v>242</v>
      </c>
    </row>
    <row r="6" spans="1:16" ht="18.75" customHeight="1" x14ac:dyDescent="0.15">
      <c r="A6" s="1535" t="s">
        <v>243</v>
      </c>
      <c r="B6" s="1847"/>
      <c r="C6" s="398" t="s">
        <v>37</v>
      </c>
      <c r="D6" s="169">
        <v>38.4</v>
      </c>
      <c r="E6" s="355">
        <f>ROUND(D6/$D$4*100,0)</f>
        <v>57</v>
      </c>
      <c r="F6" s="169">
        <v>38</v>
      </c>
      <c r="G6" s="355">
        <f>ROUND(F6/$F$4*100,0)</f>
        <v>57</v>
      </c>
      <c r="H6" s="169"/>
      <c r="I6" s="169"/>
      <c r="J6" s="169"/>
      <c r="K6" s="169"/>
      <c r="L6" s="169">
        <f t="shared" ref="L6:L12" si="0">D6+H6</f>
        <v>38.4</v>
      </c>
      <c r="M6" s="355">
        <f>ROUND(L6/$L$4*100,0)</f>
        <v>57</v>
      </c>
      <c r="N6" s="169">
        <f t="shared" ref="N6:N12" si="1">F6+J6</f>
        <v>38</v>
      </c>
      <c r="O6" s="355">
        <f>ROUND(N6/$N$4*100,0)</f>
        <v>57</v>
      </c>
      <c r="P6" s="220"/>
    </row>
    <row r="7" spans="1:16" s="220" customFormat="1" ht="18.75" customHeight="1" x14ac:dyDescent="0.15">
      <c r="A7" s="1526"/>
      <c r="B7" s="1846"/>
      <c r="C7" s="399" t="s">
        <v>38</v>
      </c>
      <c r="D7" s="41">
        <v>1.9</v>
      </c>
      <c r="E7" s="355">
        <f t="shared" ref="E7:E12" si="2">ROUND(D7/$D$4*100,0)</f>
        <v>3</v>
      </c>
      <c r="F7" s="41">
        <v>4.9000000000000004</v>
      </c>
      <c r="G7" s="355">
        <f t="shared" ref="G7:G12" si="3">ROUND(F7/$F$4*100,0)</f>
        <v>7</v>
      </c>
      <c r="H7" s="41"/>
      <c r="I7" s="41"/>
      <c r="J7" s="41"/>
      <c r="K7" s="41"/>
      <c r="L7" s="41">
        <f t="shared" si="0"/>
        <v>1.9</v>
      </c>
      <c r="M7" s="355">
        <f t="shared" ref="M7:M12" si="4">ROUND(L7/$L$4*100,0)</f>
        <v>3</v>
      </c>
      <c r="N7" s="41">
        <f t="shared" si="1"/>
        <v>4.9000000000000004</v>
      </c>
      <c r="O7" s="355">
        <f t="shared" ref="O7:O12" si="5">ROUND(N7/$N$4*100,0)</f>
        <v>7</v>
      </c>
    </row>
    <row r="8" spans="1:16" s="220" customFormat="1" ht="18.75" customHeight="1" x14ac:dyDescent="0.15">
      <c r="A8" s="1526"/>
      <c r="B8" s="1846"/>
      <c r="C8" s="399" t="s">
        <v>348</v>
      </c>
      <c r="D8" s="41">
        <v>1.1000000000000001</v>
      </c>
      <c r="E8" s="355">
        <f t="shared" si="2"/>
        <v>2</v>
      </c>
      <c r="F8" s="41">
        <v>3.1</v>
      </c>
      <c r="G8" s="355">
        <f t="shared" si="3"/>
        <v>5</v>
      </c>
      <c r="H8" s="41"/>
      <c r="I8" s="41"/>
      <c r="J8" s="41"/>
      <c r="K8" s="41"/>
      <c r="L8" s="41">
        <f t="shared" si="0"/>
        <v>1.1000000000000001</v>
      </c>
      <c r="M8" s="355">
        <f t="shared" si="4"/>
        <v>2</v>
      </c>
      <c r="N8" s="41">
        <f t="shared" si="1"/>
        <v>3.1</v>
      </c>
      <c r="O8" s="355">
        <f t="shared" si="5"/>
        <v>5</v>
      </c>
    </row>
    <row r="9" spans="1:16" s="220" customFormat="1" ht="18.75" customHeight="1" x14ac:dyDescent="0.15">
      <c r="A9" s="1526"/>
      <c r="B9" s="1846"/>
      <c r="C9" s="399" t="s">
        <v>349</v>
      </c>
      <c r="D9" s="41">
        <v>9.6</v>
      </c>
      <c r="E9" s="355">
        <f t="shared" si="2"/>
        <v>14</v>
      </c>
      <c r="F9" s="41">
        <v>11.2</v>
      </c>
      <c r="G9" s="355">
        <f t="shared" si="3"/>
        <v>17</v>
      </c>
      <c r="H9" s="41"/>
      <c r="I9" s="41"/>
      <c r="J9" s="41"/>
      <c r="K9" s="41"/>
      <c r="L9" s="41">
        <f t="shared" si="0"/>
        <v>9.6</v>
      </c>
      <c r="M9" s="355">
        <f t="shared" si="4"/>
        <v>14</v>
      </c>
      <c r="N9" s="41">
        <f t="shared" si="1"/>
        <v>11.2</v>
      </c>
      <c r="O9" s="355">
        <f t="shared" si="5"/>
        <v>17</v>
      </c>
    </row>
    <row r="10" spans="1:16" s="220" customFormat="1" ht="18.75" customHeight="1" x14ac:dyDescent="0.15">
      <c r="A10" s="1526"/>
      <c r="B10" s="1846"/>
      <c r="C10" s="399" t="s">
        <v>350</v>
      </c>
      <c r="D10" s="41">
        <v>4.5999999999999996</v>
      </c>
      <c r="E10" s="355">
        <f t="shared" si="2"/>
        <v>7</v>
      </c>
      <c r="F10" s="41">
        <v>4.8</v>
      </c>
      <c r="G10" s="355">
        <f t="shared" si="3"/>
        <v>7</v>
      </c>
      <c r="H10" s="41"/>
      <c r="I10" s="41"/>
      <c r="J10" s="41"/>
      <c r="K10" s="41"/>
      <c r="L10" s="41">
        <f t="shared" si="0"/>
        <v>4.5999999999999996</v>
      </c>
      <c r="M10" s="355">
        <f t="shared" si="4"/>
        <v>7</v>
      </c>
      <c r="N10" s="41">
        <f t="shared" si="1"/>
        <v>4.8</v>
      </c>
      <c r="O10" s="355">
        <f t="shared" si="5"/>
        <v>7</v>
      </c>
    </row>
    <row r="11" spans="1:16" s="220" customFormat="1" ht="18.75" customHeight="1" x14ac:dyDescent="0.15">
      <c r="A11" s="1552"/>
      <c r="B11" s="1845"/>
      <c r="C11" s="400" t="s">
        <v>351</v>
      </c>
      <c r="D11" s="401">
        <v>11.8</v>
      </c>
      <c r="E11" s="355">
        <f t="shared" si="2"/>
        <v>18</v>
      </c>
      <c r="F11" s="401">
        <v>4.5999999999999996</v>
      </c>
      <c r="G11" s="355">
        <f t="shared" si="3"/>
        <v>7</v>
      </c>
      <c r="H11" s="401"/>
      <c r="I11" s="401"/>
      <c r="J11" s="401"/>
      <c r="K11" s="401"/>
      <c r="L11" s="401">
        <f t="shared" si="0"/>
        <v>11.8</v>
      </c>
      <c r="M11" s="355">
        <f t="shared" si="4"/>
        <v>18</v>
      </c>
      <c r="N11" s="401">
        <f t="shared" si="1"/>
        <v>4.5999999999999996</v>
      </c>
      <c r="O11" s="355">
        <f t="shared" si="5"/>
        <v>7</v>
      </c>
    </row>
    <row r="12" spans="1:16" s="220" customFormat="1" ht="18.75" customHeight="1" x14ac:dyDescent="0.15">
      <c r="A12" s="1844" t="s">
        <v>244</v>
      </c>
      <c r="B12" s="1640"/>
      <c r="C12" s="402" t="s">
        <v>354</v>
      </c>
      <c r="D12" s="403">
        <v>33.700000000000003</v>
      </c>
      <c r="E12" s="355">
        <f t="shared" si="2"/>
        <v>50</v>
      </c>
      <c r="F12" s="403">
        <v>53.4</v>
      </c>
      <c r="G12" s="355">
        <f t="shared" si="3"/>
        <v>80</v>
      </c>
      <c r="H12" s="403"/>
      <c r="I12" s="403"/>
      <c r="J12" s="403"/>
      <c r="K12" s="403"/>
      <c r="L12" s="403">
        <f t="shared" si="0"/>
        <v>33.700000000000003</v>
      </c>
      <c r="M12" s="355">
        <f t="shared" si="4"/>
        <v>50</v>
      </c>
      <c r="N12" s="403">
        <f t="shared" si="1"/>
        <v>53.4</v>
      </c>
      <c r="O12" s="355">
        <f t="shared" si="5"/>
        <v>80</v>
      </c>
    </row>
    <row r="13" spans="1:16" s="220" customFormat="1" ht="18.75" customHeight="1" x14ac:dyDescent="0.15">
      <c r="A13" s="1706" t="s">
        <v>352</v>
      </c>
      <c r="B13" s="1707"/>
      <c r="C13" s="1708"/>
      <c r="D13" s="41">
        <f>SUM(D6:D12)</f>
        <v>101.10000000000001</v>
      </c>
      <c r="E13" s="355">
        <f>SUM(E6:E12)</f>
        <v>151</v>
      </c>
      <c r="F13" s="41">
        <f>SUM(F6:F12)</f>
        <v>120</v>
      </c>
      <c r="G13" s="355">
        <f>SUM(G6:G12)</f>
        <v>180</v>
      </c>
      <c r="H13" s="41">
        <f>SUM(H6:H12)</f>
        <v>0</v>
      </c>
      <c r="I13" s="41">
        <f>IF(H4=0,0,H13/H4*100)</f>
        <v>0</v>
      </c>
      <c r="J13" s="41">
        <f>SUM(J6:J12)</f>
        <v>0</v>
      </c>
      <c r="K13" s="41">
        <f>IF(J4=0,0,J13/J4*100)</f>
        <v>0</v>
      </c>
      <c r="L13" s="41">
        <f>SUM(L6:L12)</f>
        <v>101.10000000000001</v>
      </c>
      <c r="M13" s="355">
        <f>SUM(M6:M12)</f>
        <v>151</v>
      </c>
      <c r="N13" s="41">
        <f>SUM(N6:N12)</f>
        <v>120</v>
      </c>
      <c r="O13" s="355">
        <f>SUM(O6:O12)</f>
        <v>180</v>
      </c>
    </row>
    <row r="14" spans="1:16" s="220" customFormat="1" ht="18.75" customHeight="1" x14ac:dyDescent="0.15">
      <c r="A14" s="23"/>
      <c r="B14" s="23"/>
      <c r="C14" s="23"/>
      <c r="D14" s="23"/>
      <c r="E14" s="23"/>
      <c r="F14" s="23"/>
      <c r="G14" s="23"/>
      <c r="H14" s="23"/>
      <c r="I14" s="23"/>
      <c r="J14" s="25"/>
      <c r="K14" s="25"/>
      <c r="L14" s="25"/>
      <c r="M14" s="25"/>
      <c r="N14" s="25"/>
      <c r="O14" s="25"/>
      <c r="P14" s="25"/>
    </row>
    <row r="16" spans="1:16" ht="16.5" customHeight="1" x14ac:dyDescent="0.15">
      <c r="A16" s="25" t="s">
        <v>1269</v>
      </c>
    </row>
    <row r="18" spans="1:17" ht="16.5" customHeight="1" x14ac:dyDescent="0.15">
      <c r="B18" s="25" t="s">
        <v>605</v>
      </c>
    </row>
    <row r="19" spans="1:17" ht="16.5" customHeight="1" x14ac:dyDescent="0.15">
      <c r="A19" s="1130" t="s">
        <v>387</v>
      </c>
      <c r="B19" s="1097"/>
      <c r="C19" s="1098"/>
      <c r="D19" s="1130" t="s">
        <v>388</v>
      </c>
      <c r="E19" s="1097"/>
      <c r="F19" s="1097"/>
      <c r="G19" s="1097"/>
      <c r="H19" s="1097"/>
      <c r="I19" s="1097"/>
      <c r="J19" s="1097"/>
      <c r="K19" s="1097"/>
      <c r="L19" s="1097"/>
      <c r="M19" s="1097"/>
      <c r="N19" s="1097"/>
      <c r="O19" s="1097"/>
      <c r="P19" s="1097"/>
      <c r="Q19" s="1098"/>
    </row>
    <row r="20" spans="1:17" ht="16.5" customHeight="1" x14ac:dyDescent="0.15">
      <c r="A20" s="1848" t="s">
        <v>416</v>
      </c>
      <c r="B20" s="1849"/>
      <c r="C20" s="1850"/>
      <c r="D20" s="404"/>
      <c r="E20" s="23"/>
      <c r="F20" s="23"/>
      <c r="G20" s="23"/>
      <c r="H20" s="23"/>
      <c r="I20" s="23"/>
      <c r="J20" s="23"/>
      <c r="K20" s="23"/>
      <c r="L20" s="23"/>
      <c r="M20" s="23"/>
      <c r="N20" s="23"/>
      <c r="O20" s="23"/>
      <c r="P20" s="23"/>
      <c r="Q20" s="345"/>
    </row>
    <row r="21" spans="1:17" ht="16.5" customHeight="1" x14ac:dyDescent="0.15">
      <c r="A21" s="404"/>
      <c r="B21" s="23"/>
      <c r="C21" s="345"/>
      <c r="D21" s="404" t="s">
        <v>606</v>
      </c>
      <c r="E21" s="23"/>
      <c r="F21" s="23"/>
      <c r="G21" s="23"/>
      <c r="H21" s="23"/>
      <c r="I21" s="23"/>
      <c r="J21" s="23"/>
      <c r="K21" s="23"/>
      <c r="L21" s="23"/>
      <c r="M21" s="23"/>
      <c r="N21" s="23"/>
      <c r="O21" s="23"/>
      <c r="P21" s="23"/>
      <c r="Q21" s="345"/>
    </row>
    <row r="22" spans="1:17" ht="48.75" customHeight="1" x14ac:dyDescent="0.15">
      <c r="A22" s="404"/>
      <c r="B22" s="23"/>
      <c r="C22" s="345"/>
      <c r="D22" s="1851" t="s">
        <v>607</v>
      </c>
      <c r="E22" s="1852"/>
      <c r="F22" s="1852"/>
      <c r="G22" s="1852"/>
      <c r="H22" s="1852"/>
      <c r="I22" s="1852"/>
      <c r="J22" s="1852"/>
      <c r="K22" s="1852"/>
      <c r="L22" s="1852"/>
      <c r="M22" s="1852"/>
      <c r="N22" s="1852"/>
      <c r="O22" s="1852"/>
      <c r="P22" s="1852"/>
      <c r="Q22" s="1853"/>
    </row>
    <row r="23" spans="1:17" ht="16.5" customHeight="1" x14ac:dyDescent="0.15">
      <c r="A23" s="404"/>
      <c r="B23" s="23"/>
      <c r="C23" s="345"/>
      <c r="D23" s="404"/>
      <c r="E23" s="23"/>
      <c r="F23" s="23"/>
      <c r="G23" s="23"/>
      <c r="H23" s="23"/>
      <c r="I23" s="23"/>
      <c r="J23" s="23"/>
      <c r="K23" s="23"/>
      <c r="L23" s="23"/>
      <c r="M23" s="23"/>
      <c r="N23" s="23"/>
      <c r="O23" s="23"/>
      <c r="P23" s="23"/>
      <c r="Q23" s="345"/>
    </row>
    <row r="24" spans="1:17" ht="16.5" customHeight="1" x14ac:dyDescent="0.15">
      <c r="A24" s="404"/>
      <c r="B24" s="23"/>
      <c r="C24" s="345"/>
      <c r="D24" s="404" t="s">
        <v>682</v>
      </c>
      <c r="E24" s="23"/>
      <c r="F24" s="23"/>
      <c r="G24" s="23"/>
      <c r="H24" s="23"/>
      <c r="I24" s="23"/>
      <c r="J24" s="23"/>
      <c r="K24" s="23"/>
      <c r="L24" s="23"/>
      <c r="M24" s="23"/>
      <c r="N24" s="23"/>
      <c r="O24" s="23"/>
      <c r="P24" s="23"/>
      <c r="Q24" s="345"/>
    </row>
    <row r="25" spans="1:17" ht="16.5" customHeight="1" x14ac:dyDescent="0.15">
      <c r="A25" s="404"/>
      <c r="B25" s="23"/>
      <c r="C25" s="345"/>
      <c r="D25" s="404" t="s">
        <v>608</v>
      </c>
      <c r="E25" s="23"/>
      <c r="F25" s="23"/>
      <c r="G25" s="23"/>
      <c r="H25" s="23"/>
      <c r="I25" s="23"/>
      <c r="J25" s="23"/>
      <c r="K25" s="23"/>
      <c r="L25" s="23"/>
      <c r="M25" s="23"/>
      <c r="N25" s="23"/>
      <c r="O25" s="23"/>
      <c r="P25" s="23"/>
      <c r="Q25" s="345"/>
    </row>
    <row r="26" spans="1:17" ht="16.5" customHeight="1" x14ac:dyDescent="0.15">
      <c r="A26" s="404"/>
      <c r="B26" s="23"/>
      <c r="C26" s="345"/>
      <c r="D26" s="404"/>
      <c r="E26" s="23"/>
      <c r="F26" s="23"/>
      <c r="G26" s="23"/>
      <c r="H26" s="23"/>
      <c r="I26" s="23"/>
      <c r="J26" s="23"/>
      <c r="K26" s="23"/>
      <c r="L26" s="23"/>
      <c r="M26" s="23"/>
      <c r="N26" s="23"/>
      <c r="O26" s="23"/>
      <c r="P26" s="23"/>
      <c r="Q26" s="345"/>
    </row>
    <row r="27" spans="1:17" ht="16.5" customHeight="1" x14ac:dyDescent="0.15">
      <c r="A27" s="404"/>
      <c r="B27" s="23"/>
      <c r="C27" s="345"/>
      <c r="D27" s="404"/>
      <c r="E27" s="23"/>
      <c r="F27" s="23"/>
      <c r="G27" s="23"/>
      <c r="H27" s="23"/>
      <c r="I27" s="23"/>
      <c r="J27" s="23"/>
      <c r="K27" s="23"/>
      <c r="L27" s="23"/>
      <c r="M27" s="23"/>
      <c r="N27" s="23"/>
      <c r="O27" s="23"/>
      <c r="P27" s="23"/>
      <c r="Q27" s="345"/>
    </row>
    <row r="28" spans="1:17" ht="16.5" customHeight="1" x14ac:dyDescent="0.15">
      <c r="A28" s="404"/>
      <c r="B28" s="23"/>
      <c r="C28" s="345"/>
      <c r="D28" s="404"/>
      <c r="E28" s="23"/>
      <c r="F28" s="23"/>
      <c r="G28" s="23"/>
      <c r="H28" s="23"/>
      <c r="I28" s="23"/>
      <c r="J28" s="23"/>
      <c r="K28" s="23"/>
      <c r="L28" s="23"/>
      <c r="M28" s="23"/>
      <c r="N28" s="23"/>
      <c r="O28" s="23"/>
      <c r="P28" s="23"/>
      <c r="Q28" s="345"/>
    </row>
    <row r="29" spans="1:17" ht="16.5" customHeight="1" x14ac:dyDescent="0.15">
      <c r="A29" s="404"/>
      <c r="B29" s="23"/>
      <c r="C29" s="345"/>
      <c r="D29" s="404"/>
      <c r="E29" s="23"/>
      <c r="F29" s="23"/>
      <c r="G29" s="23"/>
      <c r="H29" s="23"/>
      <c r="I29" s="23"/>
      <c r="J29" s="23"/>
      <c r="K29" s="23"/>
      <c r="L29" s="23"/>
      <c r="M29" s="23"/>
      <c r="N29" s="23"/>
      <c r="O29" s="23"/>
      <c r="P29" s="23"/>
      <c r="Q29" s="345"/>
    </row>
    <row r="30" spans="1:17" ht="16.5" customHeight="1" x14ac:dyDescent="0.15">
      <c r="A30" s="405"/>
      <c r="B30" s="406"/>
      <c r="C30" s="407"/>
      <c r="D30" s="405"/>
      <c r="E30" s="406"/>
      <c r="F30" s="406"/>
      <c r="G30" s="406"/>
      <c r="H30" s="406"/>
      <c r="I30" s="406"/>
      <c r="J30" s="406"/>
      <c r="K30" s="406"/>
      <c r="L30" s="406"/>
      <c r="M30" s="406"/>
      <c r="N30" s="406"/>
      <c r="O30" s="406"/>
      <c r="P30" s="406"/>
      <c r="Q30" s="407"/>
    </row>
  </sheetData>
  <mergeCells count="31">
    <mergeCell ref="A13:C13"/>
    <mergeCell ref="A19:C19"/>
    <mergeCell ref="A20:C20"/>
    <mergeCell ref="D19:Q19"/>
    <mergeCell ref="D22:Q22"/>
    <mergeCell ref="L2:O2"/>
    <mergeCell ref="D2:G2"/>
    <mergeCell ref="H2:K2"/>
    <mergeCell ref="D3:E3"/>
    <mergeCell ref="F3:G3"/>
    <mergeCell ref="A2:C2"/>
    <mergeCell ref="A4:C4"/>
    <mergeCell ref="H4:I4"/>
    <mergeCell ref="A5:B5"/>
    <mergeCell ref="A12:B12"/>
    <mergeCell ref="A11:B11"/>
    <mergeCell ref="A10:B10"/>
    <mergeCell ref="A9:B9"/>
    <mergeCell ref="A8:B8"/>
    <mergeCell ref="A7:B7"/>
    <mergeCell ref="A6:B6"/>
    <mergeCell ref="L4:M4"/>
    <mergeCell ref="N4:O4"/>
    <mergeCell ref="A3:C3"/>
    <mergeCell ref="D4:E4"/>
    <mergeCell ref="F4:G4"/>
    <mergeCell ref="L3:M3"/>
    <mergeCell ref="J4:K4"/>
    <mergeCell ref="H3:I3"/>
    <mergeCell ref="J3:K3"/>
    <mergeCell ref="N3:O3"/>
  </mergeCells>
  <phoneticPr fontId="5"/>
  <pageMargins left="0.78740157480314965" right="0.39370078740157483" top="0.59055118110236227" bottom="0.59055118110236227" header="0.51181102362204722" footer="0.19685039370078741"/>
  <pageSetup paperSize="9" scale="92" firstPageNumber="2" orientation="landscape" useFirstPageNumber="1" r:id="rId1"/>
  <headerFooter alignWithMargins="0"/>
  <ignoredErrors>
    <ignoredError sqref="H13:L13 M13 M6 M7:M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tabColor theme="9" tint="0.59999389629810485"/>
  </sheetPr>
  <dimension ref="B1:K45"/>
  <sheetViews>
    <sheetView view="pageBreakPreview" topLeftCell="B4" zoomScaleNormal="100" zoomScaleSheetLayoutView="100" workbookViewId="0">
      <selection activeCell="BI57" sqref="BI57"/>
    </sheetView>
  </sheetViews>
  <sheetFormatPr defaultColWidth="8" defaultRowHeight="12" x14ac:dyDescent="0.15"/>
  <cols>
    <col min="1" max="1" width="2.5" style="780" customWidth="1"/>
    <col min="2" max="2" width="8" style="780" customWidth="1"/>
    <col min="3" max="3" width="37.5" style="780" customWidth="1"/>
    <col min="4" max="4" width="6.25" style="780" customWidth="1"/>
    <col min="5" max="5" width="7.5" style="781" customWidth="1"/>
    <col min="6" max="6" width="19.75" style="780" customWidth="1"/>
    <col min="7" max="7" width="8" style="780" customWidth="1"/>
    <col min="8" max="8" width="37.5" style="780" customWidth="1"/>
    <col min="9" max="9" width="6.25" style="782" customWidth="1"/>
    <col min="10" max="10" width="7.5" style="781" customWidth="1"/>
    <col min="11" max="11" width="4.5" style="780" customWidth="1"/>
    <col min="12" max="16384" width="8" style="780"/>
  </cols>
  <sheetData>
    <row r="1" spans="2:11" s="532" customFormat="1" x14ac:dyDescent="0.15">
      <c r="E1" s="767"/>
      <c r="I1" s="768"/>
      <c r="J1" s="767"/>
    </row>
    <row r="2" spans="2:11" s="532" customFormat="1" ht="24" x14ac:dyDescent="0.15">
      <c r="B2" s="857" t="s">
        <v>66</v>
      </c>
      <c r="C2" s="857"/>
      <c r="D2" s="857"/>
      <c r="E2" s="857"/>
      <c r="F2" s="857"/>
      <c r="G2" s="857"/>
      <c r="H2" s="857"/>
      <c r="I2" s="857"/>
      <c r="J2" s="857"/>
      <c r="K2" s="769"/>
    </row>
    <row r="3" spans="2:11" s="532" customFormat="1" ht="24" x14ac:dyDescent="0.15">
      <c r="B3" s="770"/>
      <c r="C3" s="770"/>
      <c r="D3" s="770"/>
      <c r="E3" s="770"/>
      <c r="F3" s="770"/>
      <c r="G3" s="770"/>
      <c r="H3" s="770"/>
      <c r="I3" s="770"/>
      <c r="J3" s="770"/>
      <c r="K3" s="769"/>
    </row>
    <row r="4" spans="2:11" s="532" customFormat="1" ht="18" customHeight="1" x14ac:dyDescent="0.15">
      <c r="B4" s="768"/>
      <c r="C4" s="768"/>
      <c r="D4" s="768"/>
      <c r="E4" s="771"/>
      <c r="F4" s="768"/>
      <c r="G4" s="768"/>
      <c r="H4" s="768"/>
      <c r="I4" s="768"/>
      <c r="J4" s="771"/>
      <c r="K4" s="768"/>
    </row>
    <row r="5" spans="2:11" s="532" customFormat="1" ht="12.75" x14ac:dyDescent="0.15">
      <c r="C5" s="183" t="s">
        <v>467</v>
      </c>
      <c r="D5" s="772"/>
      <c r="E5" s="220"/>
      <c r="F5" s="183"/>
      <c r="G5" s="773"/>
      <c r="H5" s="183" t="s">
        <v>1267</v>
      </c>
      <c r="I5" s="768"/>
      <c r="J5" s="771"/>
    </row>
    <row r="6" spans="2:11" s="532" customFormat="1" ht="13.5" customHeight="1" x14ac:dyDescent="0.15">
      <c r="C6" s="183"/>
      <c r="D6" s="183"/>
      <c r="E6" s="25"/>
      <c r="F6" s="183"/>
      <c r="G6" s="773"/>
      <c r="H6" s="183" t="s">
        <v>492</v>
      </c>
      <c r="I6" s="768"/>
      <c r="J6" s="771"/>
    </row>
    <row r="7" spans="2:11" s="532" customFormat="1" ht="12.75" x14ac:dyDescent="0.15">
      <c r="B7" s="774"/>
      <c r="C7" s="183" t="s">
        <v>468</v>
      </c>
      <c r="D7" s="772"/>
      <c r="E7" s="220"/>
      <c r="F7" s="183"/>
      <c r="G7" s="775"/>
      <c r="H7" s="183" t="s">
        <v>493</v>
      </c>
      <c r="I7" s="768"/>
      <c r="J7" s="771"/>
    </row>
    <row r="8" spans="2:11" s="532" customFormat="1" ht="12.75" x14ac:dyDescent="0.15">
      <c r="B8" s="774"/>
      <c r="C8" s="183" t="s">
        <v>469</v>
      </c>
      <c r="D8" s="772"/>
      <c r="E8" s="220"/>
      <c r="F8" s="183"/>
      <c r="G8" s="775"/>
      <c r="H8" s="183" t="s">
        <v>494</v>
      </c>
      <c r="I8" s="768"/>
      <c r="J8" s="771"/>
    </row>
    <row r="9" spans="2:11" s="532" customFormat="1" ht="12.75" x14ac:dyDescent="0.15">
      <c r="B9" s="774"/>
      <c r="C9" s="183" t="s">
        <v>470</v>
      </c>
      <c r="D9" s="772"/>
      <c r="E9" s="220"/>
      <c r="F9" s="183"/>
      <c r="G9" s="775"/>
      <c r="H9" s="183" t="s">
        <v>495</v>
      </c>
      <c r="I9" s="768"/>
      <c r="J9" s="771"/>
    </row>
    <row r="10" spans="2:11" s="532" customFormat="1" ht="12.75" x14ac:dyDescent="0.15">
      <c r="B10" s="774"/>
      <c r="C10" s="183" t="s">
        <v>471</v>
      </c>
      <c r="D10" s="772"/>
      <c r="E10" s="220"/>
      <c r="F10" s="183"/>
      <c r="G10" s="775"/>
      <c r="H10" s="183" t="s">
        <v>1266</v>
      </c>
      <c r="I10" s="768"/>
      <c r="J10" s="771"/>
    </row>
    <row r="11" spans="2:11" s="532" customFormat="1" ht="12.75" x14ac:dyDescent="0.15">
      <c r="B11" s="776"/>
      <c r="C11" s="183" t="s">
        <v>472</v>
      </c>
      <c r="D11" s="772"/>
      <c r="E11" s="220"/>
      <c r="F11" s="183"/>
      <c r="G11" s="773"/>
      <c r="H11" s="183" t="s">
        <v>1265</v>
      </c>
      <c r="I11" s="768"/>
      <c r="J11" s="771"/>
    </row>
    <row r="12" spans="2:11" s="532" customFormat="1" ht="12.75" x14ac:dyDescent="0.15">
      <c r="B12" s="776"/>
      <c r="C12" s="183" t="s">
        <v>473</v>
      </c>
      <c r="D12" s="772"/>
      <c r="E12" s="220"/>
      <c r="F12" s="183"/>
      <c r="G12" s="773"/>
      <c r="H12" s="183" t="s">
        <v>1282</v>
      </c>
      <c r="I12" s="768"/>
      <c r="J12" s="771"/>
    </row>
    <row r="13" spans="2:11" s="532" customFormat="1" ht="12.75" x14ac:dyDescent="0.15">
      <c r="B13" s="776"/>
      <c r="C13" s="183" t="s">
        <v>474</v>
      </c>
      <c r="D13" s="772"/>
      <c r="E13" s="220"/>
      <c r="F13" s="183"/>
      <c r="G13" s="773"/>
      <c r="H13" s="183" t="s">
        <v>496</v>
      </c>
      <c r="I13" s="768"/>
      <c r="J13" s="771"/>
    </row>
    <row r="14" spans="2:11" s="532" customFormat="1" ht="12.75" x14ac:dyDescent="0.15">
      <c r="B14" s="776"/>
      <c r="C14" s="183" t="s">
        <v>475</v>
      </c>
      <c r="D14" s="772"/>
      <c r="E14" s="220"/>
      <c r="F14" s="183"/>
      <c r="G14" s="775"/>
      <c r="H14" s="183" t="s">
        <v>497</v>
      </c>
      <c r="I14" s="768"/>
      <c r="J14" s="771"/>
    </row>
    <row r="15" spans="2:11" s="532" customFormat="1" ht="12.75" x14ac:dyDescent="0.15">
      <c r="B15" s="776"/>
      <c r="C15" s="183" t="s">
        <v>476</v>
      </c>
      <c r="D15" s="772"/>
      <c r="E15" s="220"/>
      <c r="F15" s="183"/>
      <c r="G15" s="775"/>
      <c r="H15" s="183" t="s">
        <v>1283</v>
      </c>
      <c r="I15" s="768"/>
      <c r="J15" s="771"/>
    </row>
    <row r="16" spans="2:11" s="532" customFormat="1" ht="12.75" x14ac:dyDescent="0.15">
      <c r="B16" s="776"/>
      <c r="C16" s="183" t="s">
        <v>477</v>
      </c>
      <c r="D16" s="772"/>
      <c r="E16" s="220"/>
      <c r="F16" s="775"/>
      <c r="G16" s="775"/>
      <c r="H16" s="183" t="s">
        <v>495</v>
      </c>
      <c r="I16" s="768"/>
      <c r="J16" s="771"/>
    </row>
    <row r="17" spans="2:10" s="532" customFormat="1" ht="12.75" x14ac:dyDescent="0.15">
      <c r="B17" s="776"/>
      <c r="C17" s="183"/>
      <c r="D17" s="772"/>
      <c r="E17" s="220"/>
      <c r="F17" s="183"/>
      <c r="G17" s="775"/>
      <c r="H17" s="183" t="s">
        <v>1284</v>
      </c>
      <c r="I17" s="768"/>
      <c r="J17" s="771"/>
    </row>
    <row r="18" spans="2:10" s="532" customFormat="1" ht="12.75" x14ac:dyDescent="0.15">
      <c r="B18" s="776"/>
      <c r="C18" s="183" t="s">
        <v>478</v>
      </c>
      <c r="D18" s="772"/>
      <c r="E18" s="220"/>
      <c r="F18" s="183"/>
      <c r="G18" s="773"/>
      <c r="H18" s="183" t="s">
        <v>498</v>
      </c>
      <c r="I18" s="768"/>
      <c r="J18" s="771"/>
    </row>
    <row r="19" spans="2:10" s="532" customFormat="1" ht="12.75" x14ac:dyDescent="0.15">
      <c r="B19" s="777"/>
      <c r="C19" s="183"/>
      <c r="D19" s="772"/>
      <c r="E19" s="778"/>
      <c r="F19" s="183"/>
      <c r="G19" s="775"/>
      <c r="H19" s="183" t="s">
        <v>499</v>
      </c>
      <c r="I19" s="768"/>
      <c r="J19" s="771"/>
    </row>
    <row r="20" spans="2:10" s="532" customFormat="1" ht="12.75" x14ac:dyDescent="0.15">
      <c r="B20" s="777"/>
      <c r="C20" s="183" t="s">
        <v>479</v>
      </c>
      <c r="D20" s="772"/>
      <c r="E20" s="220"/>
      <c r="F20" s="183"/>
      <c r="G20" s="775"/>
      <c r="H20" s="183" t="s">
        <v>500</v>
      </c>
      <c r="I20" s="768"/>
      <c r="J20" s="771"/>
    </row>
    <row r="21" spans="2:10" s="532" customFormat="1" ht="12.75" x14ac:dyDescent="0.15">
      <c r="B21" s="777"/>
      <c r="C21" s="183" t="s">
        <v>480</v>
      </c>
      <c r="D21" s="772"/>
      <c r="E21" s="220"/>
      <c r="F21" s="183"/>
      <c r="G21" s="775"/>
      <c r="H21" s="183" t="s">
        <v>1285</v>
      </c>
      <c r="I21" s="768"/>
      <c r="J21" s="771"/>
    </row>
    <row r="22" spans="2:10" s="532" customFormat="1" ht="12.75" x14ac:dyDescent="0.15">
      <c r="B22" s="777"/>
      <c r="C22" s="183" t="s">
        <v>481</v>
      </c>
      <c r="D22" s="772"/>
      <c r="E22" s="220"/>
      <c r="F22" s="183"/>
      <c r="G22" s="773"/>
      <c r="H22" s="183" t="s">
        <v>501</v>
      </c>
      <c r="I22" s="768"/>
      <c r="J22" s="771"/>
    </row>
    <row r="23" spans="2:10" s="532" customFormat="1" ht="12.75" x14ac:dyDescent="0.15">
      <c r="B23" s="774"/>
      <c r="C23" s="183" t="s">
        <v>482</v>
      </c>
      <c r="D23" s="772"/>
      <c r="E23" s="220"/>
      <c r="F23" s="183"/>
      <c r="G23" s="775"/>
      <c r="H23" s="183" t="s">
        <v>502</v>
      </c>
      <c r="I23" s="768"/>
      <c r="J23" s="771"/>
    </row>
    <row r="24" spans="2:10" s="532" customFormat="1" ht="12.75" x14ac:dyDescent="0.15">
      <c r="B24" s="776"/>
      <c r="C24" s="183" t="s">
        <v>1165</v>
      </c>
      <c r="D24" s="772"/>
      <c r="E24" s="220"/>
      <c r="F24" s="183"/>
      <c r="G24" s="775"/>
      <c r="H24" s="183" t="s">
        <v>1168</v>
      </c>
      <c r="I24" s="768"/>
      <c r="J24" s="771"/>
    </row>
    <row r="25" spans="2:10" s="532" customFormat="1" ht="12.75" x14ac:dyDescent="0.15">
      <c r="B25" s="776"/>
      <c r="C25" s="183" t="s">
        <v>483</v>
      </c>
      <c r="D25" s="772"/>
      <c r="E25" s="220"/>
      <c r="F25" s="183"/>
      <c r="G25" s="773"/>
      <c r="H25" s="183" t="s">
        <v>1286</v>
      </c>
      <c r="I25" s="768"/>
      <c r="J25" s="771"/>
    </row>
    <row r="26" spans="2:10" s="532" customFormat="1" ht="12.75" x14ac:dyDescent="0.15">
      <c r="B26" s="776"/>
      <c r="C26" s="183" t="s">
        <v>484</v>
      </c>
      <c r="D26" s="772"/>
      <c r="E26" s="220"/>
      <c r="F26" s="775"/>
      <c r="G26" s="773"/>
      <c r="H26" s="183"/>
      <c r="I26" s="768"/>
      <c r="J26" s="771"/>
    </row>
    <row r="27" spans="2:10" s="532" customFormat="1" ht="12.75" x14ac:dyDescent="0.15">
      <c r="B27" s="776"/>
      <c r="C27" s="183" t="s">
        <v>485</v>
      </c>
      <c r="D27" s="772"/>
      <c r="E27" s="220"/>
      <c r="F27" s="183"/>
      <c r="G27" s="773"/>
      <c r="H27" s="183"/>
      <c r="I27" s="768"/>
      <c r="J27" s="771"/>
    </row>
    <row r="28" spans="2:10" s="532" customFormat="1" ht="12.75" x14ac:dyDescent="0.15">
      <c r="B28" s="776"/>
      <c r="C28" s="183" t="s">
        <v>1198</v>
      </c>
      <c r="D28" s="772"/>
      <c r="E28" s="220"/>
      <c r="F28" s="183"/>
      <c r="G28" s="773"/>
      <c r="H28" s="183"/>
      <c r="I28" s="768"/>
      <c r="J28" s="771"/>
    </row>
    <row r="29" spans="2:10" s="532" customFormat="1" ht="12.75" x14ac:dyDescent="0.15">
      <c r="B29" s="776"/>
      <c r="C29" s="183" t="s">
        <v>1199</v>
      </c>
      <c r="D29" s="772"/>
      <c r="E29" s="220"/>
      <c r="F29" s="183"/>
      <c r="G29" s="779"/>
      <c r="H29" s="183"/>
      <c r="I29" s="768"/>
      <c r="J29" s="771"/>
    </row>
    <row r="30" spans="2:10" s="532" customFormat="1" ht="12.75" x14ac:dyDescent="0.15">
      <c r="B30" s="774"/>
      <c r="C30" s="183" t="s">
        <v>1200</v>
      </c>
      <c r="D30" s="772"/>
      <c r="E30" s="220"/>
      <c r="F30" s="183"/>
      <c r="G30" s="779"/>
      <c r="H30" s="183"/>
      <c r="I30" s="768"/>
      <c r="J30" s="771"/>
    </row>
    <row r="31" spans="2:10" s="532" customFormat="1" ht="12.75" x14ac:dyDescent="0.15">
      <c r="B31" s="776"/>
      <c r="C31" s="183" t="s">
        <v>1197</v>
      </c>
      <c r="D31" s="772"/>
      <c r="E31" s="220"/>
      <c r="F31" s="183"/>
      <c r="G31" s="779"/>
      <c r="H31" s="183"/>
      <c r="I31" s="768"/>
      <c r="J31" s="771"/>
    </row>
    <row r="32" spans="2:10" s="532" customFormat="1" ht="12.75" x14ac:dyDescent="0.15">
      <c r="B32" s="776"/>
      <c r="C32" s="183" t="s">
        <v>1196</v>
      </c>
      <c r="D32" s="772"/>
      <c r="E32" s="220"/>
      <c r="F32" s="183"/>
      <c r="G32" s="779"/>
      <c r="H32" s="183"/>
      <c r="I32" s="768"/>
      <c r="J32" s="771"/>
    </row>
    <row r="33" spans="2:10" s="532" customFormat="1" ht="12.75" x14ac:dyDescent="0.15">
      <c r="B33" s="776"/>
      <c r="C33" s="183" t="s">
        <v>1203</v>
      </c>
      <c r="D33" s="772"/>
      <c r="E33" s="220"/>
      <c r="F33" s="183"/>
      <c r="G33" s="779"/>
      <c r="H33" s="183"/>
      <c r="I33" s="768"/>
      <c r="J33" s="771"/>
    </row>
    <row r="34" spans="2:10" s="532" customFormat="1" ht="12.75" x14ac:dyDescent="0.15">
      <c r="B34" s="774"/>
      <c r="C34" s="183" t="s">
        <v>486</v>
      </c>
      <c r="D34" s="772"/>
      <c r="E34" s="220"/>
      <c r="F34" s="183"/>
      <c r="G34" s="779"/>
      <c r="H34" s="183"/>
      <c r="I34" s="768"/>
      <c r="J34" s="771"/>
    </row>
    <row r="35" spans="2:10" s="532" customFormat="1" ht="12.75" x14ac:dyDescent="0.15">
      <c r="B35" s="776"/>
      <c r="C35" s="183" t="s">
        <v>487</v>
      </c>
      <c r="D35" s="772"/>
      <c r="E35" s="220"/>
      <c r="F35" s="183"/>
      <c r="G35" s="779"/>
      <c r="H35" s="183"/>
      <c r="I35" s="768"/>
      <c r="J35" s="771"/>
    </row>
    <row r="36" spans="2:10" s="532" customFormat="1" ht="12.75" x14ac:dyDescent="0.15">
      <c r="B36" s="776"/>
      <c r="C36" s="183" t="s">
        <v>1287</v>
      </c>
      <c r="D36" s="772"/>
      <c r="E36" s="220"/>
      <c r="F36" s="183"/>
      <c r="G36" s="779"/>
      <c r="H36" s="183"/>
      <c r="I36" s="768"/>
      <c r="J36" s="771"/>
    </row>
    <row r="37" spans="2:10" s="532" customFormat="1" ht="12.75" x14ac:dyDescent="0.15">
      <c r="B37" s="774"/>
      <c r="C37" s="183" t="s">
        <v>1166</v>
      </c>
      <c r="D37" s="772"/>
      <c r="E37" s="220"/>
      <c r="F37" s="183"/>
      <c r="G37" s="779"/>
      <c r="H37" s="183"/>
      <c r="I37" s="768"/>
      <c r="J37" s="771"/>
    </row>
    <row r="38" spans="2:10" s="532" customFormat="1" ht="12.75" x14ac:dyDescent="0.15">
      <c r="B38" s="776"/>
      <c r="C38" s="183" t="s">
        <v>1288</v>
      </c>
      <c r="D38" s="772"/>
      <c r="E38" s="220"/>
      <c r="F38" s="183"/>
      <c r="G38" s="779"/>
      <c r="H38" s="183"/>
      <c r="I38" s="768"/>
      <c r="J38" s="771"/>
    </row>
    <row r="39" spans="2:10" s="532" customFormat="1" ht="12.75" x14ac:dyDescent="0.15">
      <c r="B39" s="776"/>
      <c r="C39" s="183" t="s">
        <v>488</v>
      </c>
      <c r="D39" s="772"/>
      <c r="E39" s="220"/>
      <c r="F39" s="183"/>
      <c r="G39" s="779"/>
      <c r="H39" s="183"/>
      <c r="I39" s="768"/>
      <c r="J39" s="771"/>
    </row>
    <row r="40" spans="2:10" s="532" customFormat="1" ht="12.75" x14ac:dyDescent="0.15">
      <c r="B40" s="776"/>
      <c r="C40" s="183" t="s">
        <v>489</v>
      </c>
      <c r="D40" s="772"/>
      <c r="E40" s="220"/>
      <c r="F40" s="183"/>
      <c r="G40" s="779"/>
      <c r="H40" s="183"/>
      <c r="I40" s="768"/>
      <c r="J40" s="771"/>
    </row>
    <row r="41" spans="2:10" s="532" customFormat="1" ht="12.75" x14ac:dyDescent="0.15">
      <c r="B41" s="776"/>
      <c r="C41" s="183" t="s">
        <v>490</v>
      </c>
      <c r="D41" s="772"/>
      <c r="E41" s="220"/>
      <c r="F41" s="183"/>
      <c r="G41" s="779"/>
      <c r="H41" s="183"/>
      <c r="I41" s="768"/>
      <c r="J41" s="771"/>
    </row>
    <row r="42" spans="2:10" s="532" customFormat="1" ht="12.75" x14ac:dyDescent="0.15">
      <c r="B42" s="774"/>
      <c r="C42" s="183" t="s">
        <v>491</v>
      </c>
      <c r="D42" s="768"/>
      <c r="E42" s="220"/>
      <c r="F42" s="183"/>
      <c r="G42" s="183"/>
      <c r="H42" s="183"/>
      <c r="I42" s="768"/>
      <c r="J42" s="771"/>
    </row>
    <row r="43" spans="2:10" s="532" customFormat="1" ht="12.75" x14ac:dyDescent="0.15">
      <c r="B43" s="776"/>
      <c r="D43" s="780"/>
      <c r="E43" s="771"/>
      <c r="F43" s="183"/>
      <c r="G43" s="183"/>
      <c r="H43" s="183"/>
      <c r="I43" s="768"/>
      <c r="J43" s="771"/>
    </row>
    <row r="44" spans="2:10" s="532" customFormat="1" ht="12.75" x14ac:dyDescent="0.15">
      <c r="B44" s="776"/>
      <c r="C44" s="780"/>
      <c r="D44" s="780"/>
      <c r="E44" s="771"/>
      <c r="F44" s="183"/>
      <c r="G44" s="183"/>
      <c r="I44" s="768"/>
      <c r="J44" s="767"/>
    </row>
    <row r="45" spans="2:10" s="532" customFormat="1" x14ac:dyDescent="0.15">
      <c r="B45" s="776"/>
      <c r="C45" s="780"/>
      <c r="D45" s="780"/>
      <c r="E45" s="781"/>
      <c r="H45" s="780"/>
      <c r="I45" s="768"/>
      <c r="J45" s="767"/>
    </row>
  </sheetData>
  <mergeCells count="1">
    <mergeCell ref="B2:J2"/>
  </mergeCells>
  <phoneticPr fontId="5"/>
  <pageMargins left="0.78740157480314965" right="0.39370078740157483" top="0.59055118110236227" bottom="0.59055118110236227" header="0.51181102362204722" footer="0.19685039370078741"/>
  <pageSetup paperSize="9" scale="95" firstPageNumber="2" orientation="landscape" useFirstPageNumber="1" horizontalDpi="400" verticalDpi="4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theme="9" tint="0.59999389629810485"/>
    <pageSetUpPr fitToPage="1"/>
  </sheetPr>
  <dimension ref="A1:AC55"/>
  <sheetViews>
    <sheetView showZeros="0" view="pageBreakPreview" topLeftCell="A25" zoomScaleNormal="100" zoomScaleSheetLayoutView="100" workbookViewId="0">
      <selection activeCell="BI57" sqref="BI57"/>
    </sheetView>
  </sheetViews>
  <sheetFormatPr defaultColWidth="8" defaultRowHeight="15" customHeight="1" x14ac:dyDescent="0.15"/>
  <cols>
    <col min="1" max="1" width="1.5" style="25" customWidth="1"/>
    <col min="2" max="2" width="6.875" style="25" customWidth="1"/>
    <col min="3" max="3" width="1.5" style="25" customWidth="1"/>
    <col min="4" max="4" width="8.75" style="220" customWidth="1"/>
    <col min="5" max="5" width="9.75" style="326" customWidth="1"/>
    <col min="6" max="6" width="11.875" style="25" customWidth="1"/>
    <col min="7" max="7" width="3.25" style="25" bestFit="1" customWidth="1"/>
    <col min="8" max="8" width="6.625" style="25" customWidth="1"/>
    <col min="9" max="9" width="5.75" style="25" customWidth="1"/>
    <col min="10" max="10" width="3.25" style="25" bestFit="1" customWidth="1"/>
    <col min="11" max="12" width="6.625" style="25" customWidth="1"/>
    <col min="13" max="13" width="3.25" style="25" bestFit="1" customWidth="1"/>
    <col min="14" max="15" width="6.875" style="25" customWidth="1"/>
    <col min="16" max="16" width="3.25" style="25" bestFit="1" customWidth="1"/>
    <col min="17" max="17" width="2.5" style="25" customWidth="1"/>
    <col min="18" max="18" width="1.5" style="25" customWidth="1"/>
    <col min="19" max="19" width="3.75" style="25" customWidth="1"/>
    <col min="20" max="20" width="1.5" style="25" customWidth="1"/>
    <col min="21" max="21" width="7" style="25" customWidth="1"/>
    <col min="22" max="22" width="6.75" style="25" customWidth="1"/>
    <col min="23" max="23" width="8.25" style="25" customWidth="1"/>
    <col min="24" max="29" width="5.75" style="25" customWidth="1"/>
    <col min="30" max="16384" width="8" style="25"/>
  </cols>
  <sheetData>
    <row r="1" spans="1:29" ht="15" customHeight="1" x14ac:dyDescent="0.15">
      <c r="A1" s="268" t="s">
        <v>186</v>
      </c>
    </row>
    <row r="2" spans="1:29" ht="15" customHeight="1" x14ac:dyDescent="0.15">
      <c r="A2" s="220"/>
      <c r="B2" s="220"/>
      <c r="C2" s="220"/>
      <c r="E2" s="327"/>
      <c r="F2" s="220"/>
      <c r="G2" s="220"/>
      <c r="H2" s="220"/>
      <c r="I2" s="220"/>
      <c r="J2" s="220"/>
      <c r="K2" s="220"/>
      <c r="L2" s="220"/>
      <c r="M2" s="220"/>
      <c r="N2" s="220"/>
      <c r="O2" s="220"/>
      <c r="P2" s="220"/>
      <c r="Q2" s="220"/>
      <c r="R2" s="220"/>
      <c r="S2" s="220"/>
      <c r="T2" s="220"/>
      <c r="U2" s="220"/>
      <c r="V2" s="220"/>
      <c r="W2" s="220"/>
      <c r="X2" s="220"/>
      <c r="Y2" s="220"/>
      <c r="Z2" s="220"/>
      <c r="AA2" s="220"/>
      <c r="AB2" s="220"/>
      <c r="AC2" s="220"/>
    </row>
    <row r="3" spans="1:29" ht="15" customHeight="1" thickBot="1" x14ac:dyDescent="0.2">
      <c r="A3" s="25" t="s">
        <v>684</v>
      </c>
      <c r="R3" s="23"/>
      <c r="S3" s="23"/>
      <c r="T3" s="23"/>
      <c r="U3" s="23"/>
      <c r="V3" s="23"/>
      <c r="W3" s="23"/>
      <c r="X3" s="23"/>
      <c r="Y3" s="23"/>
      <c r="Z3" s="23"/>
      <c r="AA3" s="23"/>
      <c r="AB3" s="23"/>
      <c r="AC3" s="23"/>
    </row>
    <row r="4" spans="1:29" ht="15" customHeight="1" x14ac:dyDescent="0.15">
      <c r="A4" s="328"/>
      <c r="B4" s="329"/>
      <c r="C4" s="140"/>
      <c r="D4" s="1864" t="s">
        <v>683</v>
      </c>
      <c r="E4" s="330"/>
      <c r="F4" s="331"/>
      <c r="G4" s="332"/>
      <c r="H4" s="140"/>
      <c r="I4" s="333"/>
      <c r="J4" s="333"/>
      <c r="K4" s="331"/>
      <c r="L4" s="334"/>
      <c r="M4" s="334"/>
      <c r="N4" s="331"/>
      <c r="O4" s="334"/>
      <c r="P4" s="335"/>
      <c r="R4" s="58"/>
      <c r="S4" s="58"/>
      <c r="T4" s="58"/>
      <c r="U4" s="202"/>
      <c r="V4" s="23"/>
      <c r="W4" s="23"/>
      <c r="X4" s="58"/>
      <c r="Y4" s="23"/>
      <c r="Z4" s="23"/>
      <c r="AA4" s="23"/>
      <c r="AB4" s="23"/>
      <c r="AC4" s="23"/>
    </row>
    <row r="5" spans="1:29" ht="15" customHeight="1" x14ac:dyDescent="0.15">
      <c r="A5" s="1126" t="s">
        <v>609</v>
      </c>
      <c r="B5" s="1854"/>
      <c r="C5" s="1855"/>
      <c r="D5" s="1865"/>
      <c r="E5" s="336" t="s">
        <v>158</v>
      </c>
      <c r="F5" s="1866" t="s">
        <v>361</v>
      </c>
      <c r="G5" s="1856"/>
      <c r="H5" s="1630" t="s">
        <v>360</v>
      </c>
      <c r="I5" s="1869" t="s">
        <v>159</v>
      </c>
      <c r="J5" s="1868"/>
      <c r="K5" s="1113" t="s">
        <v>160</v>
      </c>
      <c r="L5" s="1114"/>
      <c r="M5" s="1115"/>
      <c r="N5" s="1113" t="s">
        <v>161</v>
      </c>
      <c r="O5" s="1114"/>
      <c r="P5" s="1154"/>
      <c r="R5" s="58"/>
      <c r="S5" s="58"/>
      <c r="T5" s="58"/>
      <c r="U5" s="58"/>
      <c r="V5" s="58"/>
      <c r="W5" s="58"/>
      <c r="X5" s="58"/>
      <c r="Y5" s="202"/>
      <c r="Z5" s="58"/>
      <c r="AA5" s="58"/>
      <c r="AB5" s="58"/>
      <c r="AC5" s="58"/>
    </row>
    <row r="6" spans="1:29" ht="15" customHeight="1" x14ac:dyDescent="0.15">
      <c r="A6" s="337"/>
      <c r="B6" s="338"/>
      <c r="C6" s="132"/>
      <c r="D6" s="1865"/>
      <c r="E6" s="339"/>
      <c r="F6" s="1867"/>
      <c r="G6" s="1868"/>
      <c r="H6" s="1625"/>
      <c r="I6" s="1870"/>
      <c r="J6" s="1868"/>
      <c r="K6" s="1624" t="s">
        <v>162</v>
      </c>
      <c r="L6" s="1725" t="s">
        <v>77</v>
      </c>
      <c r="M6" s="1856"/>
      <c r="N6" s="1624" t="s">
        <v>162</v>
      </c>
      <c r="O6" s="1725" t="s">
        <v>77</v>
      </c>
      <c r="P6" s="1858"/>
      <c r="R6" s="58"/>
      <c r="S6" s="58"/>
      <c r="T6" s="58"/>
      <c r="U6" s="58"/>
      <c r="V6" s="58"/>
      <c r="W6" s="58"/>
      <c r="X6" s="58"/>
      <c r="Y6" s="58"/>
      <c r="Z6" s="58"/>
      <c r="AA6" s="58"/>
      <c r="AB6" s="58"/>
      <c r="AC6" s="58"/>
    </row>
    <row r="7" spans="1:29" ht="15" customHeight="1" x14ac:dyDescent="0.15">
      <c r="A7" s="340"/>
      <c r="B7" s="341"/>
      <c r="C7" s="342"/>
      <c r="D7" s="163" t="s">
        <v>212</v>
      </c>
      <c r="E7" s="343"/>
      <c r="F7" s="1861"/>
      <c r="G7" s="1857"/>
      <c r="H7" s="166"/>
      <c r="I7" s="341"/>
      <c r="J7" s="344"/>
      <c r="K7" s="1338"/>
      <c r="L7" s="1285"/>
      <c r="M7" s="1857"/>
      <c r="N7" s="1338"/>
      <c r="O7" s="1285"/>
      <c r="P7" s="1859"/>
      <c r="R7" s="23"/>
      <c r="S7" s="23"/>
      <c r="T7" s="23"/>
      <c r="U7" s="58"/>
      <c r="V7" s="176"/>
      <c r="W7" s="58"/>
      <c r="X7" s="23"/>
      <c r="Y7" s="23"/>
      <c r="Z7" s="58"/>
      <c r="AA7" s="58"/>
      <c r="AB7" s="58"/>
      <c r="AC7" s="58"/>
    </row>
    <row r="8" spans="1:29" ht="15" customHeight="1" x14ac:dyDescent="0.15">
      <c r="A8" s="213"/>
      <c r="B8" s="23"/>
      <c r="C8" s="345"/>
      <c r="D8" s="177"/>
      <c r="E8" s="346" t="s">
        <v>355</v>
      </c>
      <c r="F8" s="60"/>
      <c r="G8" s="347" t="s">
        <v>385</v>
      </c>
      <c r="H8" s="34"/>
      <c r="I8" s="205"/>
      <c r="J8" s="347" t="s">
        <v>385</v>
      </c>
      <c r="K8" s="348"/>
      <c r="L8" s="60"/>
      <c r="M8" s="347" t="s">
        <v>385</v>
      </c>
      <c r="N8" s="34"/>
      <c r="O8" s="60"/>
      <c r="P8" s="349" t="s">
        <v>385</v>
      </c>
      <c r="R8" s="23"/>
      <c r="S8" s="23"/>
      <c r="T8" s="23"/>
      <c r="U8" s="23"/>
      <c r="V8" s="187"/>
      <c r="W8" s="60"/>
      <c r="X8" s="350"/>
      <c r="Y8" s="205"/>
      <c r="Z8" s="350"/>
      <c r="AA8" s="60"/>
      <c r="AB8" s="350"/>
      <c r="AC8" s="60"/>
    </row>
    <row r="9" spans="1:29" ht="15" customHeight="1" x14ac:dyDescent="0.15">
      <c r="A9" s="213"/>
      <c r="B9" s="176" t="s">
        <v>379</v>
      </c>
      <c r="C9" s="177"/>
      <c r="D9" s="177"/>
      <c r="E9" s="351" t="s">
        <v>356</v>
      </c>
      <c r="F9" s="352"/>
      <c r="G9" s="353"/>
      <c r="H9" s="39"/>
      <c r="I9" s="354"/>
      <c r="J9" s="353"/>
      <c r="K9" s="355"/>
      <c r="L9" s="352"/>
      <c r="M9" s="353"/>
      <c r="N9" s="39"/>
      <c r="O9" s="352"/>
      <c r="P9" s="356"/>
      <c r="R9" s="23"/>
      <c r="S9" s="23"/>
      <c r="T9" s="23"/>
      <c r="U9" s="23"/>
      <c r="V9" s="187"/>
      <c r="W9" s="60"/>
      <c r="X9" s="350"/>
      <c r="Y9" s="205"/>
      <c r="Z9" s="350"/>
      <c r="AA9" s="60"/>
      <c r="AB9" s="350"/>
      <c r="AC9" s="60"/>
    </row>
    <row r="10" spans="1:29" ht="15" customHeight="1" x14ac:dyDescent="0.15">
      <c r="A10" s="213" t="s">
        <v>165</v>
      </c>
      <c r="B10" s="357" t="s">
        <v>368</v>
      </c>
      <c r="C10" s="358" t="s">
        <v>384</v>
      </c>
      <c r="D10" s="359"/>
      <c r="E10" s="351" t="s">
        <v>357</v>
      </c>
      <c r="F10" s="352"/>
      <c r="G10" s="353"/>
      <c r="H10" s="39"/>
      <c r="I10" s="354"/>
      <c r="J10" s="353"/>
      <c r="K10" s="355"/>
      <c r="L10" s="352"/>
      <c r="M10" s="353"/>
      <c r="N10" s="39"/>
      <c r="O10" s="352"/>
      <c r="P10" s="356"/>
      <c r="R10" s="23"/>
      <c r="S10" s="176"/>
      <c r="T10" s="176"/>
      <c r="U10" s="360"/>
      <c r="V10" s="187"/>
      <c r="W10" s="60"/>
      <c r="X10" s="350"/>
      <c r="Y10" s="205"/>
      <c r="Z10" s="350"/>
      <c r="AA10" s="60"/>
      <c r="AB10" s="350"/>
      <c r="AC10" s="60"/>
    </row>
    <row r="11" spans="1:29" ht="15" customHeight="1" x14ac:dyDescent="0.15">
      <c r="A11" s="213"/>
      <c r="B11" s="361"/>
      <c r="C11" s="358"/>
      <c r="D11" s="359"/>
      <c r="E11" s="362" t="s">
        <v>358</v>
      </c>
      <c r="F11" s="363"/>
      <c r="G11" s="364"/>
      <c r="H11" s="365"/>
      <c r="I11" s="366"/>
      <c r="J11" s="364"/>
      <c r="K11" s="367"/>
      <c r="L11" s="363"/>
      <c r="M11" s="364"/>
      <c r="N11" s="365"/>
      <c r="O11" s="363"/>
      <c r="P11" s="356"/>
      <c r="R11" s="23"/>
      <c r="S11" s="23"/>
      <c r="T11" s="23"/>
      <c r="U11" s="360"/>
      <c r="V11" s="187"/>
      <c r="W11" s="60"/>
      <c r="X11" s="350"/>
      <c r="Y11" s="205"/>
      <c r="Z11" s="350"/>
      <c r="AA11" s="60"/>
      <c r="AB11" s="350"/>
      <c r="AC11" s="60"/>
    </row>
    <row r="12" spans="1:29" ht="15" customHeight="1" x14ac:dyDescent="0.15">
      <c r="A12" s="368"/>
      <c r="B12" s="369"/>
      <c r="C12" s="283"/>
      <c r="D12" s="370"/>
      <c r="E12" s="371" t="s">
        <v>232</v>
      </c>
      <c r="F12" s="352"/>
      <c r="G12" s="353"/>
      <c r="H12" s="39"/>
      <c r="I12" s="352"/>
      <c r="J12" s="353"/>
      <c r="K12" s="39"/>
      <c r="L12" s="352"/>
      <c r="M12" s="353"/>
      <c r="N12" s="39">
        <f>SUM(N8:N11)</f>
        <v>0</v>
      </c>
      <c r="O12" s="352">
        <f>SUM(O8:O11)</f>
        <v>0</v>
      </c>
      <c r="P12" s="356"/>
      <c r="R12" s="23"/>
      <c r="S12" s="176"/>
      <c r="T12" s="62"/>
      <c r="U12" s="23"/>
      <c r="V12" s="187"/>
      <c r="W12" s="60"/>
      <c r="X12" s="350"/>
      <c r="Y12" s="205"/>
      <c r="Z12" s="350"/>
      <c r="AA12" s="60"/>
      <c r="AB12" s="350"/>
      <c r="AC12" s="60"/>
    </row>
    <row r="13" spans="1:29" ht="15" customHeight="1" x14ac:dyDescent="0.15">
      <c r="A13" s="213"/>
      <c r="B13" s="176" t="s">
        <v>380</v>
      </c>
      <c r="C13" s="177"/>
      <c r="D13" s="177"/>
      <c r="E13" s="346" t="s">
        <v>359</v>
      </c>
      <c r="F13" s="372"/>
      <c r="G13" s="373"/>
      <c r="H13" s="34"/>
      <c r="I13" s="60"/>
      <c r="J13" s="373"/>
      <c r="K13" s="34"/>
      <c r="L13" s="60"/>
      <c r="M13" s="373"/>
      <c r="N13" s="34"/>
      <c r="O13" s="60"/>
      <c r="P13" s="356"/>
      <c r="R13" s="23"/>
      <c r="S13" s="23"/>
      <c r="T13" s="23"/>
      <c r="U13" s="23"/>
      <c r="V13" s="187"/>
      <c r="W13" s="60"/>
      <c r="X13" s="350"/>
      <c r="Y13" s="205"/>
      <c r="Z13" s="350"/>
      <c r="AA13" s="60"/>
      <c r="AB13" s="350"/>
      <c r="AC13" s="60"/>
    </row>
    <row r="14" spans="1:29" ht="15" customHeight="1" x14ac:dyDescent="0.15">
      <c r="A14" s="213" t="s">
        <v>381</v>
      </c>
      <c r="B14" s="357" t="s">
        <v>368</v>
      </c>
      <c r="C14" s="29" t="s">
        <v>384</v>
      </c>
      <c r="D14" s="177"/>
      <c r="E14" s="351" t="s">
        <v>359</v>
      </c>
      <c r="F14" s="374"/>
      <c r="G14" s="353"/>
      <c r="H14" s="39"/>
      <c r="I14" s="352"/>
      <c r="J14" s="353"/>
      <c r="K14" s="39"/>
      <c r="L14" s="352"/>
      <c r="M14" s="353"/>
      <c r="N14" s="39"/>
      <c r="O14" s="352"/>
      <c r="P14" s="356"/>
      <c r="R14" s="176"/>
      <c r="S14" s="176"/>
      <c r="T14" s="176"/>
      <c r="U14" s="375"/>
      <c r="V14" s="23"/>
      <c r="W14" s="60"/>
      <c r="X14" s="350"/>
      <c r="Y14" s="60"/>
      <c r="Z14" s="350"/>
      <c r="AA14" s="60"/>
      <c r="AB14" s="350"/>
      <c r="AC14" s="60"/>
    </row>
    <row r="15" spans="1:29" ht="15" customHeight="1" x14ac:dyDescent="0.15">
      <c r="A15" s="213"/>
      <c r="B15" s="361"/>
      <c r="C15" s="29"/>
      <c r="D15" s="359"/>
      <c r="E15" s="376"/>
      <c r="F15" s="377"/>
      <c r="G15" s="347"/>
      <c r="H15" s="378"/>
      <c r="I15" s="379"/>
      <c r="J15" s="347"/>
      <c r="K15" s="378"/>
      <c r="L15" s="379"/>
      <c r="M15" s="347"/>
      <c r="N15" s="378"/>
      <c r="O15" s="379"/>
      <c r="P15" s="380"/>
      <c r="R15" s="23"/>
      <c r="S15" s="23"/>
      <c r="T15" s="23"/>
      <c r="U15" s="23"/>
      <c r="V15" s="187"/>
      <c r="W15" s="60"/>
      <c r="X15" s="350"/>
      <c r="Y15" s="60"/>
      <c r="Z15" s="350"/>
      <c r="AA15" s="60"/>
      <c r="AB15" s="350"/>
      <c r="AC15" s="60"/>
    </row>
    <row r="16" spans="1:29" ht="15" customHeight="1" thickBot="1" x14ac:dyDescent="0.2">
      <c r="A16" s="381"/>
      <c r="B16" s="178"/>
      <c r="C16" s="179"/>
      <c r="D16" s="382"/>
      <c r="E16" s="383" t="s">
        <v>232</v>
      </c>
      <c r="F16" s="384"/>
      <c r="G16" s="385"/>
      <c r="H16" s="386">
        <f>SUM(H13:H15)</f>
        <v>0</v>
      </c>
      <c r="I16" s="384">
        <f>SUM(I13:I15)</f>
        <v>0</v>
      </c>
      <c r="J16" s="385"/>
      <c r="K16" s="386">
        <f>SUM(K13:K15)</f>
        <v>0</v>
      </c>
      <c r="L16" s="384">
        <f>SUM(L13:L15)</f>
        <v>0</v>
      </c>
      <c r="M16" s="385"/>
      <c r="N16" s="386">
        <f>SUM(N13:N15)</f>
        <v>0</v>
      </c>
      <c r="O16" s="384">
        <f>SUM(O13:O15)</f>
        <v>0</v>
      </c>
      <c r="P16" s="387"/>
      <c r="R16" s="23"/>
      <c r="S16" s="23"/>
      <c r="T16" s="23"/>
      <c r="U16" s="23"/>
      <c r="V16" s="187"/>
      <c r="W16" s="60"/>
      <c r="X16" s="350"/>
      <c r="Y16" s="60"/>
      <c r="Z16" s="350"/>
      <c r="AA16" s="60"/>
      <c r="AB16" s="350"/>
      <c r="AC16" s="60"/>
    </row>
    <row r="17" spans="1:29" ht="15" customHeight="1" x14ac:dyDescent="0.15">
      <c r="A17" s="388" t="s">
        <v>610</v>
      </c>
      <c r="B17" s="185"/>
      <c r="C17" s="176"/>
      <c r="D17" s="360"/>
      <c r="E17" s="389"/>
      <c r="F17" s="23"/>
      <c r="G17" s="23"/>
      <c r="H17" s="23"/>
      <c r="I17" s="23"/>
      <c r="J17" s="23"/>
      <c r="K17" s="23"/>
      <c r="L17" s="23"/>
      <c r="M17" s="23"/>
      <c r="N17" s="23"/>
      <c r="O17" s="23"/>
      <c r="P17" s="23"/>
      <c r="R17" s="23"/>
      <c r="S17" s="176"/>
      <c r="T17" s="176"/>
      <c r="U17" s="360"/>
      <c r="V17" s="187"/>
      <c r="W17" s="60"/>
      <c r="X17" s="350"/>
      <c r="Y17" s="60"/>
      <c r="Z17" s="350"/>
      <c r="AA17" s="60"/>
      <c r="AB17" s="350"/>
      <c r="AC17" s="60"/>
    </row>
    <row r="18" spans="1:29" ht="15" customHeight="1" x14ac:dyDescent="0.15">
      <c r="A18" s="388" t="s">
        <v>362</v>
      </c>
      <c r="B18" s="185"/>
      <c r="C18" s="176"/>
      <c r="D18" s="360"/>
      <c r="E18" s="389"/>
      <c r="F18" s="23"/>
      <c r="G18" s="23"/>
      <c r="H18" s="23"/>
      <c r="I18" s="23"/>
      <c r="J18" s="23"/>
      <c r="K18" s="23"/>
      <c r="L18" s="23"/>
      <c r="M18" s="23"/>
      <c r="N18" s="23"/>
      <c r="O18" s="23"/>
      <c r="P18" s="23"/>
      <c r="R18" s="23"/>
      <c r="S18" s="23"/>
      <c r="T18" s="23"/>
      <c r="U18" s="360"/>
      <c r="V18" s="187"/>
      <c r="W18" s="60"/>
      <c r="X18" s="350"/>
      <c r="Y18" s="60"/>
      <c r="Z18" s="350"/>
      <c r="AA18" s="60"/>
      <c r="AB18" s="350"/>
      <c r="AC18" s="60"/>
    </row>
    <row r="19" spans="1:29" ht="15" customHeight="1" x14ac:dyDescent="0.15">
      <c r="A19" s="388" t="s">
        <v>611</v>
      </c>
      <c r="B19" s="185"/>
      <c r="C19" s="176"/>
      <c r="D19" s="360"/>
      <c r="E19" s="389"/>
      <c r="F19" s="23"/>
      <c r="G19" s="23"/>
      <c r="H19" s="23"/>
      <c r="I19" s="23"/>
      <c r="J19" s="23"/>
      <c r="K19" s="23"/>
      <c r="L19" s="23"/>
      <c r="M19" s="23"/>
      <c r="N19" s="23"/>
      <c r="O19" s="23"/>
      <c r="P19" s="23"/>
      <c r="R19" s="23"/>
      <c r="S19" s="176"/>
      <c r="T19" s="62"/>
      <c r="U19" s="23"/>
      <c r="V19" s="187"/>
      <c r="W19" s="60"/>
      <c r="X19" s="350"/>
      <c r="Y19" s="60"/>
      <c r="Z19" s="350"/>
      <c r="AA19" s="60"/>
      <c r="AB19" s="350"/>
      <c r="AC19" s="60"/>
    </row>
    <row r="20" spans="1:29" ht="15" customHeight="1" x14ac:dyDescent="0.15">
      <c r="A20" s="388" t="s">
        <v>612</v>
      </c>
      <c r="B20" s="185"/>
      <c r="C20" s="185"/>
      <c r="D20" s="360"/>
      <c r="E20" s="389"/>
      <c r="F20" s="23"/>
      <c r="G20" s="23"/>
      <c r="H20" s="23"/>
      <c r="I20" s="23"/>
      <c r="J20" s="23"/>
      <c r="K20" s="23"/>
      <c r="L20" s="23"/>
      <c r="M20" s="23"/>
      <c r="N20" s="23"/>
      <c r="O20" s="23"/>
      <c r="P20" s="23"/>
      <c r="R20" s="23"/>
      <c r="S20" s="23"/>
      <c r="T20" s="23"/>
      <c r="U20" s="23"/>
      <c r="V20" s="187"/>
      <c r="W20" s="60"/>
      <c r="X20" s="350"/>
      <c r="Y20" s="60"/>
      <c r="Z20" s="350"/>
      <c r="AA20" s="60"/>
      <c r="AB20" s="350"/>
      <c r="AC20" s="60"/>
    </row>
    <row r="21" spans="1:29" s="390" customFormat="1" ht="15" customHeight="1" x14ac:dyDescent="0.15">
      <c r="D21" s="391"/>
    </row>
    <row r="22" spans="1:29" ht="15" customHeight="1" thickBot="1" x14ac:dyDescent="0.2">
      <c r="A22" s="25" t="s">
        <v>685</v>
      </c>
      <c r="R22" s="23"/>
      <c r="S22" s="23"/>
      <c r="T22" s="23"/>
      <c r="U22" s="23"/>
      <c r="V22" s="23"/>
      <c r="W22" s="23"/>
      <c r="X22" s="23"/>
      <c r="Y22" s="23"/>
      <c r="Z22" s="23"/>
      <c r="AA22" s="23"/>
      <c r="AB22" s="23"/>
      <c r="AC22" s="23"/>
    </row>
    <row r="23" spans="1:29" ht="15" customHeight="1" x14ac:dyDescent="0.15">
      <c r="A23" s="328"/>
      <c r="B23" s="329"/>
      <c r="C23" s="140"/>
      <c r="D23" s="1864" t="s">
        <v>683</v>
      </c>
      <c r="E23" s="330"/>
      <c r="F23" s="331"/>
      <c r="G23" s="332"/>
      <c r="H23" s="140"/>
      <c r="I23" s="333"/>
      <c r="J23" s="333"/>
      <c r="K23" s="331"/>
      <c r="L23" s="334"/>
      <c r="M23" s="334"/>
      <c r="N23" s="331"/>
      <c r="O23" s="334"/>
      <c r="P23" s="335"/>
      <c r="R23" s="58"/>
      <c r="S23" s="58"/>
      <c r="T23" s="58"/>
      <c r="U23" s="202"/>
      <c r="V23" s="23"/>
      <c r="W23" s="23"/>
      <c r="X23" s="58"/>
      <c r="Y23" s="23"/>
      <c r="Z23" s="23"/>
      <c r="AA23" s="23"/>
      <c r="AB23" s="23"/>
      <c r="AC23" s="23"/>
    </row>
    <row r="24" spans="1:29" ht="15" customHeight="1" x14ac:dyDescent="0.15">
      <c r="A24" s="1126" t="s">
        <v>609</v>
      </c>
      <c r="B24" s="1854"/>
      <c r="C24" s="1855"/>
      <c r="D24" s="1865"/>
      <c r="E24" s="336" t="s">
        <v>158</v>
      </c>
      <c r="F24" s="1866" t="s">
        <v>361</v>
      </c>
      <c r="G24" s="1856"/>
      <c r="H24" s="1630" t="s">
        <v>360</v>
      </c>
      <c r="I24" s="1869" t="s">
        <v>159</v>
      </c>
      <c r="J24" s="1868"/>
      <c r="K24" s="1113" t="s">
        <v>160</v>
      </c>
      <c r="L24" s="1114"/>
      <c r="M24" s="1115"/>
      <c r="N24" s="1113" t="s">
        <v>161</v>
      </c>
      <c r="O24" s="1114"/>
      <c r="P24" s="1154"/>
      <c r="R24" s="58"/>
      <c r="S24" s="58"/>
      <c r="T24" s="58"/>
      <c r="U24" s="58"/>
      <c r="V24" s="58"/>
      <c r="W24" s="58"/>
      <c r="X24" s="58"/>
      <c r="Y24" s="202"/>
      <c r="Z24" s="58"/>
      <c r="AA24" s="58"/>
      <c r="AB24" s="58"/>
      <c r="AC24" s="58"/>
    </row>
    <row r="25" spans="1:29" ht="15" customHeight="1" x14ac:dyDescent="0.15">
      <c r="A25" s="337"/>
      <c r="B25" s="338"/>
      <c r="C25" s="132"/>
      <c r="D25" s="1865"/>
      <c r="E25" s="339"/>
      <c r="F25" s="1867"/>
      <c r="G25" s="1868"/>
      <c r="H25" s="1625"/>
      <c r="I25" s="1870"/>
      <c r="J25" s="1868"/>
      <c r="K25" s="1624" t="s">
        <v>162</v>
      </c>
      <c r="L25" s="1725" t="s">
        <v>77</v>
      </c>
      <c r="M25" s="1856"/>
      <c r="N25" s="1624" t="s">
        <v>162</v>
      </c>
      <c r="O25" s="1725" t="s">
        <v>77</v>
      </c>
      <c r="P25" s="1858"/>
      <c r="R25" s="58"/>
      <c r="S25" s="58"/>
      <c r="T25" s="58"/>
      <c r="U25" s="58"/>
      <c r="V25" s="58"/>
      <c r="W25" s="58"/>
      <c r="X25" s="58"/>
      <c r="Y25" s="58"/>
      <c r="Z25" s="58"/>
      <c r="AA25" s="58"/>
      <c r="AB25" s="58"/>
      <c r="AC25" s="58"/>
    </row>
    <row r="26" spans="1:29" ht="15" customHeight="1" x14ac:dyDescent="0.15">
      <c r="A26" s="340"/>
      <c r="B26" s="341"/>
      <c r="C26" s="342"/>
      <c r="D26" s="163" t="s">
        <v>212</v>
      </c>
      <c r="E26" s="343"/>
      <c r="F26" s="1861"/>
      <c r="G26" s="1857"/>
      <c r="H26" s="166"/>
      <c r="I26" s="341"/>
      <c r="J26" s="344"/>
      <c r="K26" s="1338"/>
      <c r="L26" s="1285"/>
      <c r="M26" s="1857"/>
      <c r="N26" s="1338"/>
      <c r="O26" s="1285"/>
      <c r="P26" s="1859"/>
      <c r="R26" s="23"/>
      <c r="S26" s="23"/>
      <c r="T26" s="23"/>
      <c r="U26" s="58"/>
      <c r="V26" s="176"/>
      <c r="W26" s="58"/>
      <c r="X26" s="23"/>
      <c r="Y26" s="23"/>
      <c r="Z26" s="58"/>
      <c r="AA26" s="58"/>
      <c r="AB26" s="58"/>
      <c r="AC26" s="58"/>
    </row>
    <row r="27" spans="1:29" ht="15" customHeight="1" x14ac:dyDescent="0.15">
      <c r="A27" s="213"/>
      <c r="B27" s="23"/>
      <c r="C27" s="345"/>
      <c r="D27" s="177"/>
      <c r="E27" s="346" t="s">
        <v>363</v>
      </c>
      <c r="F27" s="60"/>
      <c r="G27" s="347" t="s">
        <v>385</v>
      </c>
      <c r="H27" s="34"/>
      <c r="I27" s="205"/>
      <c r="J27" s="347" t="s">
        <v>385</v>
      </c>
      <c r="K27" s="348"/>
      <c r="L27" s="60"/>
      <c r="M27" s="347" t="s">
        <v>385</v>
      </c>
      <c r="N27" s="34"/>
      <c r="O27" s="60"/>
      <c r="P27" s="349" t="s">
        <v>385</v>
      </c>
      <c r="R27" s="23"/>
      <c r="S27" s="23"/>
      <c r="T27" s="23"/>
      <c r="U27" s="23"/>
      <c r="V27" s="187"/>
      <c r="W27" s="60"/>
      <c r="X27" s="350"/>
      <c r="Y27" s="205"/>
      <c r="Z27" s="350"/>
      <c r="AA27" s="60"/>
      <c r="AB27" s="350"/>
      <c r="AC27" s="60"/>
    </row>
    <row r="28" spans="1:29" ht="15" customHeight="1" x14ac:dyDescent="0.15">
      <c r="A28" s="213"/>
      <c r="B28" s="176" t="s">
        <v>379</v>
      </c>
      <c r="C28" s="177"/>
      <c r="D28" s="177"/>
      <c r="E28" s="346" t="s">
        <v>364</v>
      </c>
      <c r="F28" s="352"/>
      <c r="G28" s="353"/>
      <c r="H28" s="39"/>
      <c r="I28" s="354"/>
      <c r="J28" s="353"/>
      <c r="K28" s="355"/>
      <c r="L28" s="352"/>
      <c r="M28" s="353"/>
      <c r="N28" s="39"/>
      <c r="O28" s="352"/>
      <c r="P28" s="356"/>
      <c r="R28" s="23"/>
      <c r="S28" s="23"/>
      <c r="T28" s="23"/>
      <c r="U28" s="23"/>
      <c r="V28" s="187"/>
      <c r="W28" s="60"/>
      <c r="X28" s="350"/>
      <c r="Y28" s="205"/>
      <c r="Z28" s="350"/>
      <c r="AA28" s="60"/>
      <c r="AB28" s="350"/>
      <c r="AC28" s="60"/>
    </row>
    <row r="29" spans="1:29" ht="15" customHeight="1" x14ac:dyDescent="0.15">
      <c r="A29" s="213" t="s">
        <v>165</v>
      </c>
      <c r="B29" s="357" t="s">
        <v>368</v>
      </c>
      <c r="C29" s="358" t="s">
        <v>163</v>
      </c>
      <c r="D29" s="359"/>
      <c r="E29" s="346" t="s">
        <v>365</v>
      </c>
      <c r="F29" s="352"/>
      <c r="G29" s="353"/>
      <c r="H29" s="39"/>
      <c r="I29" s="354"/>
      <c r="J29" s="353"/>
      <c r="K29" s="355"/>
      <c r="L29" s="352"/>
      <c r="M29" s="353"/>
      <c r="N29" s="39"/>
      <c r="O29" s="352"/>
      <c r="P29" s="356"/>
      <c r="R29" s="23"/>
      <c r="S29" s="176"/>
      <c r="T29" s="176"/>
      <c r="U29" s="360"/>
      <c r="V29" s="187"/>
      <c r="W29" s="60"/>
      <c r="X29" s="350"/>
      <c r="Y29" s="205"/>
      <c r="Z29" s="350"/>
      <c r="AA29" s="60"/>
      <c r="AB29" s="350"/>
      <c r="AC29" s="60"/>
    </row>
    <row r="30" spans="1:29" ht="15" customHeight="1" x14ac:dyDescent="0.15">
      <c r="A30" s="213"/>
      <c r="B30" s="361"/>
      <c r="C30" s="358"/>
      <c r="D30" s="359"/>
      <c r="E30" s="346" t="s">
        <v>366</v>
      </c>
      <c r="F30" s="363"/>
      <c r="G30" s="364"/>
      <c r="H30" s="365"/>
      <c r="I30" s="366"/>
      <c r="J30" s="364"/>
      <c r="K30" s="367"/>
      <c r="L30" s="363"/>
      <c r="M30" s="364"/>
      <c r="N30" s="365"/>
      <c r="O30" s="363"/>
      <c r="P30" s="356"/>
      <c r="R30" s="23"/>
      <c r="S30" s="23"/>
      <c r="T30" s="23"/>
      <c r="U30" s="360"/>
      <c r="V30" s="187"/>
      <c r="W30" s="60"/>
      <c r="X30" s="350"/>
      <c r="Y30" s="205"/>
      <c r="Z30" s="350"/>
      <c r="AA30" s="60"/>
      <c r="AB30" s="350"/>
      <c r="AC30" s="60"/>
    </row>
    <row r="31" spans="1:29" ht="15" customHeight="1" x14ac:dyDescent="0.15">
      <c r="A31" s="368"/>
      <c r="B31" s="369"/>
      <c r="C31" s="283"/>
      <c r="D31" s="370"/>
      <c r="E31" s="371" t="s">
        <v>232</v>
      </c>
      <c r="F31" s="352"/>
      <c r="G31" s="353"/>
      <c r="H31" s="39"/>
      <c r="I31" s="352"/>
      <c r="J31" s="353"/>
      <c r="K31" s="39"/>
      <c r="L31" s="352"/>
      <c r="M31" s="353"/>
      <c r="N31" s="39">
        <f>SUM(N27:N30)</f>
        <v>0</v>
      </c>
      <c r="O31" s="352">
        <f>SUM(O27:O30)</f>
        <v>0</v>
      </c>
      <c r="P31" s="356"/>
      <c r="R31" s="23"/>
      <c r="S31" s="176"/>
      <c r="T31" s="62"/>
      <c r="U31" s="23"/>
      <c r="V31" s="187"/>
      <c r="W31" s="60"/>
      <c r="X31" s="350"/>
      <c r="Y31" s="205"/>
      <c r="Z31" s="350"/>
      <c r="AA31" s="60"/>
      <c r="AB31" s="350"/>
      <c r="AC31" s="60"/>
    </row>
    <row r="32" spans="1:29" ht="15" customHeight="1" x14ac:dyDescent="0.15">
      <c r="A32" s="213"/>
      <c r="B32" s="176" t="s">
        <v>380</v>
      </c>
      <c r="C32" s="177"/>
      <c r="D32" s="177"/>
      <c r="E32" s="392" t="s">
        <v>367</v>
      </c>
      <c r="F32" s="372"/>
      <c r="G32" s="373"/>
      <c r="H32" s="34"/>
      <c r="I32" s="60"/>
      <c r="J32" s="373"/>
      <c r="K32" s="34"/>
      <c r="L32" s="60"/>
      <c r="M32" s="373"/>
      <c r="N32" s="34"/>
      <c r="O32" s="60"/>
      <c r="P32" s="356"/>
      <c r="R32" s="23"/>
      <c r="S32" s="23"/>
      <c r="T32" s="23"/>
      <c r="U32" s="23"/>
      <c r="V32" s="187"/>
      <c r="W32" s="60"/>
      <c r="X32" s="350"/>
      <c r="Y32" s="205"/>
      <c r="Z32" s="350"/>
      <c r="AA32" s="60"/>
      <c r="AB32" s="350"/>
      <c r="AC32" s="60"/>
    </row>
    <row r="33" spans="1:29" ht="15" customHeight="1" x14ac:dyDescent="0.15">
      <c r="A33" s="213" t="s">
        <v>381</v>
      </c>
      <c r="B33" s="357" t="s">
        <v>368</v>
      </c>
      <c r="C33" s="29" t="s">
        <v>163</v>
      </c>
      <c r="D33" s="177"/>
      <c r="E33" s="393" t="s">
        <v>367</v>
      </c>
      <c r="F33" s="374"/>
      <c r="G33" s="353"/>
      <c r="H33" s="39"/>
      <c r="I33" s="352"/>
      <c r="J33" s="353"/>
      <c r="K33" s="39"/>
      <c r="L33" s="352"/>
      <c r="M33" s="353"/>
      <c r="N33" s="39"/>
      <c r="O33" s="352"/>
      <c r="P33" s="356"/>
      <c r="R33" s="176"/>
      <c r="S33" s="176"/>
      <c r="T33" s="176"/>
      <c r="U33" s="375"/>
      <c r="V33" s="23"/>
      <c r="W33" s="60"/>
      <c r="X33" s="350"/>
      <c r="Y33" s="60"/>
      <c r="Z33" s="350"/>
      <c r="AA33" s="60"/>
      <c r="AB33" s="350"/>
      <c r="AC33" s="60"/>
    </row>
    <row r="34" spans="1:29" ht="15" customHeight="1" x14ac:dyDescent="0.15">
      <c r="A34" s="213"/>
      <c r="B34" s="361"/>
      <c r="C34" s="29"/>
      <c r="D34" s="359"/>
      <c r="E34" s="376"/>
      <c r="F34" s="377"/>
      <c r="G34" s="347"/>
      <c r="H34" s="378"/>
      <c r="I34" s="379"/>
      <c r="J34" s="347"/>
      <c r="K34" s="378"/>
      <c r="L34" s="379"/>
      <c r="M34" s="347"/>
      <c r="N34" s="378"/>
      <c r="O34" s="379"/>
      <c r="P34" s="380"/>
      <c r="R34" s="23"/>
      <c r="S34" s="23"/>
      <c r="T34" s="23"/>
      <c r="U34" s="23"/>
      <c r="V34" s="187"/>
      <c r="W34" s="60"/>
      <c r="X34" s="350"/>
      <c r="Y34" s="60"/>
      <c r="Z34" s="350"/>
      <c r="AA34" s="60"/>
      <c r="AB34" s="350"/>
      <c r="AC34" s="60"/>
    </row>
    <row r="35" spans="1:29" ht="15" customHeight="1" thickBot="1" x14ac:dyDescent="0.2">
      <c r="A35" s="381"/>
      <c r="B35" s="178"/>
      <c r="C35" s="179"/>
      <c r="D35" s="382"/>
      <c r="E35" s="383" t="s">
        <v>232</v>
      </c>
      <c r="F35" s="384"/>
      <c r="G35" s="385"/>
      <c r="H35" s="386">
        <f>SUM(H32:H34)</f>
        <v>0</v>
      </c>
      <c r="I35" s="384">
        <f>SUM(I32:I34)</f>
        <v>0</v>
      </c>
      <c r="J35" s="385"/>
      <c r="K35" s="386">
        <f>SUM(K32:K34)</f>
        <v>0</v>
      </c>
      <c r="L35" s="384">
        <f>SUM(L32:L34)</f>
        <v>0</v>
      </c>
      <c r="M35" s="385"/>
      <c r="N35" s="386">
        <f>SUM(N32:N34)</f>
        <v>0</v>
      </c>
      <c r="O35" s="384">
        <f>SUM(O32:O34)</f>
        <v>0</v>
      </c>
      <c r="P35" s="387"/>
      <c r="R35" s="23"/>
      <c r="S35" s="23"/>
      <c r="T35" s="23"/>
      <c r="U35" s="23"/>
      <c r="V35" s="187"/>
      <c r="W35" s="60"/>
      <c r="X35" s="350"/>
      <c r="Y35" s="60"/>
      <c r="Z35" s="350"/>
      <c r="AA35" s="60"/>
      <c r="AB35" s="350"/>
      <c r="AC35" s="60"/>
    </row>
    <row r="36" spans="1:29" ht="15" customHeight="1" x14ac:dyDescent="0.15">
      <c r="R36" s="23"/>
      <c r="S36" s="176"/>
      <c r="T36" s="176"/>
      <c r="U36" s="360"/>
      <c r="V36" s="58"/>
      <c r="W36" s="60"/>
      <c r="X36" s="350"/>
      <c r="Y36" s="60"/>
      <c r="Z36" s="350"/>
      <c r="AA36" s="60"/>
      <c r="AB36" s="350"/>
      <c r="AC36" s="60"/>
    </row>
    <row r="37" spans="1:29" ht="15" customHeight="1" thickBot="1" x14ac:dyDescent="0.2">
      <c r="A37" s="25" t="s">
        <v>686</v>
      </c>
      <c r="R37" s="23"/>
      <c r="S37" s="23"/>
      <c r="T37" s="23"/>
      <c r="U37" s="23"/>
      <c r="V37" s="23"/>
      <c r="W37" s="23"/>
      <c r="X37" s="23"/>
      <c r="Y37" s="23"/>
      <c r="Z37" s="23"/>
      <c r="AA37" s="23"/>
      <c r="AB37" s="23"/>
      <c r="AC37" s="23"/>
    </row>
    <row r="38" spans="1:29" ht="15" customHeight="1" x14ac:dyDescent="0.15">
      <c r="A38" s="328"/>
      <c r="B38" s="329"/>
      <c r="C38" s="140"/>
      <c r="D38" s="1864" t="s">
        <v>683</v>
      </c>
      <c r="E38" s="330"/>
      <c r="F38" s="331"/>
      <c r="G38" s="332"/>
      <c r="H38" s="140"/>
      <c r="I38" s="333"/>
      <c r="J38" s="394"/>
      <c r="K38" s="1107" t="s">
        <v>160</v>
      </c>
      <c r="L38" s="1295"/>
      <c r="M38" s="1860"/>
      <c r="N38" s="1107" t="s">
        <v>161</v>
      </c>
      <c r="O38" s="1295"/>
      <c r="P38" s="1863"/>
      <c r="R38" s="58"/>
      <c r="S38" s="58"/>
      <c r="T38" s="58"/>
      <c r="U38" s="202"/>
      <c r="V38" s="23"/>
      <c r="W38" s="23"/>
      <c r="X38" s="58"/>
      <c r="Y38" s="23"/>
      <c r="Z38" s="23"/>
      <c r="AA38" s="23"/>
      <c r="AB38" s="23"/>
      <c r="AC38" s="23"/>
    </row>
    <row r="39" spans="1:29" ht="15" customHeight="1" x14ac:dyDescent="0.15">
      <c r="A39" s="1126" t="s">
        <v>609</v>
      </c>
      <c r="B39" s="1854"/>
      <c r="C39" s="1855"/>
      <c r="D39" s="1865"/>
      <c r="E39" s="336" t="s">
        <v>158</v>
      </c>
      <c r="F39" s="1866" t="s">
        <v>361</v>
      </c>
      <c r="G39" s="1856"/>
      <c r="H39" s="1630" t="s">
        <v>360</v>
      </c>
      <c r="I39" s="1869" t="s">
        <v>159</v>
      </c>
      <c r="J39" s="1868"/>
      <c r="K39" s="1861"/>
      <c r="L39" s="1862"/>
      <c r="M39" s="1857"/>
      <c r="N39" s="1861"/>
      <c r="O39" s="1862"/>
      <c r="P39" s="1859"/>
      <c r="R39" s="58"/>
      <c r="S39" s="58"/>
      <c r="T39" s="58"/>
      <c r="U39" s="58"/>
      <c r="V39" s="58"/>
      <c r="W39" s="58"/>
      <c r="X39" s="58"/>
      <c r="Y39" s="202"/>
      <c r="Z39" s="58"/>
      <c r="AA39" s="58"/>
      <c r="AB39" s="58"/>
      <c r="AC39" s="58"/>
    </row>
    <row r="40" spans="1:29" ht="15" customHeight="1" x14ac:dyDescent="0.15">
      <c r="A40" s="337"/>
      <c r="B40" s="338"/>
      <c r="C40" s="132"/>
      <c r="D40" s="1865"/>
      <c r="E40" s="339"/>
      <c r="F40" s="1867"/>
      <c r="G40" s="1868"/>
      <c r="H40" s="1625"/>
      <c r="I40" s="1870"/>
      <c r="J40" s="1868"/>
      <c r="K40" s="1624" t="s">
        <v>162</v>
      </c>
      <c r="L40" s="1725" t="s">
        <v>77</v>
      </c>
      <c r="M40" s="1856"/>
      <c r="N40" s="1624" t="s">
        <v>162</v>
      </c>
      <c r="O40" s="1725" t="s">
        <v>77</v>
      </c>
      <c r="P40" s="1858"/>
      <c r="R40" s="58"/>
      <c r="S40" s="58"/>
      <c r="T40" s="58"/>
      <c r="U40" s="58"/>
      <c r="V40" s="58"/>
      <c r="W40" s="58"/>
      <c r="X40" s="58"/>
      <c r="Y40" s="58"/>
      <c r="Z40" s="58"/>
      <c r="AA40" s="58"/>
      <c r="AB40" s="58"/>
      <c r="AC40" s="58"/>
    </row>
    <row r="41" spans="1:29" ht="15" customHeight="1" x14ac:dyDescent="0.15">
      <c r="A41" s="340"/>
      <c r="B41" s="341"/>
      <c r="C41" s="342"/>
      <c r="D41" s="163" t="s">
        <v>212</v>
      </c>
      <c r="E41" s="343"/>
      <c r="F41" s="1861"/>
      <c r="G41" s="1857"/>
      <c r="H41" s="166"/>
      <c r="I41" s="341"/>
      <c r="J41" s="344"/>
      <c r="K41" s="1338"/>
      <c r="L41" s="1285"/>
      <c r="M41" s="1857"/>
      <c r="N41" s="1338"/>
      <c r="O41" s="1285"/>
      <c r="P41" s="1859"/>
      <c r="R41" s="23"/>
      <c r="S41" s="23"/>
      <c r="T41" s="23"/>
      <c r="U41" s="58"/>
      <c r="V41" s="176"/>
      <c r="W41" s="58"/>
      <c r="X41" s="23"/>
      <c r="Y41" s="23"/>
      <c r="Z41" s="58"/>
      <c r="AA41" s="58"/>
      <c r="AB41" s="58"/>
      <c r="AC41" s="58"/>
    </row>
    <row r="42" spans="1:29" ht="15" customHeight="1" x14ac:dyDescent="0.15">
      <c r="A42" s="213"/>
      <c r="B42" s="23"/>
      <c r="C42" s="345"/>
      <c r="D42" s="177"/>
      <c r="E42" s="346" t="s">
        <v>369</v>
      </c>
      <c r="F42" s="60"/>
      <c r="G42" s="347" t="s">
        <v>385</v>
      </c>
      <c r="H42" s="34"/>
      <c r="I42" s="205"/>
      <c r="J42" s="347" t="s">
        <v>385</v>
      </c>
      <c r="K42" s="348"/>
      <c r="L42" s="60"/>
      <c r="M42" s="347" t="s">
        <v>385</v>
      </c>
      <c r="N42" s="34"/>
      <c r="O42" s="60"/>
      <c r="P42" s="349" t="s">
        <v>385</v>
      </c>
      <c r="R42" s="23"/>
      <c r="S42" s="23"/>
      <c r="T42" s="23"/>
      <c r="U42" s="23"/>
      <c r="V42" s="187"/>
      <c r="W42" s="60"/>
      <c r="X42" s="350"/>
      <c r="Y42" s="205"/>
      <c r="Z42" s="350"/>
      <c r="AA42" s="60"/>
      <c r="AB42" s="350"/>
      <c r="AC42" s="60"/>
    </row>
    <row r="43" spans="1:29" ht="15" customHeight="1" x14ac:dyDescent="0.15">
      <c r="A43" s="213"/>
      <c r="B43" s="176" t="s">
        <v>382</v>
      </c>
      <c r="C43" s="177"/>
      <c r="D43" s="177"/>
      <c r="E43" s="351" t="s">
        <v>370</v>
      </c>
      <c r="F43" s="352"/>
      <c r="G43" s="353"/>
      <c r="H43" s="39"/>
      <c r="I43" s="354"/>
      <c r="J43" s="353"/>
      <c r="K43" s="355"/>
      <c r="L43" s="352"/>
      <c r="M43" s="353"/>
      <c r="N43" s="39"/>
      <c r="O43" s="352"/>
      <c r="P43" s="356"/>
      <c r="R43" s="23"/>
      <c r="S43" s="23"/>
      <c r="T43" s="23"/>
      <c r="U43" s="23"/>
      <c r="V43" s="187"/>
      <c r="W43" s="60"/>
      <c r="X43" s="350"/>
      <c r="Y43" s="205"/>
      <c r="Z43" s="350"/>
      <c r="AA43" s="60"/>
      <c r="AB43" s="350"/>
      <c r="AC43" s="60"/>
    </row>
    <row r="44" spans="1:29" ht="15" customHeight="1" x14ac:dyDescent="0.15">
      <c r="A44" s="213" t="s">
        <v>383</v>
      </c>
      <c r="B44" s="357" t="s">
        <v>368</v>
      </c>
      <c r="C44" s="358" t="s">
        <v>384</v>
      </c>
      <c r="D44" s="359"/>
      <c r="E44" s="351" t="s">
        <v>371</v>
      </c>
      <c r="F44" s="352"/>
      <c r="G44" s="353"/>
      <c r="H44" s="39"/>
      <c r="I44" s="354"/>
      <c r="J44" s="353"/>
      <c r="K44" s="355"/>
      <c r="L44" s="352"/>
      <c r="M44" s="353"/>
      <c r="N44" s="39"/>
      <c r="O44" s="352"/>
      <c r="P44" s="356"/>
      <c r="R44" s="23"/>
      <c r="S44" s="176"/>
      <c r="T44" s="176"/>
      <c r="U44" s="360"/>
      <c r="V44" s="187"/>
      <c r="W44" s="60"/>
      <c r="X44" s="350"/>
      <c r="Y44" s="205"/>
      <c r="Z44" s="350"/>
      <c r="AA44" s="60"/>
      <c r="AB44" s="350"/>
      <c r="AC44" s="60"/>
    </row>
    <row r="45" spans="1:29" ht="15" customHeight="1" x14ac:dyDescent="0.15">
      <c r="A45" s="213"/>
      <c r="B45" s="361"/>
      <c r="C45" s="358"/>
      <c r="D45" s="359"/>
      <c r="E45" s="346" t="s">
        <v>372</v>
      </c>
      <c r="F45" s="60"/>
      <c r="G45" s="373"/>
      <c r="H45" s="34"/>
      <c r="I45" s="205"/>
      <c r="J45" s="373"/>
      <c r="K45" s="348"/>
      <c r="L45" s="60"/>
      <c r="M45" s="373"/>
      <c r="N45" s="34"/>
      <c r="O45" s="60"/>
      <c r="P45" s="349"/>
      <c r="R45" s="23"/>
      <c r="S45" s="23"/>
      <c r="T45" s="23"/>
      <c r="U45" s="360"/>
      <c r="V45" s="187"/>
      <c r="W45" s="60"/>
      <c r="X45" s="350"/>
      <c r="Y45" s="205"/>
      <c r="Z45" s="350"/>
      <c r="AA45" s="60"/>
      <c r="AB45" s="350"/>
      <c r="AC45" s="60"/>
    </row>
    <row r="46" spans="1:29" ht="15" customHeight="1" x14ac:dyDescent="0.15">
      <c r="A46" s="213"/>
      <c r="B46" s="361"/>
      <c r="C46" s="358"/>
      <c r="D46" s="395"/>
      <c r="E46" s="351" t="s">
        <v>373</v>
      </c>
      <c r="F46" s="352"/>
      <c r="G46" s="353"/>
      <c r="H46" s="39"/>
      <c r="I46" s="354"/>
      <c r="J46" s="353"/>
      <c r="K46" s="39"/>
      <c r="L46" s="352"/>
      <c r="M46" s="353"/>
      <c r="N46" s="39"/>
      <c r="O46" s="352"/>
      <c r="P46" s="356"/>
      <c r="R46" s="23"/>
      <c r="S46" s="23"/>
      <c r="T46" s="23"/>
      <c r="U46" s="360"/>
      <c r="V46" s="187"/>
      <c r="W46" s="60"/>
      <c r="X46" s="350"/>
      <c r="Y46" s="205"/>
      <c r="Z46" s="350"/>
      <c r="AA46" s="60"/>
      <c r="AB46" s="350"/>
      <c r="AC46" s="60"/>
    </row>
    <row r="47" spans="1:29" ht="15" customHeight="1" x14ac:dyDescent="0.15">
      <c r="A47" s="213"/>
      <c r="B47" s="361"/>
      <c r="C47" s="358"/>
      <c r="D47" s="395"/>
      <c r="E47" s="351" t="s">
        <v>374</v>
      </c>
      <c r="F47" s="352"/>
      <c r="G47" s="353"/>
      <c r="H47" s="39"/>
      <c r="I47" s="354"/>
      <c r="J47" s="353"/>
      <c r="K47" s="39"/>
      <c r="L47" s="352"/>
      <c r="M47" s="353"/>
      <c r="N47" s="39"/>
      <c r="O47" s="352"/>
      <c r="P47" s="356"/>
      <c r="R47" s="23"/>
      <c r="S47" s="23"/>
      <c r="T47" s="23"/>
      <c r="U47" s="360"/>
      <c r="V47" s="187"/>
      <c r="W47" s="60"/>
      <c r="X47" s="350"/>
      <c r="Y47" s="205"/>
      <c r="Z47" s="350"/>
      <c r="AA47" s="60"/>
      <c r="AB47" s="350"/>
      <c r="AC47" s="60"/>
    </row>
    <row r="48" spans="1:29" ht="15" customHeight="1" x14ac:dyDescent="0.15">
      <c r="A48" s="213"/>
      <c r="B48" s="361"/>
      <c r="C48" s="358"/>
      <c r="D48" s="395"/>
      <c r="E48" s="351" t="s">
        <v>375</v>
      </c>
      <c r="F48" s="352"/>
      <c r="G48" s="353"/>
      <c r="H48" s="39"/>
      <c r="I48" s="354"/>
      <c r="J48" s="353"/>
      <c r="K48" s="39"/>
      <c r="L48" s="352"/>
      <c r="M48" s="353"/>
      <c r="N48" s="39"/>
      <c r="O48" s="352"/>
      <c r="P48" s="356"/>
      <c r="R48" s="23"/>
      <c r="S48" s="23"/>
      <c r="T48" s="23"/>
      <c r="U48" s="360"/>
      <c r="V48" s="187"/>
      <c r="W48" s="60"/>
      <c r="X48" s="350"/>
      <c r="Y48" s="205"/>
      <c r="Z48" s="350"/>
      <c r="AA48" s="60"/>
      <c r="AB48" s="350"/>
      <c r="AC48" s="60"/>
    </row>
    <row r="49" spans="1:29" ht="15" customHeight="1" x14ac:dyDescent="0.15">
      <c r="A49" s="213"/>
      <c r="B49" s="361"/>
      <c r="C49" s="358"/>
      <c r="D49" s="395"/>
      <c r="E49" s="351" t="s">
        <v>376</v>
      </c>
      <c r="F49" s="352"/>
      <c r="G49" s="353"/>
      <c r="H49" s="39"/>
      <c r="I49" s="354"/>
      <c r="J49" s="353"/>
      <c r="K49" s="39"/>
      <c r="L49" s="352"/>
      <c r="M49" s="353"/>
      <c r="N49" s="39"/>
      <c r="O49" s="352"/>
      <c r="P49" s="356"/>
      <c r="R49" s="23"/>
      <c r="S49" s="23"/>
      <c r="T49" s="23"/>
      <c r="U49" s="360"/>
      <c r="V49" s="187"/>
      <c r="W49" s="60"/>
      <c r="X49" s="350"/>
      <c r="Y49" s="205"/>
      <c r="Z49" s="350"/>
      <c r="AA49" s="60"/>
      <c r="AB49" s="350"/>
      <c r="AC49" s="60"/>
    </row>
    <row r="50" spans="1:29" ht="15" customHeight="1" x14ac:dyDescent="0.15">
      <c r="A50" s="213"/>
      <c r="B50" s="361"/>
      <c r="C50" s="358"/>
      <c r="D50" s="395"/>
      <c r="E50" s="351" t="s">
        <v>377</v>
      </c>
      <c r="F50" s="352"/>
      <c r="G50" s="353"/>
      <c r="H50" s="39"/>
      <c r="I50" s="354"/>
      <c r="J50" s="353"/>
      <c r="K50" s="39"/>
      <c r="L50" s="352"/>
      <c r="M50" s="353"/>
      <c r="N50" s="39"/>
      <c r="O50" s="352"/>
      <c r="P50" s="356"/>
      <c r="R50" s="23"/>
      <c r="S50" s="23"/>
      <c r="T50" s="23"/>
      <c r="U50" s="360"/>
      <c r="V50" s="187"/>
      <c r="W50" s="60"/>
      <c r="X50" s="350"/>
      <c r="Y50" s="205"/>
      <c r="Z50" s="350"/>
      <c r="AA50" s="60"/>
      <c r="AB50" s="350"/>
      <c r="AC50" s="60"/>
    </row>
    <row r="51" spans="1:29" ht="15" customHeight="1" x14ac:dyDescent="0.15">
      <c r="A51" s="368"/>
      <c r="B51" s="369"/>
      <c r="C51" s="283"/>
      <c r="D51" s="370"/>
      <c r="E51" s="351" t="s">
        <v>232</v>
      </c>
      <c r="F51" s="352"/>
      <c r="G51" s="353"/>
      <c r="H51" s="39"/>
      <c r="I51" s="352"/>
      <c r="J51" s="353"/>
      <c r="K51" s="39"/>
      <c r="L51" s="352"/>
      <c r="M51" s="353"/>
      <c r="N51" s="39">
        <f>SUM(N42:N45)</f>
        <v>0</v>
      </c>
      <c r="O51" s="352">
        <f>SUM(O42:O45)</f>
        <v>0</v>
      </c>
      <c r="P51" s="356"/>
      <c r="R51" s="23"/>
      <c r="S51" s="176"/>
      <c r="T51" s="62"/>
      <c r="U51" s="23"/>
      <c r="V51" s="187"/>
      <c r="W51" s="60"/>
      <c r="X51" s="350"/>
      <c r="Y51" s="205"/>
      <c r="Z51" s="350"/>
      <c r="AA51" s="60"/>
      <c r="AB51" s="350"/>
      <c r="AC51" s="60"/>
    </row>
    <row r="52" spans="1:29" ht="15" customHeight="1" x14ac:dyDescent="0.15">
      <c r="A52" s="213"/>
      <c r="B52" s="176" t="s">
        <v>380</v>
      </c>
      <c r="C52" s="177"/>
      <c r="D52" s="177"/>
      <c r="E52" s="392" t="s">
        <v>378</v>
      </c>
      <c r="F52" s="372"/>
      <c r="G52" s="373"/>
      <c r="H52" s="34"/>
      <c r="I52" s="60"/>
      <c r="J52" s="373"/>
      <c r="K52" s="34"/>
      <c r="L52" s="60"/>
      <c r="M52" s="373"/>
      <c r="N52" s="34"/>
      <c r="O52" s="60"/>
      <c r="P52" s="356"/>
      <c r="R52" s="23"/>
      <c r="S52" s="23"/>
      <c r="T52" s="23"/>
      <c r="U52" s="23"/>
      <c r="V52" s="187"/>
      <c r="W52" s="60"/>
      <c r="X52" s="350"/>
      <c r="Y52" s="205"/>
      <c r="Z52" s="350"/>
      <c r="AA52" s="60"/>
      <c r="AB52" s="350"/>
      <c r="AC52" s="60"/>
    </row>
    <row r="53" spans="1:29" ht="15" customHeight="1" x14ac:dyDescent="0.15">
      <c r="A53" s="213" t="s">
        <v>381</v>
      </c>
      <c r="B53" s="357" t="s">
        <v>368</v>
      </c>
      <c r="C53" s="29" t="s">
        <v>384</v>
      </c>
      <c r="D53" s="177"/>
      <c r="E53" s="393" t="s">
        <v>378</v>
      </c>
      <c r="F53" s="374"/>
      <c r="G53" s="353"/>
      <c r="H53" s="39"/>
      <c r="I53" s="352"/>
      <c r="J53" s="353"/>
      <c r="K53" s="39"/>
      <c r="L53" s="352"/>
      <c r="M53" s="353"/>
      <c r="N53" s="39"/>
      <c r="O53" s="352"/>
      <c r="P53" s="356"/>
      <c r="R53" s="176"/>
      <c r="S53" s="176"/>
      <c r="T53" s="176"/>
      <c r="U53" s="375"/>
      <c r="V53" s="23"/>
      <c r="W53" s="60"/>
      <c r="X53" s="350"/>
      <c r="Y53" s="60"/>
      <c r="Z53" s="350"/>
      <c r="AA53" s="60"/>
      <c r="AB53" s="350"/>
      <c r="AC53" s="60"/>
    </row>
    <row r="54" spans="1:29" ht="15" customHeight="1" x14ac:dyDescent="0.15">
      <c r="A54" s="213"/>
      <c r="B54" s="361"/>
      <c r="C54" s="29"/>
      <c r="D54" s="359"/>
      <c r="E54" s="376"/>
      <c r="F54" s="377"/>
      <c r="G54" s="347"/>
      <c r="H54" s="378"/>
      <c r="I54" s="379"/>
      <c r="J54" s="347"/>
      <c r="K54" s="378"/>
      <c r="L54" s="379"/>
      <c r="M54" s="347"/>
      <c r="N54" s="378"/>
      <c r="O54" s="379"/>
      <c r="P54" s="380"/>
      <c r="R54" s="23"/>
      <c r="S54" s="23"/>
      <c r="T54" s="23"/>
      <c r="U54" s="23"/>
      <c r="V54" s="187"/>
      <c r="W54" s="60"/>
      <c r="X54" s="350"/>
      <c r="Y54" s="60"/>
      <c r="Z54" s="350"/>
      <c r="AA54" s="60"/>
      <c r="AB54" s="350"/>
      <c r="AC54" s="60"/>
    </row>
    <row r="55" spans="1:29" ht="15" customHeight="1" thickBot="1" x14ac:dyDescent="0.2">
      <c r="A55" s="381"/>
      <c r="B55" s="178"/>
      <c r="C55" s="179"/>
      <c r="D55" s="382"/>
      <c r="E55" s="383" t="s">
        <v>232</v>
      </c>
      <c r="F55" s="384"/>
      <c r="G55" s="385"/>
      <c r="H55" s="386">
        <f>SUM(H52:H54)</f>
        <v>0</v>
      </c>
      <c r="I55" s="384">
        <f>SUM(I52:I54)</f>
        <v>0</v>
      </c>
      <c r="J55" s="385"/>
      <c r="K55" s="386">
        <f>SUM(K52:K54)</f>
        <v>0</v>
      </c>
      <c r="L55" s="384">
        <f>SUM(L52:L54)</f>
        <v>0</v>
      </c>
      <c r="M55" s="385"/>
      <c r="N55" s="386">
        <f>SUM(N52:N54)</f>
        <v>0</v>
      </c>
      <c r="O55" s="384">
        <f>SUM(O52:O54)</f>
        <v>0</v>
      </c>
      <c r="P55" s="387"/>
      <c r="R55" s="23"/>
      <c r="S55" s="23"/>
      <c r="T55" s="23"/>
      <c r="U55" s="23"/>
      <c r="V55" s="187"/>
      <c r="W55" s="60"/>
      <c r="X55" s="350"/>
      <c r="Y55" s="60"/>
      <c r="Z55" s="350"/>
      <c r="AA55" s="60"/>
      <c r="AB55" s="350"/>
      <c r="AC55" s="60"/>
    </row>
  </sheetData>
  <mergeCells count="33">
    <mergeCell ref="A5:C5"/>
    <mergeCell ref="D4:D6"/>
    <mergeCell ref="H5:H6"/>
    <mergeCell ref="F5:G7"/>
    <mergeCell ref="I5:J6"/>
    <mergeCell ref="K6:K7"/>
    <mergeCell ref="N6:N7"/>
    <mergeCell ref="L6:M7"/>
    <mergeCell ref="O6:P7"/>
    <mergeCell ref="K5:M5"/>
    <mergeCell ref="N5:P5"/>
    <mergeCell ref="L25:M26"/>
    <mergeCell ref="D23:D25"/>
    <mergeCell ref="A24:C24"/>
    <mergeCell ref="F24:G26"/>
    <mergeCell ref="H24:H25"/>
    <mergeCell ref="K24:M24"/>
    <mergeCell ref="N24:P24"/>
    <mergeCell ref="A39:C39"/>
    <mergeCell ref="L40:M41"/>
    <mergeCell ref="N40:N41"/>
    <mergeCell ref="O40:P41"/>
    <mergeCell ref="K38:M39"/>
    <mergeCell ref="N38:P39"/>
    <mergeCell ref="N25:N26"/>
    <mergeCell ref="O25:P26"/>
    <mergeCell ref="D38:D40"/>
    <mergeCell ref="F39:G41"/>
    <mergeCell ref="H39:H40"/>
    <mergeCell ref="I39:J40"/>
    <mergeCell ref="K40:K41"/>
    <mergeCell ref="I24:J25"/>
    <mergeCell ref="K25:K26"/>
  </mergeCells>
  <phoneticPr fontId="5"/>
  <pageMargins left="0.78740157480314965" right="0.39370078740157483" top="0.59055118110236227" bottom="0.59055118110236227" header="0.51181102362204722" footer="0.19685039370078741"/>
  <pageSetup paperSize="9" firstPageNumber="2" fitToHeight="0" orientation="landscape" useFirstPageNumber="1" r:id="rId1"/>
  <headerFooter alignWithMargins="0"/>
  <rowBreaks count="1" manualBreakCount="1">
    <brk id="36" max="2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theme="9" tint="0.59999389629810485"/>
    <pageSetUpPr fitToPage="1"/>
  </sheetPr>
  <dimension ref="A1:U32"/>
  <sheetViews>
    <sheetView showZeros="0" view="pageBreakPreview" zoomScale="75" zoomScaleNormal="100" zoomScaleSheetLayoutView="75" workbookViewId="0">
      <selection activeCell="BI57" sqref="BI57"/>
    </sheetView>
  </sheetViews>
  <sheetFormatPr defaultColWidth="8" defaultRowHeight="17.25" customHeight="1" x14ac:dyDescent="0.15"/>
  <cols>
    <col min="1" max="1" width="3.875" style="25" customWidth="1"/>
    <col min="2" max="2" width="4.375" style="25" customWidth="1"/>
    <col min="3" max="3" width="12.875" style="25" customWidth="1"/>
    <col min="4" max="4" width="10.625" style="25" customWidth="1"/>
    <col min="5" max="5" width="10" style="25" bestFit="1" customWidth="1"/>
    <col min="6" max="6" width="10.625" style="25" customWidth="1"/>
    <col min="7" max="7" width="12.125" style="25" customWidth="1"/>
    <col min="8" max="8" width="6.25" style="25" customWidth="1"/>
    <col min="9" max="9" width="18.875" style="25" customWidth="1"/>
    <col min="10" max="11" width="10.75" style="25" customWidth="1"/>
    <col min="12" max="12" width="6.25" style="25" customWidth="1"/>
    <col min="13" max="13" width="18.875" style="25" customWidth="1"/>
    <col min="14" max="15" width="10.375" style="25" customWidth="1"/>
    <col min="16" max="16" width="2" style="25" customWidth="1"/>
    <col min="17" max="16384" width="8" style="25"/>
  </cols>
  <sheetData>
    <row r="1" spans="1:21" ht="17.25" customHeight="1" x14ac:dyDescent="0.15">
      <c r="A1" s="1881" t="s">
        <v>1267</v>
      </c>
      <c r="B1" s="1881"/>
      <c r="C1" s="1881"/>
      <c r="D1" s="1881"/>
      <c r="E1" s="1881"/>
      <c r="F1" s="1881"/>
      <c r="G1" s="1881"/>
      <c r="H1" s="1881"/>
      <c r="I1" s="1881"/>
      <c r="J1" s="1881"/>
      <c r="K1" s="1881"/>
      <c r="L1" s="1881"/>
      <c r="M1" s="1881"/>
      <c r="N1" s="1881"/>
      <c r="O1" s="1881"/>
      <c r="P1" s="1881"/>
    </row>
    <row r="2" spans="1:21" ht="11.25" customHeight="1" x14ac:dyDescent="0.15">
      <c r="A2" s="23"/>
      <c r="B2" s="23"/>
      <c r="C2" s="23"/>
      <c r="D2" s="23"/>
      <c r="E2" s="23"/>
      <c r="F2" s="23"/>
      <c r="G2" s="23"/>
      <c r="H2" s="23"/>
      <c r="I2" s="23"/>
      <c r="J2" s="23"/>
      <c r="K2" s="23"/>
      <c r="L2" s="23"/>
      <c r="M2" s="23"/>
      <c r="N2" s="23"/>
      <c r="O2" s="23"/>
      <c r="P2" s="23"/>
    </row>
    <row r="3" spans="1:21" ht="33.75" customHeight="1" x14ac:dyDescent="0.15">
      <c r="A3" s="23"/>
      <c r="B3" s="1883" t="s">
        <v>616</v>
      </c>
      <c r="C3" s="1878"/>
      <c r="D3" s="1878"/>
      <c r="E3" s="1878"/>
      <c r="F3" s="1878"/>
      <c r="G3" s="1878"/>
      <c r="H3" s="1878"/>
      <c r="I3" s="1878"/>
      <c r="J3" s="1878"/>
      <c r="K3" s="1878"/>
      <c r="L3" s="1878"/>
      <c r="M3" s="1878"/>
      <c r="N3" s="1878"/>
      <c r="O3" s="1878"/>
      <c r="P3" s="1878"/>
    </row>
    <row r="5" spans="1:21" ht="17.25" customHeight="1" x14ac:dyDescent="0.15">
      <c r="A5" s="25" t="s">
        <v>135</v>
      </c>
    </row>
    <row r="6" spans="1:21" ht="57.75" customHeight="1" x14ac:dyDescent="0.15">
      <c r="A6" s="26"/>
      <c r="B6" s="1882" t="s">
        <v>1268</v>
      </c>
      <c r="C6" s="1884"/>
      <c r="D6" s="1884"/>
      <c r="E6" s="1884"/>
      <c r="F6" s="1884"/>
      <c r="G6" s="1884"/>
      <c r="H6" s="1884"/>
      <c r="I6" s="1884"/>
      <c r="J6" s="1884"/>
      <c r="K6" s="1884"/>
      <c r="L6" s="1884"/>
      <c r="M6" s="1884"/>
      <c r="N6" s="1884"/>
      <c r="O6" s="1884"/>
      <c r="P6" s="1884"/>
      <c r="Q6" s="26"/>
      <c r="R6" s="26"/>
      <c r="S6" s="26"/>
      <c r="T6" s="26"/>
      <c r="U6" s="26"/>
    </row>
    <row r="7" spans="1:21" ht="17.25" customHeight="1" x14ac:dyDescent="0.15">
      <c r="A7" s="26"/>
      <c r="B7" s="26"/>
      <c r="C7" s="26"/>
      <c r="D7" s="26"/>
      <c r="E7" s="26"/>
      <c r="F7" s="26"/>
      <c r="G7" s="26"/>
      <c r="H7" s="26"/>
      <c r="I7" s="26"/>
      <c r="J7" s="26"/>
      <c r="K7" s="26"/>
      <c r="L7" s="26"/>
      <c r="M7" s="26"/>
      <c r="N7" s="26"/>
      <c r="O7" s="26"/>
      <c r="P7" s="26"/>
      <c r="Q7" s="26"/>
      <c r="R7" s="26"/>
      <c r="S7" s="26"/>
      <c r="T7" s="26"/>
      <c r="U7" s="26"/>
    </row>
    <row r="8" spans="1:21" ht="17.25" customHeight="1" x14ac:dyDescent="0.15">
      <c r="A8" s="25" t="s">
        <v>136</v>
      </c>
    </row>
    <row r="9" spans="1:21" ht="80.25" customHeight="1" x14ac:dyDescent="0.15">
      <c r="B9" s="1882" t="s">
        <v>671</v>
      </c>
      <c r="C9" s="1878"/>
      <c r="D9" s="1878"/>
      <c r="E9" s="1878"/>
      <c r="F9" s="1878"/>
      <c r="G9" s="1878"/>
      <c r="H9" s="1878"/>
      <c r="I9" s="1878"/>
      <c r="J9" s="1878"/>
      <c r="K9" s="1878"/>
      <c r="L9" s="1878"/>
      <c r="M9" s="1878"/>
      <c r="N9" s="1878"/>
      <c r="O9" s="1878"/>
      <c r="P9" s="1878"/>
    </row>
    <row r="10" spans="1:21" ht="17.25" customHeight="1" x14ac:dyDescent="0.15">
      <c r="A10" s="26"/>
      <c r="B10" s="26"/>
      <c r="C10" s="26"/>
      <c r="D10" s="26"/>
      <c r="E10" s="26"/>
      <c r="F10" s="26"/>
      <c r="G10" s="26"/>
      <c r="H10" s="26"/>
      <c r="I10" s="26"/>
      <c r="J10" s="26"/>
      <c r="K10" s="26"/>
      <c r="L10" s="26"/>
      <c r="M10" s="26"/>
      <c r="N10" s="26"/>
      <c r="O10" s="26"/>
      <c r="P10" s="26"/>
    </row>
    <row r="11" spans="1:21" ht="17.25" customHeight="1" x14ac:dyDescent="0.15">
      <c r="A11" s="25" t="s">
        <v>256</v>
      </c>
    </row>
    <row r="12" spans="1:21" ht="61.5" customHeight="1" x14ac:dyDescent="0.15">
      <c r="A12" s="26"/>
      <c r="B12" s="1877" t="s">
        <v>672</v>
      </c>
      <c r="C12" s="1877"/>
      <c r="D12" s="1877"/>
      <c r="E12" s="1877"/>
      <c r="F12" s="1877"/>
      <c r="G12" s="1877"/>
      <c r="H12" s="1877"/>
      <c r="I12" s="1877"/>
      <c r="J12" s="1877"/>
      <c r="K12" s="1877"/>
      <c r="L12" s="1877"/>
      <c r="M12" s="1877"/>
      <c r="N12" s="1877"/>
      <c r="O12" s="1877"/>
      <c r="P12" s="1878"/>
    </row>
    <row r="13" spans="1:21" ht="17.25" customHeight="1" x14ac:dyDescent="0.15">
      <c r="A13" s="26"/>
      <c r="B13" s="26"/>
      <c r="C13" s="26"/>
      <c r="D13" s="26"/>
      <c r="E13" s="26"/>
      <c r="F13" s="26"/>
      <c r="G13" s="26"/>
      <c r="H13" s="26"/>
      <c r="I13" s="26"/>
      <c r="J13" s="26"/>
      <c r="K13" s="26"/>
      <c r="L13" s="26"/>
      <c r="M13" s="26"/>
      <c r="N13" s="26"/>
      <c r="O13" s="26"/>
      <c r="P13" s="26"/>
    </row>
    <row r="14" spans="1:21" ht="17.25" customHeight="1" x14ac:dyDescent="0.15">
      <c r="A14" s="25" t="s">
        <v>137</v>
      </c>
    </row>
    <row r="15" spans="1:21" ht="17.25" customHeight="1" thickBot="1" x14ac:dyDescent="0.2">
      <c r="B15" s="25" t="s">
        <v>138</v>
      </c>
      <c r="I15" s="25" t="s">
        <v>139</v>
      </c>
      <c r="M15" s="25" t="s">
        <v>140</v>
      </c>
    </row>
    <row r="16" spans="1:21" ht="19.5" customHeight="1" x14ac:dyDescent="0.15">
      <c r="B16" s="1125" t="s">
        <v>387</v>
      </c>
      <c r="C16" s="1109"/>
      <c r="D16" s="1876" t="s">
        <v>452</v>
      </c>
      <c r="E16" s="1876"/>
      <c r="F16" s="1131" t="s">
        <v>453</v>
      </c>
      <c r="G16" s="1188"/>
      <c r="I16" s="1879" t="s">
        <v>387</v>
      </c>
      <c r="J16" s="1885" t="s">
        <v>452</v>
      </c>
      <c r="K16" s="1887" t="s">
        <v>453</v>
      </c>
      <c r="M16" s="1879" t="s">
        <v>387</v>
      </c>
      <c r="N16" s="1885" t="s">
        <v>452</v>
      </c>
      <c r="O16" s="1887" t="s">
        <v>453</v>
      </c>
    </row>
    <row r="17" spans="1:15" ht="19.5" customHeight="1" x14ac:dyDescent="0.15">
      <c r="B17" s="1144"/>
      <c r="C17" s="1115"/>
      <c r="D17" s="154" t="s">
        <v>614</v>
      </c>
      <c r="E17" s="130" t="s">
        <v>70</v>
      </c>
      <c r="F17" s="154" t="s">
        <v>614</v>
      </c>
      <c r="G17" s="131" t="s">
        <v>70</v>
      </c>
      <c r="I17" s="1880"/>
      <c r="J17" s="1886"/>
      <c r="K17" s="1888"/>
      <c r="M17" s="1880"/>
      <c r="N17" s="1886"/>
      <c r="O17" s="1888"/>
    </row>
    <row r="18" spans="1:15" ht="19.5" customHeight="1" x14ac:dyDescent="0.15">
      <c r="B18" s="1873" t="s">
        <v>613</v>
      </c>
      <c r="C18" s="132"/>
      <c r="D18" s="27" t="s">
        <v>257</v>
      </c>
      <c r="E18" s="27" t="s">
        <v>258</v>
      </c>
      <c r="F18" s="153" t="s">
        <v>259</v>
      </c>
      <c r="G18" s="28" t="s">
        <v>258</v>
      </c>
      <c r="H18" s="23"/>
      <c r="I18" s="135"/>
      <c r="J18" s="29" t="s">
        <v>260</v>
      </c>
      <c r="K18" s="30" t="s">
        <v>260</v>
      </c>
      <c r="L18" s="23"/>
      <c r="M18" s="135"/>
      <c r="N18" s="29" t="s">
        <v>260</v>
      </c>
      <c r="O18" s="30" t="s">
        <v>260</v>
      </c>
    </row>
    <row r="19" spans="1:15" ht="19.5" customHeight="1" x14ac:dyDescent="0.15">
      <c r="B19" s="1874"/>
      <c r="C19" s="159" t="s">
        <v>261</v>
      </c>
      <c r="D19" s="31"/>
      <c r="E19" s="31"/>
      <c r="F19" s="32"/>
      <c r="G19" s="33"/>
      <c r="I19" s="127" t="s">
        <v>262</v>
      </c>
      <c r="J19" s="34"/>
      <c r="K19" s="35"/>
      <c r="M19" s="127" t="s">
        <v>263</v>
      </c>
      <c r="N19" s="34"/>
      <c r="O19" s="35"/>
    </row>
    <row r="20" spans="1:15" ht="19.5" customHeight="1" x14ac:dyDescent="0.15">
      <c r="B20" s="1874"/>
      <c r="C20" s="133" t="s">
        <v>264</v>
      </c>
      <c r="D20" s="36"/>
      <c r="E20" s="36"/>
      <c r="F20" s="37"/>
      <c r="G20" s="38"/>
      <c r="I20" s="136" t="s">
        <v>265</v>
      </c>
      <c r="J20" s="39"/>
      <c r="K20" s="40"/>
      <c r="M20" s="136" t="s">
        <v>266</v>
      </c>
      <c r="N20" s="39"/>
      <c r="O20" s="40"/>
    </row>
    <row r="21" spans="1:15" ht="19.5" customHeight="1" x14ac:dyDescent="0.15">
      <c r="B21" s="1874"/>
      <c r="C21" s="130" t="s">
        <v>267</v>
      </c>
      <c r="D21" s="41"/>
      <c r="E21" s="41"/>
      <c r="F21" s="42" t="s">
        <v>293</v>
      </c>
      <c r="G21" s="43" t="s">
        <v>293</v>
      </c>
      <c r="I21" s="136" t="s">
        <v>268</v>
      </c>
      <c r="J21" s="39"/>
      <c r="K21" s="40"/>
      <c r="M21" s="136" t="s">
        <v>269</v>
      </c>
      <c r="N21" s="39"/>
      <c r="O21" s="40"/>
    </row>
    <row r="22" spans="1:15" ht="19.5" customHeight="1" x14ac:dyDescent="0.15">
      <c r="B22" s="1874"/>
      <c r="C22" s="133" t="s">
        <v>270</v>
      </c>
      <c r="D22" s="44" t="s">
        <v>294</v>
      </c>
      <c r="E22" s="45" t="s">
        <v>295</v>
      </c>
      <c r="F22" s="46" t="s">
        <v>294</v>
      </c>
      <c r="G22" s="47" t="s">
        <v>294</v>
      </c>
      <c r="I22" s="136" t="s">
        <v>271</v>
      </c>
      <c r="J22" s="39"/>
      <c r="K22" s="40"/>
      <c r="M22" s="136" t="s">
        <v>266</v>
      </c>
      <c r="N22" s="39"/>
      <c r="O22" s="40"/>
    </row>
    <row r="23" spans="1:15" ht="19.5" customHeight="1" x14ac:dyDescent="0.15">
      <c r="B23" s="1875"/>
      <c r="C23" s="163" t="s">
        <v>272</v>
      </c>
      <c r="D23" s="31"/>
      <c r="E23" s="31">
        <f>IF(D23=0,0,D23/$D$19*100)</f>
        <v>0</v>
      </c>
      <c r="F23" s="48"/>
      <c r="G23" s="33"/>
      <c r="I23" s="161" t="s">
        <v>273</v>
      </c>
      <c r="J23" s="49"/>
      <c r="K23" s="50"/>
      <c r="M23" s="136" t="s">
        <v>274</v>
      </c>
      <c r="N23" s="39"/>
      <c r="O23" s="40"/>
    </row>
    <row r="24" spans="1:15" ht="19.5" customHeight="1" x14ac:dyDescent="0.15">
      <c r="B24" s="1871" t="s">
        <v>239</v>
      </c>
      <c r="C24" s="163" t="s">
        <v>261</v>
      </c>
      <c r="D24" s="41"/>
      <c r="E24" s="31"/>
      <c r="F24" s="48"/>
      <c r="G24" s="33"/>
      <c r="I24" s="161" t="s">
        <v>296</v>
      </c>
      <c r="J24" s="49"/>
      <c r="K24" s="50"/>
      <c r="M24" s="138" t="s">
        <v>615</v>
      </c>
      <c r="N24" s="49"/>
      <c r="O24" s="50"/>
    </row>
    <row r="25" spans="1:15" ht="19.5" customHeight="1" thickBot="1" x14ac:dyDescent="0.2">
      <c r="B25" s="1872"/>
      <c r="C25" s="134" t="s">
        <v>264</v>
      </c>
      <c r="D25" s="51"/>
      <c r="E25" s="170">
        <f>IF(D25=0,0,D25/D24*100)</f>
        <v>0</v>
      </c>
      <c r="F25" s="52"/>
      <c r="G25" s="53"/>
      <c r="I25" s="161" t="s">
        <v>297</v>
      </c>
      <c r="J25" s="54" t="s">
        <v>299</v>
      </c>
      <c r="K25" s="55" t="s">
        <v>299</v>
      </c>
      <c r="M25" s="137" t="s">
        <v>275</v>
      </c>
      <c r="N25" s="56" t="s">
        <v>302</v>
      </c>
      <c r="O25" s="57" t="s">
        <v>302</v>
      </c>
    </row>
    <row r="26" spans="1:15" ht="19.5" customHeight="1" thickBot="1" x14ac:dyDescent="0.2">
      <c r="B26" s="58"/>
      <c r="C26" s="58"/>
      <c r="D26" s="59"/>
      <c r="E26" s="60"/>
      <c r="F26" s="60"/>
      <c r="G26" s="60"/>
      <c r="I26" s="137" t="s">
        <v>298</v>
      </c>
      <c r="J26" s="182"/>
      <c r="K26" s="61"/>
      <c r="M26" s="58"/>
      <c r="N26" s="60"/>
      <c r="O26" s="60"/>
    </row>
    <row r="27" spans="1:15" ht="17.25" customHeight="1" x14ac:dyDescent="0.15">
      <c r="B27" s="62" t="s">
        <v>276</v>
      </c>
      <c r="C27" s="23" t="s">
        <v>300</v>
      </c>
      <c r="D27" s="23"/>
      <c r="E27" s="23"/>
      <c r="F27" s="23"/>
      <c r="G27" s="23"/>
      <c r="I27" s="23"/>
      <c r="J27" s="23"/>
      <c r="K27" s="23"/>
      <c r="M27" s="23"/>
      <c r="N27" s="23"/>
      <c r="O27" s="23"/>
    </row>
    <row r="28" spans="1:15" ht="17.25" customHeight="1" x14ac:dyDescent="0.15">
      <c r="A28" s="23"/>
      <c r="C28" s="23" t="s">
        <v>391</v>
      </c>
      <c r="D28" s="23"/>
      <c r="E28" s="23"/>
      <c r="F28" s="23"/>
      <c r="G28" s="23"/>
      <c r="H28" s="23"/>
      <c r="I28" s="23"/>
      <c r="J28" s="23"/>
      <c r="L28" s="23"/>
      <c r="M28" s="23"/>
      <c r="N28" s="23"/>
    </row>
    <row r="29" spans="1:15" ht="17.25" customHeight="1" x14ac:dyDescent="0.15">
      <c r="A29" s="23"/>
      <c r="B29" s="23"/>
      <c r="C29" s="23"/>
      <c r="D29" s="23"/>
      <c r="E29" s="23"/>
      <c r="F29" s="23"/>
      <c r="H29" s="23"/>
      <c r="I29" s="23"/>
      <c r="J29" s="23"/>
      <c r="L29" s="23"/>
      <c r="M29" s="23"/>
      <c r="N29" s="23"/>
    </row>
    <row r="30" spans="1:15" ht="17.25" customHeight="1" x14ac:dyDescent="0.15">
      <c r="A30" s="23"/>
      <c r="B30" s="23"/>
      <c r="C30" s="23"/>
      <c r="D30" s="23"/>
      <c r="E30" s="23"/>
      <c r="H30" s="23"/>
      <c r="I30" s="23"/>
      <c r="J30" s="23"/>
      <c r="L30" s="23"/>
      <c r="M30" s="23"/>
      <c r="N30" s="23"/>
    </row>
    <row r="31" spans="1:15" ht="17.25" customHeight="1" x14ac:dyDescent="0.15">
      <c r="A31" s="23"/>
      <c r="B31" s="23"/>
      <c r="C31" s="23"/>
      <c r="D31" s="23"/>
      <c r="E31" s="23"/>
      <c r="F31" s="23"/>
      <c r="H31" s="23"/>
      <c r="I31" s="23"/>
      <c r="J31" s="23"/>
      <c r="L31" s="23"/>
      <c r="M31" s="23"/>
      <c r="N31" s="23"/>
    </row>
    <row r="32" spans="1:15" ht="17.25" customHeight="1" x14ac:dyDescent="0.15">
      <c r="A32" s="23"/>
      <c r="B32" s="23"/>
      <c r="C32" s="23"/>
      <c r="D32" s="23"/>
      <c r="E32" s="23"/>
      <c r="F32" s="23"/>
      <c r="H32" s="23"/>
      <c r="I32" s="23"/>
      <c r="J32" s="23"/>
      <c r="L32" s="23"/>
      <c r="M32" s="23"/>
      <c r="N32" s="23"/>
    </row>
  </sheetData>
  <mergeCells count="16">
    <mergeCell ref="A1:P1"/>
    <mergeCell ref="B9:P9"/>
    <mergeCell ref="B3:P3"/>
    <mergeCell ref="B6:P6"/>
    <mergeCell ref="N16:N17"/>
    <mergeCell ref="O16:O17"/>
    <mergeCell ref="I16:I17"/>
    <mergeCell ref="J16:J17"/>
    <mergeCell ref="K16:K17"/>
    <mergeCell ref="B24:B25"/>
    <mergeCell ref="B18:B23"/>
    <mergeCell ref="B16:C17"/>
    <mergeCell ref="D16:E16"/>
    <mergeCell ref="B12:P12"/>
    <mergeCell ref="F16:G16"/>
    <mergeCell ref="M16:M17"/>
  </mergeCells>
  <phoneticPr fontId="5"/>
  <pageMargins left="0.78740157480314965" right="0.39370078740157483" top="0.59055118110236227" bottom="0.59055118110236227" header="0.51181102362204722" footer="0.19685039370078741"/>
  <pageSetup paperSize="9" scale="84" firstPageNumber="2" orientation="landscape" useFirstPageNumber="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theme="9" tint="0.59999389629810485"/>
    <pageSetUpPr fitToPage="1"/>
  </sheetPr>
  <dimension ref="A1:H26"/>
  <sheetViews>
    <sheetView showZeros="0" view="pageBreakPreview" zoomScale="75" zoomScaleNormal="50" zoomScaleSheetLayoutView="75" workbookViewId="0">
      <selection activeCell="BI57" sqref="BI57"/>
    </sheetView>
  </sheetViews>
  <sheetFormatPr defaultColWidth="8" defaultRowHeight="19.5" customHeight="1" x14ac:dyDescent="0.15"/>
  <cols>
    <col min="1" max="1" width="3.25" style="183" customWidth="1"/>
    <col min="2" max="2" width="21.25" style="183" customWidth="1"/>
    <col min="3" max="3" width="22.5" style="183" customWidth="1"/>
    <col min="4" max="5" width="15.375" style="183" customWidth="1"/>
    <col min="6" max="6" width="44.625" style="183" customWidth="1"/>
    <col min="7" max="7" width="16.75" style="183" customWidth="1"/>
    <col min="8" max="8" width="12.25" style="183" customWidth="1"/>
    <col min="9" max="16384" width="8" style="183"/>
  </cols>
  <sheetData>
    <row r="1" spans="1:8" ht="24.75" customHeight="1" x14ac:dyDescent="0.15">
      <c r="A1" s="1889" t="s">
        <v>1266</v>
      </c>
      <c r="B1" s="1890"/>
      <c r="C1" s="1890"/>
      <c r="D1" s="1890"/>
      <c r="E1" s="1890"/>
      <c r="F1" s="1890"/>
      <c r="G1" s="1890"/>
    </row>
    <row r="2" spans="1:8" ht="22.5" customHeight="1" x14ac:dyDescent="0.15">
      <c r="A2" s="1594" t="s">
        <v>617</v>
      </c>
      <c r="B2" s="1878"/>
      <c r="C2" s="1878"/>
      <c r="D2" s="1878"/>
      <c r="E2" s="1878"/>
      <c r="F2" s="1878"/>
      <c r="G2" s="1878"/>
      <c r="H2" s="1878"/>
    </row>
    <row r="3" spans="1:8" ht="17.25" customHeight="1" x14ac:dyDescent="0.15">
      <c r="A3" s="1878"/>
      <c r="B3" s="1878"/>
      <c r="C3" s="1878"/>
      <c r="D3" s="1878"/>
      <c r="E3" s="1878"/>
      <c r="F3" s="1878"/>
      <c r="G3" s="1878"/>
      <c r="H3" s="1878"/>
    </row>
    <row r="4" spans="1:8" ht="17.25" customHeight="1" x14ac:dyDescent="0.15">
      <c r="A4" s="160"/>
      <c r="B4" s="160"/>
      <c r="C4" s="160"/>
      <c r="D4" s="160"/>
      <c r="E4" s="160"/>
      <c r="F4" s="160"/>
      <c r="G4" s="160"/>
      <c r="H4" s="160"/>
    </row>
    <row r="5" spans="1:8" ht="17.25" customHeight="1" thickBot="1" x14ac:dyDescent="0.2">
      <c r="A5" s="325"/>
      <c r="B5" s="325" t="s">
        <v>509</v>
      </c>
      <c r="C5" s="258"/>
      <c r="D5" s="258"/>
      <c r="E5" s="258"/>
      <c r="F5" s="258"/>
      <c r="G5" s="258"/>
      <c r="H5" s="160"/>
    </row>
    <row r="6" spans="1:8" ht="16.5" customHeight="1" x14ac:dyDescent="0.15">
      <c r="B6" s="1905" t="s">
        <v>277</v>
      </c>
      <c r="C6" s="1910" t="s">
        <v>278</v>
      </c>
      <c r="D6" s="1902" t="s">
        <v>618</v>
      </c>
      <c r="E6" s="1902" t="s">
        <v>619</v>
      </c>
      <c r="F6" s="1897" t="s">
        <v>1167</v>
      </c>
      <c r="G6" s="1899" t="s">
        <v>94</v>
      </c>
    </row>
    <row r="7" spans="1:8" ht="16.5" customHeight="1" x14ac:dyDescent="0.15">
      <c r="B7" s="1906"/>
      <c r="C7" s="1911"/>
      <c r="D7" s="1903"/>
      <c r="E7" s="1911"/>
      <c r="F7" s="1630"/>
      <c r="G7" s="1900"/>
    </row>
    <row r="8" spans="1:8" ht="16.5" customHeight="1" x14ac:dyDescent="0.15">
      <c r="B8" s="1907"/>
      <c r="C8" s="1912"/>
      <c r="D8" s="1904"/>
      <c r="E8" s="1912"/>
      <c r="F8" s="1898"/>
      <c r="G8" s="1901"/>
    </row>
    <row r="9" spans="1:8" ht="16.5" customHeight="1" x14ac:dyDescent="0.15">
      <c r="B9" s="1891"/>
      <c r="C9" s="1893"/>
      <c r="D9" s="1916"/>
      <c r="E9" s="1913"/>
      <c r="F9" s="1893"/>
      <c r="G9" s="1895"/>
    </row>
    <row r="10" spans="1:8" ht="16.5" customHeight="1" x14ac:dyDescent="0.15">
      <c r="B10" s="1892"/>
      <c r="C10" s="1894"/>
      <c r="D10" s="1919"/>
      <c r="E10" s="1914"/>
      <c r="F10" s="1894"/>
      <c r="G10" s="1896"/>
    </row>
    <row r="11" spans="1:8" ht="16.5" customHeight="1" x14ac:dyDescent="0.15">
      <c r="B11" s="1891"/>
      <c r="C11" s="1893"/>
      <c r="D11" s="1916"/>
      <c r="E11" s="1913"/>
      <c r="F11" s="1893"/>
      <c r="G11" s="1895"/>
    </row>
    <row r="12" spans="1:8" ht="16.5" customHeight="1" thickBot="1" x14ac:dyDescent="0.2">
      <c r="B12" s="1909"/>
      <c r="C12" s="1915"/>
      <c r="D12" s="1917"/>
      <c r="E12" s="1918"/>
      <c r="F12" s="1915"/>
      <c r="G12" s="1908"/>
    </row>
    <row r="13" spans="1:8" ht="22.5" customHeight="1" x14ac:dyDescent="0.15"/>
    <row r="14" spans="1:8" ht="15.75" customHeight="1" x14ac:dyDescent="0.15">
      <c r="A14" s="183" t="s">
        <v>303</v>
      </c>
      <c r="B14" s="183" t="s">
        <v>304</v>
      </c>
    </row>
    <row r="15" spans="1:8" ht="15.75" customHeight="1" x14ac:dyDescent="0.15">
      <c r="B15" s="183" t="s">
        <v>305</v>
      </c>
    </row>
    <row r="16" spans="1:8" ht="15.75" customHeight="1" x14ac:dyDescent="0.15">
      <c r="B16" s="183" t="s">
        <v>306</v>
      </c>
    </row>
    <row r="17" spans="2:2" ht="15.75" customHeight="1" x14ac:dyDescent="0.15">
      <c r="B17" s="183" t="s">
        <v>307</v>
      </c>
    </row>
    <row r="18" spans="2:2" ht="15.75" customHeight="1" x14ac:dyDescent="0.15">
      <c r="B18" s="183" t="s">
        <v>308</v>
      </c>
    </row>
    <row r="19" spans="2:2" ht="15.75" customHeight="1" x14ac:dyDescent="0.15">
      <c r="B19" s="183" t="s">
        <v>309</v>
      </c>
    </row>
    <row r="20" spans="2:2" ht="15.75" customHeight="1" x14ac:dyDescent="0.15">
      <c r="B20" s="183" t="s">
        <v>310</v>
      </c>
    </row>
    <row r="21" spans="2:2" ht="15.75" customHeight="1" x14ac:dyDescent="0.15">
      <c r="B21" s="183" t="s">
        <v>311</v>
      </c>
    </row>
    <row r="22" spans="2:2" ht="15.75" customHeight="1" x14ac:dyDescent="0.15">
      <c r="B22" s="183" t="s">
        <v>312</v>
      </c>
    </row>
    <row r="23" spans="2:2" ht="15.75" customHeight="1" x14ac:dyDescent="0.15">
      <c r="B23" s="183" t="s">
        <v>313</v>
      </c>
    </row>
    <row r="24" spans="2:2" ht="15.75" customHeight="1" x14ac:dyDescent="0.15">
      <c r="B24" s="183" t="s">
        <v>314</v>
      </c>
    </row>
    <row r="25" spans="2:2" ht="15.75" customHeight="1" x14ac:dyDescent="0.15">
      <c r="B25" s="183" t="s">
        <v>315</v>
      </c>
    </row>
    <row r="26" spans="2:2" ht="15.75" customHeight="1" x14ac:dyDescent="0.15">
      <c r="B26" s="183" t="s">
        <v>316</v>
      </c>
    </row>
  </sheetData>
  <mergeCells count="20">
    <mergeCell ref="G11:G12"/>
    <mergeCell ref="B11:B12"/>
    <mergeCell ref="C6:C8"/>
    <mergeCell ref="E6:E8"/>
    <mergeCell ref="E9:E10"/>
    <mergeCell ref="F11:F12"/>
    <mergeCell ref="C11:C12"/>
    <mergeCell ref="D11:D12"/>
    <mergeCell ref="E11:E12"/>
    <mergeCell ref="D9:D10"/>
    <mergeCell ref="A1:G1"/>
    <mergeCell ref="A2:H3"/>
    <mergeCell ref="B9:B10"/>
    <mergeCell ref="C9:C10"/>
    <mergeCell ref="F9:F10"/>
    <mergeCell ref="G9:G10"/>
    <mergeCell ref="F6:F8"/>
    <mergeCell ref="G6:G8"/>
    <mergeCell ref="D6:D8"/>
    <mergeCell ref="B6:B8"/>
  </mergeCells>
  <phoneticPr fontId="5"/>
  <pageMargins left="0.78740157480314965" right="0.39370078740157483" top="0.59055118110236227" bottom="0.59055118110236227" header="0.51181102362204722" footer="0.19685039370078741"/>
  <pageSetup paperSize="9" scale="90" firstPageNumber="2" orientation="landscape" useFirstPageNumber="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theme="9" tint="0.59999389629810485"/>
    <pageSetUpPr fitToPage="1"/>
  </sheetPr>
  <dimension ref="B2:J26"/>
  <sheetViews>
    <sheetView showZeros="0" view="pageBreakPreview" zoomScale="75" zoomScaleNormal="100" zoomScaleSheetLayoutView="75" workbookViewId="0">
      <selection activeCell="BI57" sqref="BI57"/>
    </sheetView>
  </sheetViews>
  <sheetFormatPr defaultColWidth="8" defaultRowHeight="19.5" customHeight="1" x14ac:dyDescent="0.15"/>
  <cols>
    <col min="1" max="1" width="2.5" style="304" customWidth="1"/>
    <col min="2" max="2" width="5.375" style="304" customWidth="1"/>
    <col min="3" max="3" width="5" style="304" customWidth="1"/>
    <col min="4" max="4" width="49.75" style="304" customWidth="1"/>
    <col min="5" max="5" width="12.125" style="304" customWidth="1"/>
    <col min="6" max="6" width="57.875" style="304" customWidth="1"/>
    <col min="7" max="16384" width="8" style="304"/>
  </cols>
  <sheetData>
    <row r="2" spans="2:10" ht="20.25" customHeight="1" x14ac:dyDescent="0.15">
      <c r="B2" s="1889" t="s">
        <v>1265</v>
      </c>
      <c r="C2" s="1889"/>
      <c r="D2" s="1889"/>
      <c r="E2" s="1889"/>
    </row>
    <row r="3" spans="2:10" ht="34.5" customHeight="1" x14ac:dyDescent="0.15">
      <c r="B3" s="1923" t="s">
        <v>620</v>
      </c>
      <c r="C3" s="1924"/>
      <c r="D3" s="1924"/>
      <c r="E3" s="1924"/>
      <c r="F3" s="1924"/>
    </row>
    <row r="4" spans="2:10" ht="19.5" customHeight="1" x14ac:dyDescent="0.15">
      <c r="C4" s="305"/>
      <c r="D4" s="305"/>
      <c r="E4" s="305"/>
    </row>
    <row r="5" spans="2:10" ht="19.5" customHeight="1" x14ac:dyDescent="0.15">
      <c r="B5" s="304" t="s">
        <v>509</v>
      </c>
      <c r="C5" s="305"/>
      <c r="D5" s="305"/>
      <c r="E5" s="305"/>
    </row>
    <row r="6" spans="2:10" ht="19.5" customHeight="1" x14ac:dyDescent="0.15">
      <c r="C6" s="305"/>
      <c r="D6" s="305"/>
      <c r="E6" s="305"/>
    </row>
    <row r="7" spans="2:10" ht="19.5" customHeight="1" x14ac:dyDescent="0.15">
      <c r="B7" s="304" t="s">
        <v>392</v>
      </c>
      <c r="C7" s="306"/>
      <c r="D7" s="306"/>
    </row>
    <row r="8" spans="2:10" ht="19.5" customHeight="1" thickBot="1" x14ac:dyDescent="0.2"/>
    <row r="9" spans="2:10" ht="19.5" customHeight="1" thickBot="1" x14ac:dyDescent="0.2">
      <c r="C9" s="1928" t="s">
        <v>95</v>
      </c>
      <c r="D9" s="1929"/>
      <c r="E9" s="307"/>
      <c r="G9" s="308"/>
      <c r="H9" s="308"/>
      <c r="I9" s="308"/>
      <c r="J9" s="309"/>
    </row>
    <row r="10" spans="2:10" ht="19.5" customHeight="1" x14ac:dyDescent="0.15">
      <c r="C10" s="1930" t="s">
        <v>621</v>
      </c>
      <c r="D10" s="1931"/>
      <c r="E10" s="307"/>
      <c r="F10" s="310" t="s">
        <v>687</v>
      </c>
      <c r="G10" s="309"/>
      <c r="H10" s="309"/>
      <c r="I10" s="309"/>
      <c r="J10" s="309"/>
    </row>
    <row r="11" spans="2:10" ht="19.5" customHeight="1" x14ac:dyDescent="0.15">
      <c r="C11" s="1925" t="s">
        <v>229</v>
      </c>
      <c r="D11" s="311" t="s">
        <v>393</v>
      </c>
      <c r="E11" s="307"/>
      <c r="F11" s="312" t="s">
        <v>407</v>
      </c>
    </row>
    <row r="12" spans="2:10" ht="19.5" customHeight="1" x14ac:dyDescent="0.15">
      <c r="C12" s="1926"/>
      <c r="D12" s="313" t="s">
        <v>394</v>
      </c>
      <c r="E12" s="307"/>
      <c r="F12" s="312" t="s">
        <v>408</v>
      </c>
    </row>
    <row r="13" spans="2:10" ht="19.5" customHeight="1" x14ac:dyDescent="0.15">
      <c r="C13" s="1926"/>
      <c r="D13" s="313" t="s">
        <v>395</v>
      </c>
      <c r="E13" s="307"/>
      <c r="F13" s="312" t="s">
        <v>409</v>
      </c>
    </row>
    <row r="14" spans="2:10" ht="19.5" customHeight="1" x14ac:dyDescent="0.15">
      <c r="C14" s="1926"/>
      <c r="D14" s="313" t="s">
        <v>396</v>
      </c>
      <c r="E14" s="307"/>
      <c r="F14" s="312" t="s">
        <v>96</v>
      </c>
    </row>
    <row r="15" spans="2:10" ht="19.5" customHeight="1" thickBot="1" x14ac:dyDescent="0.2">
      <c r="C15" s="1926"/>
      <c r="D15" s="313" t="s">
        <v>397</v>
      </c>
      <c r="E15" s="307"/>
      <c r="F15" s="314" t="s">
        <v>410</v>
      </c>
    </row>
    <row r="16" spans="2:10" ht="19.5" customHeight="1" thickBot="1" x14ac:dyDescent="0.2">
      <c r="C16" s="1926"/>
      <c r="D16" s="313" t="s">
        <v>398</v>
      </c>
      <c r="E16" s="307"/>
      <c r="F16" s="315"/>
    </row>
    <row r="17" spans="2:6" ht="19.5" customHeight="1" x14ac:dyDescent="0.15">
      <c r="C17" s="1926"/>
      <c r="D17" s="316" t="s">
        <v>399</v>
      </c>
      <c r="E17" s="307"/>
      <c r="F17" s="310" t="s">
        <v>687</v>
      </c>
    </row>
    <row r="18" spans="2:6" ht="19.5" customHeight="1" thickBot="1" x14ac:dyDescent="0.2">
      <c r="C18" s="1927"/>
      <c r="D18" s="313" t="s">
        <v>400</v>
      </c>
      <c r="E18" s="307"/>
      <c r="F18" s="314"/>
    </row>
    <row r="19" spans="2:6" ht="19.5" customHeight="1" x14ac:dyDescent="0.15">
      <c r="C19" s="1920" t="s">
        <v>228</v>
      </c>
      <c r="D19" s="317" t="s">
        <v>401</v>
      </c>
      <c r="E19" s="307"/>
      <c r="F19" s="318"/>
    </row>
    <row r="20" spans="2:6" ht="19.5" customHeight="1" x14ac:dyDescent="0.15">
      <c r="C20" s="1921"/>
      <c r="D20" s="319" t="s">
        <v>402</v>
      </c>
      <c r="E20" s="307"/>
      <c r="F20" s="320"/>
    </row>
    <row r="21" spans="2:6" ht="19.5" customHeight="1" x14ac:dyDescent="0.15">
      <c r="C21" s="1921"/>
      <c r="D21" s="319" t="s">
        <v>403</v>
      </c>
      <c r="E21" s="307"/>
      <c r="F21" s="321"/>
    </row>
    <row r="22" spans="2:6" ht="19.5" customHeight="1" x14ac:dyDescent="0.15">
      <c r="C22" s="1921"/>
      <c r="D22" s="319" t="s">
        <v>404</v>
      </c>
      <c r="E22" s="307"/>
      <c r="F22" s="321"/>
    </row>
    <row r="23" spans="2:6" ht="19.5" customHeight="1" x14ac:dyDescent="0.15">
      <c r="C23" s="1921"/>
      <c r="D23" s="322" t="s">
        <v>405</v>
      </c>
      <c r="E23" s="307"/>
      <c r="F23" s="320"/>
    </row>
    <row r="24" spans="2:6" ht="19.5" customHeight="1" thickBot="1" x14ac:dyDescent="0.2">
      <c r="C24" s="1922"/>
      <c r="D24" s="323" t="s">
        <v>406</v>
      </c>
      <c r="E24" s="307"/>
      <c r="F24" s="320"/>
    </row>
    <row r="25" spans="2:6" ht="19.5" customHeight="1" x14ac:dyDescent="0.15">
      <c r="C25" s="324"/>
      <c r="D25" s="324"/>
      <c r="E25" s="324"/>
      <c r="F25" s="320"/>
    </row>
    <row r="26" spans="2:6" ht="19.5" customHeight="1" x14ac:dyDescent="0.15">
      <c r="B26" s="324"/>
      <c r="C26" s="324"/>
      <c r="D26" s="324"/>
      <c r="E26" s="324"/>
      <c r="F26" s="324"/>
    </row>
  </sheetData>
  <mergeCells count="6">
    <mergeCell ref="C19:C24"/>
    <mergeCell ref="B2:E2"/>
    <mergeCell ref="B3:F3"/>
    <mergeCell ref="C11:C18"/>
    <mergeCell ref="C9:D9"/>
    <mergeCell ref="C10:D10"/>
  </mergeCells>
  <phoneticPr fontId="5"/>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theme="9" tint="0.59999389629810485"/>
    <pageSetUpPr fitToPage="1"/>
  </sheetPr>
  <dimension ref="B2:Y39"/>
  <sheetViews>
    <sheetView view="pageBreakPreview" topLeftCell="A6" zoomScale="80" zoomScaleNormal="100" zoomScaleSheetLayoutView="80" workbookViewId="0">
      <selection activeCell="BI57" sqref="BI57"/>
    </sheetView>
  </sheetViews>
  <sheetFormatPr defaultColWidth="8" defaultRowHeight="15" customHeight="1" x14ac:dyDescent="0.15"/>
  <cols>
    <col min="1" max="1" width="2.5" style="25" customWidth="1"/>
    <col min="2" max="2" width="1.75" style="25" customWidth="1"/>
    <col min="3" max="3" width="15" style="25" customWidth="1"/>
    <col min="4" max="4" width="7.5" style="25" customWidth="1"/>
    <col min="5" max="5" width="3.75" style="25" customWidth="1"/>
    <col min="6" max="6" width="7.5" style="25" customWidth="1"/>
    <col min="7" max="7" width="3.75" style="25" customWidth="1"/>
    <col min="8" max="8" width="5" style="25" customWidth="1"/>
    <col min="9" max="9" width="15" style="25" customWidth="1"/>
    <col min="10" max="10" width="7.5" style="25" customWidth="1"/>
    <col min="11" max="11" width="3.75" style="25" customWidth="1"/>
    <col min="12" max="12" width="7.5" style="25" customWidth="1"/>
    <col min="13" max="13" width="3.75" style="25" customWidth="1"/>
    <col min="14" max="14" width="5" style="25" customWidth="1"/>
    <col min="15" max="15" width="15" style="25" customWidth="1"/>
    <col min="16" max="16" width="7.5" style="25" customWidth="1"/>
    <col min="17" max="17" width="3.75" style="25" customWidth="1"/>
    <col min="18" max="18" width="7.5" style="25" customWidth="1"/>
    <col min="19" max="19" width="3.75" style="25" customWidth="1"/>
    <col min="20" max="20" width="5" style="25" customWidth="1"/>
    <col min="21" max="21" width="15" style="25" customWidth="1"/>
    <col min="22" max="22" width="7.5" style="25" customWidth="1"/>
    <col min="23" max="23" width="3.75" style="25" customWidth="1"/>
    <col min="24" max="24" width="7.5" style="25" customWidth="1"/>
    <col min="25" max="25" width="3.75" style="25" customWidth="1"/>
    <col min="26" max="16384" width="8" style="25"/>
  </cols>
  <sheetData>
    <row r="2" spans="2:25" ht="15" customHeight="1" x14ac:dyDescent="0.15">
      <c r="B2" s="268" t="s">
        <v>1260</v>
      </c>
    </row>
    <row r="3" spans="2:25" ht="30" customHeight="1" x14ac:dyDescent="0.15">
      <c r="C3" s="1882" t="s">
        <v>1261</v>
      </c>
      <c r="D3" s="1878"/>
      <c r="E3" s="1878"/>
      <c r="F3" s="1878"/>
      <c r="G3" s="1878"/>
      <c r="H3" s="1878"/>
      <c r="I3" s="1878"/>
      <c r="J3" s="1878"/>
      <c r="K3" s="1878"/>
      <c r="L3" s="1878"/>
      <c r="M3" s="1878"/>
      <c r="N3" s="1878"/>
      <c r="O3" s="1878"/>
      <c r="P3" s="1878"/>
      <c r="Q3" s="1878"/>
      <c r="R3" s="1878"/>
      <c r="S3" s="1878"/>
      <c r="T3" s="1878"/>
      <c r="U3" s="1878"/>
      <c r="V3" s="1878"/>
      <c r="W3" s="1878"/>
      <c r="X3" s="1878"/>
      <c r="Y3" s="1878"/>
    </row>
    <row r="4" spans="2:25" ht="15" customHeight="1" x14ac:dyDescent="0.15">
      <c r="C4" s="160"/>
      <c r="D4" s="160"/>
      <c r="E4" s="160"/>
      <c r="F4" s="160"/>
      <c r="G4" s="160"/>
      <c r="H4" s="160"/>
      <c r="I4" s="160"/>
      <c r="J4" s="160"/>
      <c r="K4" s="160"/>
      <c r="L4" s="160"/>
      <c r="M4" s="160"/>
      <c r="N4" s="160"/>
      <c r="O4" s="160"/>
      <c r="P4" s="160"/>
      <c r="Q4" s="160"/>
      <c r="R4" s="160"/>
      <c r="S4" s="160"/>
    </row>
    <row r="5" spans="2:25" ht="15" customHeight="1" x14ac:dyDescent="0.15">
      <c r="B5" s="25" t="s">
        <v>141</v>
      </c>
    </row>
    <row r="6" spans="2:25" ht="30" customHeight="1" x14ac:dyDescent="0.15">
      <c r="C6" s="1882" t="s">
        <v>673</v>
      </c>
      <c r="D6" s="1882"/>
      <c r="E6" s="1882"/>
      <c r="F6" s="1882"/>
      <c r="G6" s="1882"/>
      <c r="H6" s="1882"/>
      <c r="I6" s="1882"/>
      <c r="J6" s="1882"/>
      <c r="K6" s="1882"/>
      <c r="L6" s="1882"/>
      <c r="M6" s="1882"/>
      <c r="N6" s="1882"/>
      <c r="O6" s="1882"/>
      <c r="P6" s="1882"/>
      <c r="Q6" s="1882"/>
      <c r="R6" s="1882"/>
      <c r="S6" s="1878"/>
      <c r="T6" s="1878"/>
      <c r="U6" s="1878"/>
      <c r="V6" s="1878"/>
      <c r="W6" s="1878"/>
      <c r="X6" s="1878"/>
      <c r="Y6" s="1878"/>
    </row>
    <row r="7" spans="2:25" ht="15" customHeight="1" x14ac:dyDescent="0.15">
      <c r="C7" s="269"/>
      <c r="D7" s="269"/>
      <c r="E7" s="269"/>
      <c r="F7" s="269"/>
      <c r="G7" s="269"/>
      <c r="H7" s="269"/>
      <c r="I7" s="269"/>
      <c r="J7" s="269"/>
      <c r="K7" s="269"/>
      <c r="L7" s="269"/>
      <c r="M7" s="269"/>
      <c r="N7" s="269"/>
      <c r="O7" s="269"/>
      <c r="P7" s="269"/>
      <c r="Q7" s="269"/>
      <c r="R7" s="269"/>
      <c r="S7" s="270"/>
    </row>
    <row r="8" spans="2:25" ht="15" customHeight="1" x14ac:dyDescent="0.15">
      <c r="B8" s="25" t="s">
        <v>142</v>
      </c>
    </row>
    <row r="9" spans="2:25" ht="30" customHeight="1" x14ac:dyDescent="0.15">
      <c r="C9" s="1882" t="s">
        <v>674</v>
      </c>
      <c r="D9" s="1882"/>
      <c r="E9" s="1882"/>
      <c r="F9" s="1882"/>
      <c r="G9" s="1882"/>
      <c r="H9" s="1882"/>
      <c r="I9" s="1882"/>
      <c r="J9" s="1882"/>
      <c r="K9" s="1882"/>
      <c r="L9" s="1882"/>
      <c r="M9" s="1882"/>
      <c r="N9" s="1882"/>
      <c r="O9" s="1882"/>
      <c r="P9" s="1882"/>
      <c r="Q9" s="1882"/>
      <c r="R9" s="1882"/>
      <c r="S9" s="1878"/>
      <c r="T9" s="1878"/>
      <c r="U9" s="1878"/>
      <c r="V9" s="1878"/>
      <c r="W9" s="1878"/>
      <c r="X9" s="1878"/>
      <c r="Y9" s="1878"/>
    </row>
    <row r="10" spans="2:25" ht="15" customHeight="1" x14ac:dyDescent="0.15">
      <c r="C10" s="26"/>
      <c r="D10" s="26"/>
      <c r="E10" s="26"/>
      <c r="F10" s="26"/>
      <c r="G10" s="26"/>
      <c r="H10" s="26"/>
      <c r="I10" s="26"/>
      <c r="J10" s="26"/>
      <c r="K10" s="26"/>
      <c r="L10" s="26"/>
      <c r="M10" s="26"/>
      <c r="N10" s="26"/>
      <c r="O10" s="26"/>
      <c r="P10" s="26"/>
      <c r="Q10" s="26"/>
      <c r="R10" s="26"/>
    </row>
    <row r="11" spans="2:25" ht="15" customHeight="1" x14ac:dyDescent="0.15">
      <c r="B11" s="25" t="s">
        <v>1262</v>
      </c>
      <c r="C11" s="271"/>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30" customHeight="1" x14ac:dyDescent="0.15">
      <c r="C12" s="1882" t="s">
        <v>1263</v>
      </c>
      <c r="D12" s="1882"/>
      <c r="E12" s="1882"/>
      <c r="F12" s="1882"/>
      <c r="G12" s="1882"/>
      <c r="H12" s="1882"/>
      <c r="I12" s="1882"/>
      <c r="J12" s="1882"/>
      <c r="K12" s="1882"/>
      <c r="L12" s="1882"/>
      <c r="M12" s="1882"/>
      <c r="N12" s="1882"/>
      <c r="O12" s="1882"/>
      <c r="P12" s="1882"/>
      <c r="Q12" s="1882"/>
      <c r="R12" s="1882"/>
      <c r="S12" s="1878"/>
      <c r="T12" s="1878"/>
      <c r="U12" s="1878"/>
      <c r="V12" s="1878"/>
      <c r="W12" s="1878"/>
      <c r="X12" s="1878"/>
      <c r="Y12" s="1878"/>
    </row>
    <row r="13" spans="2:25" ht="15" customHeight="1" x14ac:dyDescent="0.15">
      <c r="C13" s="26"/>
      <c r="D13" s="26"/>
      <c r="E13" s="26"/>
      <c r="F13" s="26"/>
      <c r="G13" s="26"/>
      <c r="H13" s="26"/>
      <c r="I13" s="26"/>
      <c r="J13" s="26"/>
      <c r="K13" s="26"/>
      <c r="L13" s="26"/>
      <c r="M13" s="26"/>
      <c r="N13" s="26"/>
      <c r="O13" s="26"/>
      <c r="P13" s="26"/>
      <c r="Q13" s="26"/>
      <c r="R13" s="26"/>
      <c r="S13" s="160"/>
    </row>
    <row r="14" spans="2:25" ht="15" customHeight="1" thickBot="1" x14ac:dyDescent="0.2">
      <c r="C14" s="25" t="s">
        <v>97</v>
      </c>
    </row>
    <row r="15" spans="2:25" ht="15" customHeight="1" x14ac:dyDescent="0.15">
      <c r="C15" s="272" t="s">
        <v>69</v>
      </c>
      <c r="D15" s="1937" t="s">
        <v>188</v>
      </c>
      <c r="E15" s="1938"/>
      <c r="F15" s="1937" t="s">
        <v>2</v>
      </c>
      <c r="G15" s="1939"/>
    </row>
    <row r="16" spans="2:25" ht="15" customHeight="1" x14ac:dyDescent="0.15">
      <c r="C16" s="127" t="s">
        <v>36</v>
      </c>
      <c r="D16" s="260">
        <v>413</v>
      </c>
      <c r="E16" s="177" t="s">
        <v>35</v>
      </c>
      <c r="F16" s="260">
        <v>406</v>
      </c>
      <c r="G16" s="273" t="s">
        <v>35</v>
      </c>
    </row>
    <row r="17" spans="2:25" ht="15" customHeight="1" x14ac:dyDescent="0.15">
      <c r="C17" s="136" t="s">
        <v>178</v>
      </c>
      <c r="D17" s="274">
        <v>129</v>
      </c>
      <c r="E17" s="275"/>
      <c r="F17" s="274">
        <v>144</v>
      </c>
      <c r="G17" s="276"/>
    </row>
    <row r="18" spans="2:25" ht="15" customHeight="1" thickBot="1" x14ac:dyDescent="0.2">
      <c r="C18" s="277" t="s">
        <v>232</v>
      </c>
      <c r="D18" s="278">
        <f>SUM(D16:D17)</f>
        <v>542</v>
      </c>
      <c r="E18" s="279"/>
      <c r="F18" s="278">
        <f>SUM(F16:F17)</f>
        <v>550</v>
      </c>
      <c r="G18" s="280"/>
    </row>
    <row r="20" spans="2:25" ht="15" customHeight="1" x14ac:dyDescent="0.15">
      <c r="B20" s="25" t="s">
        <v>137</v>
      </c>
    </row>
    <row r="21" spans="2:25" ht="15" customHeight="1" x14ac:dyDescent="0.15">
      <c r="C21" s="25" t="s">
        <v>630</v>
      </c>
      <c r="O21" s="25" t="s">
        <v>636</v>
      </c>
    </row>
    <row r="22" spans="2:25" ht="15" customHeight="1" thickBot="1" x14ac:dyDescent="0.2">
      <c r="C22" s="25" t="s">
        <v>632</v>
      </c>
      <c r="I22" s="25" t="s">
        <v>633</v>
      </c>
      <c r="O22" s="25" t="s">
        <v>635</v>
      </c>
      <c r="U22" s="25" t="s">
        <v>638</v>
      </c>
    </row>
    <row r="23" spans="2:25" ht="15" customHeight="1" x14ac:dyDescent="0.15">
      <c r="C23" s="281" t="s">
        <v>622</v>
      </c>
      <c r="D23" s="1131" t="s">
        <v>510</v>
      </c>
      <c r="E23" s="1133"/>
      <c r="F23" s="1131" t="s">
        <v>511</v>
      </c>
      <c r="G23" s="1188"/>
      <c r="I23" s="281" t="s">
        <v>622</v>
      </c>
      <c r="J23" s="1131" t="s">
        <v>510</v>
      </c>
      <c r="K23" s="1133"/>
      <c r="L23" s="1131" t="s">
        <v>511</v>
      </c>
      <c r="M23" s="1188"/>
      <c r="O23" s="281" t="s">
        <v>622</v>
      </c>
      <c r="P23" s="1131" t="s">
        <v>510</v>
      </c>
      <c r="Q23" s="1133"/>
      <c r="R23" s="1131" t="s">
        <v>511</v>
      </c>
      <c r="S23" s="1188"/>
      <c r="U23" s="281" t="s">
        <v>622</v>
      </c>
      <c r="V23" s="1131" t="s">
        <v>510</v>
      </c>
      <c r="W23" s="1133"/>
      <c r="X23" s="1131" t="s">
        <v>511</v>
      </c>
      <c r="Y23" s="1188"/>
    </row>
    <row r="24" spans="2:25" ht="15" customHeight="1" x14ac:dyDescent="0.15">
      <c r="C24" s="161" t="s">
        <v>624</v>
      </c>
      <c r="D24" s="282">
        <v>0</v>
      </c>
      <c r="E24" s="283" t="s">
        <v>143</v>
      </c>
      <c r="F24" s="282">
        <v>2300</v>
      </c>
      <c r="G24" s="284" t="s">
        <v>143</v>
      </c>
      <c r="I24" s="161" t="s">
        <v>624</v>
      </c>
      <c r="J24" s="282">
        <v>1000</v>
      </c>
      <c r="K24" s="283" t="s">
        <v>143</v>
      </c>
      <c r="L24" s="282">
        <v>7400</v>
      </c>
      <c r="M24" s="284" t="s">
        <v>143</v>
      </c>
      <c r="O24" s="161" t="s">
        <v>628</v>
      </c>
      <c r="P24" s="282">
        <v>1</v>
      </c>
      <c r="Q24" s="283"/>
      <c r="R24" s="282">
        <v>1</v>
      </c>
      <c r="S24" s="284"/>
      <c r="U24" s="285" t="s">
        <v>1226</v>
      </c>
      <c r="V24" s="286">
        <v>0</v>
      </c>
      <c r="W24" s="175" t="s">
        <v>74</v>
      </c>
      <c r="X24" s="286">
        <v>550</v>
      </c>
      <c r="Y24" s="287" t="s">
        <v>74</v>
      </c>
    </row>
    <row r="25" spans="2:25" ht="15" customHeight="1" x14ac:dyDescent="0.15">
      <c r="C25" s="136" t="s">
        <v>144</v>
      </c>
      <c r="D25" s="274">
        <v>0</v>
      </c>
      <c r="E25" s="275" t="s">
        <v>143</v>
      </c>
      <c r="F25" s="274">
        <v>2300</v>
      </c>
      <c r="G25" s="276" t="s">
        <v>143</v>
      </c>
      <c r="I25" s="136" t="s">
        <v>144</v>
      </c>
      <c r="J25" s="274">
        <v>0</v>
      </c>
      <c r="K25" s="275" t="s">
        <v>143</v>
      </c>
      <c r="L25" s="274">
        <v>7400</v>
      </c>
      <c r="M25" s="276" t="s">
        <v>143</v>
      </c>
      <c r="O25" s="161" t="s">
        <v>627</v>
      </c>
      <c r="P25" s="282">
        <v>800</v>
      </c>
      <c r="Q25" s="283" t="s">
        <v>143</v>
      </c>
      <c r="R25" s="282">
        <v>800</v>
      </c>
      <c r="S25" s="284" t="s">
        <v>143</v>
      </c>
      <c r="U25" s="136" t="s">
        <v>625</v>
      </c>
      <c r="V25" s="288">
        <v>0</v>
      </c>
      <c r="W25" s="275" t="s">
        <v>75</v>
      </c>
      <c r="X25" s="288">
        <v>100</v>
      </c>
      <c r="Y25" s="276" t="s">
        <v>75</v>
      </c>
    </row>
    <row r="26" spans="2:25" ht="15" customHeight="1" thickBot="1" x14ac:dyDescent="0.2">
      <c r="C26" s="136" t="s">
        <v>145</v>
      </c>
      <c r="D26" s="288">
        <v>0</v>
      </c>
      <c r="E26" s="275" t="s">
        <v>75</v>
      </c>
      <c r="F26" s="288">
        <v>100</v>
      </c>
      <c r="G26" s="276" t="s">
        <v>75</v>
      </c>
      <c r="I26" s="136" t="s">
        <v>145</v>
      </c>
      <c r="J26" s="288">
        <v>0</v>
      </c>
      <c r="K26" s="289" t="s">
        <v>75</v>
      </c>
      <c r="L26" s="288">
        <v>100</v>
      </c>
      <c r="M26" s="276" t="s">
        <v>75</v>
      </c>
      <c r="O26" s="161" t="s">
        <v>626</v>
      </c>
      <c r="P26" s="290">
        <v>0</v>
      </c>
      <c r="Q26" s="283" t="s">
        <v>75</v>
      </c>
      <c r="R26" s="290">
        <v>100</v>
      </c>
      <c r="S26" s="284" t="s">
        <v>75</v>
      </c>
      <c r="U26" s="291" t="s">
        <v>623</v>
      </c>
      <c r="V26" s="292"/>
      <c r="W26" s="279"/>
      <c r="X26" s="292"/>
      <c r="Y26" s="293"/>
    </row>
    <row r="27" spans="2:25" ht="15" customHeight="1" x14ac:dyDescent="0.15">
      <c r="C27" s="136" t="s">
        <v>146</v>
      </c>
      <c r="D27" s="274">
        <v>0</v>
      </c>
      <c r="E27" s="275" t="s">
        <v>143</v>
      </c>
      <c r="F27" s="274">
        <v>2300</v>
      </c>
      <c r="G27" s="276" t="s">
        <v>143</v>
      </c>
      <c r="I27" s="136" t="s">
        <v>146</v>
      </c>
      <c r="J27" s="274">
        <v>0</v>
      </c>
      <c r="K27" s="275" t="s">
        <v>143</v>
      </c>
      <c r="L27" s="274">
        <v>800</v>
      </c>
      <c r="M27" s="276" t="s">
        <v>143</v>
      </c>
      <c r="O27" s="1932" t="s">
        <v>629</v>
      </c>
      <c r="P27" s="1934">
        <v>35</v>
      </c>
      <c r="Q27" s="1936" t="s">
        <v>234</v>
      </c>
      <c r="R27" s="1934">
        <v>35</v>
      </c>
      <c r="S27" s="1156" t="s">
        <v>234</v>
      </c>
    </row>
    <row r="28" spans="2:25" ht="15" customHeight="1" thickBot="1" x14ac:dyDescent="0.2">
      <c r="C28" s="137" t="s">
        <v>147</v>
      </c>
      <c r="D28" s="264">
        <v>0</v>
      </c>
      <c r="E28" s="179" t="s">
        <v>75</v>
      </c>
      <c r="F28" s="264">
        <v>100</v>
      </c>
      <c r="G28" s="294" t="s">
        <v>75</v>
      </c>
      <c r="I28" s="291" t="s">
        <v>147</v>
      </c>
      <c r="J28" s="295">
        <v>0</v>
      </c>
      <c r="K28" s="296" t="s">
        <v>75</v>
      </c>
      <c r="L28" s="295">
        <v>11</v>
      </c>
      <c r="M28" s="280" t="s">
        <v>75</v>
      </c>
      <c r="O28" s="1933"/>
      <c r="P28" s="1935"/>
      <c r="Q28" s="1202"/>
      <c r="R28" s="1935"/>
      <c r="S28" s="1179"/>
    </row>
    <row r="29" spans="2:25" ht="15" customHeight="1" x14ac:dyDescent="0.15">
      <c r="C29" s="176"/>
      <c r="D29" s="262"/>
      <c r="E29" s="176"/>
      <c r="F29" s="262"/>
      <c r="G29" s="176"/>
      <c r="I29" s="176"/>
      <c r="J29" s="262"/>
      <c r="K29" s="297"/>
      <c r="L29" s="262"/>
      <c r="M29" s="176"/>
      <c r="O29" s="176"/>
      <c r="P29" s="260"/>
      <c r="Q29" s="176"/>
      <c r="R29" s="260"/>
      <c r="S29" s="176"/>
    </row>
    <row r="30" spans="2:25" ht="15" customHeight="1" x14ac:dyDescent="0.15">
      <c r="O30" s="220"/>
    </row>
    <row r="31" spans="2:25" ht="15" customHeight="1" x14ac:dyDescent="0.15">
      <c r="O31" s="220"/>
    </row>
    <row r="32" spans="2:25" ht="15" customHeight="1" x14ac:dyDescent="0.15">
      <c r="C32" s="25" t="s">
        <v>1264</v>
      </c>
      <c r="I32" s="25" t="s">
        <v>631</v>
      </c>
      <c r="O32" s="25" t="s">
        <v>637</v>
      </c>
    </row>
    <row r="33" spans="3:19" ht="15" customHeight="1" thickBot="1" x14ac:dyDescent="0.2">
      <c r="C33" s="25" t="s">
        <v>1099</v>
      </c>
      <c r="I33" s="25" t="s">
        <v>634</v>
      </c>
      <c r="O33" s="220" t="s">
        <v>148</v>
      </c>
    </row>
    <row r="34" spans="3:19" ht="15" customHeight="1" x14ac:dyDescent="0.15">
      <c r="C34" s="281" t="s">
        <v>622</v>
      </c>
      <c r="D34" s="1131" t="s">
        <v>510</v>
      </c>
      <c r="E34" s="1133"/>
      <c r="F34" s="1131" t="s">
        <v>511</v>
      </c>
      <c r="G34" s="1188"/>
      <c r="I34" s="281" t="s">
        <v>622</v>
      </c>
      <c r="J34" s="1131" t="s">
        <v>510</v>
      </c>
      <c r="K34" s="1133"/>
      <c r="L34" s="1131" t="s">
        <v>511</v>
      </c>
      <c r="M34" s="1188"/>
      <c r="O34" s="281" t="s">
        <v>622</v>
      </c>
      <c r="P34" s="1131" t="s">
        <v>510</v>
      </c>
      <c r="Q34" s="1133"/>
      <c r="R34" s="1131" t="s">
        <v>511</v>
      </c>
      <c r="S34" s="1188"/>
    </row>
    <row r="35" spans="3:19" ht="15" customHeight="1" x14ac:dyDescent="0.15">
      <c r="C35" s="161" t="s">
        <v>179</v>
      </c>
      <c r="D35" s="282">
        <v>1</v>
      </c>
      <c r="E35" s="283"/>
      <c r="F35" s="282">
        <v>2</v>
      </c>
      <c r="G35" s="284"/>
      <c r="I35" s="161" t="s">
        <v>180</v>
      </c>
      <c r="J35" s="298">
        <v>1</v>
      </c>
      <c r="K35" s="283" t="s">
        <v>181</v>
      </c>
      <c r="L35" s="298">
        <v>2</v>
      </c>
      <c r="M35" s="284" t="s">
        <v>181</v>
      </c>
      <c r="O35" s="285" t="s">
        <v>182</v>
      </c>
      <c r="P35" s="286">
        <v>542</v>
      </c>
      <c r="Q35" s="175" t="s">
        <v>74</v>
      </c>
      <c r="R35" s="286">
        <v>550</v>
      </c>
      <c r="S35" s="287" t="s">
        <v>74</v>
      </c>
    </row>
    <row r="36" spans="3:19" ht="15" customHeight="1" x14ac:dyDescent="0.15">
      <c r="C36" s="161" t="s">
        <v>183</v>
      </c>
      <c r="D36" s="282">
        <v>0</v>
      </c>
      <c r="E36" s="283"/>
      <c r="F36" s="282">
        <v>1</v>
      </c>
      <c r="G36" s="284"/>
      <c r="I36" s="136" t="s">
        <v>184</v>
      </c>
      <c r="J36" s="298">
        <v>0</v>
      </c>
      <c r="K36" s="283" t="s">
        <v>143</v>
      </c>
      <c r="L36" s="282">
        <v>10</v>
      </c>
      <c r="M36" s="284" t="s">
        <v>143</v>
      </c>
      <c r="O36" s="136" t="s">
        <v>187</v>
      </c>
      <c r="P36" s="288">
        <v>100</v>
      </c>
      <c r="Q36" s="275" t="s">
        <v>75</v>
      </c>
      <c r="R36" s="288">
        <v>100</v>
      </c>
      <c r="S36" s="276" t="s">
        <v>75</v>
      </c>
    </row>
    <row r="37" spans="3:19" ht="15" customHeight="1" thickBot="1" x14ac:dyDescent="0.2">
      <c r="C37" s="161" t="s">
        <v>189</v>
      </c>
      <c r="D37" s="282">
        <v>0</v>
      </c>
      <c r="E37" s="283"/>
      <c r="F37" s="282">
        <v>1</v>
      </c>
      <c r="G37" s="284"/>
      <c r="I37" s="299"/>
      <c r="J37" s="278"/>
      <c r="K37" s="300"/>
      <c r="L37" s="278"/>
      <c r="M37" s="280"/>
      <c r="O37" s="301"/>
      <c r="P37" s="302"/>
      <c r="Q37" s="300"/>
      <c r="R37" s="302"/>
      <c r="S37" s="280"/>
    </row>
    <row r="38" spans="3:19" ht="15" customHeight="1" x14ac:dyDescent="0.15">
      <c r="C38" s="138" t="s">
        <v>190</v>
      </c>
      <c r="D38" s="282">
        <v>0</v>
      </c>
      <c r="E38" s="283"/>
      <c r="F38" s="282">
        <v>1</v>
      </c>
      <c r="G38" s="284"/>
      <c r="I38" s="208"/>
      <c r="J38" s="260"/>
      <c r="K38" s="176"/>
      <c r="L38" s="260"/>
      <c r="M38" s="176"/>
    </row>
    <row r="39" spans="3:19" ht="15" customHeight="1" thickBot="1" x14ac:dyDescent="0.2">
      <c r="C39" s="303"/>
      <c r="D39" s="266"/>
      <c r="E39" s="179"/>
      <c r="F39" s="266"/>
      <c r="G39" s="294"/>
      <c r="I39" s="208"/>
      <c r="J39" s="260"/>
      <c r="K39" s="176"/>
      <c r="L39" s="260"/>
      <c r="M39" s="176"/>
    </row>
  </sheetData>
  <mergeCells count="25">
    <mergeCell ref="V23:W23"/>
    <mergeCell ref="C3:Y3"/>
    <mergeCell ref="C6:Y6"/>
    <mergeCell ref="C9:Y9"/>
    <mergeCell ref="C12:Y12"/>
    <mergeCell ref="X23:Y23"/>
    <mergeCell ref="D15:E15"/>
    <mergeCell ref="F15:G15"/>
    <mergeCell ref="J34:K34"/>
    <mergeCell ref="L34:M34"/>
    <mergeCell ref="D23:E23"/>
    <mergeCell ref="F23:G23"/>
    <mergeCell ref="J23:K23"/>
    <mergeCell ref="L23:M23"/>
    <mergeCell ref="D34:E34"/>
    <mergeCell ref="F34:G34"/>
    <mergeCell ref="O27:O28"/>
    <mergeCell ref="P34:Q34"/>
    <mergeCell ref="R34:S34"/>
    <mergeCell ref="P23:Q23"/>
    <mergeCell ref="R23:S23"/>
    <mergeCell ref="P27:P28"/>
    <mergeCell ref="Q27:Q28"/>
    <mergeCell ref="R27:R28"/>
    <mergeCell ref="S27:S28"/>
  </mergeCells>
  <phoneticPr fontId="5"/>
  <pageMargins left="0.78740157480314965" right="0.39370078740157483" top="0.59055118110236227" bottom="0.59055118110236227" header="0.51181102362204722" footer="0.19685039370078741"/>
  <pageSetup paperSize="9" scale="80" firstPageNumber="2" orientation="landscape"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3">
    <tabColor theme="9" tint="0.59999389629810485"/>
    <pageSetUpPr fitToPage="1"/>
  </sheetPr>
  <dimension ref="A2:AC42"/>
  <sheetViews>
    <sheetView view="pageBreakPreview" zoomScale="75" zoomScaleNormal="100" zoomScaleSheetLayoutView="75" workbookViewId="0">
      <selection activeCell="BI57" sqref="BI57"/>
    </sheetView>
  </sheetViews>
  <sheetFormatPr defaultColWidth="8" defaultRowHeight="12.75" x14ac:dyDescent="0.15"/>
  <cols>
    <col min="1" max="1" width="2.5" style="25" customWidth="1"/>
    <col min="2" max="2" width="1.75" style="25" customWidth="1"/>
    <col min="3" max="28" width="4.875" style="25" customWidth="1"/>
    <col min="29" max="29" width="2.125" style="25" customWidth="1"/>
    <col min="30" max="16384" width="8" style="25"/>
  </cols>
  <sheetData>
    <row r="2" spans="1:29" ht="18.75" customHeight="1" thickBot="1" x14ac:dyDescent="0.2">
      <c r="A2" s="253" t="s">
        <v>640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29" ht="14.25" customHeight="1" x14ac:dyDescent="0.15">
      <c r="B3" s="254"/>
      <c r="C3" s="255"/>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7"/>
    </row>
    <row r="4" spans="1:29" ht="14.25" customHeight="1" x14ac:dyDescent="0.15">
      <c r="B4" s="213"/>
      <c r="C4" s="207" t="s">
        <v>412</v>
      </c>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57"/>
    </row>
    <row r="5" spans="1:29" ht="14.25" customHeight="1" x14ac:dyDescent="0.15">
      <c r="B5" s="213"/>
      <c r="C5" s="258"/>
      <c r="D5" s="258"/>
      <c r="E5" s="258"/>
      <c r="F5" s="258"/>
      <c r="G5" s="258"/>
      <c r="H5" s="258"/>
      <c r="I5" s="258"/>
      <c r="J5" s="258"/>
      <c r="K5" s="258"/>
      <c r="L5" s="258"/>
      <c r="M5" s="258"/>
      <c r="N5" s="258"/>
      <c r="O5" s="258"/>
      <c r="P5" s="258"/>
      <c r="Q5" s="258"/>
      <c r="R5" s="258"/>
      <c r="S5" s="23"/>
      <c r="T5" s="23"/>
      <c r="U5" s="23"/>
      <c r="V5" s="23"/>
      <c r="W5" s="23"/>
      <c r="X5" s="23"/>
      <c r="Y5" s="23"/>
      <c r="Z5" s="23"/>
      <c r="AA5" s="23"/>
      <c r="AB5" s="23"/>
      <c r="AC5" s="213"/>
    </row>
    <row r="6" spans="1:29" ht="14.25" customHeight="1" x14ac:dyDescent="0.15">
      <c r="B6" s="213"/>
      <c r="C6" s="23" t="s">
        <v>639</v>
      </c>
      <c r="D6" s="23"/>
      <c r="E6" s="23"/>
      <c r="F6" s="23"/>
      <c r="G6" s="23"/>
      <c r="H6" s="23"/>
      <c r="I6" s="23"/>
      <c r="J6" s="23"/>
      <c r="K6" s="23"/>
      <c r="L6" s="23"/>
      <c r="M6" s="23"/>
      <c r="N6" s="23"/>
      <c r="O6" s="23"/>
      <c r="P6" s="23"/>
      <c r="Q6" s="23"/>
      <c r="R6" s="23"/>
      <c r="S6" s="23"/>
      <c r="T6" s="23"/>
      <c r="U6" s="23"/>
      <c r="V6" s="23"/>
      <c r="W6" s="23"/>
      <c r="X6" s="23"/>
      <c r="Y6" s="23"/>
      <c r="Z6" s="23"/>
      <c r="AA6" s="23"/>
      <c r="AB6" s="23"/>
      <c r="AC6" s="213"/>
    </row>
    <row r="7" spans="1:29" ht="14.25" customHeight="1" x14ac:dyDescent="0.15">
      <c r="B7" s="213"/>
      <c r="C7" s="23"/>
      <c r="D7" s="23"/>
      <c r="E7" s="23"/>
      <c r="F7" s="23"/>
      <c r="G7" s="23"/>
      <c r="H7" s="23"/>
      <c r="I7" s="23"/>
      <c r="J7" s="23"/>
      <c r="K7" s="23"/>
      <c r="L7" s="23"/>
      <c r="M7" s="23"/>
      <c r="N7" s="23"/>
      <c r="O7" s="23"/>
      <c r="P7" s="23"/>
      <c r="Q7" s="23"/>
      <c r="R7" s="207"/>
      <c r="S7" s="207"/>
      <c r="T7" s="207"/>
      <c r="U7" s="207"/>
      <c r="V7" s="207"/>
      <c r="W7" s="207"/>
      <c r="X7" s="207"/>
      <c r="Y7" s="207"/>
      <c r="Z7" s="207"/>
      <c r="AA7" s="207"/>
      <c r="AB7" s="207"/>
      <c r="AC7" s="257"/>
    </row>
    <row r="8" spans="1:29" ht="14.25" customHeight="1" x14ac:dyDescent="0.15">
      <c r="B8" s="213"/>
      <c r="C8" s="23"/>
      <c r="D8" s="23"/>
      <c r="E8" s="23"/>
      <c r="G8" s="23" t="s">
        <v>413</v>
      </c>
      <c r="H8" s="23"/>
      <c r="I8" s="23"/>
      <c r="J8" s="23"/>
      <c r="K8" s="23"/>
      <c r="L8" s="23"/>
      <c r="M8" s="23"/>
      <c r="N8" s="23"/>
      <c r="O8" s="23"/>
      <c r="P8" s="23"/>
      <c r="R8" s="207"/>
      <c r="S8" s="23" t="s">
        <v>414</v>
      </c>
      <c r="T8" s="207"/>
      <c r="U8" s="207"/>
      <c r="V8" s="207"/>
      <c r="W8" s="207"/>
      <c r="X8" s="207"/>
      <c r="Y8" s="207"/>
      <c r="Z8" s="207"/>
      <c r="AA8" s="207"/>
      <c r="AB8" s="207"/>
      <c r="AC8" s="257"/>
    </row>
    <row r="9" spans="1:29" ht="14.25" customHeight="1" x14ac:dyDescent="0.15">
      <c r="B9" s="213"/>
      <c r="C9" s="24"/>
      <c r="D9" s="24"/>
      <c r="E9" s="24"/>
      <c r="F9" s="24"/>
      <c r="G9" s="24"/>
      <c r="H9" s="24"/>
      <c r="I9" s="24"/>
      <c r="J9" s="24"/>
      <c r="K9" s="24"/>
      <c r="L9" s="24"/>
      <c r="M9" s="24"/>
      <c r="N9" s="24"/>
      <c r="O9" s="24"/>
      <c r="P9" s="24"/>
      <c r="Q9" s="24"/>
      <c r="R9" s="259"/>
      <c r="S9" s="23"/>
      <c r="T9" s="23"/>
      <c r="U9" s="23"/>
      <c r="V9" s="23"/>
      <c r="W9" s="23"/>
      <c r="X9" s="23"/>
      <c r="Y9" s="23"/>
      <c r="Z9" s="23"/>
      <c r="AA9" s="23"/>
      <c r="AB9" s="23"/>
      <c r="AC9" s="213"/>
    </row>
    <row r="10" spans="1:29" ht="14.25" customHeight="1" x14ac:dyDescent="0.15">
      <c r="B10" s="213"/>
      <c r="C10" s="23"/>
      <c r="D10" s="23"/>
      <c r="E10" s="23"/>
      <c r="F10" s="23"/>
      <c r="G10" s="23"/>
      <c r="H10" s="23"/>
      <c r="I10" s="23"/>
      <c r="J10" s="23"/>
      <c r="K10" s="23"/>
      <c r="L10" s="23"/>
      <c r="M10" s="23"/>
      <c r="N10" s="23"/>
      <c r="O10" s="23"/>
      <c r="P10" s="23"/>
      <c r="Q10" s="23"/>
      <c r="R10" s="207"/>
      <c r="S10" s="207"/>
      <c r="T10" s="207"/>
      <c r="U10" s="207"/>
      <c r="V10" s="207"/>
      <c r="W10" s="207"/>
      <c r="X10" s="207"/>
      <c r="Y10" s="207"/>
      <c r="Z10" s="207"/>
      <c r="AA10" s="207"/>
      <c r="AB10" s="207"/>
      <c r="AC10" s="257"/>
    </row>
    <row r="11" spans="1:29" ht="14.25" customHeight="1" x14ac:dyDescent="0.15">
      <c r="B11" s="213"/>
      <c r="C11" s="23"/>
      <c r="D11" s="23"/>
      <c r="E11" s="23"/>
      <c r="F11" s="23"/>
      <c r="G11" s="23"/>
      <c r="H11" s="23"/>
      <c r="I11" s="23"/>
      <c r="J11" s="23"/>
      <c r="K11" s="23"/>
      <c r="L11" s="23"/>
      <c r="M11" s="23"/>
      <c r="N11" s="23"/>
      <c r="O11" s="23"/>
      <c r="P11" s="23"/>
      <c r="Q11" s="23"/>
      <c r="R11" s="207"/>
      <c r="S11" s="23"/>
      <c r="T11" s="23"/>
      <c r="U11" s="23"/>
      <c r="V11" s="23"/>
      <c r="W11" s="23"/>
      <c r="X11" s="23"/>
      <c r="Y11" s="23"/>
      <c r="Z11" s="23"/>
      <c r="AA11" s="23"/>
      <c r="AB11" s="23"/>
      <c r="AC11" s="213"/>
    </row>
    <row r="12" spans="1:29" ht="14.25" customHeight="1" x14ac:dyDescent="0.15">
      <c r="B12" s="21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13"/>
    </row>
    <row r="13" spans="1:29" ht="14.25" customHeight="1" x14ac:dyDescent="0.15">
      <c r="B13" s="21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13"/>
    </row>
    <row r="14" spans="1:29" ht="14.25" customHeight="1" x14ac:dyDescent="0.15">
      <c r="B14" s="21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13"/>
    </row>
    <row r="15" spans="1:29" ht="14.25" customHeight="1" x14ac:dyDescent="0.15">
      <c r="B15" s="21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13"/>
    </row>
    <row r="16" spans="1:29" ht="14.25" customHeight="1" x14ac:dyDescent="0.15">
      <c r="B16" s="21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13"/>
    </row>
    <row r="17" spans="2:29" ht="14.25" customHeight="1" x14ac:dyDescent="0.15">
      <c r="B17" s="213"/>
      <c r="C17" s="23"/>
      <c r="D17" s="23"/>
      <c r="E17" s="23"/>
      <c r="F17" s="23"/>
      <c r="G17" s="23"/>
      <c r="H17" s="23"/>
      <c r="I17" s="23"/>
      <c r="J17" s="23"/>
      <c r="K17" s="23"/>
      <c r="L17" s="23"/>
      <c r="M17" s="1130" t="s">
        <v>103</v>
      </c>
      <c r="N17" s="1097"/>
      <c r="O17" s="1097"/>
      <c r="P17" s="1097"/>
      <c r="Q17" s="1097"/>
      <c r="R17" s="1098"/>
      <c r="S17" s="23"/>
      <c r="T17" s="23"/>
      <c r="U17" s="23"/>
      <c r="V17" s="23"/>
      <c r="W17" s="23"/>
      <c r="X17" s="23"/>
      <c r="Y17" s="23"/>
      <c r="Z17" s="23"/>
      <c r="AA17" s="23"/>
      <c r="AB17" s="23"/>
      <c r="AC17" s="213"/>
    </row>
    <row r="18" spans="2:29" ht="14.25" customHeight="1" x14ac:dyDescent="0.15">
      <c r="B18" s="213"/>
      <c r="C18" s="23"/>
      <c r="D18" s="23"/>
      <c r="E18" s="23"/>
      <c r="F18" s="23"/>
      <c r="G18" s="23"/>
      <c r="H18" s="23"/>
      <c r="I18" s="23"/>
      <c r="J18" s="23"/>
      <c r="K18" s="23"/>
      <c r="L18" s="23"/>
      <c r="M18" s="1706" t="s">
        <v>219</v>
      </c>
      <c r="N18" s="1707"/>
      <c r="O18" s="1708"/>
      <c r="P18" s="1706" t="s">
        <v>238</v>
      </c>
      <c r="Q18" s="1707"/>
      <c r="R18" s="1708"/>
      <c r="S18" s="23"/>
      <c r="T18" s="23"/>
      <c r="U18" s="23"/>
      <c r="V18" s="23"/>
      <c r="W18" s="23"/>
      <c r="X18" s="23"/>
      <c r="Y18" s="23"/>
      <c r="Z18" s="23"/>
      <c r="AA18" s="23"/>
      <c r="AB18" s="23"/>
      <c r="AC18" s="213"/>
    </row>
    <row r="19" spans="2:29" ht="14.25" customHeight="1" x14ac:dyDescent="0.15">
      <c r="B19" s="213"/>
      <c r="C19" s="58"/>
      <c r="D19" s="58"/>
      <c r="E19" s="58"/>
      <c r="F19" s="58"/>
      <c r="G19" s="58"/>
      <c r="H19" s="23"/>
      <c r="I19" s="23"/>
      <c r="J19" s="23"/>
      <c r="K19" s="23"/>
      <c r="L19" s="23"/>
      <c r="M19" s="1706" t="s">
        <v>641</v>
      </c>
      <c r="N19" s="1707"/>
      <c r="O19" s="1708"/>
      <c r="P19" s="1706" t="s">
        <v>233</v>
      </c>
      <c r="Q19" s="1707"/>
      <c r="R19" s="1708"/>
      <c r="S19" s="23"/>
      <c r="T19" s="23"/>
      <c r="U19" s="23"/>
      <c r="V19" s="23"/>
      <c r="W19" s="23"/>
      <c r="X19" s="23"/>
      <c r="Y19" s="23"/>
      <c r="Z19" s="23"/>
      <c r="AA19" s="23"/>
      <c r="AB19" s="23"/>
      <c r="AC19" s="213"/>
    </row>
    <row r="20" spans="2:29" ht="14.25" customHeight="1" x14ac:dyDescent="0.15">
      <c r="B20" s="213"/>
      <c r="C20" s="176"/>
      <c r="D20" s="260"/>
      <c r="E20" s="176"/>
      <c r="F20" s="260"/>
      <c r="G20" s="176"/>
      <c r="H20" s="23"/>
      <c r="I20" s="23"/>
      <c r="J20" s="23"/>
      <c r="K20" s="23"/>
      <c r="L20" s="23"/>
      <c r="M20" s="1706" t="s">
        <v>220</v>
      </c>
      <c r="N20" s="1707"/>
      <c r="O20" s="1708"/>
      <c r="P20" s="1706" t="s">
        <v>23</v>
      </c>
      <c r="Q20" s="1707"/>
      <c r="R20" s="1708"/>
      <c r="S20" s="23"/>
      <c r="T20" s="23"/>
      <c r="U20" s="23"/>
      <c r="V20" s="23"/>
      <c r="W20" s="23"/>
      <c r="X20" s="23"/>
      <c r="Y20" s="23"/>
      <c r="Z20" s="23"/>
      <c r="AA20" s="23"/>
      <c r="AB20" s="23"/>
      <c r="AC20" s="213"/>
    </row>
    <row r="21" spans="2:29" ht="14.25" customHeight="1" x14ac:dyDescent="0.15">
      <c r="B21" s="213"/>
      <c r="C21" s="176"/>
      <c r="D21" s="260"/>
      <c r="E21" s="176"/>
      <c r="F21" s="260"/>
      <c r="G21" s="176"/>
      <c r="H21" s="23"/>
      <c r="I21" s="23"/>
      <c r="J21" s="23"/>
      <c r="K21" s="23"/>
      <c r="L21" s="23"/>
      <c r="M21" s="1706" t="s">
        <v>24</v>
      </c>
      <c r="N21" s="1707"/>
      <c r="O21" s="1708"/>
      <c r="P21" s="1706" t="s">
        <v>98</v>
      </c>
      <c r="Q21" s="1707"/>
      <c r="R21" s="1708"/>
      <c r="S21" s="23"/>
      <c r="T21" s="23"/>
      <c r="U21" s="23"/>
      <c r="V21" s="23"/>
      <c r="W21" s="23"/>
      <c r="X21" s="23"/>
      <c r="Y21" s="23"/>
      <c r="Z21" s="23"/>
      <c r="AA21" s="23"/>
      <c r="AB21" s="23"/>
      <c r="AC21" s="213"/>
    </row>
    <row r="22" spans="2:29" ht="14.25" customHeight="1" x14ac:dyDescent="0.15">
      <c r="B22" s="213"/>
      <c r="C22" s="58"/>
      <c r="D22" s="260"/>
      <c r="E22" s="23"/>
      <c r="F22" s="260"/>
      <c r="G22" s="176"/>
      <c r="H22" s="23"/>
      <c r="I22" s="23"/>
      <c r="J22" s="23"/>
      <c r="K22" s="23"/>
      <c r="L22" s="23"/>
      <c r="M22" s="1706" t="s">
        <v>26</v>
      </c>
      <c r="N22" s="1707"/>
      <c r="O22" s="1708"/>
      <c r="P22" s="1706" t="s">
        <v>25</v>
      </c>
      <c r="Q22" s="1707"/>
      <c r="R22" s="1708"/>
      <c r="S22" s="23"/>
      <c r="T22" s="23"/>
      <c r="U22" s="23"/>
      <c r="V22" s="23"/>
      <c r="W22" s="23"/>
      <c r="X22" s="23"/>
      <c r="Y22" s="23"/>
      <c r="Z22" s="23"/>
      <c r="AA22" s="23"/>
      <c r="AB22" s="23"/>
      <c r="AC22" s="213"/>
    </row>
    <row r="23" spans="2:29" ht="14.25" customHeight="1" x14ac:dyDescent="0.15">
      <c r="B23" s="213"/>
      <c r="C23" s="23"/>
      <c r="D23" s="23"/>
      <c r="E23" s="23"/>
      <c r="F23" s="23"/>
      <c r="G23" s="23"/>
      <c r="H23" s="23"/>
      <c r="I23" s="23"/>
      <c r="J23" s="23"/>
      <c r="K23" s="23"/>
      <c r="L23" s="23"/>
      <c r="M23" s="1706" t="s">
        <v>28</v>
      </c>
      <c r="N23" s="1707"/>
      <c r="O23" s="1708"/>
      <c r="P23" s="1706" t="s">
        <v>27</v>
      </c>
      <c r="Q23" s="1707"/>
      <c r="R23" s="1708"/>
      <c r="S23" s="23"/>
      <c r="T23" s="23"/>
      <c r="U23" s="23"/>
      <c r="V23" s="23"/>
      <c r="W23" s="23"/>
      <c r="X23" s="23"/>
      <c r="Y23" s="23"/>
      <c r="Z23" s="23"/>
      <c r="AA23" s="23"/>
      <c r="AB23" s="23"/>
      <c r="AC23" s="213"/>
    </row>
    <row r="24" spans="2:29" ht="14.25" customHeight="1" x14ac:dyDescent="0.15">
      <c r="B24" s="213"/>
      <c r="C24" s="23"/>
      <c r="D24" s="23"/>
      <c r="E24" s="23"/>
      <c r="F24" s="23"/>
      <c r="G24" s="23"/>
      <c r="H24" s="23"/>
      <c r="I24" s="23"/>
      <c r="J24" s="23"/>
      <c r="K24" s="23"/>
      <c r="L24" s="23"/>
      <c r="M24" s="1706"/>
      <c r="N24" s="1707"/>
      <c r="O24" s="1708"/>
      <c r="P24" s="1706" t="s">
        <v>29</v>
      </c>
      <c r="Q24" s="1707"/>
      <c r="R24" s="1708"/>
      <c r="S24" s="23"/>
      <c r="T24" s="23"/>
      <c r="U24" s="23"/>
      <c r="V24" s="23"/>
      <c r="W24" s="23"/>
      <c r="X24" s="23"/>
      <c r="Y24" s="23"/>
      <c r="Z24" s="23"/>
      <c r="AA24" s="23"/>
      <c r="AB24" s="23"/>
      <c r="AC24" s="213"/>
    </row>
    <row r="25" spans="2:29" ht="14.25" customHeight="1" x14ac:dyDescent="0.15">
      <c r="B25" s="213"/>
      <c r="C25" s="23"/>
      <c r="D25" s="23"/>
      <c r="E25" s="23"/>
      <c r="F25" s="23"/>
      <c r="G25" s="23"/>
      <c r="H25" s="23"/>
      <c r="I25" s="23"/>
      <c r="J25" s="23"/>
      <c r="K25" s="23"/>
      <c r="L25" s="23"/>
      <c r="M25" s="1706" t="s">
        <v>30</v>
      </c>
      <c r="N25" s="1707"/>
      <c r="O25" s="1708"/>
      <c r="P25" s="1706" t="s">
        <v>99</v>
      </c>
      <c r="Q25" s="1707"/>
      <c r="R25" s="1708"/>
      <c r="S25" s="23"/>
      <c r="T25" s="23"/>
      <c r="U25" s="23"/>
      <c r="V25" s="23"/>
      <c r="W25" s="23"/>
      <c r="X25" s="23"/>
      <c r="Y25" s="23"/>
      <c r="Z25" s="23"/>
      <c r="AA25" s="23"/>
      <c r="AB25" s="23"/>
      <c r="AC25" s="213"/>
    </row>
    <row r="26" spans="2:29" ht="14.25" customHeight="1" x14ac:dyDescent="0.15">
      <c r="B26" s="213"/>
      <c r="C26" s="23"/>
      <c r="D26" s="23"/>
      <c r="E26" s="23"/>
      <c r="F26" s="23"/>
      <c r="G26" s="23"/>
      <c r="H26" s="23"/>
      <c r="I26" s="23"/>
      <c r="J26" s="23"/>
      <c r="K26" s="23"/>
      <c r="L26" s="23"/>
      <c r="M26" s="1940" t="s">
        <v>102</v>
      </c>
      <c r="N26" s="1033"/>
      <c r="O26" s="1034"/>
      <c r="P26" s="1706" t="s">
        <v>101</v>
      </c>
      <c r="Q26" s="1707"/>
      <c r="R26" s="1708"/>
      <c r="S26" s="23"/>
      <c r="T26" s="23"/>
      <c r="U26" s="23"/>
      <c r="V26" s="23"/>
      <c r="W26" s="23"/>
      <c r="X26" s="23"/>
      <c r="Y26" s="23"/>
      <c r="Z26" s="23"/>
      <c r="AA26" s="23"/>
      <c r="AB26" s="23"/>
      <c r="AC26" s="213"/>
    </row>
    <row r="27" spans="2:29" ht="14.25" customHeight="1" x14ac:dyDescent="0.15">
      <c r="B27" s="213"/>
      <c r="C27" s="176"/>
      <c r="D27" s="260"/>
      <c r="E27" s="176"/>
      <c r="F27" s="260"/>
      <c r="G27" s="176"/>
      <c r="H27" s="23"/>
      <c r="I27" s="176"/>
      <c r="J27" s="260"/>
      <c r="K27" s="260"/>
      <c r="L27" s="176"/>
      <c r="M27" s="1706" t="s">
        <v>100</v>
      </c>
      <c r="N27" s="1062"/>
      <c r="O27" s="1941" t="s">
        <v>31</v>
      </c>
      <c r="P27" s="1042"/>
      <c r="Q27" s="1042"/>
      <c r="R27" s="1043"/>
      <c r="S27" s="23"/>
      <c r="T27" s="23"/>
      <c r="U27" s="23"/>
      <c r="V27" s="23"/>
      <c r="W27" s="23"/>
      <c r="X27" s="23"/>
      <c r="Y27" s="58"/>
      <c r="Z27" s="260"/>
      <c r="AA27" s="176"/>
      <c r="AB27" s="260"/>
      <c r="AC27" s="261"/>
    </row>
    <row r="28" spans="2:29" ht="14.25" customHeight="1" x14ac:dyDescent="0.15">
      <c r="B28" s="213"/>
      <c r="C28" s="176"/>
      <c r="D28" s="260"/>
      <c r="E28" s="176"/>
      <c r="F28" s="260"/>
      <c r="G28" s="176"/>
      <c r="H28" s="23"/>
      <c r="I28" s="176"/>
      <c r="J28" s="260"/>
      <c r="K28" s="260"/>
      <c r="L28" s="176"/>
      <c r="M28" s="1940" t="s">
        <v>642</v>
      </c>
      <c r="N28" s="1033"/>
      <c r="O28" s="1034"/>
      <c r="P28" s="1706" t="s">
        <v>32</v>
      </c>
      <c r="Q28" s="1707"/>
      <c r="R28" s="1708"/>
      <c r="S28" s="23"/>
      <c r="T28" s="23"/>
      <c r="U28" s="23"/>
      <c r="V28" s="23"/>
      <c r="W28" s="23"/>
      <c r="X28" s="23"/>
      <c r="Y28" s="58"/>
      <c r="Z28" s="262"/>
      <c r="AA28" s="176"/>
      <c r="AB28" s="262"/>
      <c r="AC28" s="261"/>
    </row>
    <row r="29" spans="2:29" ht="14.25" customHeight="1" thickBot="1" x14ac:dyDescent="0.2">
      <c r="B29" s="263"/>
      <c r="C29" s="178"/>
      <c r="D29" s="264"/>
      <c r="E29" s="178"/>
      <c r="F29" s="264"/>
      <c r="G29" s="178"/>
      <c r="H29" s="265"/>
      <c r="I29" s="178"/>
      <c r="J29" s="264"/>
      <c r="K29" s="264"/>
      <c r="L29" s="178"/>
      <c r="M29" s="265"/>
      <c r="N29" s="178"/>
      <c r="O29" s="266"/>
      <c r="P29" s="178"/>
      <c r="Q29" s="266"/>
      <c r="R29" s="178"/>
      <c r="S29" s="265"/>
      <c r="T29" s="265"/>
      <c r="U29" s="265"/>
      <c r="V29" s="265"/>
      <c r="W29" s="265"/>
      <c r="X29" s="265"/>
      <c r="Y29" s="265"/>
      <c r="Z29" s="265"/>
      <c r="AA29" s="265"/>
      <c r="AB29" s="265"/>
      <c r="AC29" s="213"/>
    </row>
    <row r="30" spans="2:29" ht="14.25" customHeight="1" x14ac:dyDescent="0.15">
      <c r="B30" s="23"/>
      <c r="C30" s="23"/>
      <c r="D30" s="23"/>
      <c r="E30" s="23"/>
      <c r="F30" s="23"/>
      <c r="G30" s="23"/>
      <c r="H30" s="23"/>
      <c r="I30" s="23"/>
      <c r="J30" s="23"/>
      <c r="K30" s="23"/>
      <c r="L30" s="23"/>
      <c r="M30" s="23"/>
      <c r="N30" s="176"/>
      <c r="O30" s="23"/>
      <c r="P30" s="23"/>
      <c r="Q30" s="23"/>
      <c r="R30" s="23"/>
      <c r="S30" s="23"/>
      <c r="T30" s="23"/>
      <c r="U30" s="23"/>
      <c r="V30" s="23"/>
      <c r="W30" s="23"/>
      <c r="X30" s="23"/>
      <c r="Y30" s="23"/>
      <c r="Z30" s="23"/>
      <c r="AA30" s="23"/>
      <c r="AB30" s="23"/>
      <c r="AC30" s="23"/>
    </row>
    <row r="31" spans="2:29" ht="14.25" customHeight="1" x14ac:dyDescent="0.15">
      <c r="B31" s="23"/>
      <c r="C31" s="23"/>
      <c r="D31" s="23"/>
      <c r="E31" s="23"/>
      <c r="F31" s="23"/>
      <c r="G31" s="23"/>
      <c r="H31" s="23"/>
      <c r="I31" s="23"/>
      <c r="J31" s="23"/>
      <c r="K31" s="23"/>
      <c r="L31" s="23"/>
      <c r="M31" s="23"/>
      <c r="N31" s="176"/>
      <c r="O31" s="23"/>
      <c r="P31" s="23"/>
      <c r="Q31" s="23"/>
      <c r="R31" s="23"/>
      <c r="S31" s="23"/>
      <c r="T31" s="23"/>
      <c r="U31" s="23"/>
      <c r="V31" s="23"/>
      <c r="W31" s="23"/>
      <c r="X31" s="23"/>
      <c r="Y31" s="23"/>
      <c r="Z31" s="23"/>
      <c r="AA31" s="23"/>
      <c r="AB31" s="23"/>
      <c r="AC31" s="23"/>
    </row>
    <row r="32" spans="2:29" ht="14.25" customHeight="1" x14ac:dyDescent="0.15">
      <c r="B32" s="23"/>
      <c r="C32" s="23"/>
      <c r="D32" s="23"/>
      <c r="E32" s="23"/>
      <c r="F32" s="23"/>
      <c r="G32" s="23"/>
      <c r="H32" s="23"/>
      <c r="I32" s="23"/>
      <c r="J32" s="23"/>
      <c r="K32" s="23"/>
      <c r="L32" s="23"/>
      <c r="M32" s="23"/>
      <c r="N32" s="176"/>
      <c r="O32" s="23"/>
      <c r="P32" s="23"/>
      <c r="Q32" s="23"/>
      <c r="R32" s="23"/>
      <c r="S32" s="23"/>
      <c r="T32" s="23"/>
      <c r="U32" s="23"/>
      <c r="V32" s="23"/>
      <c r="W32" s="23"/>
      <c r="X32" s="23"/>
      <c r="Y32" s="23"/>
      <c r="Z32" s="23"/>
      <c r="AA32" s="23"/>
      <c r="AB32" s="23"/>
      <c r="AC32" s="23"/>
    </row>
    <row r="33" spans="2:29" ht="14.25" customHeight="1" x14ac:dyDescent="0.15">
      <c r="B33" s="23"/>
      <c r="C33" s="23"/>
      <c r="D33" s="23"/>
      <c r="E33" s="23"/>
      <c r="F33" s="23"/>
      <c r="G33" s="23"/>
      <c r="H33" s="23"/>
      <c r="I33" s="23"/>
      <c r="J33" s="23"/>
      <c r="K33" s="23"/>
      <c r="L33" s="23"/>
      <c r="M33" s="23"/>
      <c r="N33" s="176"/>
      <c r="O33" s="23"/>
      <c r="P33" s="23"/>
      <c r="Q33" s="23"/>
      <c r="R33" s="23"/>
      <c r="S33" s="23"/>
      <c r="T33" s="23"/>
      <c r="U33" s="23"/>
      <c r="V33" s="23"/>
      <c r="W33" s="23"/>
      <c r="X33" s="23"/>
      <c r="Y33" s="23"/>
      <c r="Z33" s="23"/>
      <c r="AA33" s="23"/>
      <c r="AB33" s="23"/>
      <c r="AC33" s="23"/>
    </row>
    <row r="34" spans="2:29" ht="14.25" customHeight="1" x14ac:dyDescent="0.15">
      <c r="B34" s="23"/>
      <c r="C34" s="58"/>
      <c r="D34" s="58"/>
      <c r="E34" s="58"/>
      <c r="F34" s="58"/>
      <c r="G34" s="58"/>
      <c r="H34" s="23"/>
      <c r="I34" s="58"/>
      <c r="J34" s="58"/>
      <c r="K34" s="58"/>
      <c r="L34" s="58"/>
      <c r="M34" s="23"/>
      <c r="N34" s="176"/>
      <c r="O34" s="58"/>
      <c r="P34" s="58"/>
      <c r="Q34" s="58"/>
      <c r="R34" s="58"/>
      <c r="S34" s="23"/>
      <c r="T34" s="23"/>
      <c r="U34" s="23"/>
      <c r="V34" s="23"/>
      <c r="W34" s="23"/>
      <c r="X34" s="23"/>
      <c r="Y34" s="23"/>
      <c r="Z34" s="23"/>
      <c r="AA34" s="23"/>
      <c r="AB34" s="23"/>
      <c r="AC34" s="23"/>
    </row>
    <row r="35" spans="2:29" ht="14.25" customHeight="1" x14ac:dyDescent="0.15">
      <c r="B35" s="23"/>
      <c r="C35" s="176"/>
      <c r="D35" s="260"/>
      <c r="E35" s="176"/>
      <c r="F35" s="260"/>
      <c r="G35" s="176"/>
      <c r="H35" s="23"/>
      <c r="I35" s="176"/>
      <c r="J35" s="260"/>
      <c r="K35" s="260"/>
      <c r="L35" s="176"/>
      <c r="M35" s="23"/>
      <c r="N35" s="176"/>
      <c r="O35" s="260"/>
      <c r="P35" s="176"/>
      <c r="Q35" s="260"/>
      <c r="R35" s="176"/>
      <c r="S35" s="23"/>
      <c r="T35" s="23"/>
      <c r="U35" s="23"/>
      <c r="V35" s="23"/>
      <c r="W35" s="23"/>
      <c r="X35" s="23"/>
      <c r="Y35" s="23"/>
      <c r="Z35" s="23"/>
      <c r="AA35" s="23"/>
      <c r="AB35" s="23"/>
      <c r="AC35" s="23"/>
    </row>
    <row r="36" spans="2:29" ht="14.25" customHeight="1" x14ac:dyDescent="0.15">
      <c r="B36" s="23"/>
      <c r="C36" s="176"/>
      <c r="D36" s="260"/>
      <c r="E36" s="176"/>
      <c r="F36" s="260"/>
      <c r="G36" s="176"/>
      <c r="H36" s="23"/>
      <c r="I36" s="176"/>
      <c r="J36" s="260"/>
      <c r="K36" s="260"/>
      <c r="L36" s="176"/>
      <c r="M36" s="23"/>
      <c r="N36" s="176"/>
      <c r="O36" s="267"/>
      <c r="P36" s="176"/>
      <c r="Q36" s="267"/>
      <c r="R36" s="176"/>
      <c r="S36" s="23"/>
      <c r="T36" s="23"/>
      <c r="U36" s="23"/>
      <c r="V36" s="23"/>
      <c r="W36" s="23"/>
      <c r="X36" s="23"/>
      <c r="Y36" s="23"/>
      <c r="Z36" s="23"/>
      <c r="AA36" s="23"/>
      <c r="AB36" s="23"/>
      <c r="AC36" s="23"/>
    </row>
    <row r="37" spans="2:29" ht="14.25" customHeight="1" x14ac:dyDescent="0.15">
      <c r="B37" s="23"/>
      <c r="C37" s="176"/>
      <c r="D37" s="260"/>
      <c r="E37" s="176"/>
      <c r="F37" s="260"/>
      <c r="G37" s="176"/>
      <c r="H37" s="23"/>
      <c r="I37" s="58"/>
      <c r="J37" s="260"/>
      <c r="K37" s="260"/>
      <c r="L37" s="176"/>
      <c r="M37" s="23"/>
      <c r="N37" s="176"/>
      <c r="O37" s="267"/>
      <c r="P37" s="176"/>
      <c r="Q37" s="267"/>
      <c r="R37" s="176"/>
      <c r="S37" s="23"/>
      <c r="T37" s="23"/>
      <c r="U37" s="23"/>
      <c r="V37" s="23"/>
      <c r="W37" s="23"/>
      <c r="X37" s="23"/>
      <c r="Y37" s="23"/>
      <c r="Z37" s="23"/>
      <c r="AA37" s="23"/>
      <c r="AB37" s="23"/>
      <c r="AC37" s="23"/>
    </row>
    <row r="38" spans="2:29" ht="14.25" customHeight="1" x14ac:dyDescent="0.15">
      <c r="B38" s="23"/>
      <c r="C38" s="176"/>
      <c r="D38" s="260"/>
      <c r="E38" s="176"/>
      <c r="F38" s="260"/>
      <c r="G38" s="176"/>
      <c r="H38" s="23"/>
      <c r="I38" s="58"/>
      <c r="J38" s="260"/>
      <c r="K38" s="260"/>
      <c r="L38" s="176"/>
      <c r="M38" s="23"/>
      <c r="N38" s="23"/>
      <c r="O38" s="23"/>
      <c r="P38" s="23"/>
      <c r="Q38" s="23"/>
      <c r="R38" s="23"/>
      <c r="S38" s="23"/>
      <c r="T38" s="23"/>
      <c r="U38" s="23"/>
      <c r="V38" s="23"/>
      <c r="W38" s="23"/>
      <c r="X38" s="23"/>
      <c r="Y38" s="23"/>
      <c r="Z38" s="23"/>
      <c r="AA38" s="23"/>
      <c r="AB38" s="23"/>
      <c r="AC38" s="23"/>
    </row>
    <row r="39" spans="2:29" ht="14.25" customHeight="1" x14ac:dyDescent="0.15">
      <c r="B39" s="23"/>
      <c r="C39" s="176"/>
      <c r="D39" s="260"/>
      <c r="E39" s="176"/>
      <c r="F39" s="260"/>
      <c r="G39" s="176"/>
      <c r="H39" s="23"/>
      <c r="I39" s="58"/>
      <c r="J39" s="260"/>
      <c r="K39" s="260"/>
      <c r="L39" s="176"/>
      <c r="M39" s="23"/>
      <c r="N39" s="23"/>
      <c r="O39" s="23"/>
      <c r="P39" s="23"/>
      <c r="Q39" s="23"/>
      <c r="R39" s="23"/>
      <c r="S39" s="23"/>
      <c r="T39" s="23"/>
      <c r="U39" s="23"/>
      <c r="V39" s="23"/>
      <c r="W39" s="23"/>
      <c r="X39" s="23"/>
      <c r="Y39" s="23"/>
      <c r="Z39" s="23"/>
      <c r="AA39" s="23"/>
      <c r="AB39" s="23"/>
      <c r="AC39" s="23"/>
    </row>
    <row r="40" spans="2:29" ht="14.25" customHeight="1" x14ac:dyDescent="0.15"/>
    <row r="41" spans="2:29" ht="15" customHeight="1" x14ac:dyDescent="0.15"/>
    <row r="42" spans="2:29" ht="15" customHeight="1" x14ac:dyDescent="0.15"/>
  </sheetData>
  <mergeCells count="23">
    <mergeCell ref="M25:O25"/>
    <mergeCell ref="P25:R25"/>
    <mergeCell ref="P23:R23"/>
    <mergeCell ref="M28:O28"/>
    <mergeCell ref="P28:R28"/>
    <mergeCell ref="M26:O26"/>
    <mergeCell ref="M27:N27"/>
    <mergeCell ref="O27:R27"/>
    <mergeCell ref="P26:R26"/>
    <mergeCell ref="M24:O24"/>
    <mergeCell ref="P24:R24"/>
    <mergeCell ref="M22:O22"/>
    <mergeCell ref="P22:R22"/>
    <mergeCell ref="M23:O23"/>
    <mergeCell ref="M20:O20"/>
    <mergeCell ref="P20:R20"/>
    <mergeCell ref="M21:O21"/>
    <mergeCell ref="P21:R21"/>
    <mergeCell ref="M17:R17"/>
    <mergeCell ref="M18:O18"/>
    <mergeCell ref="P18:R18"/>
    <mergeCell ref="M19:O19"/>
    <mergeCell ref="P19:R19"/>
  </mergeCells>
  <phoneticPr fontId="5"/>
  <pageMargins left="0.78740157480314965" right="0.39370078740157483" top="0.59055118110236227" bottom="0.59055118110236227" header="0.51181102362204722" footer="0.19685039370078741"/>
  <pageSetup paperSize="9" firstPageNumber="2" orientation="landscape" useFirstPageNumber="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9" tint="0.59999389629810485"/>
    <pageSetUpPr fitToPage="1"/>
  </sheetPr>
  <dimension ref="B1:J28"/>
  <sheetViews>
    <sheetView showZeros="0" view="pageBreakPreview" zoomScale="75" zoomScaleNormal="100" zoomScaleSheetLayoutView="75" workbookViewId="0">
      <selection activeCell="BI57" sqref="BI57"/>
    </sheetView>
  </sheetViews>
  <sheetFormatPr defaultColWidth="8" defaultRowHeight="18" customHeight="1" x14ac:dyDescent="0.15"/>
  <cols>
    <col min="1" max="1" width="2.5" style="25" customWidth="1"/>
    <col min="2" max="2" width="17.5" style="25" customWidth="1"/>
    <col min="3" max="3" width="24" style="25" customWidth="1"/>
    <col min="4" max="4" width="12.125" style="25" customWidth="1"/>
    <col min="5" max="5" width="11.5" style="25" customWidth="1"/>
    <col min="6" max="6" width="22.125" style="25" customWidth="1"/>
    <col min="7" max="7" width="19.625" style="25" customWidth="1"/>
    <col min="8" max="8" width="17.5" style="25" customWidth="1"/>
    <col min="9" max="9" width="19.25" style="25" customWidth="1"/>
    <col min="10" max="16384" width="8" style="25"/>
  </cols>
  <sheetData>
    <row r="1" spans="2:9" ht="12.75" x14ac:dyDescent="0.15"/>
    <row r="2" spans="2:9" ht="21.75" customHeight="1" x14ac:dyDescent="0.15">
      <c r="B2" s="1946" t="s">
        <v>1259</v>
      </c>
      <c r="C2" s="1946"/>
      <c r="D2" s="1946"/>
      <c r="E2" s="1946"/>
      <c r="F2" s="1946"/>
      <c r="G2" s="1946"/>
      <c r="H2" s="1946"/>
      <c r="I2" s="1946"/>
    </row>
    <row r="3" spans="2:9" ht="48.75" customHeight="1" x14ac:dyDescent="0.15">
      <c r="B3" s="1882" t="s">
        <v>643</v>
      </c>
      <c r="C3" s="1878"/>
      <c r="D3" s="1878"/>
      <c r="E3" s="1878"/>
      <c r="F3" s="1878"/>
      <c r="G3" s="1878"/>
      <c r="H3" s="1878"/>
      <c r="I3" s="1878"/>
    </row>
    <row r="4" spans="2:9" ht="9.75" customHeight="1" x14ac:dyDescent="0.15">
      <c r="B4" s="220"/>
      <c r="C4" s="220"/>
      <c r="D4" s="220"/>
      <c r="E4" s="220"/>
      <c r="F4" s="220"/>
      <c r="G4" s="220"/>
      <c r="H4" s="220"/>
      <c r="I4" s="220"/>
    </row>
    <row r="5" spans="2:9" ht="18" customHeight="1" thickBot="1" x14ac:dyDescent="0.2">
      <c r="B5" s="25" t="s">
        <v>644</v>
      </c>
    </row>
    <row r="6" spans="2:9" ht="18" customHeight="1" x14ac:dyDescent="0.15">
      <c r="B6" s="1879" t="s">
        <v>149</v>
      </c>
      <c r="C6" s="167" t="s">
        <v>115</v>
      </c>
      <c r="D6" s="1107" t="s">
        <v>116</v>
      </c>
      <c r="E6" s="1109"/>
      <c r="F6" s="158" t="s">
        <v>117</v>
      </c>
      <c r="G6" s="167" t="s">
        <v>118</v>
      </c>
      <c r="H6" s="164" t="s">
        <v>649</v>
      </c>
      <c r="I6" s="176"/>
    </row>
    <row r="7" spans="2:9" ht="18" customHeight="1" x14ac:dyDescent="0.15">
      <c r="B7" s="1880"/>
      <c r="C7" s="221" t="s">
        <v>119</v>
      </c>
      <c r="D7" s="1947" t="s">
        <v>120</v>
      </c>
      <c r="E7" s="1115"/>
      <c r="F7" s="222" t="s">
        <v>121</v>
      </c>
      <c r="G7" s="156" t="s">
        <v>122</v>
      </c>
      <c r="H7" s="165"/>
      <c r="I7" s="176"/>
    </row>
    <row r="8" spans="2:9" s="226" customFormat="1" ht="18" customHeight="1" x14ac:dyDescent="0.15">
      <c r="B8" s="223"/>
      <c r="C8" s="152" t="s">
        <v>123</v>
      </c>
      <c r="D8" s="224"/>
      <c r="E8" s="29" t="s">
        <v>123</v>
      </c>
      <c r="F8" s="29" t="s">
        <v>123</v>
      </c>
      <c r="G8" s="152" t="s">
        <v>123</v>
      </c>
      <c r="H8" s="225"/>
      <c r="I8" s="176"/>
    </row>
    <row r="9" spans="2:9" ht="18" customHeight="1" x14ac:dyDescent="0.15">
      <c r="B9" s="227" t="s">
        <v>645</v>
      </c>
      <c r="C9" s="228"/>
      <c r="D9" s="1944"/>
      <c r="E9" s="1945"/>
      <c r="F9" s="229"/>
      <c r="G9" s="230"/>
      <c r="H9" s="231"/>
      <c r="I9" s="176"/>
    </row>
    <row r="10" spans="2:9" ht="18" customHeight="1" x14ac:dyDescent="0.15">
      <c r="B10" s="223" t="s">
        <v>646</v>
      </c>
      <c r="C10" s="228"/>
      <c r="D10" s="1944"/>
      <c r="E10" s="1945"/>
      <c r="F10" s="229"/>
      <c r="G10" s="230"/>
      <c r="H10" s="231"/>
      <c r="I10" s="176"/>
    </row>
    <row r="11" spans="2:9" ht="18" customHeight="1" x14ac:dyDescent="0.15">
      <c r="B11" s="223" t="s">
        <v>647</v>
      </c>
      <c r="C11" s="228"/>
      <c r="D11" s="1950"/>
      <c r="E11" s="1951"/>
      <c r="F11" s="229"/>
      <c r="G11" s="230"/>
      <c r="H11" s="231"/>
      <c r="I11" s="176"/>
    </row>
    <row r="12" spans="2:9" ht="18" customHeight="1" x14ac:dyDescent="0.15">
      <c r="B12" s="232"/>
      <c r="C12" s="233"/>
      <c r="D12" s="1948"/>
      <c r="E12" s="1949"/>
      <c r="F12" s="234"/>
      <c r="G12" s="235"/>
      <c r="H12" s="236"/>
      <c r="I12" s="176"/>
    </row>
    <row r="13" spans="2:9" ht="18" customHeight="1" thickBot="1" x14ac:dyDescent="0.2">
      <c r="B13" s="237" t="s">
        <v>71</v>
      </c>
      <c r="C13" s="238">
        <f>SUM(C9:D12)</f>
        <v>0</v>
      </c>
      <c r="D13" s="1942">
        <f>SUM(D9:E12)</f>
        <v>0</v>
      </c>
      <c r="E13" s="1943"/>
      <c r="F13" s="239">
        <f>SUM(F9:F12)</f>
        <v>0</v>
      </c>
      <c r="G13" s="240"/>
      <c r="H13" s="241"/>
      <c r="I13" s="176"/>
    </row>
    <row r="14" spans="2:9" ht="18" customHeight="1" x14ac:dyDescent="0.15">
      <c r="B14" s="25" t="s">
        <v>124</v>
      </c>
    </row>
    <row r="16" spans="2:9" ht="18" customHeight="1" thickBot="1" x14ac:dyDescent="0.2">
      <c r="B16" s="25" t="s">
        <v>648</v>
      </c>
    </row>
    <row r="17" spans="2:10" ht="18" customHeight="1" x14ac:dyDescent="0.15">
      <c r="B17" s="1879" t="s">
        <v>150</v>
      </c>
      <c r="C17" s="1131" t="s">
        <v>151</v>
      </c>
      <c r="D17" s="1953"/>
      <c r="E17" s="1953"/>
      <c r="F17" s="1954"/>
      <c r="G17" s="1131" t="s">
        <v>152</v>
      </c>
      <c r="H17" s="1132"/>
      <c r="I17" s="1188"/>
    </row>
    <row r="18" spans="2:10" ht="18" customHeight="1" x14ac:dyDescent="0.15">
      <c r="B18" s="1952"/>
      <c r="C18" s="130" t="s">
        <v>650</v>
      </c>
      <c r="D18" s="155" t="s">
        <v>651</v>
      </c>
      <c r="E18" s="1130" t="s">
        <v>125</v>
      </c>
      <c r="F18" s="1098"/>
      <c r="G18" s="130" t="s">
        <v>650</v>
      </c>
      <c r="H18" s="130" t="s">
        <v>115</v>
      </c>
      <c r="I18" s="131" t="s">
        <v>126</v>
      </c>
      <c r="J18" s="58"/>
    </row>
    <row r="19" spans="2:10" ht="18" customHeight="1" x14ac:dyDescent="0.15">
      <c r="B19" s="189"/>
      <c r="C19" s="171"/>
      <c r="D19" s="242"/>
      <c r="E19" s="1959"/>
      <c r="F19" s="1960"/>
      <c r="G19" s="171"/>
      <c r="H19" s="29"/>
      <c r="I19" s="243"/>
      <c r="J19" s="23"/>
    </row>
    <row r="20" spans="2:10" ht="18" customHeight="1" x14ac:dyDescent="0.15">
      <c r="B20" s="189"/>
      <c r="C20" s="171"/>
      <c r="D20" s="242"/>
      <c r="E20" s="1957"/>
      <c r="F20" s="1958"/>
      <c r="G20" s="171"/>
      <c r="H20" s="229"/>
      <c r="I20" s="244"/>
      <c r="J20" s="23"/>
    </row>
    <row r="21" spans="2:10" ht="18" customHeight="1" thickBot="1" x14ac:dyDescent="0.2">
      <c r="B21" s="237"/>
      <c r="C21" s="172"/>
      <c r="D21" s="172"/>
      <c r="E21" s="1955"/>
      <c r="F21" s="1956"/>
      <c r="G21" s="172"/>
      <c r="H21" s="239"/>
      <c r="I21" s="245"/>
      <c r="J21" s="23"/>
    </row>
    <row r="23" spans="2:10" ht="18" customHeight="1" thickBot="1" x14ac:dyDescent="0.2">
      <c r="B23" s="25" t="s">
        <v>688</v>
      </c>
    </row>
    <row r="24" spans="2:10" ht="18" customHeight="1" x14ac:dyDescent="0.15">
      <c r="B24" s="1879" t="s">
        <v>150</v>
      </c>
      <c r="C24" s="1131" t="s">
        <v>151</v>
      </c>
      <c r="D24" s="1132"/>
      <c r="E24" s="1132"/>
      <c r="F24" s="1133"/>
      <c r="G24" s="1131" t="s">
        <v>152</v>
      </c>
      <c r="H24" s="1132"/>
      <c r="I24" s="1188"/>
    </row>
    <row r="25" spans="2:10" ht="18" customHeight="1" x14ac:dyDescent="0.15">
      <c r="B25" s="1952"/>
      <c r="C25" s="155" t="s">
        <v>650</v>
      </c>
      <c r="D25" s="246" t="s">
        <v>127</v>
      </c>
      <c r="E25" s="155" t="s">
        <v>651</v>
      </c>
      <c r="F25" s="130" t="s">
        <v>125</v>
      </c>
      <c r="G25" s="130" t="s">
        <v>650</v>
      </c>
      <c r="H25" s="155" t="s">
        <v>153</v>
      </c>
      <c r="I25" s="131" t="s">
        <v>126</v>
      </c>
    </row>
    <row r="26" spans="2:10" ht="18" customHeight="1" x14ac:dyDescent="0.15">
      <c r="B26" s="189"/>
      <c r="C26" s="171"/>
      <c r="D26" s="242"/>
      <c r="E26" s="247"/>
      <c r="F26" s="248"/>
      <c r="G26" s="171"/>
      <c r="H26" s="177"/>
      <c r="I26" s="249"/>
    </row>
    <row r="27" spans="2:10" ht="18" customHeight="1" x14ac:dyDescent="0.15">
      <c r="B27" s="189"/>
      <c r="C27" s="171"/>
      <c r="D27" s="242"/>
      <c r="E27" s="171"/>
      <c r="F27" s="242"/>
      <c r="G27" s="171"/>
      <c r="H27" s="177"/>
      <c r="I27" s="250"/>
    </row>
    <row r="28" spans="2:10" ht="18" customHeight="1" thickBot="1" x14ac:dyDescent="0.2">
      <c r="B28" s="237"/>
      <c r="C28" s="172"/>
      <c r="D28" s="251"/>
      <c r="E28" s="172"/>
      <c r="F28" s="251"/>
      <c r="G28" s="172"/>
      <c r="H28" s="179"/>
      <c r="I28" s="252"/>
    </row>
  </sheetData>
  <mergeCells count="20">
    <mergeCell ref="G24:I24"/>
    <mergeCell ref="G17:I17"/>
    <mergeCell ref="B24:B25"/>
    <mergeCell ref="C24:F24"/>
    <mergeCell ref="B17:B18"/>
    <mergeCell ref="C17:F17"/>
    <mergeCell ref="E21:F21"/>
    <mergeCell ref="E20:F20"/>
    <mergeCell ref="E18:F18"/>
    <mergeCell ref="E19:F19"/>
    <mergeCell ref="D13:E13"/>
    <mergeCell ref="D9:E9"/>
    <mergeCell ref="D10:E10"/>
    <mergeCell ref="B2:I2"/>
    <mergeCell ref="B6:B7"/>
    <mergeCell ref="D7:E7"/>
    <mergeCell ref="D12:E12"/>
    <mergeCell ref="B3:I3"/>
    <mergeCell ref="D6:E6"/>
    <mergeCell ref="D11:E11"/>
  </mergeCells>
  <phoneticPr fontId="5"/>
  <pageMargins left="0.78740157480314965" right="0.39370078740157483" top="0.59055118110236227" bottom="0.59055118110236227" header="0.51181102362204722" footer="0.19685039370078741"/>
  <pageSetup paperSize="9" scale="95" firstPageNumber="2" orientation="landscape" useFirstPageNumber="1" r:id="rId1"/>
  <headerFooter alignWithMargins="0"/>
  <ignoredErrors>
    <ignoredError sqref="C7:F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theme="9" tint="0.59999389629810485"/>
    <pageSetUpPr fitToPage="1"/>
  </sheetPr>
  <dimension ref="B2:AW43"/>
  <sheetViews>
    <sheetView showZeros="0" view="pageBreakPreview" topLeftCell="A4" zoomScale="75" zoomScaleNormal="75" zoomScaleSheetLayoutView="75" workbookViewId="0">
      <selection activeCell="BI57" sqref="BI57"/>
    </sheetView>
  </sheetViews>
  <sheetFormatPr defaultColWidth="8" defaultRowHeight="12.75" x14ac:dyDescent="0.15"/>
  <cols>
    <col min="1" max="1" width="2.5" style="25" customWidth="1"/>
    <col min="2" max="2" width="13.75" style="25" customWidth="1"/>
    <col min="3" max="4" width="6.875" style="25" customWidth="1"/>
    <col min="5" max="5" width="7.375" style="25" customWidth="1"/>
    <col min="6" max="6" width="8.125" style="25" customWidth="1"/>
    <col min="7" max="7" width="4.75" style="25" customWidth="1"/>
    <col min="8" max="8" width="8.875" style="25" customWidth="1"/>
    <col min="9" max="9" width="4.875" style="25" customWidth="1"/>
    <col min="10" max="10" width="6.875" style="25" customWidth="1"/>
    <col min="11" max="12" width="7.25" style="25" customWidth="1"/>
    <col min="13" max="17" width="6.625" style="25" customWidth="1"/>
    <col min="18" max="18" width="8.5" style="25" customWidth="1"/>
    <col min="19" max="19" width="7.75" style="25" customWidth="1"/>
    <col min="20" max="20" width="8.375" style="25" customWidth="1"/>
    <col min="21" max="21" width="5" style="25" bestFit="1" customWidth="1"/>
    <col min="22" max="16384" width="8" style="25"/>
  </cols>
  <sheetData>
    <row r="2" spans="2:21" ht="18" customHeight="1" x14ac:dyDescent="0.15">
      <c r="B2" s="1721" t="s">
        <v>1258</v>
      </c>
      <c r="C2" s="1721"/>
      <c r="D2" s="1721"/>
      <c r="E2" s="1721"/>
      <c r="F2" s="1721"/>
      <c r="G2" s="1721"/>
      <c r="H2" s="1721"/>
      <c r="I2" s="1721"/>
      <c r="J2" s="1721"/>
      <c r="K2" s="1721"/>
      <c r="L2" s="1721"/>
      <c r="M2" s="1721"/>
      <c r="N2" s="1721"/>
      <c r="O2" s="1721"/>
      <c r="P2" s="1721"/>
      <c r="Q2" s="1721"/>
      <c r="R2" s="1721"/>
      <c r="S2" s="1721"/>
      <c r="T2" s="1721"/>
      <c r="U2" s="1721"/>
    </row>
    <row r="3" spans="2:21" ht="16.5" customHeight="1" x14ac:dyDescent="0.15">
      <c r="B3" s="184"/>
      <c r="C3" s="184"/>
      <c r="D3" s="184"/>
      <c r="E3" s="184"/>
      <c r="F3" s="184"/>
      <c r="G3" s="184"/>
      <c r="H3" s="184"/>
    </row>
    <row r="4" spans="2:21" ht="16.5" customHeight="1" x14ac:dyDescent="0.15">
      <c r="B4" s="25" t="s">
        <v>104</v>
      </c>
    </row>
    <row r="5" spans="2:21" ht="16.5" customHeight="1" thickBot="1" x14ac:dyDescent="0.2">
      <c r="B5" s="25" t="s">
        <v>105</v>
      </c>
    </row>
    <row r="6" spans="2:21" ht="16.5" customHeight="1" x14ac:dyDescent="0.15">
      <c r="B6" s="139"/>
      <c r="C6" s="140"/>
      <c r="D6" s="1961" t="s">
        <v>108</v>
      </c>
      <c r="E6" s="1961" t="s">
        <v>109</v>
      </c>
      <c r="F6" s="1203" t="s">
        <v>652</v>
      </c>
      <c r="G6" s="1205"/>
      <c r="H6" s="1107" t="s">
        <v>128</v>
      </c>
      <c r="I6" s="1108"/>
      <c r="J6" s="1108"/>
      <c r="K6" s="1108"/>
      <c r="L6" s="1108"/>
      <c r="M6" s="1108"/>
      <c r="N6" s="1109"/>
      <c r="O6" s="1107" t="s">
        <v>106</v>
      </c>
      <c r="P6" s="1109"/>
      <c r="Q6" s="1897" t="s">
        <v>107</v>
      </c>
      <c r="R6" s="1897" t="s">
        <v>653</v>
      </c>
      <c r="S6" s="1107" t="s">
        <v>94</v>
      </c>
      <c r="T6" s="1152"/>
    </row>
    <row r="7" spans="2:21" ht="16.5" customHeight="1" x14ac:dyDescent="0.15">
      <c r="B7" s="135" t="s">
        <v>154</v>
      </c>
      <c r="C7" s="132" t="s">
        <v>67</v>
      </c>
      <c r="D7" s="1965"/>
      <c r="E7" s="1629"/>
      <c r="F7" s="1869"/>
      <c r="G7" s="2016"/>
      <c r="H7" s="1110"/>
      <c r="I7" s="1111"/>
      <c r="J7" s="1111"/>
      <c r="K7" s="1111"/>
      <c r="L7" s="1111"/>
      <c r="M7" s="1111"/>
      <c r="N7" s="1112"/>
      <c r="O7" s="1113"/>
      <c r="P7" s="1115"/>
      <c r="Q7" s="1969"/>
      <c r="R7" s="1625"/>
      <c r="S7" s="1110"/>
      <c r="T7" s="1153"/>
    </row>
    <row r="8" spans="2:21" ht="16.5" customHeight="1" x14ac:dyDescent="0.15">
      <c r="B8" s="141"/>
      <c r="C8" s="142"/>
      <c r="D8" s="1966"/>
      <c r="E8" s="1962"/>
      <c r="F8" s="1206"/>
      <c r="G8" s="1208"/>
      <c r="H8" s="1113"/>
      <c r="I8" s="1114"/>
      <c r="J8" s="1114"/>
      <c r="K8" s="1114"/>
      <c r="L8" s="1114"/>
      <c r="M8" s="1114"/>
      <c r="N8" s="1115"/>
      <c r="O8" s="142" t="s">
        <v>155</v>
      </c>
      <c r="P8" s="142" t="s">
        <v>156</v>
      </c>
      <c r="Q8" s="1970"/>
      <c r="R8" s="1886"/>
      <c r="S8" s="1113"/>
      <c r="T8" s="1154"/>
    </row>
    <row r="9" spans="2:21" ht="16.5" customHeight="1" x14ac:dyDescent="0.15">
      <c r="B9" s="1967"/>
      <c r="C9" s="1971"/>
      <c r="D9" s="1971"/>
      <c r="E9" s="1963"/>
      <c r="F9" s="2008"/>
      <c r="G9" s="2009"/>
      <c r="H9" s="1979"/>
      <c r="I9" s="1980"/>
      <c r="J9" s="1980"/>
      <c r="K9" s="1980"/>
      <c r="L9" s="1980"/>
      <c r="M9" s="1980"/>
      <c r="N9" s="1936"/>
      <c r="O9" s="1963"/>
      <c r="P9" s="1963"/>
      <c r="Q9" s="1142"/>
      <c r="R9" s="1973"/>
      <c r="S9" s="1975"/>
      <c r="T9" s="1976"/>
    </row>
    <row r="10" spans="2:21" ht="16.5" customHeight="1" x14ac:dyDescent="0.15">
      <c r="B10" s="1967"/>
      <c r="C10" s="1971"/>
      <c r="D10" s="1971"/>
      <c r="E10" s="1963"/>
      <c r="F10" s="2010"/>
      <c r="G10" s="2011"/>
      <c r="H10" s="1848"/>
      <c r="I10" s="1849"/>
      <c r="J10" s="1849"/>
      <c r="K10" s="1849"/>
      <c r="L10" s="1849"/>
      <c r="M10" s="1849"/>
      <c r="N10" s="1850"/>
      <c r="O10" s="1963"/>
      <c r="P10" s="1963"/>
      <c r="Q10" s="1142"/>
      <c r="R10" s="1973"/>
      <c r="S10" s="1180"/>
      <c r="T10" s="1977"/>
    </row>
    <row r="11" spans="2:21" ht="16.5" customHeight="1" thickBot="1" x14ac:dyDescent="0.2">
      <c r="B11" s="1968"/>
      <c r="C11" s="1972"/>
      <c r="D11" s="1972"/>
      <c r="E11" s="1964"/>
      <c r="F11" s="2012"/>
      <c r="G11" s="2013"/>
      <c r="H11" s="1200"/>
      <c r="I11" s="1201"/>
      <c r="J11" s="1201"/>
      <c r="K11" s="1201"/>
      <c r="L11" s="1201"/>
      <c r="M11" s="1201"/>
      <c r="N11" s="1202"/>
      <c r="O11" s="1964"/>
      <c r="P11" s="1964"/>
      <c r="Q11" s="1177"/>
      <c r="R11" s="1974"/>
      <c r="S11" s="1194"/>
      <c r="T11" s="1978"/>
    </row>
    <row r="12" spans="2:21" ht="16.5" customHeight="1" x14ac:dyDescent="0.15">
      <c r="B12" s="185" t="s">
        <v>1108</v>
      </c>
      <c r="C12" s="58"/>
      <c r="D12" s="58"/>
      <c r="E12" s="60"/>
      <c r="F12" s="186"/>
      <c r="G12" s="186"/>
      <c r="H12" s="176"/>
      <c r="I12" s="176"/>
      <c r="J12" s="176"/>
      <c r="K12" s="176"/>
      <c r="L12" s="176"/>
      <c r="M12" s="176"/>
      <c r="N12" s="176"/>
      <c r="O12" s="60"/>
      <c r="P12" s="60"/>
      <c r="Q12" s="187"/>
      <c r="R12" s="188"/>
      <c r="S12" s="188"/>
      <c r="T12" s="188"/>
    </row>
    <row r="13" spans="2:21" ht="16.5" customHeight="1" x14ac:dyDescent="0.15"/>
    <row r="14" spans="2:21" ht="16.5" customHeight="1" thickBot="1" x14ac:dyDescent="0.2">
      <c r="B14" s="25" t="s">
        <v>689</v>
      </c>
    </row>
    <row r="15" spans="2:21" ht="16.5" customHeight="1" x14ac:dyDescent="0.15">
      <c r="B15" s="139"/>
      <c r="C15" s="1996"/>
      <c r="D15" s="1997"/>
      <c r="E15" s="1961" t="s">
        <v>109</v>
      </c>
      <c r="F15" s="173"/>
      <c r="G15" s="173"/>
      <c r="H15" s="162"/>
      <c r="I15" s="1203" t="s">
        <v>111</v>
      </c>
      <c r="J15" s="1205"/>
      <c r="K15" s="2019" t="s">
        <v>129</v>
      </c>
      <c r="L15" s="2019"/>
      <c r="M15" s="2019"/>
      <c r="N15" s="2019"/>
      <c r="O15" s="2019"/>
      <c r="P15" s="2019"/>
      <c r="Q15" s="2019"/>
      <c r="R15" s="2001" t="s">
        <v>130</v>
      </c>
      <c r="S15" s="1996"/>
      <c r="T15" s="1998"/>
    </row>
    <row r="16" spans="2:21" ht="16.5" customHeight="1" x14ac:dyDescent="0.15">
      <c r="B16" s="135" t="s">
        <v>154</v>
      </c>
      <c r="C16" s="1999" t="s">
        <v>67</v>
      </c>
      <c r="D16" s="2006"/>
      <c r="E16" s="1629"/>
      <c r="F16" s="1110" t="s">
        <v>131</v>
      </c>
      <c r="G16" s="1112"/>
      <c r="H16" s="168" t="s">
        <v>157</v>
      </c>
      <c r="I16" s="1869"/>
      <c r="J16" s="2016"/>
      <c r="K16" s="2004" t="s">
        <v>132</v>
      </c>
      <c r="L16" s="1725" t="s">
        <v>133</v>
      </c>
      <c r="M16" s="1726"/>
      <c r="N16" s="1726"/>
      <c r="O16" s="1724"/>
      <c r="P16" s="1725" t="s">
        <v>112</v>
      </c>
      <c r="Q16" s="1284"/>
      <c r="R16" s="2002"/>
      <c r="S16" s="1999" t="s">
        <v>94</v>
      </c>
      <c r="T16" s="2000"/>
    </row>
    <row r="17" spans="2:25" ht="16.5" customHeight="1" x14ac:dyDescent="0.15">
      <c r="B17" s="141"/>
      <c r="C17" s="1737"/>
      <c r="D17" s="2007"/>
      <c r="E17" s="1962"/>
      <c r="F17" s="1113" t="s">
        <v>110</v>
      </c>
      <c r="G17" s="1115"/>
      <c r="H17" s="163"/>
      <c r="I17" s="1206"/>
      <c r="J17" s="1208"/>
      <c r="K17" s="2005"/>
      <c r="L17" s="1113"/>
      <c r="M17" s="1114"/>
      <c r="N17" s="1114"/>
      <c r="O17" s="1115"/>
      <c r="P17" s="1113"/>
      <c r="Q17" s="1287"/>
      <c r="R17" s="2003"/>
      <c r="S17" s="1737"/>
      <c r="T17" s="1739"/>
    </row>
    <row r="18" spans="2:25" ht="16.5" customHeight="1" x14ac:dyDescent="0.15">
      <c r="B18" s="189"/>
      <c r="C18" s="1959"/>
      <c r="D18" s="1960"/>
      <c r="E18" s="29"/>
      <c r="F18" s="1979"/>
      <c r="G18" s="1936"/>
      <c r="H18" s="190"/>
      <c r="I18" s="1127"/>
      <c r="J18" s="1129"/>
      <c r="K18" s="27"/>
      <c r="L18" s="1985"/>
      <c r="M18" s="1986"/>
      <c r="N18" s="1986"/>
      <c r="O18" s="1987"/>
      <c r="P18" s="1128"/>
      <c r="Q18" s="1543"/>
      <c r="R18" s="191"/>
      <c r="S18" s="1535"/>
      <c r="T18" s="1536"/>
    </row>
    <row r="19" spans="2:25" ht="16.5" customHeight="1" x14ac:dyDescent="0.15">
      <c r="B19" s="192"/>
      <c r="C19" s="1957"/>
      <c r="D19" s="1958"/>
      <c r="E19" s="193"/>
      <c r="F19" s="1848"/>
      <c r="G19" s="1850"/>
      <c r="H19" s="194"/>
      <c r="I19" s="2017"/>
      <c r="J19" s="2018"/>
      <c r="K19" s="195"/>
      <c r="L19" s="1988"/>
      <c r="M19" s="1989"/>
      <c r="N19" s="1989"/>
      <c r="O19" s="1990"/>
      <c r="P19" s="1548"/>
      <c r="Q19" s="1529"/>
      <c r="R19" s="196"/>
      <c r="S19" s="1526"/>
      <c r="T19" s="1527"/>
    </row>
    <row r="20" spans="2:25" ht="16.5" customHeight="1" thickBot="1" x14ac:dyDescent="0.2">
      <c r="B20" s="197"/>
      <c r="C20" s="1983"/>
      <c r="D20" s="1984"/>
      <c r="E20" s="198"/>
      <c r="F20" s="1200"/>
      <c r="G20" s="1202"/>
      <c r="H20" s="199"/>
      <c r="I20" s="2020"/>
      <c r="J20" s="2021"/>
      <c r="K20" s="200"/>
      <c r="L20" s="1991"/>
      <c r="M20" s="1992"/>
      <c r="N20" s="1992"/>
      <c r="O20" s="1993"/>
      <c r="P20" s="1994"/>
      <c r="Q20" s="1995"/>
      <c r="R20" s="201"/>
      <c r="S20" s="1981"/>
      <c r="T20" s="1982"/>
    </row>
    <row r="21" spans="2:25" ht="16.5" customHeight="1" x14ac:dyDescent="0.15">
      <c r="B21" s="185" t="s">
        <v>1109</v>
      </c>
      <c r="C21" s="202"/>
      <c r="D21" s="202"/>
      <c r="E21" s="203"/>
      <c r="F21" s="176"/>
      <c r="G21" s="176"/>
      <c r="H21" s="204"/>
      <c r="I21" s="205"/>
      <c r="J21" s="205"/>
      <c r="K21" s="206"/>
      <c r="L21" s="185"/>
      <c r="M21" s="185"/>
      <c r="N21" s="185"/>
      <c r="O21" s="185"/>
      <c r="P21" s="207"/>
      <c r="Q21" s="207"/>
      <c r="R21" s="176"/>
      <c r="S21" s="23"/>
      <c r="T21" s="23"/>
    </row>
    <row r="22" spans="2:25" ht="16.5" customHeight="1" x14ac:dyDescent="0.15"/>
    <row r="23" spans="2:25" ht="16.5" customHeight="1" thickBot="1" x14ac:dyDescent="0.2">
      <c r="B23" s="25" t="s">
        <v>415</v>
      </c>
      <c r="Y23" s="26"/>
    </row>
    <row r="24" spans="2:25" ht="16.5" customHeight="1" x14ac:dyDescent="0.15">
      <c r="B24" s="139"/>
      <c r="C24" s="140"/>
      <c r="D24" s="1961" t="s">
        <v>108</v>
      </c>
      <c r="E24" s="1961" t="s">
        <v>109</v>
      </c>
      <c r="F24" s="1203" t="s">
        <v>652</v>
      </c>
      <c r="G24" s="1205"/>
      <c r="H24" s="1107" t="s">
        <v>128</v>
      </c>
      <c r="I24" s="1108"/>
      <c r="J24" s="1108"/>
      <c r="K24" s="1108"/>
      <c r="L24" s="1108"/>
      <c r="M24" s="1108"/>
      <c r="N24" s="1109"/>
      <c r="O24" s="1107" t="s">
        <v>106</v>
      </c>
      <c r="P24" s="1109"/>
      <c r="Q24" s="1897" t="s">
        <v>107</v>
      </c>
      <c r="R24" s="1897" t="s">
        <v>653</v>
      </c>
      <c r="S24" s="1107" t="s">
        <v>94</v>
      </c>
      <c r="T24" s="1152"/>
    </row>
    <row r="25" spans="2:25" ht="16.5" customHeight="1" x14ac:dyDescent="0.15">
      <c r="B25" s="135" t="s">
        <v>154</v>
      </c>
      <c r="C25" s="132" t="s">
        <v>67</v>
      </c>
      <c r="D25" s="1965"/>
      <c r="E25" s="1629"/>
      <c r="F25" s="1869"/>
      <c r="G25" s="2016"/>
      <c r="H25" s="1110"/>
      <c r="I25" s="1111"/>
      <c r="J25" s="1111"/>
      <c r="K25" s="1111"/>
      <c r="L25" s="1111"/>
      <c r="M25" s="1111"/>
      <c r="N25" s="1112"/>
      <c r="O25" s="1113"/>
      <c r="P25" s="1115"/>
      <c r="Q25" s="1969"/>
      <c r="R25" s="1625"/>
      <c r="S25" s="1110"/>
      <c r="T25" s="1153"/>
    </row>
    <row r="26" spans="2:25" ht="16.5" customHeight="1" x14ac:dyDescent="0.15">
      <c r="B26" s="141"/>
      <c r="C26" s="142"/>
      <c r="D26" s="1966"/>
      <c r="E26" s="1962"/>
      <c r="F26" s="1206"/>
      <c r="G26" s="1208"/>
      <c r="H26" s="1113"/>
      <c r="I26" s="1114"/>
      <c r="J26" s="1114"/>
      <c r="K26" s="1114"/>
      <c r="L26" s="1114"/>
      <c r="M26" s="1114"/>
      <c r="N26" s="1115"/>
      <c r="O26" s="142" t="s">
        <v>155</v>
      </c>
      <c r="P26" s="142" t="s">
        <v>156</v>
      </c>
      <c r="Q26" s="1970"/>
      <c r="R26" s="1886"/>
      <c r="S26" s="1113"/>
      <c r="T26" s="1154"/>
    </row>
    <row r="27" spans="2:25" ht="16.5" customHeight="1" x14ac:dyDescent="0.15">
      <c r="B27" s="1967"/>
      <c r="C27" s="1971"/>
      <c r="D27" s="1971"/>
      <c r="E27" s="1963"/>
      <c r="F27" s="2008"/>
      <c r="G27" s="2009"/>
      <c r="H27" s="1979"/>
      <c r="I27" s="1980"/>
      <c r="J27" s="1980"/>
      <c r="K27" s="1980"/>
      <c r="L27" s="1980"/>
      <c r="M27" s="1980"/>
      <c r="N27" s="1936"/>
      <c r="O27" s="1963"/>
      <c r="P27" s="1963"/>
      <c r="Q27" s="1142"/>
      <c r="R27" s="1973"/>
      <c r="S27" s="1975"/>
      <c r="T27" s="1976"/>
    </row>
    <row r="28" spans="2:25" ht="16.5" customHeight="1" x14ac:dyDescent="0.15">
      <c r="B28" s="1967"/>
      <c r="C28" s="1971"/>
      <c r="D28" s="1971"/>
      <c r="E28" s="1963"/>
      <c r="F28" s="2010"/>
      <c r="G28" s="2011"/>
      <c r="H28" s="1848"/>
      <c r="I28" s="1849"/>
      <c r="J28" s="1849"/>
      <c r="K28" s="1849"/>
      <c r="L28" s="1849"/>
      <c r="M28" s="1849"/>
      <c r="N28" s="1850"/>
      <c r="O28" s="1963"/>
      <c r="P28" s="1963"/>
      <c r="Q28" s="1142"/>
      <c r="R28" s="1973"/>
      <c r="S28" s="1180"/>
      <c r="T28" s="1977"/>
    </row>
    <row r="29" spans="2:25" ht="16.5" customHeight="1" thickBot="1" x14ac:dyDescent="0.2">
      <c r="B29" s="1968"/>
      <c r="C29" s="1972"/>
      <c r="D29" s="1972"/>
      <c r="E29" s="1964"/>
      <c r="F29" s="2012"/>
      <c r="G29" s="2013"/>
      <c r="H29" s="1200"/>
      <c r="I29" s="1201"/>
      <c r="J29" s="1201"/>
      <c r="K29" s="1201"/>
      <c r="L29" s="1201"/>
      <c r="M29" s="1201"/>
      <c r="N29" s="1202"/>
      <c r="O29" s="1964"/>
      <c r="P29" s="1964"/>
      <c r="Q29" s="1177"/>
      <c r="R29" s="1974"/>
      <c r="S29" s="1194"/>
      <c r="T29" s="1978"/>
    </row>
    <row r="30" spans="2:25" ht="16.5" customHeight="1" x14ac:dyDescent="0.15">
      <c r="B30" s="208"/>
      <c r="C30" s="58"/>
      <c r="D30" s="58"/>
      <c r="E30" s="60"/>
      <c r="F30" s="186"/>
      <c r="G30" s="186"/>
      <c r="H30" s="176"/>
      <c r="I30" s="176"/>
      <c r="J30" s="176"/>
      <c r="K30" s="176"/>
      <c r="L30" s="176"/>
      <c r="M30" s="176"/>
      <c r="N30" s="176"/>
      <c r="O30" s="60"/>
      <c r="P30" s="60"/>
      <c r="Q30" s="187"/>
      <c r="R30" s="188"/>
      <c r="S30" s="188"/>
      <c r="T30" s="188"/>
    </row>
    <row r="31" spans="2:25" ht="15" customHeight="1" x14ac:dyDescent="0.15"/>
    <row r="32" spans="2:25" ht="15" customHeight="1" thickBot="1" x14ac:dyDescent="0.2">
      <c r="B32" s="25" t="s">
        <v>1105</v>
      </c>
    </row>
    <row r="33" spans="2:49" ht="15" customHeight="1" x14ac:dyDescent="0.15">
      <c r="B33" s="1187" t="s">
        <v>760</v>
      </c>
      <c r="C33" s="1133"/>
      <c r="D33" s="1131" t="s">
        <v>1100</v>
      </c>
      <c r="E33" s="1133"/>
      <c r="F33" s="1131" t="s">
        <v>1101</v>
      </c>
      <c r="G33" s="1133"/>
      <c r="H33" s="1131" t="s">
        <v>766</v>
      </c>
      <c r="I33" s="1133"/>
      <c r="J33" s="1131" t="s">
        <v>1102</v>
      </c>
      <c r="K33" s="1133"/>
      <c r="L33" s="1131" t="s">
        <v>765</v>
      </c>
      <c r="M33" s="1133"/>
      <c r="N33" s="2027" t="s">
        <v>1103</v>
      </c>
      <c r="O33" s="2027"/>
      <c r="P33" s="2027"/>
      <c r="Q33" s="2027"/>
      <c r="R33" s="1876" t="s">
        <v>1104</v>
      </c>
      <c r="S33" s="1876"/>
      <c r="T33" s="2023"/>
    </row>
    <row r="34" spans="2:49" ht="24" customHeight="1" x14ac:dyDescent="0.15">
      <c r="B34" s="2015"/>
      <c r="C34" s="1781"/>
      <c r="D34" s="1785"/>
      <c r="E34" s="1787"/>
      <c r="F34" s="209"/>
      <c r="G34" s="210" t="s">
        <v>757</v>
      </c>
      <c r="H34" s="209"/>
      <c r="I34" s="210" t="s">
        <v>757</v>
      </c>
      <c r="J34" s="209"/>
      <c r="K34" s="210" t="s">
        <v>757</v>
      </c>
      <c r="L34" s="209"/>
      <c r="M34" s="210" t="s">
        <v>757</v>
      </c>
      <c r="N34" s="2024"/>
      <c r="O34" s="2024"/>
      <c r="P34" s="2024"/>
      <c r="Q34" s="2024"/>
      <c r="R34" s="2024"/>
      <c r="S34" s="2024"/>
      <c r="T34" s="2025"/>
      <c r="U34" s="160"/>
    </row>
    <row r="35" spans="2:49" ht="24" customHeight="1" x14ac:dyDescent="0.15">
      <c r="B35" s="2015"/>
      <c r="C35" s="1781"/>
      <c r="D35" s="1779"/>
      <c r="E35" s="1781"/>
      <c r="F35" s="209"/>
      <c r="G35" s="210" t="s">
        <v>757</v>
      </c>
      <c r="H35" s="209"/>
      <c r="I35" s="210" t="s">
        <v>757</v>
      </c>
      <c r="J35" s="209"/>
      <c r="K35" s="210" t="s">
        <v>757</v>
      </c>
      <c r="L35" s="209"/>
      <c r="M35" s="210" t="s">
        <v>757</v>
      </c>
      <c r="N35" s="2024"/>
      <c r="O35" s="2024"/>
      <c r="P35" s="2024"/>
      <c r="Q35" s="2024"/>
      <c r="R35" s="2024"/>
      <c r="S35" s="2024"/>
      <c r="T35" s="2025"/>
    </row>
    <row r="36" spans="2:49" ht="24" customHeight="1" thickBot="1" x14ac:dyDescent="0.2">
      <c r="B36" s="1544"/>
      <c r="C36" s="2014"/>
      <c r="D36" s="1554"/>
      <c r="E36" s="2014"/>
      <c r="F36" s="211"/>
      <c r="G36" s="212" t="s">
        <v>757</v>
      </c>
      <c r="H36" s="211"/>
      <c r="I36" s="212" t="s">
        <v>757</v>
      </c>
      <c r="J36" s="211"/>
      <c r="K36" s="212" t="s">
        <v>757</v>
      </c>
      <c r="L36" s="211"/>
      <c r="M36" s="212" t="s">
        <v>757</v>
      </c>
      <c r="N36" s="2022"/>
      <c r="O36" s="2022"/>
      <c r="P36" s="2022"/>
      <c r="Q36" s="2022"/>
      <c r="R36" s="2022"/>
      <c r="S36" s="2022"/>
      <c r="T36" s="2026"/>
      <c r="U36" s="21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row>
    <row r="37" spans="2:49" ht="15" customHeight="1" x14ac:dyDescent="0.15">
      <c r="B37" s="214" t="s">
        <v>1106</v>
      </c>
      <c r="C37" s="148"/>
      <c r="D37" s="215"/>
      <c r="E37" s="215"/>
      <c r="F37" s="215"/>
      <c r="G37" s="215"/>
      <c r="H37" s="215"/>
      <c r="I37" s="215"/>
      <c r="J37" s="215"/>
      <c r="K37" s="215"/>
      <c r="L37" s="215"/>
      <c r="M37" s="215"/>
      <c r="N37" s="215"/>
      <c r="O37" s="215"/>
      <c r="P37" s="215"/>
      <c r="Q37" s="215"/>
      <c r="R37" s="215"/>
      <c r="S37" s="215"/>
      <c r="T37" s="215"/>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row>
    <row r="38" spans="2:49" ht="15" customHeight="1" x14ac:dyDescent="0.15">
      <c r="B38" s="217" t="s">
        <v>1107</v>
      </c>
      <c r="C38" s="14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row>
    <row r="39" spans="2:49" ht="15" customHeight="1" x14ac:dyDescent="0.15">
      <c r="B39" s="148"/>
      <c r="C39" s="14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row>
    <row r="40" spans="2:49" ht="15" customHeight="1" x14ac:dyDescent="0.15">
      <c r="B40" s="219"/>
      <c r="C40" s="160"/>
      <c r="D40" s="160"/>
      <c r="E40" s="160"/>
      <c r="F40" s="160"/>
      <c r="G40" s="160"/>
      <c r="H40" s="160"/>
      <c r="I40" s="160"/>
      <c r="J40" s="160"/>
      <c r="K40" s="160"/>
      <c r="L40" s="160"/>
      <c r="M40" s="160"/>
      <c r="N40" s="160"/>
      <c r="O40" s="160"/>
      <c r="P40" s="160"/>
    </row>
    <row r="41" spans="2:49" ht="15" customHeight="1" x14ac:dyDescent="0.15">
      <c r="B41" s="219"/>
      <c r="C41" s="160"/>
      <c r="D41" s="160"/>
      <c r="E41" s="160"/>
      <c r="F41" s="160"/>
      <c r="G41" s="160"/>
      <c r="H41" s="160"/>
      <c r="I41" s="160"/>
      <c r="J41" s="160"/>
      <c r="K41" s="160"/>
      <c r="L41" s="160"/>
      <c r="M41" s="160"/>
      <c r="N41" s="160"/>
      <c r="O41" s="160"/>
      <c r="P41" s="160"/>
    </row>
    <row r="42" spans="2:49" ht="15" customHeight="1" x14ac:dyDescent="0.15">
      <c r="B42" s="219"/>
      <c r="C42" s="160"/>
      <c r="D42" s="160"/>
      <c r="E42" s="160"/>
      <c r="F42" s="160"/>
      <c r="G42" s="160"/>
      <c r="H42" s="160"/>
      <c r="I42" s="160"/>
      <c r="J42" s="160"/>
      <c r="K42" s="160"/>
      <c r="L42" s="160"/>
      <c r="M42" s="160"/>
      <c r="N42" s="160"/>
      <c r="O42" s="160"/>
      <c r="P42" s="160"/>
    </row>
    <row r="43" spans="2:49" ht="15" customHeight="1" x14ac:dyDescent="0.15">
      <c r="B43" s="219"/>
      <c r="C43" s="160"/>
      <c r="D43" s="160"/>
      <c r="E43" s="160"/>
      <c r="F43" s="160"/>
      <c r="G43" s="160"/>
      <c r="H43" s="160"/>
      <c r="I43" s="160"/>
      <c r="J43" s="160"/>
      <c r="K43" s="160"/>
      <c r="L43" s="160"/>
      <c r="M43" s="160"/>
      <c r="N43" s="160"/>
      <c r="O43" s="160"/>
      <c r="P43" s="160"/>
    </row>
  </sheetData>
  <mergeCells count="86">
    <mergeCell ref="O27:O29"/>
    <mergeCell ref="P27:P29"/>
    <mergeCell ref="Q27:Q29"/>
    <mergeCell ref="R27:R29"/>
    <mergeCell ref="S27:T29"/>
    <mergeCell ref="N36:Q36"/>
    <mergeCell ref="R33:T33"/>
    <mergeCell ref="R34:T34"/>
    <mergeCell ref="R35:T35"/>
    <mergeCell ref="R36:T36"/>
    <mergeCell ref="N34:Q34"/>
    <mergeCell ref="N35:Q35"/>
    <mergeCell ref="N33:Q33"/>
    <mergeCell ref="F6:G8"/>
    <mergeCell ref="F9:G11"/>
    <mergeCell ref="Q9:Q11"/>
    <mergeCell ref="O9:O11"/>
    <mergeCell ref="F24:G26"/>
    <mergeCell ref="H24:N26"/>
    <mergeCell ref="O24:P25"/>
    <mergeCell ref="Q24:Q26"/>
    <mergeCell ref="I19:J19"/>
    <mergeCell ref="I18:J18"/>
    <mergeCell ref="I15:J17"/>
    <mergeCell ref="K15:Q15"/>
    <mergeCell ref="F18:G20"/>
    <mergeCell ref="I20:J20"/>
    <mergeCell ref="B36:C36"/>
    <mergeCell ref="D33:E33"/>
    <mergeCell ref="D34:E34"/>
    <mergeCell ref="D35:E35"/>
    <mergeCell ref="D36:E36"/>
    <mergeCell ref="B33:C33"/>
    <mergeCell ref="B34:C34"/>
    <mergeCell ref="B35:C35"/>
    <mergeCell ref="F27:G29"/>
    <mergeCell ref="F33:G33"/>
    <mergeCell ref="H33:I33"/>
    <mergeCell ref="J33:K33"/>
    <mergeCell ref="B27:B29"/>
    <mergeCell ref="C27:C29"/>
    <mergeCell ref="D27:D29"/>
    <mergeCell ref="E27:E29"/>
    <mergeCell ref="H27:N29"/>
    <mergeCell ref="L33:M33"/>
    <mergeCell ref="C15:D15"/>
    <mergeCell ref="S15:T15"/>
    <mergeCell ref="S16:T16"/>
    <mergeCell ref="S17:T17"/>
    <mergeCell ref="R15:R17"/>
    <mergeCell ref="P16:Q17"/>
    <mergeCell ref="F16:G16"/>
    <mergeCell ref="F17:G17"/>
    <mergeCell ref="E15:E17"/>
    <mergeCell ref="L16:O17"/>
    <mergeCell ref="K16:K17"/>
    <mergeCell ref="C16:D16"/>
    <mergeCell ref="C17:D17"/>
    <mergeCell ref="S20:T20"/>
    <mergeCell ref="D24:D26"/>
    <mergeCell ref="C20:D20"/>
    <mergeCell ref="C18:D18"/>
    <mergeCell ref="C19:D19"/>
    <mergeCell ref="E24:E26"/>
    <mergeCell ref="L18:O20"/>
    <mergeCell ref="P18:Q20"/>
    <mergeCell ref="S18:T18"/>
    <mergeCell ref="S19:T19"/>
    <mergeCell ref="S24:T26"/>
    <mergeCell ref="R24:R26"/>
    <mergeCell ref="B2:U2"/>
    <mergeCell ref="E6:E8"/>
    <mergeCell ref="O6:P7"/>
    <mergeCell ref="R6:R8"/>
    <mergeCell ref="E9:E11"/>
    <mergeCell ref="P9:P11"/>
    <mergeCell ref="D6:D8"/>
    <mergeCell ref="B9:B11"/>
    <mergeCell ref="Q6:Q8"/>
    <mergeCell ref="C9:C11"/>
    <mergeCell ref="D9:D11"/>
    <mergeCell ref="R9:R11"/>
    <mergeCell ref="S6:T8"/>
    <mergeCell ref="S9:T11"/>
    <mergeCell ref="H6:N8"/>
    <mergeCell ref="H9:N11"/>
  </mergeCells>
  <phoneticPr fontId="5"/>
  <pageMargins left="0.78740157480314965" right="0.39370078740157483" top="0.59055118110236227" bottom="0.59055118110236227" header="0.51181102362204722" footer="0.19685039370078741"/>
  <pageSetup paperSize="9" scale="88" firstPageNumber="2" orientation="landscape"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theme="9" tint="0.59999389629810485"/>
    <pageSetUpPr fitToPage="1"/>
  </sheetPr>
  <dimension ref="B2:P38"/>
  <sheetViews>
    <sheetView showZeros="0" view="pageBreakPreview" topLeftCell="AU36" zoomScaleNormal="100" zoomScaleSheetLayoutView="100" workbookViewId="0">
      <selection activeCell="BI57" sqref="BI57"/>
    </sheetView>
  </sheetViews>
  <sheetFormatPr defaultColWidth="8" defaultRowHeight="12.75" x14ac:dyDescent="0.15"/>
  <cols>
    <col min="1" max="1" width="2.5" style="183" customWidth="1"/>
    <col min="2" max="15" width="8.625" style="183" customWidth="1"/>
    <col min="16" max="16" width="7.75" style="183" customWidth="1"/>
    <col min="17" max="16384" width="8" style="183"/>
  </cols>
  <sheetData>
    <row r="2" spans="2:16" ht="18" customHeight="1" x14ac:dyDescent="0.15">
      <c r="B2" s="1889" t="s">
        <v>1257</v>
      </c>
      <c r="C2" s="1889"/>
      <c r="D2" s="1889"/>
      <c r="E2" s="1889"/>
      <c r="F2" s="1889"/>
      <c r="G2" s="1889"/>
      <c r="H2" s="1889"/>
      <c r="I2" s="1889"/>
      <c r="J2" s="1889"/>
      <c r="K2" s="1889"/>
      <c r="L2" s="1889"/>
      <c r="M2" s="1889"/>
      <c r="N2" s="1889"/>
      <c r="O2" s="1889"/>
      <c r="P2" s="1889"/>
    </row>
    <row r="3" spans="2:16" ht="13.5" customHeight="1" x14ac:dyDescent="0.15"/>
    <row r="4" spans="2:16" ht="13.5" customHeight="1" x14ac:dyDescent="0.15">
      <c r="B4" s="183" t="s">
        <v>113</v>
      </c>
    </row>
    <row r="5" spans="2:16" ht="13.5" customHeight="1" x14ac:dyDescent="0.15"/>
    <row r="6" spans="2:16" ht="13.5" customHeight="1" x14ac:dyDescent="0.15"/>
    <row r="7" spans="2:16" ht="13.5" customHeight="1" x14ac:dyDescent="0.15"/>
    <row r="8" spans="2:16" ht="13.5" customHeight="1" x14ac:dyDescent="0.15"/>
    <row r="9" spans="2:16" ht="13.5" customHeight="1" x14ac:dyDescent="0.15"/>
    <row r="10" spans="2:16" ht="13.5" customHeight="1" x14ac:dyDescent="0.15"/>
    <row r="11" spans="2:16" ht="13.5" customHeight="1" x14ac:dyDescent="0.15"/>
    <row r="12" spans="2:16" ht="13.5" customHeight="1" x14ac:dyDescent="0.15"/>
    <row r="13" spans="2:16" ht="13.5" customHeight="1" x14ac:dyDescent="0.15"/>
    <row r="14" spans="2:16" ht="13.5" customHeight="1" x14ac:dyDescent="0.15"/>
    <row r="15" spans="2:16" ht="13.5" customHeight="1" x14ac:dyDescent="0.15"/>
    <row r="16" spans="2:16" ht="13.5" customHeight="1" x14ac:dyDescent="0.15"/>
    <row r="17" s="183" customFormat="1" ht="13.5" customHeight="1" x14ac:dyDescent="0.15"/>
    <row r="18" s="183" customFormat="1" ht="13.5" customHeight="1" x14ac:dyDescent="0.15"/>
    <row r="19" s="183" customFormat="1" ht="13.5" customHeight="1" x14ac:dyDescent="0.15"/>
    <row r="20" s="183" customFormat="1" ht="13.5" customHeight="1" x14ac:dyDescent="0.15"/>
    <row r="21" s="183" customFormat="1" ht="13.5" customHeight="1" x14ac:dyDescent="0.15"/>
    <row r="22" s="183" customFormat="1" ht="13.5" customHeight="1" x14ac:dyDescent="0.15"/>
    <row r="23" s="183" customFormat="1" ht="13.5" customHeight="1" x14ac:dyDescent="0.15"/>
    <row r="24" s="183" customFormat="1" ht="13.5" customHeight="1" x14ac:dyDescent="0.15"/>
    <row r="25" s="183" customFormat="1" ht="13.5" customHeight="1" x14ac:dyDescent="0.15"/>
    <row r="26" s="183" customFormat="1" ht="13.5" customHeight="1" x14ac:dyDescent="0.15"/>
    <row r="27" s="183" customFormat="1" ht="13.5" customHeight="1" x14ac:dyDescent="0.15"/>
    <row r="28" s="183" customFormat="1" ht="13.5" customHeight="1" x14ac:dyDescent="0.15"/>
    <row r="29" s="183" customFormat="1" ht="13.5" customHeight="1" x14ac:dyDescent="0.15"/>
    <row r="30" s="183" customFormat="1" ht="13.5" customHeight="1" x14ac:dyDescent="0.15"/>
    <row r="31" s="183" customFormat="1" ht="13.5" customHeight="1" x14ac:dyDescent="0.15"/>
    <row r="32" s="183" customFormat="1" ht="13.5" customHeight="1" x14ac:dyDescent="0.15"/>
    <row r="33" s="183" customFormat="1" ht="13.5" customHeight="1" x14ac:dyDescent="0.15"/>
    <row r="34" s="183" customFormat="1" ht="13.5" customHeight="1" x14ac:dyDescent="0.15"/>
    <row r="35" s="183" customFormat="1" ht="13.5" customHeight="1" x14ac:dyDescent="0.15"/>
    <row r="36" s="183" customFormat="1" ht="13.5" customHeight="1" x14ac:dyDescent="0.15"/>
    <row r="37" s="183" customFormat="1" ht="13.5" customHeight="1" x14ac:dyDescent="0.15"/>
    <row r="38" s="183" customFormat="1" ht="13.5" customHeight="1" x14ac:dyDescent="0.15"/>
  </sheetData>
  <mergeCells count="1">
    <mergeCell ref="B2:P2"/>
  </mergeCells>
  <phoneticPr fontId="5"/>
  <pageMargins left="0.78740157480314965" right="0.39370078740157483" top="0.59055118110236227" bottom="0.59055118110236227" header="0.51181102362204722" footer="0.19685039370078741"/>
  <pageSetup paperSize="9" firstPageNumber="2"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6AAE-D22B-4C2B-A7FB-198CED1419D3}">
  <sheetPr>
    <tabColor theme="9" tint="0.59999389629810485"/>
  </sheetPr>
  <dimension ref="B2:BA33"/>
  <sheetViews>
    <sheetView view="pageBreakPreview" zoomScale="50" zoomScaleNormal="100" zoomScaleSheetLayoutView="50" workbookViewId="0">
      <selection activeCell="BI57" sqref="BI57"/>
    </sheetView>
  </sheetViews>
  <sheetFormatPr defaultColWidth="3.125" defaultRowHeight="18" customHeight="1" x14ac:dyDescent="0.15"/>
  <cols>
    <col min="1" max="4" width="3.125" style="148"/>
    <col min="5" max="5" width="4" style="148" customWidth="1"/>
    <col min="6" max="16384" width="3.125" style="148"/>
  </cols>
  <sheetData>
    <row r="2" spans="2:53" ht="18" customHeight="1" thickBot="1" x14ac:dyDescent="0.2">
      <c r="B2" s="760" t="s">
        <v>191</v>
      </c>
      <c r="C2" s="761"/>
      <c r="D2" s="761"/>
      <c r="E2" s="532"/>
      <c r="F2" s="532"/>
      <c r="G2" s="532"/>
      <c r="H2" s="532"/>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5"/>
      <c r="AR2" s="5"/>
      <c r="AS2" s="5"/>
      <c r="AT2" s="5"/>
      <c r="AU2" s="5"/>
      <c r="AV2" s="5"/>
      <c r="AW2" s="5"/>
      <c r="AX2" s="5"/>
      <c r="AY2" s="5"/>
      <c r="AZ2" s="5"/>
      <c r="BA2" s="5"/>
    </row>
    <row r="3" spans="2:53" ht="18" customHeight="1" thickBot="1" x14ac:dyDescent="0.2">
      <c r="B3" s="762" t="s">
        <v>503</v>
      </c>
      <c r="C3" s="763"/>
      <c r="D3" s="763"/>
      <c r="E3" s="763"/>
      <c r="F3" s="763"/>
      <c r="G3" s="763"/>
      <c r="H3" s="763"/>
      <c r="N3" s="4"/>
      <c r="O3" s="4"/>
      <c r="P3" s="4"/>
      <c r="Q3" s="4"/>
      <c r="R3" s="4"/>
      <c r="S3" s="4"/>
      <c r="T3" s="4"/>
      <c r="U3" s="4"/>
      <c r="V3" s="4"/>
      <c r="W3" s="4"/>
      <c r="X3" s="4"/>
      <c r="Y3" s="4"/>
      <c r="Z3" s="4"/>
      <c r="AA3" s="4"/>
      <c r="AB3" s="4"/>
      <c r="AC3" s="4"/>
      <c r="AD3" s="4"/>
      <c r="AE3" s="4"/>
      <c r="AF3" s="4"/>
      <c r="AG3" s="4"/>
      <c r="AH3" s="4"/>
      <c r="AI3" s="4"/>
      <c r="AJ3" s="4"/>
      <c r="AK3" s="4"/>
      <c r="AL3" s="4"/>
      <c r="AM3" s="4"/>
      <c r="AN3" s="4"/>
      <c r="AO3" s="4"/>
      <c r="AP3" s="3"/>
      <c r="AQ3" s="982" t="s">
        <v>737</v>
      </c>
      <c r="AR3" s="983"/>
      <c r="AS3" s="983"/>
      <c r="AT3" s="983"/>
      <c r="AU3" s="984"/>
      <c r="AV3" s="985"/>
      <c r="AW3" s="985"/>
      <c r="AX3" s="985"/>
      <c r="AY3" s="985"/>
      <c r="AZ3" s="985"/>
      <c r="BA3" s="986"/>
    </row>
    <row r="4" spans="2:53" ht="18" customHeight="1" x14ac:dyDescent="0.15">
      <c r="C4" s="987" t="s">
        <v>736</v>
      </c>
      <c r="D4" s="988"/>
      <c r="E4" s="988"/>
      <c r="F4" s="988"/>
      <c r="G4" s="988" t="s">
        <v>735</v>
      </c>
      <c r="H4" s="988"/>
      <c r="I4" s="988"/>
      <c r="J4" s="988"/>
      <c r="K4" s="988"/>
      <c r="L4" s="988"/>
      <c r="M4" s="988"/>
      <c r="N4" s="989" t="s">
        <v>734</v>
      </c>
      <c r="O4" s="989"/>
      <c r="P4" s="989"/>
      <c r="Q4" s="989"/>
      <c r="R4" s="989"/>
      <c r="S4" s="989"/>
      <c r="T4" s="989" t="s">
        <v>733</v>
      </c>
      <c r="U4" s="989"/>
      <c r="V4" s="989"/>
      <c r="W4" s="989"/>
      <c r="X4" s="989"/>
      <c r="Y4" s="989" t="s">
        <v>732</v>
      </c>
      <c r="Z4" s="989"/>
      <c r="AA4" s="989"/>
      <c r="AB4" s="989"/>
      <c r="AC4" s="989"/>
      <c r="AD4" s="989"/>
      <c r="AE4" s="989"/>
      <c r="AF4" s="989" t="s">
        <v>731</v>
      </c>
      <c r="AG4" s="989"/>
      <c r="AH4" s="989"/>
      <c r="AI4" s="989"/>
      <c r="AJ4" s="989"/>
      <c r="AK4" s="989"/>
      <c r="AL4" s="989"/>
      <c r="AM4" s="989"/>
      <c r="AN4" s="989"/>
      <c r="AO4" s="989"/>
      <c r="AP4" s="989"/>
      <c r="AQ4" s="989"/>
      <c r="AR4" s="989"/>
      <c r="AS4" s="989"/>
      <c r="AT4" s="989"/>
      <c r="AU4" s="989"/>
      <c r="AV4" s="989"/>
      <c r="AW4" s="989"/>
      <c r="AX4" s="989"/>
      <c r="AY4" s="989"/>
      <c r="AZ4" s="989"/>
      <c r="BA4" s="990"/>
    </row>
    <row r="5" spans="2:53" ht="18" customHeight="1" x14ac:dyDescent="0.15">
      <c r="C5" s="994"/>
      <c r="D5" s="995"/>
      <c r="E5" s="995"/>
      <c r="F5" s="996"/>
      <c r="G5" s="1000"/>
      <c r="H5" s="995"/>
      <c r="I5" s="995"/>
      <c r="J5" s="995"/>
      <c r="K5" s="995"/>
      <c r="L5" s="995"/>
      <c r="M5" s="996"/>
      <c r="N5" s="1000"/>
      <c r="O5" s="995"/>
      <c r="P5" s="995"/>
      <c r="Q5" s="995"/>
      <c r="R5" s="995"/>
      <c r="S5" s="996"/>
      <c r="T5" s="1002"/>
      <c r="U5" s="1003"/>
      <c r="V5" s="1003"/>
      <c r="W5" s="1003"/>
      <c r="X5" s="1004"/>
      <c r="Y5" s="1000"/>
      <c r="Z5" s="995"/>
      <c r="AA5" s="995"/>
      <c r="AB5" s="995"/>
      <c r="AC5" s="995"/>
      <c r="AD5" s="995"/>
      <c r="AE5" s="996"/>
      <c r="AF5" s="959"/>
      <c r="AG5" s="959"/>
      <c r="AH5" s="959"/>
      <c r="AI5" s="959"/>
      <c r="AJ5" s="959"/>
      <c r="AK5" s="959"/>
      <c r="AL5" s="959"/>
      <c r="AM5" s="959"/>
      <c r="AN5" s="959"/>
      <c r="AO5" s="959"/>
      <c r="AP5" s="959"/>
      <c r="AQ5" s="959"/>
      <c r="AR5" s="959"/>
      <c r="AS5" s="959"/>
      <c r="AT5" s="959"/>
      <c r="AU5" s="959"/>
      <c r="AV5" s="959"/>
      <c r="AW5" s="959"/>
      <c r="AX5" s="959"/>
      <c r="AY5" s="959"/>
      <c r="AZ5" s="959"/>
      <c r="BA5" s="1008"/>
    </row>
    <row r="6" spans="2:53" ht="18" customHeight="1" x14ac:dyDescent="0.15">
      <c r="C6" s="997"/>
      <c r="D6" s="998"/>
      <c r="E6" s="998"/>
      <c r="F6" s="999"/>
      <c r="G6" s="1001"/>
      <c r="H6" s="998"/>
      <c r="I6" s="998"/>
      <c r="J6" s="998"/>
      <c r="K6" s="998"/>
      <c r="L6" s="998"/>
      <c r="M6" s="999"/>
      <c r="N6" s="1001"/>
      <c r="O6" s="998"/>
      <c r="P6" s="998"/>
      <c r="Q6" s="998"/>
      <c r="R6" s="998"/>
      <c r="S6" s="999"/>
      <c r="T6" s="1005"/>
      <c r="U6" s="1006"/>
      <c r="V6" s="1006"/>
      <c r="W6" s="1006"/>
      <c r="X6" s="1007"/>
      <c r="Y6" s="1001"/>
      <c r="Z6" s="998"/>
      <c r="AA6" s="998"/>
      <c r="AB6" s="998"/>
      <c r="AC6" s="998"/>
      <c r="AD6" s="998"/>
      <c r="AE6" s="999"/>
      <c r="AF6" s="953" t="s">
        <v>730</v>
      </c>
      <c r="AG6" s="954"/>
      <c r="AH6" s="954"/>
      <c r="AI6" s="954"/>
      <c r="AJ6" s="954"/>
      <c r="AK6" s="954"/>
      <c r="AL6" s="954"/>
      <c r="AM6" s="954"/>
      <c r="AN6" s="954"/>
      <c r="AO6" s="954"/>
      <c r="AP6" s="954"/>
      <c r="AQ6" s="954"/>
      <c r="AR6" s="954"/>
      <c r="AS6" s="954"/>
      <c r="AT6" s="954"/>
      <c r="AU6" s="954"/>
      <c r="AV6" s="954"/>
      <c r="AW6" s="954"/>
      <c r="AX6" s="954"/>
      <c r="AY6" s="954"/>
      <c r="AZ6" s="954"/>
      <c r="BA6" s="956"/>
    </row>
    <row r="7" spans="2:53" ht="30" customHeight="1" x14ac:dyDescent="0.15">
      <c r="C7" s="975" t="s">
        <v>729</v>
      </c>
      <c r="D7" s="973"/>
      <c r="E7" s="973"/>
      <c r="F7" s="973"/>
      <c r="G7" s="972"/>
      <c r="H7" s="972"/>
      <c r="I7" s="972"/>
      <c r="J7" s="972"/>
      <c r="K7" s="972"/>
      <c r="L7" s="972"/>
      <c r="M7" s="972"/>
      <c r="N7" s="972"/>
      <c r="O7" s="972"/>
      <c r="P7" s="972"/>
      <c r="Q7" s="972"/>
      <c r="R7" s="972"/>
      <c r="S7" s="972"/>
      <c r="T7" s="972"/>
      <c r="U7" s="972"/>
      <c r="V7" s="972"/>
      <c r="W7" s="972"/>
      <c r="X7" s="972"/>
      <c r="Y7" s="972"/>
      <c r="Z7" s="972"/>
      <c r="AA7" s="972"/>
      <c r="AB7" s="972"/>
      <c r="AC7" s="972"/>
      <c r="AD7" s="972"/>
      <c r="AE7" s="972"/>
      <c r="AF7" s="973" t="s">
        <v>728</v>
      </c>
      <c r="AG7" s="973"/>
      <c r="AH7" s="973"/>
      <c r="AI7" s="973"/>
      <c r="AJ7" s="973"/>
      <c r="AK7" s="972"/>
      <c r="AL7" s="972"/>
      <c r="AM7" s="972"/>
      <c r="AN7" s="972"/>
      <c r="AO7" s="972"/>
      <c r="AP7" s="972"/>
      <c r="AQ7" s="972"/>
      <c r="AR7" s="972"/>
      <c r="AS7" s="972"/>
      <c r="AT7" s="972"/>
      <c r="AU7" s="972"/>
      <c r="AV7" s="972"/>
      <c r="AW7" s="972"/>
      <c r="AX7" s="972"/>
      <c r="AY7" s="972"/>
      <c r="AZ7" s="972"/>
      <c r="BA7" s="974"/>
    </row>
    <row r="8" spans="2:53" ht="33" customHeight="1" x14ac:dyDescent="0.15">
      <c r="C8" s="970" t="s">
        <v>727</v>
      </c>
      <c r="D8" s="971"/>
      <c r="E8" s="971"/>
      <c r="F8" s="971"/>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c r="AL8" s="992"/>
      <c r="AM8" s="992"/>
      <c r="AN8" s="992"/>
      <c r="AO8" s="992"/>
      <c r="AP8" s="992"/>
      <c r="AQ8" s="992"/>
      <c r="AR8" s="992"/>
      <c r="AS8" s="992"/>
      <c r="AT8" s="992"/>
      <c r="AU8" s="992"/>
      <c r="AV8" s="992"/>
      <c r="AW8" s="992"/>
      <c r="AX8" s="992"/>
      <c r="AY8" s="992"/>
      <c r="AZ8" s="992"/>
      <c r="BA8" s="993"/>
    </row>
    <row r="9" spans="2:53" ht="30" customHeight="1" x14ac:dyDescent="0.15">
      <c r="C9" s="970" t="s">
        <v>726</v>
      </c>
      <c r="D9" s="971"/>
      <c r="E9" s="971"/>
      <c r="F9" s="971"/>
      <c r="G9" s="972"/>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3" t="s">
        <v>725</v>
      </c>
      <c r="AG9" s="973"/>
      <c r="AH9" s="973"/>
      <c r="AI9" s="973"/>
      <c r="AJ9" s="973"/>
      <c r="AK9" s="972"/>
      <c r="AL9" s="972"/>
      <c r="AM9" s="972"/>
      <c r="AN9" s="972"/>
      <c r="AO9" s="972"/>
      <c r="AP9" s="972"/>
      <c r="AQ9" s="972"/>
      <c r="AR9" s="972"/>
      <c r="AS9" s="972"/>
      <c r="AT9" s="972"/>
      <c r="AU9" s="972"/>
      <c r="AV9" s="972"/>
      <c r="AW9" s="972"/>
      <c r="AX9" s="972"/>
      <c r="AY9" s="972"/>
      <c r="AZ9" s="972"/>
      <c r="BA9" s="974"/>
    </row>
    <row r="10" spans="2:53" ht="22.5" customHeight="1" x14ac:dyDescent="0.15">
      <c r="C10" s="975" t="s">
        <v>724</v>
      </c>
      <c r="D10" s="971"/>
      <c r="E10" s="971"/>
      <c r="F10" s="971"/>
      <c r="G10" s="922" t="s">
        <v>723</v>
      </c>
      <c r="H10" s="923"/>
      <c r="I10" s="923"/>
      <c r="J10" s="923"/>
      <c r="K10" s="923"/>
      <c r="L10" s="923"/>
      <c r="M10" s="923"/>
      <c r="N10" s="923"/>
      <c r="O10" s="923"/>
      <c r="P10" s="923"/>
      <c r="Q10" s="923"/>
      <c r="R10" s="923"/>
      <c r="S10" s="923"/>
      <c r="T10" s="923"/>
      <c r="U10" s="923"/>
      <c r="V10" s="923"/>
      <c r="W10" s="923"/>
      <c r="X10" s="923"/>
      <c r="Y10" s="923"/>
      <c r="Z10" s="923"/>
      <c r="AA10" s="923"/>
      <c r="AB10" s="923"/>
      <c r="AC10" s="923" t="s">
        <v>504</v>
      </c>
      <c r="AD10" s="923"/>
      <c r="AE10" s="923" t="s">
        <v>722</v>
      </c>
      <c r="AF10" s="923"/>
      <c r="AG10" s="923"/>
      <c r="AH10" s="923"/>
      <c r="AI10" s="923"/>
      <c r="AJ10" s="923"/>
      <c r="AK10" s="923"/>
      <c r="AL10" s="923"/>
      <c r="AM10" s="923"/>
      <c r="AN10" s="923"/>
      <c r="AO10" s="923"/>
      <c r="AP10" s="923"/>
      <c r="AQ10" s="923"/>
      <c r="AR10" s="923"/>
      <c r="AS10" s="923"/>
      <c r="AT10" s="923"/>
      <c r="AU10" s="923"/>
      <c r="AV10" s="923"/>
      <c r="AW10" s="923"/>
      <c r="AX10" s="923"/>
      <c r="AY10" s="923"/>
      <c r="AZ10" s="923"/>
      <c r="BA10" s="976"/>
    </row>
    <row r="11" spans="2:53" ht="40.5" customHeight="1" x14ac:dyDescent="0.15">
      <c r="C11" s="970"/>
      <c r="D11" s="971"/>
      <c r="E11" s="971"/>
      <c r="F11" s="971"/>
      <c r="G11" s="977"/>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8"/>
      <c r="AK11" s="978"/>
      <c r="AL11" s="978"/>
      <c r="AM11" s="978"/>
      <c r="AN11" s="978"/>
      <c r="AO11" s="978"/>
      <c r="AP11" s="978"/>
      <c r="AQ11" s="978"/>
      <c r="AR11" s="978"/>
      <c r="AS11" s="978"/>
      <c r="AT11" s="978"/>
      <c r="AU11" s="978"/>
      <c r="AV11" s="978"/>
      <c r="AW11" s="978"/>
      <c r="AX11" s="978"/>
      <c r="AY11" s="978"/>
      <c r="AZ11" s="978"/>
      <c r="BA11" s="991"/>
    </row>
    <row r="12" spans="2:53" ht="18" customHeight="1" x14ac:dyDescent="0.15">
      <c r="C12" s="957" t="s">
        <v>721</v>
      </c>
      <c r="D12" s="958"/>
      <c r="E12" s="958"/>
      <c r="F12" s="958"/>
      <c r="G12" s="899" t="s">
        <v>720</v>
      </c>
      <c r="H12" s="900"/>
      <c r="I12" s="900"/>
      <c r="J12" s="920"/>
      <c r="K12" s="879" t="s">
        <v>719</v>
      </c>
      <c r="L12" s="880"/>
      <c r="M12" s="880"/>
      <c r="N12" s="880"/>
      <c r="O12" s="969"/>
      <c r="P12" s="899" t="s">
        <v>718</v>
      </c>
      <c r="Q12" s="900"/>
      <c r="R12" s="900"/>
      <c r="S12" s="900"/>
      <c r="T12" s="920"/>
      <c r="U12" s="899" t="s">
        <v>717</v>
      </c>
      <c r="V12" s="900"/>
      <c r="W12" s="900"/>
      <c r="X12" s="900"/>
      <c r="Y12" s="920"/>
      <c r="Z12" s="922" t="s">
        <v>743</v>
      </c>
      <c r="AA12" s="923"/>
      <c r="AB12" s="923"/>
      <c r="AC12" s="923"/>
      <c r="AD12" s="923"/>
      <c r="AE12" s="923"/>
      <c r="AF12" s="923"/>
      <c r="AG12" s="923"/>
      <c r="AH12" s="923"/>
      <c r="AI12" s="923"/>
      <c r="AJ12" s="923"/>
      <c r="AK12" s="923"/>
      <c r="AL12" s="923"/>
      <c r="AM12" s="923"/>
      <c r="AN12" s="924"/>
      <c r="AO12" s="899" t="s">
        <v>716</v>
      </c>
      <c r="AP12" s="900"/>
      <c r="AQ12" s="900"/>
      <c r="AR12" s="900"/>
      <c r="AS12" s="900"/>
      <c r="AT12" s="900"/>
      <c r="AU12" s="900"/>
      <c r="AV12" s="900"/>
      <c r="AW12" s="900"/>
      <c r="AX12" s="900"/>
      <c r="AY12" s="900"/>
      <c r="AZ12" s="900"/>
      <c r="BA12" s="901"/>
    </row>
    <row r="13" spans="2:53" ht="18" customHeight="1" x14ac:dyDescent="0.15">
      <c r="C13" s="957"/>
      <c r="D13" s="958"/>
      <c r="E13" s="958"/>
      <c r="F13" s="958"/>
      <c r="G13" s="902"/>
      <c r="H13" s="903"/>
      <c r="I13" s="903"/>
      <c r="J13" s="967"/>
      <c r="K13" s="143"/>
      <c r="L13" s="144"/>
      <c r="M13" s="144"/>
      <c r="N13" s="144"/>
      <c r="O13" s="96"/>
      <c r="P13" s="146"/>
      <c r="Q13" s="147"/>
      <c r="R13" s="147"/>
      <c r="S13" s="147"/>
      <c r="T13" s="149"/>
      <c r="U13" s="146"/>
      <c r="V13" s="147"/>
      <c r="W13" s="147"/>
      <c r="X13" s="147"/>
      <c r="Y13" s="149"/>
      <c r="Z13" s="925" t="s">
        <v>1205</v>
      </c>
      <c r="AA13" s="926"/>
      <c r="AB13" s="926"/>
      <c r="AC13" s="927"/>
      <c r="AD13" s="927"/>
      <c r="AE13" s="927"/>
      <c r="AF13" s="928"/>
      <c r="AG13" s="925" t="s">
        <v>1207</v>
      </c>
      <c r="AH13" s="926"/>
      <c r="AI13" s="926"/>
      <c r="AJ13" s="926"/>
      <c r="AK13" s="925" t="s">
        <v>1206</v>
      </c>
      <c r="AL13" s="926"/>
      <c r="AM13" s="926"/>
      <c r="AN13" s="932"/>
      <c r="AO13" s="902"/>
      <c r="AP13" s="903"/>
      <c r="AQ13" s="903"/>
      <c r="AR13" s="903"/>
      <c r="AS13" s="903"/>
      <c r="AT13" s="903"/>
      <c r="AU13" s="903"/>
      <c r="AV13" s="903"/>
      <c r="AW13" s="903"/>
      <c r="AX13" s="903"/>
      <c r="AY13" s="903"/>
      <c r="AZ13" s="903"/>
      <c r="BA13" s="904"/>
    </row>
    <row r="14" spans="2:53" ht="18" customHeight="1" x14ac:dyDescent="0.15">
      <c r="C14" s="957"/>
      <c r="D14" s="958"/>
      <c r="E14" s="958"/>
      <c r="F14" s="958"/>
      <c r="G14" s="905"/>
      <c r="H14" s="906"/>
      <c r="I14" s="906"/>
      <c r="J14" s="968"/>
      <c r="K14" s="905" t="s">
        <v>715</v>
      </c>
      <c r="L14" s="906"/>
      <c r="M14" s="906"/>
      <c r="N14" s="906"/>
      <c r="O14" s="968"/>
      <c r="P14" s="883" t="s">
        <v>714</v>
      </c>
      <c r="Q14" s="884"/>
      <c r="R14" s="884"/>
      <c r="S14" s="884"/>
      <c r="T14" s="921"/>
      <c r="U14" s="883" t="s">
        <v>713</v>
      </c>
      <c r="V14" s="884"/>
      <c r="W14" s="884"/>
      <c r="X14" s="884"/>
      <c r="Y14" s="921"/>
      <c r="Z14" s="929"/>
      <c r="AA14" s="930"/>
      <c r="AB14" s="931"/>
      <c r="AC14" s="764" t="s">
        <v>742</v>
      </c>
      <c r="AD14" s="765"/>
      <c r="AE14" s="765"/>
      <c r="AF14" s="765"/>
      <c r="AG14" s="933" t="s">
        <v>1209</v>
      </c>
      <c r="AH14" s="934"/>
      <c r="AI14" s="934"/>
      <c r="AJ14" s="934"/>
      <c r="AK14" s="933" t="s">
        <v>1208</v>
      </c>
      <c r="AL14" s="934"/>
      <c r="AM14" s="934"/>
      <c r="AN14" s="935"/>
      <c r="AO14" s="905"/>
      <c r="AP14" s="906"/>
      <c r="AQ14" s="906"/>
      <c r="AR14" s="906"/>
      <c r="AS14" s="906"/>
      <c r="AT14" s="906"/>
      <c r="AU14" s="906"/>
      <c r="AV14" s="906"/>
      <c r="AW14" s="906"/>
      <c r="AX14" s="906"/>
      <c r="AY14" s="906"/>
      <c r="AZ14" s="906"/>
      <c r="BA14" s="907"/>
    </row>
    <row r="15" spans="2:53" ht="18" customHeight="1" x14ac:dyDescent="0.15">
      <c r="C15" s="957"/>
      <c r="D15" s="958"/>
      <c r="E15" s="958"/>
      <c r="F15" s="958"/>
      <c r="G15" s="922" t="s">
        <v>712</v>
      </c>
      <c r="H15" s="923"/>
      <c r="I15" s="923"/>
      <c r="J15" s="924"/>
      <c r="K15" s="979"/>
      <c r="L15" s="980"/>
      <c r="M15" s="980"/>
      <c r="N15" s="980"/>
      <c r="O15" s="981"/>
      <c r="P15" s="908" t="s">
        <v>741</v>
      </c>
      <c r="Q15" s="909"/>
      <c r="R15" s="909"/>
      <c r="S15" s="909"/>
      <c r="T15" s="910"/>
      <c r="U15" s="908" t="s">
        <v>741</v>
      </c>
      <c r="V15" s="909"/>
      <c r="W15" s="909"/>
      <c r="X15" s="909"/>
      <c r="Y15" s="910"/>
      <c r="Z15" s="10"/>
      <c r="AA15" s="11"/>
      <c r="AB15" s="11"/>
      <c r="AC15" s="13"/>
      <c r="AD15" s="9"/>
      <c r="AE15" s="9"/>
      <c r="AF15" s="14"/>
      <c r="AG15" s="17"/>
      <c r="AH15" s="95"/>
      <c r="AI15" s="7"/>
      <c r="AJ15" s="15"/>
      <c r="AK15" s="7"/>
      <c r="AL15" s="7"/>
      <c r="AM15" s="7"/>
      <c r="AN15" s="15"/>
      <c r="AO15" s="911" t="s">
        <v>1281</v>
      </c>
      <c r="AP15" s="912"/>
      <c r="AQ15" s="912"/>
      <c r="AR15" s="912"/>
      <c r="AS15" s="912"/>
      <c r="AT15" s="912"/>
      <c r="AU15" s="912"/>
      <c r="AV15" s="912"/>
      <c r="AW15" s="912"/>
      <c r="AX15" s="912"/>
      <c r="AY15" s="912"/>
      <c r="AZ15" s="912"/>
      <c r="BA15" s="913"/>
    </row>
    <row r="16" spans="2:53" ht="18" customHeight="1" x14ac:dyDescent="0.15">
      <c r="C16" s="957"/>
      <c r="D16" s="958"/>
      <c r="E16" s="958"/>
      <c r="F16" s="958"/>
      <c r="G16" s="964" t="s">
        <v>711</v>
      </c>
      <c r="H16" s="965"/>
      <c r="I16" s="965"/>
      <c r="J16" s="966"/>
      <c r="K16" s="979"/>
      <c r="L16" s="980"/>
      <c r="M16" s="980"/>
      <c r="N16" s="980"/>
      <c r="O16" s="981"/>
      <c r="P16" s="908" t="s">
        <v>741</v>
      </c>
      <c r="Q16" s="909"/>
      <c r="R16" s="909"/>
      <c r="S16" s="909"/>
      <c r="T16" s="910"/>
      <c r="U16" s="908" t="s">
        <v>741</v>
      </c>
      <c r="V16" s="909"/>
      <c r="W16" s="909"/>
      <c r="X16" s="909"/>
      <c r="Y16" s="910"/>
      <c r="Z16" s="12"/>
      <c r="AA16" s="9"/>
      <c r="AB16" s="9"/>
      <c r="AC16" s="13"/>
      <c r="AD16" s="9"/>
      <c r="AE16" s="9"/>
      <c r="AF16" s="14"/>
      <c r="AG16" s="12"/>
      <c r="AH16" s="9"/>
      <c r="AI16" s="18"/>
      <c r="AJ16" s="19"/>
      <c r="AK16" s="18"/>
      <c r="AL16" s="18"/>
      <c r="AM16" s="18"/>
      <c r="AN16" s="19"/>
      <c r="AO16" s="914"/>
      <c r="AP16" s="915"/>
      <c r="AQ16" s="915"/>
      <c r="AR16" s="915"/>
      <c r="AS16" s="915"/>
      <c r="AT16" s="915"/>
      <c r="AU16" s="915"/>
      <c r="AV16" s="915"/>
      <c r="AW16" s="915"/>
      <c r="AX16" s="915"/>
      <c r="AY16" s="915"/>
      <c r="AZ16" s="915"/>
      <c r="BA16" s="916"/>
    </row>
    <row r="17" spans="3:53" ht="18" customHeight="1" x14ac:dyDescent="0.15">
      <c r="C17" s="957"/>
      <c r="D17" s="958"/>
      <c r="E17" s="958"/>
      <c r="F17" s="958"/>
      <c r="G17" s="922" t="s">
        <v>710</v>
      </c>
      <c r="H17" s="923"/>
      <c r="I17" s="923"/>
      <c r="J17" s="924"/>
      <c r="K17" s="979"/>
      <c r="L17" s="980"/>
      <c r="M17" s="980"/>
      <c r="N17" s="980"/>
      <c r="O17" s="981"/>
      <c r="P17" s="908" t="s">
        <v>741</v>
      </c>
      <c r="Q17" s="909"/>
      <c r="R17" s="909"/>
      <c r="S17" s="909"/>
      <c r="T17" s="910"/>
      <c r="U17" s="908" t="s">
        <v>741</v>
      </c>
      <c r="V17" s="909"/>
      <c r="W17" s="909"/>
      <c r="X17" s="909"/>
      <c r="Y17" s="910"/>
      <c r="Z17" s="12"/>
      <c r="AA17" s="9"/>
      <c r="AB17" s="9"/>
      <c r="AC17" s="13"/>
      <c r="AD17" s="9"/>
      <c r="AE17" s="9"/>
      <c r="AF17" s="14"/>
      <c r="AG17" s="10"/>
      <c r="AH17" s="11"/>
      <c r="AI17" s="8"/>
      <c r="AJ17" s="16"/>
      <c r="AK17" s="8"/>
      <c r="AL17" s="8"/>
      <c r="AM17" s="8"/>
      <c r="AN17" s="16"/>
      <c r="AO17" s="917"/>
      <c r="AP17" s="918"/>
      <c r="AQ17" s="918"/>
      <c r="AR17" s="918"/>
      <c r="AS17" s="918"/>
      <c r="AT17" s="918"/>
      <c r="AU17" s="918"/>
      <c r="AV17" s="918"/>
      <c r="AW17" s="918"/>
      <c r="AX17" s="918"/>
      <c r="AY17" s="918"/>
      <c r="AZ17" s="918"/>
      <c r="BA17" s="919"/>
    </row>
    <row r="18" spans="3:53" ht="33" customHeight="1" x14ac:dyDescent="0.15">
      <c r="C18" s="957"/>
      <c r="D18" s="958"/>
      <c r="E18" s="958"/>
      <c r="F18" s="958"/>
      <c r="G18" s="894" t="s">
        <v>1172</v>
      </c>
      <c r="H18" s="895"/>
      <c r="I18" s="895"/>
      <c r="J18" s="895"/>
      <c r="K18" s="895"/>
      <c r="L18" s="896"/>
      <c r="M18" s="960" t="s">
        <v>704</v>
      </c>
      <c r="N18" s="960"/>
      <c r="O18" s="960"/>
      <c r="P18" s="922" t="s">
        <v>738</v>
      </c>
      <c r="Q18" s="923"/>
      <c r="R18" s="923"/>
      <c r="S18" s="924"/>
      <c r="T18" s="964" t="s">
        <v>739</v>
      </c>
      <c r="U18" s="965"/>
      <c r="V18" s="965"/>
      <c r="W18" s="966"/>
      <c r="X18" s="922" t="s">
        <v>740</v>
      </c>
      <c r="Y18" s="923"/>
      <c r="Z18" s="923"/>
      <c r="AA18" s="924"/>
      <c r="AB18" s="894" t="s">
        <v>1000</v>
      </c>
      <c r="AC18" s="895"/>
      <c r="AD18" s="895"/>
      <c r="AE18" s="896"/>
      <c r="AF18" s="894" t="s">
        <v>1001</v>
      </c>
      <c r="AG18" s="895"/>
      <c r="AH18" s="895"/>
      <c r="AI18" s="896"/>
      <c r="AJ18" s="879" t="s">
        <v>695</v>
      </c>
      <c r="AK18" s="880"/>
      <c r="AL18" s="880"/>
      <c r="AM18" s="885"/>
      <c r="AN18" s="886"/>
      <c r="AO18" s="886"/>
      <c r="AP18" s="886"/>
      <c r="AQ18" s="886"/>
      <c r="AR18" s="886"/>
      <c r="AS18" s="886"/>
      <c r="AT18" s="886"/>
      <c r="AU18" s="886"/>
      <c r="AV18" s="886"/>
      <c r="AW18" s="886"/>
      <c r="AX18" s="886"/>
      <c r="AY18" s="886"/>
      <c r="AZ18" s="886"/>
      <c r="BA18" s="887"/>
    </row>
    <row r="19" spans="3:53" ht="18" customHeight="1" x14ac:dyDescent="0.15">
      <c r="C19" s="957"/>
      <c r="D19" s="958"/>
      <c r="E19" s="958"/>
      <c r="F19" s="958"/>
      <c r="G19" s="963" t="s">
        <v>709</v>
      </c>
      <c r="H19" s="963"/>
      <c r="I19" s="963"/>
      <c r="J19" s="963"/>
      <c r="K19" s="963"/>
      <c r="L19" s="963"/>
      <c r="M19" s="961"/>
      <c r="N19" s="961"/>
      <c r="O19" s="961"/>
      <c r="P19" s="962" t="s">
        <v>741</v>
      </c>
      <c r="Q19" s="962"/>
      <c r="R19" s="897"/>
      <c r="S19" s="94" t="s">
        <v>705</v>
      </c>
      <c r="T19" s="962" t="s">
        <v>741</v>
      </c>
      <c r="U19" s="962"/>
      <c r="V19" s="897"/>
      <c r="W19" s="94" t="s">
        <v>705</v>
      </c>
      <c r="X19" s="962" t="s">
        <v>741</v>
      </c>
      <c r="Y19" s="962"/>
      <c r="Z19" s="897"/>
      <c r="AA19" s="94" t="s">
        <v>705</v>
      </c>
      <c r="AB19" s="962" t="s">
        <v>741</v>
      </c>
      <c r="AC19" s="962"/>
      <c r="AD19" s="897"/>
      <c r="AE19" s="94" t="s">
        <v>705</v>
      </c>
      <c r="AF19" s="897" t="s">
        <v>741</v>
      </c>
      <c r="AG19" s="898"/>
      <c r="AH19" s="898"/>
      <c r="AI19" s="94" t="s">
        <v>705</v>
      </c>
      <c r="AJ19" s="881"/>
      <c r="AK19" s="882"/>
      <c r="AL19" s="882"/>
      <c r="AM19" s="888"/>
      <c r="AN19" s="889"/>
      <c r="AO19" s="889"/>
      <c r="AP19" s="889"/>
      <c r="AQ19" s="889"/>
      <c r="AR19" s="889"/>
      <c r="AS19" s="889"/>
      <c r="AT19" s="889"/>
      <c r="AU19" s="889"/>
      <c r="AV19" s="889"/>
      <c r="AW19" s="889"/>
      <c r="AX19" s="889"/>
      <c r="AY19" s="889"/>
      <c r="AZ19" s="889"/>
      <c r="BA19" s="890"/>
    </row>
    <row r="20" spans="3:53" ht="18" customHeight="1" x14ac:dyDescent="0.15">
      <c r="C20" s="957"/>
      <c r="D20" s="958"/>
      <c r="E20" s="958"/>
      <c r="F20" s="958"/>
      <c r="G20" s="963" t="s">
        <v>708</v>
      </c>
      <c r="H20" s="963"/>
      <c r="I20" s="963"/>
      <c r="J20" s="963"/>
      <c r="K20" s="963"/>
      <c r="L20" s="963"/>
      <c r="M20" s="961"/>
      <c r="N20" s="961"/>
      <c r="O20" s="961"/>
      <c r="P20" s="962" t="s">
        <v>741</v>
      </c>
      <c r="Q20" s="962"/>
      <c r="R20" s="897"/>
      <c r="S20" s="94" t="s">
        <v>705</v>
      </c>
      <c r="T20" s="962" t="s">
        <v>741</v>
      </c>
      <c r="U20" s="962"/>
      <c r="V20" s="897"/>
      <c r="W20" s="94" t="s">
        <v>705</v>
      </c>
      <c r="X20" s="962" t="s">
        <v>741</v>
      </c>
      <c r="Y20" s="962"/>
      <c r="Z20" s="897"/>
      <c r="AA20" s="94" t="s">
        <v>705</v>
      </c>
      <c r="AB20" s="962" t="s">
        <v>741</v>
      </c>
      <c r="AC20" s="962"/>
      <c r="AD20" s="897"/>
      <c r="AE20" s="94" t="s">
        <v>705</v>
      </c>
      <c r="AF20" s="897" t="s">
        <v>741</v>
      </c>
      <c r="AG20" s="898"/>
      <c r="AH20" s="898"/>
      <c r="AI20" s="94" t="s">
        <v>705</v>
      </c>
      <c r="AJ20" s="881"/>
      <c r="AK20" s="882"/>
      <c r="AL20" s="882"/>
      <c r="AM20" s="888"/>
      <c r="AN20" s="889"/>
      <c r="AO20" s="889"/>
      <c r="AP20" s="889"/>
      <c r="AQ20" s="889"/>
      <c r="AR20" s="889"/>
      <c r="AS20" s="889"/>
      <c r="AT20" s="889"/>
      <c r="AU20" s="889"/>
      <c r="AV20" s="889"/>
      <c r="AW20" s="889"/>
      <c r="AX20" s="889"/>
      <c r="AY20" s="889"/>
      <c r="AZ20" s="889"/>
      <c r="BA20" s="890"/>
    </row>
    <row r="21" spans="3:53" ht="18" customHeight="1" x14ac:dyDescent="0.15">
      <c r="C21" s="957"/>
      <c r="D21" s="958"/>
      <c r="E21" s="958"/>
      <c r="F21" s="958"/>
      <c r="G21" s="963" t="s">
        <v>707</v>
      </c>
      <c r="H21" s="963"/>
      <c r="I21" s="963"/>
      <c r="J21" s="963"/>
      <c r="K21" s="963"/>
      <c r="L21" s="963"/>
      <c r="M21" s="961"/>
      <c r="N21" s="961"/>
      <c r="O21" s="961"/>
      <c r="P21" s="962" t="s">
        <v>741</v>
      </c>
      <c r="Q21" s="962"/>
      <c r="R21" s="897"/>
      <c r="S21" s="94" t="s">
        <v>705</v>
      </c>
      <c r="T21" s="962" t="s">
        <v>741</v>
      </c>
      <c r="U21" s="962"/>
      <c r="V21" s="897"/>
      <c r="W21" s="94" t="s">
        <v>705</v>
      </c>
      <c r="X21" s="962" t="s">
        <v>741</v>
      </c>
      <c r="Y21" s="962"/>
      <c r="Z21" s="897"/>
      <c r="AA21" s="94" t="s">
        <v>705</v>
      </c>
      <c r="AB21" s="962" t="s">
        <v>741</v>
      </c>
      <c r="AC21" s="962"/>
      <c r="AD21" s="897"/>
      <c r="AE21" s="94" t="s">
        <v>705</v>
      </c>
      <c r="AF21" s="897" t="s">
        <v>741</v>
      </c>
      <c r="AG21" s="898"/>
      <c r="AH21" s="898"/>
      <c r="AI21" s="94" t="s">
        <v>705</v>
      </c>
      <c r="AJ21" s="881"/>
      <c r="AK21" s="882"/>
      <c r="AL21" s="882"/>
      <c r="AM21" s="888"/>
      <c r="AN21" s="889"/>
      <c r="AO21" s="889"/>
      <c r="AP21" s="889"/>
      <c r="AQ21" s="889"/>
      <c r="AR21" s="889"/>
      <c r="AS21" s="889"/>
      <c r="AT21" s="889"/>
      <c r="AU21" s="889"/>
      <c r="AV21" s="889"/>
      <c r="AW21" s="889"/>
      <c r="AX21" s="889"/>
      <c r="AY21" s="889"/>
      <c r="AZ21" s="889"/>
      <c r="BA21" s="890"/>
    </row>
    <row r="22" spans="3:53" ht="18" customHeight="1" x14ac:dyDescent="0.15">
      <c r="C22" s="957"/>
      <c r="D22" s="958"/>
      <c r="E22" s="958"/>
      <c r="F22" s="958"/>
      <c r="G22" s="963" t="s">
        <v>706</v>
      </c>
      <c r="H22" s="963"/>
      <c r="I22" s="963"/>
      <c r="J22" s="963"/>
      <c r="K22" s="963"/>
      <c r="L22" s="963"/>
      <c r="M22" s="961"/>
      <c r="N22" s="961"/>
      <c r="O22" s="961"/>
      <c r="P22" s="962" t="s">
        <v>741</v>
      </c>
      <c r="Q22" s="962"/>
      <c r="R22" s="897"/>
      <c r="S22" s="94" t="s">
        <v>705</v>
      </c>
      <c r="T22" s="962" t="s">
        <v>741</v>
      </c>
      <c r="U22" s="962"/>
      <c r="V22" s="897"/>
      <c r="W22" s="94" t="s">
        <v>705</v>
      </c>
      <c r="X22" s="962" t="s">
        <v>741</v>
      </c>
      <c r="Y22" s="962"/>
      <c r="Z22" s="897"/>
      <c r="AA22" s="94" t="s">
        <v>705</v>
      </c>
      <c r="AB22" s="962" t="s">
        <v>741</v>
      </c>
      <c r="AC22" s="962"/>
      <c r="AD22" s="897"/>
      <c r="AE22" s="94" t="s">
        <v>705</v>
      </c>
      <c r="AF22" s="897" t="s">
        <v>741</v>
      </c>
      <c r="AG22" s="898"/>
      <c r="AH22" s="898"/>
      <c r="AI22" s="94" t="s">
        <v>705</v>
      </c>
      <c r="AJ22" s="881"/>
      <c r="AK22" s="882"/>
      <c r="AL22" s="882"/>
      <c r="AM22" s="888"/>
      <c r="AN22" s="889"/>
      <c r="AO22" s="889"/>
      <c r="AP22" s="889"/>
      <c r="AQ22" s="889"/>
      <c r="AR22" s="889"/>
      <c r="AS22" s="889"/>
      <c r="AT22" s="889"/>
      <c r="AU22" s="889"/>
      <c r="AV22" s="889"/>
      <c r="AW22" s="889"/>
      <c r="AX22" s="889"/>
      <c r="AY22" s="889"/>
      <c r="AZ22" s="889"/>
      <c r="BA22" s="890"/>
    </row>
    <row r="23" spans="3:53" ht="18" customHeight="1" x14ac:dyDescent="0.15">
      <c r="C23" s="957"/>
      <c r="D23" s="958"/>
      <c r="E23" s="958"/>
      <c r="F23" s="958"/>
      <c r="G23" s="960" t="s">
        <v>704</v>
      </c>
      <c r="H23" s="960"/>
      <c r="I23" s="960"/>
      <c r="J23" s="960"/>
      <c r="K23" s="960"/>
      <c r="L23" s="960"/>
      <c r="M23" s="961"/>
      <c r="N23" s="961"/>
      <c r="O23" s="961"/>
      <c r="P23" s="962" t="s">
        <v>741</v>
      </c>
      <c r="Q23" s="962"/>
      <c r="R23" s="897"/>
      <c r="S23" s="2"/>
      <c r="T23" s="962" t="s">
        <v>741</v>
      </c>
      <c r="U23" s="962"/>
      <c r="V23" s="897"/>
      <c r="W23" s="2"/>
      <c r="X23" s="962" t="s">
        <v>741</v>
      </c>
      <c r="Y23" s="962"/>
      <c r="Z23" s="897"/>
      <c r="AA23" s="2"/>
      <c r="AB23" s="962" t="s">
        <v>741</v>
      </c>
      <c r="AC23" s="962"/>
      <c r="AD23" s="897"/>
      <c r="AE23" s="2"/>
      <c r="AF23" s="897" t="s">
        <v>741</v>
      </c>
      <c r="AG23" s="898"/>
      <c r="AH23" s="898"/>
      <c r="AI23" s="2"/>
      <c r="AJ23" s="883"/>
      <c r="AK23" s="884"/>
      <c r="AL23" s="884"/>
      <c r="AM23" s="891"/>
      <c r="AN23" s="892"/>
      <c r="AO23" s="892"/>
      <c r="AP23" s="892"/>
      <c r="AQ23" s="892"/>
      <c r="AR23" s="892"/>
      <c r="AS23" s="892"/>
      <c r="AT23" s="892"/>
      <c r="AU23" s="892"/>
      <c r="AV23" s="892"/>
      <c r="AW23" s="892"/>
      <c r="AX23" s="892"/>
      <c r="AY23" s="892"/>
      <c r="AZ23" s="892"/>
      <c r="BA23" s="893"/>
    </row>
    <row r="24" spans="3:53" ht="18" customHeight="1" x14ac:dyDescent="0.15">
      <c r="C24" s="957" t="s">
        <v>702</v>
      </c>
      <c r="D24" s="958"/>
      <c r="E24" s="958"/>
      <c r="F24" s="958"/>
      <c r="G24" s="959" t="s">
        <v>701</v>
      </c>
      <c r="H24" s="959"/>
      <c r="I24" s="959"/>
      <c r="J24" s="959"/>
      <c r="K24" s="959"/>
      <c r="L24" s="959"/>
      <c r="M24" s="959"/>
      <c r="N24" s="959"/>
      <c r="O24" s="959"/>
      <c r="P24" s="959"/>
      <c r="Q24" s="959"/>
      <c r="R24" s="959"/>
      <c r="S24" s="959" t="s">
        <v>700</v>
      </c>
      <c r="T24" s="959"/>
      <c r="U24" s="959"/>
      <c r="V24" s="959"/>
      <c r="W24" s="959"/>
      <c r="X24" s="959"/>
      <c r="Y24" s="959"/>
      <c r="Z24" s="959"/>
      <c r="AA24" s="959"/>
      <c r="AB24" s="959"/>
      <c r="AC24" s="959"/>
      <c r="AD24" s="936" t="s">
        <v>699</v>
      </c>
      <c r="AE24" s="937"/>
      <c r="AF24" s="937"/>
      <c r="AG24" s="937"/>
      <c r="AH24" s="937"/>
      <c r="AI24" s="937"/>
      <c r="AJ24" s="937"/>
      <c r="AK24" s="937"/>
      <c r="AL24" s="937"/>
      <c r="AM24" s="937"/>
      <c r="AN24" s="937"/>
      <c r="AO24" s="938"/>
      <c r="AP24" s="936" t="s">
        <v>698</v>
      </c>
      <c r="AQ24" s="937"/>
      <c r="AR24" s="937"/>
      <c r="AS24" s="937"/>
      <c r="AT24" s="937"/>
      <c r="AU24" s="937"/>
      <c r="AV24" s="937"/>
      <c r="AW24" s="937"/>
      <c r="AX24" s="937"/>
      <c r="AY24" s="937"/>
      <c r="AZ24" s="937"/>
      <c r="BA24" s="939"/>
    </row>
    <row r="25" spans="3:53" ht="37.5" customHeight="1" x14ac:dyDescent="0.15">
      <c r="C25" s="957"/>
      <c r="D25" s="958"/>
      <c r="E25" s="958"/>
      <c r="F25" s="958"/>
      <c r="G25" s="947"/>
      <c r="H25" s="947"/>
      <c r="I25" s="947"/>
      <c r="J25" s="947"/>
      <c r="K25" s="947"/>
      <c r="L25" s="947"/>
      <c r="M25" s="947"/>
      <c r="N25" s="947"/>
      <c r="O25" s="947"/>
      <c r="P25" s="947"/>
      <c r="Q25" s="947"/>
      <c r="R25" s="947"/>
      <c r="S25" s="947"/>
      <c r="T25" s="947"/>
      <c r="U25" s="947"/>
      <c r="V25" s="947"/>
      <c r="W25" s="947"/>
      <c r="X25" s="947"/>
      <c r="Y25" s="947"/>
      <c r="Z25" s="947"/>
      <c r="AA25" s="947"/>
      <c r="AB25" s="947"/>
      <c r="AC25" s="947"/>
      <c r="AD25" s="948"/>
      <c r="AE25" s="949"/>
      <c r="AF25" s="949"/>
      <c r="AG25" s="949"/>
      <c r="AH25" s="949"/>
      <c r="AI25" s="949"/>
      <c r="AJ25" s="949"/>
      <c r="AK25" s="949"/>
      <c r="AL25" s="949"/>
      <c r="AM25" s="949"/>
      <c r="AN25" s="949"/>
      <c r="AO25" s="950"/>
      <c r="AP25" s="948"/>
      <c r="AQ25" s="949"/>
      <c r="AR25" s="949"/>
      <c r="AS25" s="949"/>
      <c r="AT25" s="949"/>
      <c r="AU25" s="949"/>
      <c r="AV25" s="949"/>
      <c r="AW25" s="949"/>
      <c r="AX25" s="949"/>
      <c r="AY25" s="949"/>
      <c r="AZ25" s="949"/>
      <c r="BA25" s="951"/>
    </row>
    <row r="26" spans="3:53" ht="27.75" customHeight="1" x14ac:dyDescent="0.15">
      <c r="C26" s="957"/>
      <c r="D26" s="958"/>
      <c r="E26" s="958"/>
      <c r="F26" s="958"/>
      <c r="G26" s="952" t="s">
        <v>697</v>
      </c>
      <c r="H26" s="952"/>
      <c r="I26" s="952"/>
      <c r="J26" s="952"/>
      <c r="K26" s="952"/>
      <c r="L26" s="952"/>
      <c r="M26" s="952"/>
      <c r="N26" s="952"/>
      <c r="O26" s="952"/>
      <c r="P26" s="952"/>
      <c r="Q26" s="952"/>
      <c r="R26" s="952"/>
      <c r="S26" s="952" t="s">
        <v>696</v>
      </c>
      <c r="T26" s="952"/>
      <c r="U26" s="952"/>
      <c r="V26" s="952"/>
      <c r="W26" s="952"/>
      <c r="X26" s="952"/>
      <c r="Y26" s="952"/>
      <c r="Z26" s="952"/>
      <c r="AA26" s="952"/>
      <c r="AB26" s="952"/>
      <c r="AC26" s="952"/>
      <c r="AD26" s="953" t="s">
        <v>696</v>
      </c>
      <c r="AE26" s="954"/>
      <c r="AF26" s="954"/>
      <c r="AG26" s="954"/>
      <c r="AH26" s="954"/>
      <c r="AI26" s="954"/>
      <c r="AJ26" s="954"/>
      <c r="AK26" s="954"/>
      <c r="AL26" s="954"/>
      <c r="AM26" s="954"/>
      <c r="AN26" s="954"/>
      <c r="AO26" s="955"/>
      <c r="AP26" s="953" t="s">
        <v>696</v>
      </c>
      <c r="AQ26" s="954"/>
      <c r="AR26" s="954"/>
      <c r="AS26" s="954"/>
      <c r="AT26" s="954"/>
      <c r="AU26" s="954"/>
      <c r="AV26" s="954"/>
      <c r="AW26" s="954"/>
      <c r="AX26" s="954"/>
      <c r="AY26" s="954"/>
      <c r="AZ26" s="954"/>
      <c r="BA26" s="956"/>
    </row>
    <row r="27" spans="3:53" ht="30" customHeight="1" thickBot="1" x14ac:dyDescent="0.2">
      <c r="C27" s="940" t="s">
        <v>694</v>
      </c>
      <c r="D27" s="941"/>
      <c r="E27" s="941"/>
      <c r="F27" s="941"/>
      <c r="G27" s="942"/>
      <c r="H27" s="942"/>
      <c r="I27" s="942"/>
      <c r="J27" s="942"/>
      <c r="K27" s="942"/>
      <c r="L27" s="942"/>
      <c r="M27" s="942"/>
      <c r="N27" s="942"/>
      <c r="O27" s="942"/>
      <c r="P27" s="942"/>
      <c r="Q27" s="942"/>
      <c r="R27" s="942"/>
      <c r="S27" s="942"/>
      <c r="T27" s="942"/>
      <c r="U27" s="942"/>
      <c r="V27" s="942"/>
      <c r="W27" s="942"/>
      <c r="X27" s="942"/>
      <c r="Y27" s="942"/>
      <c r="Z27" s="942"/>
      <c r="AA27" s="942"/>
      <c r="AB27" s="942"/>
      <c r="AC27" s="942"/>
      <c r="AD27" s="942"/>
      <c r="AE27" s="942"/>
      <c r="AF27" s="942"/>
      <c r="AG27" s="942"/>
      <c r="AH27" s="942"/>
      <c r="AI27" s="942"/>
      <c r="AJ27" s="942"/>
      <c r="AK27" s="942"/>
      <c r="AL27" s="942"/>
      <c r="AM27" s="942"/>
      <c r="AN27" s="942"/>
      <c r="AO27" s="942"/>
      <c r="AP27" s="942"/>
      <c r="AQ27" s="942"/>
      <c r="AR27" s="942"/>
      <c r="AS27" s="942"/>
      <c r="AT27" s="942"/>
      <c r="AU27" s="942"/>
      <c r="AV27" s="942"/>
      <c r="AW27" s="942"/>
      <c r="AX27" s="942"/>
      <c r="AY27" s="942"/>
      <c r="AZ27" s="942"/>
      <c r="BA27" s="943"/>
    </row>
    <row r="28" spans="3:53" ht="8.25" customHeight="1" x14ac:dyDescent="0.15">
      <c r="C28" s="145"/>
      <c r="D28" s="145"/>
      <c r="E28" s="92"/>
      <c r="F28" s="92"/>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row>
    <row r="29" spans="3:53" ht="27.75" customHeight="1" x14ac:dyDescent="0.15">
      <c r="C29" s="214" t="s">
        <v>693</v>
      </c>
      <c r="E29" s="766" t="str">
        <f>"１."</f>
        <v>１.</v>
      </c>
      <c r="F29" s="944" t="s">
        <v>1174</v>
      </c>
      <c r="G29" s="944"/>
      <c r="H29" s="944"/>
      <c r="I29" s="944"/>
      <c r="J29" s="944"/>
      <c r="K29" s="944"/>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c r="AK29" s="944"/>
      <c r="AL29" s="944"/>
      <c r="AM29" s="944"/>
      <c r="AN29" s="944"/>
      <c r="AO29" s="944"/>
      <c r="AP29" s="944"/>
      <c r="AQ29" s="944"/>
      <c r="AR29" s="944"/>
      <c r="AS29" s="944"/>
      <c r="AT29" s="944"/>
      <c r="AU29" s="944"/>
      <c r="AV29" s="944"/>
      <c r="AW29" s="944"/>
      <c r="AX29" s="944"/>
      <c r="AY29" s="944"/>
      <c r="AZ29" s="944"/>
      <c r="BA29" s="944"/>
    </row>
    <row r="30" spans="3:53" ht="18" customHeight="1" x14ac:dyDescent="0.15">
      <c r="E30" s="946" t="str">
        <f>"２."</f>
        <v>２.</v>
      </c>
      <c r="F30" s="945" t="s">
        <v>1173</v>
      </c>
      <c r="G30" s="945"/>
      <c r="H30" s="945"/>
      <c r="I30" s="945"/>
      <c r="J30" s="945"/>
      <c r="K30" s="945"/>
      <c r="L30" s="945"/>
      <c r="M30" s="945"/>
      <c r="N30" s="945"/>
      <c r="O30" s="945"/>
      <c r="P30" s="945"/>
      <c r="Q30" s="945"/>
      <c r="R30" s="945"/>
      <c r="S30" s="945"/>
      <c r="T30" s="945"/>
      <c r="U30" s="945"/>
      <c r="V30" s="945"/>
      <c r="W30" s="945"/>
      <c r="X30" s="945"/>
      <c r="Y30" s="945"/>
      <c r="Z30" s="945"/>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945"/>
      <c r="AX30" s="945"/>
      <c r="AY30" s="945"/>
      <c r="AZ30" s="945"/>
      <c r="BA30" s="945"/>
    </row>
    <row r="31" spans="3:53" ht="10.5" customHeight="1" x14ac:dyDescent="0.15">
      <c r="E31" s="946"/>
      <c r="F31" s="945"/>
      <c r="G31" s="945"/>
      <c r="H31" s="945"/>
      <c r="I31" s="945"/>
      <c r="J31" s="945"/>
      <c r="K31" s="945"/>
      <c r="L31" s="945"/>
      <c r="M31" s="945"/>
      <c r="N31" s="945"/>
      <c r="O31" s="945"/>
      <c r="P31" s="945"/>
      <c r="Q31" s="945"/>
      <c r="R31" s="945"/>
      <c r="S31" s="945"/>
      <c r="T31" s="945"/>
      <c r="U31" s="945"/>
      <c r="V31" s="945"/>
      <c r="W31" s="945"/>
      <c r="X31" s="945"/>
      <c r="Y31" s="945"/>
      <c r="Z31" s="945"/>
      <c r="AA31" s="945"/>
      <c r="AB31" s="945"/>
      <c r="AC31" s="945"/>
      <c r="AD31" s="945"/>
      <c r="AE31" s="945"/>
      <c r="AF31" s="945"/>
      <c r="AG31" s="945"/>
      <c r="AH31" s="945"/>
      <c r="AI31" s="945"/>
      <c r="AJ31" s="945"/>
      <c r="AK31" s="945"/>
      <c r="AL31" s="945"/>
      <c r="AM31" s="945"/>
      <c r="AN31" s="945"/>
      <c r="AO31" s="945"/>
      <c r="AP31" s="945"/>
      <c r="AQ31" s="945"/>
      <c r="AR31" s="945"/>
      <c r="AS31" s="945"/>
      <c r="AT31" s="945"/>
      <c r="AU31" s="945"/>
      <c r="AV31" s="945"/>
      <c r="AW31" s="945"/>
      <c r="AX31" s="945"/>
      <c r="AY31" s="945"/>
      <c r="AZ31" s="945"/>
      <c r="BA31" s="945"/>
    </row>
    <row r="32" spans="3:53" ht="18" customHeight="1" x14ac:dyDescent="0.15">
      <c r="E32" s="946" t="str">
        <f>"３."</f>
        <v>３.</v>
      </c>
      <c r="F32" s="945" t="s">
        <v>1210</v>
      </c>
      <c r="G32" s="945"/>
      <c r="H32" s="945"/>
      <c r="I32" s="945"/>
      <c r="J32" s="945"/>
      <c r="K32" s="945"/>
      <c r="L32" s="945"/>
      <c r="M32" s="945"/>
      <c r="N32" s="945"/>
      <c r="O32" s="945"/>
      <c r="P32" s="945"/>
      <c r="Q32" s="945"/>
      <c r="R32" s="945"/>
      <c r="S32" s="945"/>
      <c r="T32" s="945"/>
      <c r="U32" s="945"/>
      <c r="V32" s="945"/>
      <c r="W32" s="945"/>
      <c r="X32" s="945"/>
      <c r="Y32" s="945"/>
      <c r="Z32" s="945"/>
      <c r="AA32" s="945"/>
      <c r="AB32" s="945"/>
      <c r="AC32" s="945"/>
      <c r="AD32" s="945"/>
      <c r="AE32" s="945"/>
      <c r="AF32" s="945"/>
      <c r="AG32" s="945"/>
      <c r="AH32" s="945"/>
      <c r="AI32" s="945"/>
      <c r="AJ32" s="945"/>
      <c r="AK32" s="945"/>
      <c r="AL32" s="945"/>
      <c r="AM32" s="945"/>
      <c r="AN32" s="945"/>
      <c r="AO32" s="945"/>
      <c r="AP32" s="945"/>
      <c r="AQ32" s="945"/>
      <c r="AR32" s="945"/>
      <c r="AS32" s="945"/>
      <c r="AT32" s="945"/>
      <c r="AU32" s="945"/>
      <c r="AV32" s="945"/>
      <c r="AW32" s="945"/>
      <c r="AX32" s="945"/>
      <c r="AY32" s="945"/>
      <c r="AZ32" s="945"/>
      <c r="BA32" s="945"/>
    </row>
    <row r="33" spans="5:53" ht="11.25" customHeight="1" x14ac:dyDescent="0.15">
      <c r="E33" s="946"/>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5"/>
      <c r="AF33" s="945"/>
      <c r="AG33" s="945"/>
      <c r="AH33" s="945"/>
      <c r="AI33" s="945"/>
      <c r="AJ33" s="945"/>
      <c r="AK33" s="945"/>
      <c r="AL33" s="945"/>
      <c r="AM33" s="945"/>
      <c r="AN33" s="945"/>
      <c r="AO33" s="945"/>
      <c r="AP33" s="945"/>
      <c r="AQ33" s="945"/>
      <c r="AR33" s="945"/>
      <c r="AS33" s="945"/>
      <c r="AT33" s="945"/>
      <c r="AU33" s="945"/>
      <c r="AV33" s="945"/>
      <c r="AW33" s="945"/>
      <c r="AX33" s="945"/>
      <c r="AY33" s="945"/>
      <c r="AZ33" s="945"/>
      <c r="BA33" s="945"/>
    </row>
  </sheetData>
  <mergeCells count="125">
    <mergeCell ref="AE11:BA11"/>
    <mergeCell ref="C8:F8"/>
    <mergeCell ref="G8:BA8"/>
    <mergeCell ref="C5:F6"/>
    <mergeCell ref="G5:M6"/>
    <mergeCell ref="N5:S6"/>
    <mergeCell ref="T5:X6"/>
    <mergeCell ref="Y5:AE6"/>
    <mergeCell ref="AF5:BA5"/>
    <mergeCell ref="AF6:BA6"/>
    <mergeCell ref="AQ3:AT3"/>
    <mergeCell ref="AU3:BA3"/>
    <mergeCell ref="C4:F4"/>
    <mergeCell ref="G4:M4"/>
    <mergeCell ref="N4:S4"/>
    <mergeCell ref="T4:X4"/>
    <mergeCell ref="Y4:AE4"/>
    <mergeCell ref="AF4:BA4"/>
    <mergeCell ref="C7:F7"/>
    <mergeCell ref="G7:AE7"/>
    <mergeCell ref="AF7:AJ7"/>
    <mergeCell ref="AK7:BA7"/>
    <mergeCell ref="C12:F23"/>
    <mergeCell ref="G12:J14"/>
    <mergeCell ref="K12:O12"/>
    <mergeCell ref="K14:O14"/>
    <mergeCell ref="C9:F9"/>
    <mergeCell ref="G9:AE9"/>
    <mergeCell ref="AF9:AJ9"/>
    <mergeCell ref="AK9:BA9"/>
    <mergeCell ref="C10:F11"/>
    <mergeCell ref="G10:AB10"/>
    <mergeCell ref="AC10:AD10"/>
    <mergeCell ref="AE10:BA10"/>
    <mergeCell ref="G11:AB11"/>
    <mergeCell ref="AC11:AD11"/>
    <mergeCell ref="X18:AA18"/>
    <mergeCell ref="AB18:AE18"/>
    <mergeCell ref="G16:J16"/>
    <mergeCell ref="K16:O16"/>
    <mergeCell ref="G17:J17"/>
    <mergeCell ref="K17:O17"/>
    <mergeCell ref="G15:J15"/>
    <mergeCell ref="K15:O15"/>
    <mergeCell ref="P15:T15"/>
    <mergeCell ref="AB19:AD19"/>
    <mergeCell ref="G19:L19"/>
    <mergeCell ref="M19:O19"/>
    <mergeCell ref="P19:R19"/>
    <mergeCell ref="T19:V19"/>
    <mergeCell ref="X19:Z19"/>
    <mergeCell ref="G18:L18"/>
    <mergeCell ref="M18:O18"/>
    <mergeCell ref="P18:S18"/>
    <mergeCell ref="T18:W18"/>
    <mergeCell ref="G21:L21"/>
    <mergeCell ref="M21:O21"/>
    <mergeCell ref="P21:R21"/>
    <mergeCell ref="T21:V21"/>
    <mergeCell ref="X21:Z21"/>
    <mergeCell ref="AB21:AD21"/>
    <mergeCell ref="G20:L20"/>
    <mergeCell ref="M20:O20"/>
    <mergeCell ref="P20:R20"/>
    <mergeCell ref="T20:V20"/>
    <mergeCell ref="X20:Z20"/>
    <mergeCell ref="AB20:AD20"/>
    <mergeCell ref="G23:L23"/>
    <mergeCell ref="M23:O23"/>
    <mergeCell ref="P23:R23"/>
    <mergeCell ref="T23:V23"/>
    <mergeCell ref="X23:Z23"/>
    <mergeCell ref="AB23:AD23"/>
    <mergeCell ref="G22:L22"/>
    <mergeCell ref="M22:O22"/>
    <mergeCell ref="P22:R22"/>
    <mergeCell ref="T22:V22"/>
    <mergeCell ref="X22:Z22"/>
    <mergeCell ref="AB22:AD22"/>
    <mergeCell ref="AD24:AO24"/>
    <mergeCell ref="AP24:BA24"/>
    <mergeCell ref="C27:F27"/>
    <mergeCell ref="G27:BA27"/>
    <mergeCell ref="F29:BA29"/>
    <mergeCell ref="F32:BA33"/>
    <mergeCell ref="E32:E33"/>
    <mergeCell ref="G25:R25"/>
    <mergeCell ref="S25:AC25"/>
    <mergeCell ref="AD25:AO25"/>
    <mergeCell ref="AP25:BA25"/>
    <mergeCell ref="G26:R26"/>
    <mergeCell ref="S26:AC26"/>
    <mergeCell ref="AD26:AO26"/>
    <mergeCell ref="AP26:BA26"/>
    <mergeCell ref="C24:F26"/>
    <mergeCell ref="F30:BA31"/>
    <mergeCell ref="E30:E31"/>
    <mergeCell ref="G24:R24"/>
    <mergeCell ref="S24:AC24"/>
    <mergeCell ref="P16:T16"/>
    <mergeCell ref="P17:T17"/>
    <mergeCell ref="U15:Y15"/>
    <mergeCell ref="U16:Y16"/>
    <mergeCell ref="U17:Y17"/>
    <mergeCell ref="AO15:BA17"/>
    <mergeCell ref="P12:T12"/>
    <mergeCell ref="P14:T14"/>
    <mergeCell ref="U12:Y12"/>
    <mergeCell ref="U14:Y14"/>
    <mergeCell ref="Z12:AN12"/>
    <mergeCell ref="Z13:AF13"/>
    <mergeCell ref="Z14:AB14"/>
    <mergeCell ref="AG13:AJ13"/>
    <mergeCell ref="AK13:AN13"/>
    <mergeCell ref="AG14:AJ14"/>
    <mergeCell ref="AK14:AN14"/>
    <mergeCell ref="AJ18:AL23"/>
    <mergeCell ref="AM18:BA23"/>
    <mergeCell ref="AF18:AI18"/>
    <mergeCell ref="AF19:AH19"/>
    <mergeCell ref="AF20:AH20"/>
    <mergeCell ref="AF21:AH21"/>
    <mergeCell ref="AF22:AH22"/>
    <mergeCell ref="AF23:AH23"/>
    <mergeCell ref="AO12:BA14"/>
  </mergeCells>
  <phoneticPr fontId="5"/>
  <pageMargins left="0.78740157480314965" right="0.39370078740157483" top="0.59055118110236227" bottom="0.59055118110236227" header="0.51181102362204722" footer="0.19685039370078741"/>
  <pageSetup paperSize="9" scale="78" firstPageNumber="2"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D4486-E9A0-4EB9-B251-B005B3DAC499}">
  <sheetPr>
    <tabColor theme="9" tint="0.59999389629810485"/>
    <pageSetUpPr fitToPage="1"/>
  </sheetPr>
  <dimension ref="B1:AO22"/>
  <sheetViews>
    <sheetView view="pageBreakPreview" zoomScale="70" zoomScaleNormal="100" zoomScaleSheetLayoutView="70" workbookViewId="0">
      <selection activeCell="BI57" sqref="BI57"/>
    </sheetView>
  </sheetViews>
  <sheetFormatPr defaultColWidth="3.125" defaultRowHeight="18.75" customHeight="1" x14ac:dyDescent="0.15"/>
  <cols>
    <col min="1" max="1" width="3.125" style="219"/>
    <col min="2" max="41" width="3.75" style="219" customWidth="1"/>
    <col min="42" max="16384" width="3.125" style="219"/>
  </cols>
  <sheetData>
    <row r="1" spans="2:41" ht="18.75" customHeight="1" thickBot="1" x14ac:dyDescent="0.2"/>
    <row r="2" spans="2:41" ht="18.75" customHeight="1" x14ac:dyDescent="0.15">
      <c r="B2" s="1019" t="s">
        <v>761</v>
      </c>
      <c r="C2" s="1020"/>
      <c r="D2" s="1020"/>
      <c r="E2" s="1020"/>
      <c r="F2" s="1020"/>
      <c r="G2" s="1020"/>
      <c r="H2" s="1020"/>
      <c r="I2" s="1020"/>
      <c r="J2" s="1020"/>
      <c r="K2" s="1020"/>
      <c r="L2" s="1020"/>
      <c r="M2" s="1020"/>
      <c r="N2" s="1020"/>
      <c r="O2" s="1020"/>
      <c r="P2" s="1020"/>
      <c r="Q2" s="1020"/>
      <c r="R2" s="1020"/>
      <c r="S2" s="1020"/>
      <c r="T2" s="1020"/>
      <c r="U2" s="1020"/>
      <c r="V2" s="1020"/>
      <c r="W2" s="1020"/>
      <c r="X2" s="1020"/>
      <c r="Y2" s="1020"/>
      <c r="Z2" s="1020"/>
      <c r="AA2" s="1020"/>
      <c r="AB2" s="1020"/>
      <c r="AC2" s="1020"/>
      <c r="AD2" s="1020"/>
      <c r="AE2" s="1020"/>
      <c r="AF2" s="1020"/>
      <c r="AG2" s="1020"/>
      <c r="AH2" s="1020"/>
      <c r="AI2" s="1020"/>
      <c r="AJ2" s="1020"/>
      <c r="AK2" s="1020"/>
      <c r="AL2" s="1020"/>
      <c r="AM2" s="1020"/>
      <c r="AN2" s="1020"/>
      <c r="AO2" s="1021"/>
    </row>
    <row r="3" spans="2:41" ht="36.75" customHeight="1" x14ac:dyDescent="0.15">
      <c r="B3" s="1022" t="s">
        <v>760</v>
      </c>
      <c r="C3" s="1023"/>
      <c r="D3" s="1023"/>
      <c r="E3" s="1023"/>
      <c r="F3" s="1023"/>
      <c r="G3" s="1023"/>
      <c r="H3" s="1024"/>
      <c r="I3" s="1018" t="s">
        <v>505</v>
      </c>
      <c r="J3" s="1018"/>
      <c r="K3" s="1018"/>
      <c r="L3" s="1018"/>
      <c r="M3" s="1018"/>
      <c r="N3" s="1025" t="s">
        <v>759</v>
      </c>
      <c r="O3" s="1026"/>
      <c r="P3" s="1026"/>
      <c r="Q3" s="1026"/>
      <c r="R3" s="1027"/>
      <c r="S3" s="1025" t="s">
        <v>3</v>
      </c>
      <c r="T3" s="1026"/>
      <c r="U3" s="1026"/>
      <c r="V3" s="1026"/>
      <c r="W3" s="1027"/>
      <c r="X3" s="1028" t="s">
        <v>758</v>
      </c>
      <c r="Y3" s="1028"/>
      <c r="Z3" s="1028"/>
      <c r="AA3" s="1028"/>
      <c r="AB3" s="1028"/>
      <c r="AC3" s="1028"/>
      <c r="AD3" s="1028" t="s">
        <v>131</v>
      </c>
      <c r="AE3" s="1028"/>
      <c r="AF3" s="1028"/>
      <c r="AG3" s="1028"/>
      <c r="AH3" s="1028"/>
      <c r="AI3" s="1029"/>
      <c r="AJ3" s="1028" t="s">
        <v>1215</v>
      </c>
      <c r="AK3" s="1028"/>
      <c r="AL3" s="1028"/>
      <c r="AM3" s="1028"/>
      <c r="AN3" s="1028"/>
      <c r="AO3" s="1030"/>
    </row>
    <row r="4" spans="2:41" ht="18.75" customHeight="1" x14ac:dyDescent="0.15">
      <c r="B4" s="1041"/>
      <c r="C4" s="1042"/>
      <c r="D4" s="1042"/>
      <c r="E4" s="1042"/>
      <c r="F4" s="1042"/>
      <c r="G4" s="1042"/>
      <c r="H4" s="1043"/>
      <c r="I4" s="1031"/>
      <c r="J4" s="1031"/>
      <c r="K4" s="1031"/>
      <c r="L4" s="1031"/>
      <c r="M4" s="1031"/>
      <c r="N4" s="1032" t="s">
        <v>757</v>
      </c>
      <c r="O4" s="1033"/>
      <c r="P4" s="1033"/>
      <c r="Q4" s="1033"/>
      <c r="R4" s="1034"/>
      <c r="S4" s="1032" t="s">
        <v>757</v>
      </c>
      <c r="T4" s="1033"/>
      <c r="U4" s="1033"/>
      <c r="V4" s="1033"/>
      <c r="W4" s="1034"/>
      <c r="X4" s="1038" t="s">
        <v>506</v>
      </c>
      <c r="Y4" s="1038"/>
      <c r="Z4" s="1038"/>
      <c r="AA4" s="1038"/>
      <c r="AB4" s="1038"/>
      <c r="AC4" s="1038"/>
      <c r="AD4" s="1038" t="s">
        <v>421</v>
      </c>
      <c r="AE4" s="1038"/>
      <c r="AF4" s="1038"/>
      <c r="AG4" s="1038"/>
      <c r="AH4" s="1038"/>
      <c r="AI4" s="1039"/>
      <c r="AJ4" s="1032" t="s">
        <v>506</v>
      </c>
      <c r="AK4" s="1033"/>
      <c r="AL4" s="1033"/>
      <c r="AM4" s="1033"/>
      <c r="AN4" s="1033"/>
      <c r="AO4" s="1040"/>
    </row>
    <row r="5" spans="2:41" ht="18.75" customHeight="1" x14ac:dyDescent="0.15">
      <c r="B5" s="1015" t="s">
        <v>756</v>
      </c>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6"/>
      <c r="AL5" s="1016"/>
      <c r="AM5" s="1016"/>
      <c r="AN5" s="1016"/>
      <c r="AO5" s="1017"/>
    </row>
    <row r="6" spans="2:41" ht="18.75" customHeight="1" x14ac:dyDescent="0.15">
      <c r="B6" s="1009" t="s">
        <v>755</v>
      </c>
      <c r="C6" s="1010"/>
      <c r="D6" s="1010"/>
      <c r="E6" s="1010"/>
      <c r="F6" s="1010"/>
      <c r="G6" s="1010"/>
      <c r="H6" s="1010"/>
      <c r="I6" s="1010"/>
      <c r="J6" s="1018" t="s">
        <v>114</v>
      </c>
      <c r="K6" s="1018"/>
      <c r="L6" s="1018"/>
      <c r="M6" s="1018"/>
      <c r="N6" s="1035"/>
      <c r="O6" s="1035"/>
      <c r="P6" s="1035"/>
      <c r="Q6" s="1035"/>
      <c r="R6" s="1035"/>
      <c r="S6" s="1018" t="s">
        <v>508</v>
      </c>
      <c r="T6" s="1018"/>
      <c r="U6" s="1018"/>
      <c r="V6" s="1018"/>
      <c r="W6" s="1036"/>
      <c r="X6" s="1036"/>
      <c r="Y6" s="1036"/>
      <c r="Z6" s="1018" t="s">
        <v>754</v>
      </c>
      <c r="AA6" s="1018"/>
      <c r="AB6" s="1018"/>
      <c r="AC6" s="1018"/>
      <c r="AD6" s="1018"/>
      <c r="AE6" s="1018"/>
      <c r="AF6" s="1035"/>
      <c r="AG6" s="1035"/>
      <c r="AH6" s="1035"/>
      <c r="AI6" s="1035"/>
      <c r="AJ6" s="1035"/>
      <c r="AK6" s="1035"/>
      <c r="AL6" s="1035"/>
      <c r="AM6" s="1035"/>
      <c r="AN6" s="1035"/>
      <c r="AO6" s="1037"/>
    </row>
    <row r="7" spans="2:41" ht="18.75" customHeight="1" x14ac:dyDescent="0.15">
      <c r="B7" s="1009" t="s">
        <v>753</v>
      </c>
      <c r="C7" s="1010"/>
      <c r="D7" s="1010"/>
      <c r="E7" s="1010"/>
      <c r="F7" s="1010"/>
      <c r="G7" s="1010"/>
      <c r="H7" s="1010"/>
      <c r="I7" s="1010"/>
      <c r="J7" s="1010"/>
      <c r="K7" s="1010"/>
      <c r="L7" s="1010"/>
      <c r="M7" s="1010"/>
      <c r="N7" s="1010"/>
      <c r="O7" s="1010"/>
      <c r="P7" s="1010"/>
      <c r="Q7" s="1010"/>
      <c r="R7" s="1010"/>
      <c r="S7" s="1010"/>
      <c r="T7" s="1010"/>
      <c r="U7" s="1010"/>
      <c r="V7" s="1010"/>
      <c r="W7" s="1010"/>
      <c r="X7" s="1010"/>
      <c r="Y7" s="1010"/>
      <c r="Z7" s="1010"/>
      <c r="AA7" s="1010"/>
      <c r="AB7" s="1010"/>
      <c r="AC7" s="1010"/>
      <c r="AD7" s="1010"/>
      <c r="AE7" s="1010"/>
      <c r="AF7" s="1010"/>
      <c r="AG7" s="1010"/>
      <c r="AH7" s="1010"/>
      <c r="AI7" s="1010"/>
      <c r="AJ7" s="1010"/>
      <c r="AK7" s="1010"/>
      <c r="AL7" s="1010"/>
      <c r="AM7" s="1010"/>
      <c r="AN7" s="1010"/>
      <c r="AO7" s="1011"/>
    </row>
    <row r="8" spans="2:41" ht="132" customHeight="1" x14ac:dyDescent="0.15">
      <c r="B8" s="1044" t="s">
        <v>762</v>
      </c>
      <c r="C8" s="1045"/>
      <c r="D8" s="1045"/>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5"/>
      <c r="AK8" s="1045"/>
      <c r="AL8" s="1045"/>
      <c r="AM8" s="1045"/>
      <c r="AN8" s="1045"/>
      <c r="AO8" s="1046"/>
    </row>
    <row r="9" spans="2:41" ht="18.75" customHeight="1" x14ac:dyDescent="0.15">
      <c r="B9" s="1009" t="s">
        <v>752</v>
      </c>
      <c r="C9" s="1010"/>
      <c r="D9" s="1010"/>
      <c r="E9" s="1010"/>
      <c r="F9" s="1010"/>
      <c r="G9" s="1010"/>
      <c r="H9" s="1010"/>
      <c r="I9" s="1010"/>
      <c r="J9" s="1010"/>
      <c r="K9" s="1010"/>
      <c r="L9" s="1010"/>
      <c r="M9" s="1010"/>
      <c r="N9" s="1010"/>
      <c r="O9" s="1010"/>
      <c r="P9" s="1010"/>
      <c r="Q9" s="1010"/>
      <c r="R9" s="1010"/>
      <c r="S9" s="1010"/>
      <c r="T9" s="1010"/>
      <c r="U9" s="1010"/>
      <c r="V9" s="1010"/>
      <c r="W9" s="1010"/>
      <c r="X9" s="1010"/>
      <c r="Y9" s="1010"/>
      <c r="Z9" s="1010"/>
      <c r="AA9" s="1010"/>
      <c r="AB9" s="1010"/>
      <c r="AC9" s="1010"/>
      <c r="AD9" s="1010"/>
      <c r="AE9" s="1010"/>
      <c r="AF9" s="1010"/>
      <c r="AG9" s="1010"/>
      <c r="AH9" s="1010"/>
      <c r="AI9" s="1010"/>
      <c r="AJ9" s="1010"/>
      <c r="AK9" s="1010"/>
      <c r="AL9" s="1010"/>
      <c r="AM9" s="1010"/>
      <c r="AN9" s="1010"/>
      <c r="AO9" s="1011"/>
    </row>
    <row r="10" spans="2:41" ht="52.5" customHeight="1" x14ac:dyDescent="0.15">
      <c r="B10" s="1012" t="s">
        <v>763</v>
      </c>
      <c r="C10" s="1013"/>
      <c r="D10" s="1013"/>
      <c r="E10" s="1013"/>
      <c r="F10" s="1013"/>
      <c r="G10" s="1013"/>
      <c r="H10" s="1013"/>
      <c r="I10" s="1013"/>
      <c r="J10" s="1013"/>
      <c r="K10" s="1013"/>
      <c r="L10" s="1013"/>
      <c r="M10" s="1013"/>
      <c r="N10" s="1013"/>
      <c r="O10" s="1013"/>
      <c r="P10" s="1013"/>
      <c r="Q10" s="1013"/>
      <c r="R10" s="1013"/>
      <c r="S10" s="1013"/>
      <c r="T10" s="1013"/>
      <c r="U10" s="1013"/>
      <c r="V10" s="1013"/>
      <c r="W10" s="1013"/>
      <c r="X10" s="1013"/>
      <c r="Y10" s="1013"/>
      <c r="Z10" s="1013"/>
      <c r="AA10" s="1013"/>
      <c r="AB10" s="1013"/>
      <c r="AC10" s="1013"/>
      <c r="AD10" s="1013"/>
      <c r="AE10" s="1013"/>
      <c r="AF10" s="1013"/>
      <c r="AG10" s="1013"/>
      <c r="AH10" s="1013"/>
      <c r="AI10" s="1013"/>
      <c r="AJ10" s="1013"/>
      <c r="AK10" s="1013"/>
      <c r="AL10" s="1013"/>
      <c r="AM10" s="1013"/>
      <c r="AN10" s="1013"/>
      <c r="AO10" s="1014"/>
    </row>
    <row r="11" spans="2:41" ht="18.75" customHeight="1" x14ac:dyDescent="0.15">
      <c r="B11" s="1009" t="s">
        <v>751</v>
      </c>
      <c r="C11" s="1010"/>
      <c r="D11" s="1010"/>
      <c r="E11" s="1010"/>
      <c r="F11" s="1010"/>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0"/>
      <c r="AI11" s="1010"/>
      <c r="AJ11" s="1010"/>
      <c r="AK11" s="1010"/>
      <c r="AL11" s="1010"/>
      <c r="AM11" s="1010"/>
      <c r="AN11" s="1010"/>
      <c r="AO11" s="1011"/>
    </row>
    <row r="12" spans="2:41" ht="59.25" customHeight="1" x14ac:dyDescent="0.15">
      <c r="B12" s="1012" t="s">
        <v>764</v>
      </c>
      <c r="C12" s="1013"/>
      <c r="D12" s="1013"/>
      <c r="E12" s="1013"/>
      <c r="F12" s="1013"/>
      <c r="G12" s="1013"/>
      <c r="H12" s="1013"/>
      <c r="I12" s="1013"/>
      <c r="J12" s="1013"/>
      <c r="K12" s="1013"/>
      <c r="L12" s="1013"/>
      <c r="M12" s="1013"/>
      <c r="N12" s="1013"/>
      <c r="O12" s="1013"/>
      <c r="P12" s="1013"/>
      <c r="Q12" s="1013"/>
      <c r="R12" s="1013"/>
      <c r="S12" s="1013"/>
      <c r="T12" s="1013"/>
      <c r="U12" s="1013"/>
      <c r="V12" s="1013"/>
      <c r="W12" s="1013"/>
      <c r="X12" s="1013"/>
      <c r="Y12" s="1013"/>
      <c r="Z12" s="1013"/>
      <c r="AA12" s="1013"/>
      <c r="AB12" s="1013"/>
      <c r="AC12" s="1013"/>
      <c r="AD12" s="1013"/>
      <c r="AE12" s="1013"/>
      <c r="AF12" s="1013"/>
      <c r="AG12" s="1013"/>
      <c r="AH12" s="1013"/>
      <c r="AI12" s="1013"/>
      <c r="AJ12" s="1013"/>
      <c r="AK12" s="1013"/>
      <c r="AL12" s="1013"/>
      <c r="AM12" s="1013"/>
      <c r="AN12" s="1013"/>
      <c r="AO12" s="1014"/>
    </row>
    <row r="13" spans="2:41" ht="18.75" customHeight="1" x14ac:dyDescent="0.15">
      <c r="B13" s="1009" t="s">
        <v>750</v>
      </c>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c r="AH13" s="1010"/>
      <c r="AI13" s="1010"/>
      <c r="AJ13" s="1010"/>
      <c r="AK13" s="1010"/>
      <c r="AL13" s="1010"/>
      <c r="AM13" s="1010"/>
      <c r="AN13" s="1010"/>
      <c r="AO13" s="1011"/>
    </row>
    <row r="14" spans="2:41" ht="18.75" customHeight="1" x14ac:dyDescent="0.15">
      <c r="B14" s="1047" t="s">
        <v>417</v>
      </c>
      <c r="C14" s="1018"/>
      <c r="D14" s="1018"/>
      <c r="E14" s="1018"/>
      <c r="F14" s="1018"/>
      <c r="G14" s="1018"/>
      <c r="H14" s="1018"/>
      <c r="I14" s="1018"/>
      <c r="J14" s="1018" t="s">
        <v>749</v>
      </c>
      <c r="K14" s="1018"/>
      <c r="L14" s="1018"/>
      <c r="M14" s="1018"/>
      <c r="N14" s="1018"/>
      <c r="O14" s="1018"/>
      <c r="P14" s="1018"/>
      <c r="Q14" s="1018"/>
      <c r="R14" s="1018"/>
      <c r="S14" s="1018"/>
      <c r="T14" s="1018"/>
      <c r="U14" s="1018"/>
      <c r="V14" s="1018"/>
      <c r="W14" s="1018"/>
      <c r="X14" s="1018"/>
      <c r="Y14" s="1018"/>
      <c r="Z14" s="1018"/>
      <c r="AA14" s="1018"/>
      <c r="AB14" s="1018"/>
      <c r="AC14" s="1018"/>
      <c r="AD14" s="1018" t="s">
        <v>507</v>
      </c>
      <c r="AE14" s="1018"/>
      <c r="AF14" s="1018"/>
      <c r="AG14" s="1018"/>
      <c r="AH14" s="1018"/>
      <c r="AI14" s="1018"/>
      <c r="AJ14" s="1048"/>
      <c r="AK14" s="1048"/>
      <c r="AL14" s="1048"/>
      <c r="AM14" s="1048"/>
      <c r="AN14" s="1048"/>
      <c r="AO14" s="1049"/>
    </row>
    <row r="15" spans="2:41" ht="56.25" customHeight="1" x14ac:dyDescent="0.15">
      <c r="B15" s="1050" t="s">
        <v>506</v>
      </c>
      <c r="C15" s="1051"/>
      <c r="D15" s="1051"/>
      <c r="E15" s="1051"/>
      <c r="F15" s="1051"/>
      <c r="G15" s="1051"/>
      <c r="H15" s="1051"/>
      <c r="I15" s="1051"/>
      <c r="J15" s="1052" t="s">
        <v>1256</v>
      </c>
      <c r="K15" s="1052"/>
      <c r="L15" s="1052"/>
      <c r="M15" s="1052"/>
      <c r="N15" s="1052"/>
      <c r="O15" s="1052"/>
      <c r="P15" s="1052"/>
      <c r="Q15" s="1052"/>
      <c r="R15" s="1052"/>
      <c r="S15" s="1052"/>
      <c r="T15" s="1052"/>
      <c r="U15" s="1052"/>
      <c r="V15" s="1052"/>
      <c r="W15" s="1052"/>
      <c r="X15" s="1052"/>
      <c r="Y15" s="1052"/>
      <c r="Z15" s="1052"/>
      <c r="AA15" s="1052"/>
      <c r="AB15" s="1052"/>
      <c r="AC15" s="1052"/>
      <c r="AD15" s="1052"/>
      <c r="AE15" s="1052"/>
      <c r="AF15" s="1052"/>
      <c r="AG15" s="1052"/>
      <c r="AH15" s="1052"/>
      <c r="AI15" s="1052"/>
      <c r="AJ15" s="1052"/>
      <c r="AK15" s="1052"/>
      <c r="AL15" s="1052"/>
      <c r="AM15" s="1052"/>
      <c r="AN15" s="1052"/>
      <c r="AO15" s="1053"/>
    </row>
    <row r="16" spans="2:41" ht="18.75" customHeight="1" x14ac:dyDescent="0.15">
      <c r="B16" s="1022" t="s">
        <v>1221</v>
      </c>
      <c r="C16" s="1023"/>
      <c r="D16" s="1023"/>
      <c r="E16" s="1023"/>
      <c r="F16" s="1023"/>
      <c r="G16" s="1023"/>
      <c r="H16" s="1023"/>
      <c r="I16" s="1023"/>
      <c r="J16" s="1023"/>
      <c r="K16" s="1023"/>
      <c r="L16" s="1023"/>
      <c r="M16" s="1057" t="s">
        <v>1222</v>
      </c>
      <c r="N16" s="1057"/>
      <c r="O16" s="1057"/>
      <c r="P16" s="1057"/>
      <c r="Q16" s="755"/>
      <c r="R16" s="756"/>
      <c r="S16" s="756"/>
      <c r="T16" s="757"/>
      <c r="U16" s="1057" t="s">
        <v>1223</v>
      </c>
      <c r="V16" s="1057"/>
      <c r="W16" s="1057"/>
      <c r="X16" s="1059"/>
      <c r="Y16" s="1059"/>
      <c r="Z16" s="1059"/>
      <c r="AA16" s="1058" t="s">
        <v>1224</v>
      </c>
      <c r="AB16" s="1058"/>
      <c r="AC16" s="1058"/>
      <c r="AD16" s="1058"/>
      <c r="AE16" s="758"/>
      <c r="AF16" s="758"/>
      <c r="AG16" s="758"/>
      <c r="AH16" s="758"/>
      <c r="AI16" s="758"/>
      <c r="AJ16" s="758"/>
      <c r="AK16" s="758"/>
      <c r="AL16" s="758"/>
      <c r="AM16" s="758"/>
      <c r="AN16" s="758"/>
      <c r="AO16" s="759"/>
    </row>
    <row r="17" spans="2:41" ht="18.75" customHeight="1" x14ac:dyDescent="0.15">
      <c r="B17" s="1022" t="s">
        <v>748</v>
      </c>
      <c r="C17" s="1023"/>
      <c r="D17" s="1023"/>
      <c r="E17" s="1023"/>
      <c r="F17" s="1023"/>
      <c r="G17" s="1023"/>
      <c r="H17" s="1023"/>
      <c r="I17" s="1023"/>
      <c r="J17" s="1024"/>
      <c r="K17" s="1054" t="s">
        <v>747</v>
      </c>
      <c r="L17" s="1023"/>
      <c r="M17" s="1023"/>
      <c r="N17" s="1023"/>
      <c r="O17" s="1023"/>
      <c r="P17" s="1023"/>
      <c r="Q17" s="1023"/>
      <c r="R17" s="1023"/>
      <c r="S17" s="1024"/>
      <c r="T17" s="1055" t="s">
        <v>746</v>
      </c>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6"/>
    </row>
    <row r="18" spans="2:41" ht="18.75" customHeight="1" x14ac:dyDescent="0.15">
      <c r="B18" s="1060"/>
      <c r="C18" s="1061"/>
      <c r="D18" s="1061"/>
      <c r="E18" s="1061"/>
      <c r="F18" s="1061"/>
      <c r="G18" s="1061"/>
      <c r="H18" s="1061"/>
      <c r="I18" s="1061"/>
      <c r="J18" s="1062"/>
      <c r="K18" s="1063"/>
      <c r="L18" s="1061"/>
      <c r="M18" s="1061"/>
      <c r="N18" s="1061"/>
      <c r="O18" s="1061"/>
      <c r="P18" s="1061"/>
      <c r="Q18" s="1061"/>
      <c r="R18" s="1061"/>
      <c r="S18" s="1062"/>
      <c r="T18" s="1018" t="s">
        <v>745</v>
      </c>
      <c r="U18" s="1018"/>
      <c r="V18" s="1035"/>
      <c r="W18" s="1035"/>
      <c r="X18" s="1035"/>
      <c r="Y18" s="1035"/>
      <c r="Z18" s="1035"/>
      <c r="AA18" s="1035"/>
      <c r="AB18" s="1035"/>
      <c r="AC18" s="1035"/>
      <c r="AD18" s="1035"/>
      <c r="AE18" s="1018" t="s">
        <v>419</v>
      </c>
      <c r="AF18" s="1018"/>
      <c r="AG18" s="1035"/>
      <c r="AH18" s="1035"/>
      <c r="AI18" s="1035"/>
      <c r="AJ18" s="1035"/>
      <c r="AK18" s="1035"/>
      <c r="AL18" s="1035"/>
      <c r="AM18" s="1035"/>
      <c r="AN18" s="1035"/>
      <c r="AO18" s="1037"/>
    </row>
    <row r="19" spans="2:41" ht="18.75" customHeight="1" x14ac:dyDescent="0.15">
      <c r="B19" s="1060"/>
      <c r="C19" s="1061"/>
      <c r="D19" s="1061"/>
      <c r="E19" s="1061"/>
      <c r="F19" s="1061"/>
      <c r="G19" s="1061"/>
      <c r="H19" s="1061"/>
      <c r="I19" s="1061"/>
      <c r="J19" s="1062"/>
      <c r="K19" s="1063"/>
      <c r="L19" s="1061"/>
      <c r="M19" s="1061"/>
      <c r="N19" s="1061"/>
      <c r="O19" s="1061"/>
      <c r="P19" s="1061"/>
      <c r="Q19" s="1061"/>
      <c r="R19" s="1061"/>
      <c r="S19" s="1062"/>
      <c r="T19" s="1018" t="s">
        <v>745</v>
      </c>
      <c r="U19" s="1018"/>
      <c r="V19" s="1035"/>
      <c r="W19" s="1035"/>
      <c r="X19" s="1035"/>
      <c r="Y19" s="1035"/>
      <c r="Z19" s="1035"/>
      <c r="AA19" s="1035"/>
      <c r="AB19" s="1035"/>
      <c r="AC19" s="1035"/>
      <c r="AD19" s="1035"/>
      <c r="AE19" s="1018" t="s">
        <v>419</v>
      </c>
      <c r="AF19" s="1018"/>
      <c r="AG19" s="1035"/>
      <c r="AH19" s="1035"/>
      <c r="AI19" s="1035"/>
      <c r="AJ19" s="1035"/>
      <c r="AK19" s="1035"/>
      <c r="AL19" s="1035"/>
      <c r="AM19" s="1035"/>
      <c r="AN19" s="1035"/>
      <c r="AO19" s="1037"/>
    </row>
    <row r="20" spans="2:41" ht="18.75" customHeight="1" x14ac:dyDescent="0.15">
      <c r="B20" s="1060"/>
      <c r="C20" s="1061"/>
      <c r="D20" s="1061"/>
      <c r="E20" s="1061"/>
      <c r="F20" s="1061"/>
      <c r="G20" s="1061"/>
      <c r="H20" s="1061"/>
      <c r="I20" s="1061"/>
      <c r="J20" s="1062"/>
      <c r="K20" s="1063"/>
      <c r="L20" s="1061"/>
      <c r="M20" s="1061"/>
      <c r="N20" s="1061"/>
      <c r="O20" s="1061"/>
      <c r="P20" s="1061"/>
      <c r="Q20" s="1061"/>
      <c r="R20" s="1061"/>
      <c r="S20" s="1062"/>
      <c r="T20" s="1018" t="s">
        <v>745</v>
      </c>
      <c r="U20" s="1018"/>
      <c r="V20" s="1035"/>
      <c r="W20" s="1035"/>
      <c r="X20" s="1035"/>
      <c r="Y20" s="1035"/>
      <c r="Z20" s="1035"/>
      <c r="AA20" s="1035"/>
      <c r="AB20" s="1035"/>
      <c r="AC20" s="1035"/>
      <c r="AD20" s="1035"/>
      <c r="AE20" s="1018" t="s">
        <v>419</v>
      </c>
      <c r="AF20" s="1018"/>
      <c r="AG20" s="1035"/>
      <c r="AH20" s="1035"/>
      <c r="AI20" s="1035"/>
      <c r="AJ20" s="1035"/>
      <c r="AK20" s="1035"/>
      <c r="AL20" s="1035"/>
      <c r="AM20" s="1035"/>
      <c r="AN20" s="1035"/>
      <c r="AO20" s="1037"/>
    </row>
    <row r="21" spans="2:41" ht="18.75" customHeight="1" thickBot="1" x14ac:dyDescent="0.2">
      <c r="B21" s="1064"/>
      <c r="C21" s="1065"/>
      <c r="D21" s="1065"/>
      <c r="E21" s="1065"/>
      <c r="F21" s="1065"/>
      <c r="G21" s="1065"/>
      <c r="H21" s="1065"/>
      <c r="I21" s="1065"/>
      <c r="J21" s="1066"/>
      <c r="K21" s="1067"/>
      <c r="L21" s="1065"/>
      <c r="M21" s="1065"/>
      <c r="N21" s="1065"/>
      <c r="O21" s="1065"/>
      <c r="P21" s="1065"/>
      <c r="Q21" s="1065"/>
      <c r="R21" s="1065"/>
      <c r="S21" s="1066"/>
      <c r="T21" s="1068" t="s">
        <v>745</v>
      </c>
      <c r="U21" s="1068"/>
      <c r="V21" s="1069"/>
      <c r="W21" s="1069"/>
      <c r="X21" s="1069"/>
      <c r="Y21" s="1069"/>
      <c r="Z21" s="1069"/>
      <c r="AA21" s="1069"/>
      <c r="AB21" s="1069"/>
      <c r="AC21" s="1069"/>
      <c r="AD21" s="1069"/>
      <c r="AE21" s="1068" t="s">
        <v>419</v>
      </c>
      <c r="AF21" s="1068"/>
      <c r="AG21" s="1069"/>
      <c r="AH21" s="1069"/>
      <c r="AI21" s="1069"/>
      <c r="AJ21" s="1069"/>
      <c r="AK21" s="1069"/>
      <c r="AL21" s="1069"/>
      <c r="AM21" s="1069"/>
      <c r="AN21" s="1069"/>
      <c r="AO21" s="1070"/>
    </row>
    <row r="22" spans="2:41" ht="18.75" customHeight="1" x14ac:dyDescent="0.15">
      <c r="B22" s="219" t="s">
        <v>744</v>
      </c>
    </row>
  </sheetData>
  <mergeCells count="68">
    <mergeCell ref="AG20:AO20"/>
    <mergeCell ref="B21:J21"/>
    <mergeCell ref="K21:S21"/>
    <mergeCell ref="T21:U21"/>
    <mergeCell ref="V21:AD21"/>
    <mergeCell ref="AE21:AF21"/>
    <mergeCell ref="AG21:AO21"/>
    <mergeCell ref="B20:J20"/>
    <mergeCell ref="K20:S20"/>
    <mergeCell ref="T20:U20"/>
    <mergeCell ref="V20:AD20"/>
    <mergeCell ref="AE20:AF20"/>
    <mergeCell ref="AG18:AO18"/>
    <mergeCell ref="B19:J19"/>
    <mergeCell ref="K19:S19"/>
    <mergeCell ref="T19:U19"/>
    <mergeCell ref="V19:AD19"/>
    <mergeCell ref="AE19:AF19"/>
    <mergeCell ref="AG19:AO19"/>
    <mergeCell ref="B18:J18"/>
    <mergeCell ref="K18:S18"/>
    <mergeCell ref="T18:U18"/>
    <mergeCell ref="V18:AD18"/>
    <mergeCell ref="AE18:AF18"/>
    <mergeCell ref="B15:I15"/>
    <mergeCell ref="J15:AO15"/>
    <mergeCell ref="B17:J17"/>
    <mergeCell ref="K17:S17"/>
    <mergeCell ref="T17:AO17"/>
    <mergeCell ref="B16:L16"/>
    <mergeCell ref="M16:P16"/>
    <mergeCell ref="U16:W16"/>
    <mergeCell ref="AA16:AD16"/>
    <mergeCell ref="X16:Z16"/>
    <mergeCell ref="B13:AO13"/>
    <mergeCell ref="B14:I14"/>
    <mergeCell ref="J14:AC14"/>
    <mergeCell ref="AD14:AI14"/>
    <mergeCell ref="AJ14:AO14"/>
    <mergeCell ref="I4:M4"/>
    <mergeCell ref="N4:R4"/>
    <mergeCell ref="S4:W4"/>
    <mergeCell ref="B11:AO11"/>
    <mergeCell ref="B12:AO12"/>
    <mergeCell ref="N6:R6"/>
    <mergeCell ref="S6:V6"/>
    <mergeCell ref="W6:Y6"/>
    <mergeCell ref="Z6:AE6"/>
    <mergeCell ref="AF6:AO6"/>
    <mergeCell ref="X4:AC4"/>
    <mergeCell ref="AD4:AI4"/>
    <mergeCell ref="AJ4:AO4"/>
    <mergeCell ref="B4:H4"/>
    <mergeCell ref="B7:AO7"/>
    <mergeCell ref="B8:AO8"/>
    <mergeCell ref="B2:AO2"/>
    <mergeCell ref="B3:H3"/>
    <mergeCell ref="I3:M3"/>
    <mergeCell ref="N3:R3"/>
    <mergeCell ref="S3:W3"/>
    <mergeCell ref="X3:AC3"/>
    <mergeCell ref="AD3:AI3"/>
    <mergeCell ref="AJ3:AO3"/>
    <mergeCell ref="B9:AO9"/>
    <mergeCell ref="B10:AO10"/>
    <mergeCell ref="B5:AO5"/>
    <mergeCell ref="B6:I6"/>
    <mergeCell ref="J6:M6"/>
  </mergeCells>
  <phoneticPr fontId="5"/>
  <pageMargins left="0.78740157480314965" right="0.39370078740157483" top="0.59055118110236227" bottom="0.59055118110236227" header="0.51181102362204722" footer="0.19685039370078741"/>
  <pageSetup paperSize="9" scale="88" firstPageNumber="2"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1A14-5C73-4E6F-8A88-B73827CCF15D}">
  <sheetPr>
    <tabColor theme="9" tint="0.59999389629810485"/>
    <pageSetUpPr fitToPage="1"/>
  </sheetPr>
  <dimension ref="B1:R38"/>
  <sheetViews>
    <sheetView view="pageBreakPreview" zoomScale="75" zoomScaleNormal="75" zoomScaleSheetLayoutView="75" workbookViewId="0">
      <selection activeCell="BI57" sqref="BI57"/>
    </sheetView>
  </sheetViews>
  <sheetFormatPr defaultColWidth="8" defaultRowHeight="14.1" customHeight="1" x14ac:dyDescent="0.15"/>
  <cols>
    <col min="1" max="1" width="2.5" style="754" customWidth="1"/>
    <col min="2" max="3" width="3" style="754" customWidth="1"/>
    <col min="4" max="4" width="3.375" style="754" customWidth="1"/>
    <col min="5" max="5" width="8.125" style="754" customWidth="1"/>
    <col min="6" max="6" width="16.75" style="754" bestFit="1" customWidth="1"/>
    <col min="7" max="12" width="9.375" style="754" customWidth="1"/>
    <col min="13" max="13" width="14.125" style="754" bestFit="1" customWidth="1"/>
    <col min="14" max="14" width="3.625" style="754" bestFit="1" customWidth="1"/>
    <col min="15" max="15" width="8.625" style="754" bestFit="1" customWidth="1"/>
    <col min="16" max="16" width="4.875" style="754" customWidth="1"/>
    <col min="17" max="17" width="12.25" style="754" bestFit="1" customWidth="1"/>
    <col min="18" max="18" width="18.875" style="754" customWidth="1"/>
    <col min="19" max="16384" width="8" style="754"/>
  </cols>
  <sheetData>
    <row r="1" spans="2:18" s="750" customFormat="1" ht="12" x14ac:dyDescent="0.15"/>
    <row r="2" spans="2:18" s="750" customFormat="1" ht="22.5" customHeight="1" x14ac:dyDescent="0.15">
      <c r="B2" s="91" t="s">
        <v>192</v>
      </c>
      <c r="C2" s="90"/>
      <c r="D2" s="90"/>
      <c r="E2" s="90"/>
      <c r="F2" s="90"/>
      <c r="G2" s="90"/>
      <c r="H2" s="90"/>
      <c r="I2" s="90"/>
      <c r="J2" s="151"/>
      <c r="K2" s="90"/>
      <c r="L2" s="90"/>
      <c r="M2" s="90"/>
      <c r="N2" s="151"/>
      <c r="O2" s="151"/>
      <c r="P2" s="151"/>
      <c r="Q2" s="151"/>
      <c r="R2" s="151"/>
    </row>
    <row r="3" spans="2:18" s="750" customFormat="1" ht="19.5" customHeight="1" x14ac:dyDescent="0.15">
      <c r="B3" s="1082" t="s">
        <v>78</v>
      </c>
      <c r="C3" s="1082"/>
      <c r="D3" s="1082"/>
      <c r="E3" s="1082"/>
      <c r="F3" s="1082"/>
      <c r="G3" s="1082"/>
      <c r="H3" s="1082"/>
      <c r="I3" s="1082"/>
      <c r="J3" s="1082"/>
      <c r="K3" s="1082"/>
      <c r="L3" s="1082"/>
      <c r="M3" s="1082"/>
      <c r="N3" s="1082"/>
      <c r="O3" s="1082"/>
      <c r="P3" s="1082"/>
      <c r="Q3" s="1082"/>
      <c r="R3" s="1082"/>
    </row>
    <row r="4" spans="2:18" s="750" customFormat="1" ht="15" customHeight="1" x14ac:dyDescent="0.15">
      <c r="B4" s="151" t="s">
        <v>1163</v>
      </c>
      <c r="C4" s="151"/>
      <c r="D4" s="151"/>
      <c r="E4" s="151"/>
      <c r="F4" s="151"/>
      <c r="G4" s="151"/>
      <c r="H4" s="151"/>
      <c r="I4" s="151"/>
      <c r="J4" s="151"/>
      <c r="K4" s="151"/>
      <c r="L4" s="151"/>
      <c r="M4" s="151"/>
      <c r="N4" s="151"/>
      <c r="O4" s="151"/>
      <c r="P4" s="151"/>
      <c r="Q4" s="151"/>
      <c r="R4" s="151"/>
    </row>
    <row r="5" spans="2:18" s="750" customFormat="1" ht="15" customHeight="1" x14ac:dyDescent="0.15">
      <c r="B5" s="151"/>
      <c r="C5" s="151" t="s">
        <v>1162</v>
      </c>
      <c r="D5" s="151"/>
      <c r="E5" s="151"/>
      <c r="F5" s="151"/>
      <c r="G5" s="151"/>
      <c r="H5" s="151"/>
      <c r="I5" s="151"/>
      <c r="J5" s="151"/>
      <c r="K5" s="151"/>
      <c r="L5" s="151"/>
      <c r="M5" s="151"/>
      <c r="N5" s="151"/>
      <c r="O5" s="151"/>
      <c r="P5" s="151"/>
      <c r="Q5" s="151"/>
      <c r="R5" s="151"/>
    </row>
    <row r="6" spans="2:18" s="750" customFormat="1" ht="15" customHeight="1" thickBot="1" x14ac:dyDescent="0.2">
      <c r="B6" s="151"/>
      <c r="C6" s="151"/>
      <c r="D6" s="151" t="s">
        <v>509</v>
      </c>
      <c r="E6" s="151"/>
      <c r="F6" s="151"/>
      <c r="G6" s="151"/>
      <c r="H6" s="151"/>
      <c r="I6" s="151"/>
      <c r="J6" s="151"/>
      <c r="K6" s="151"/>
      <c r="L6" s="151"/>
      <c r="M6" s="151"/>
      <c r="N6" s="151"/>
      <c r="O6" s="151"/>
      <c r="P6" s="151"/>
      <c r="Q6" s="151"/>
      <c r="R6" s="151"/>
    </row>
    <row r="7" spans="2:18" s="750" customFormat="1" ht="18.75" customHeight="1" x14ac:dyDescent="0.15">
      <c r="B7" s="72"/>
      <c r="C7" s="72"/>
      <c r="D7" s="97"/>
      <c r="E7" s="98"/>
      <c r="F7" s="99" t="s">
        <v>1152</v>
      </c>
      <c r="G7" s="1071" t="s">
        <v>1151</v>
      </c>
      <c r="H7" s="1081"/>
      <c r="I7" s="1071" t="s">
        <v>1150</v>
      </c>
      <c r="J7" s="1081"/>
      <c r="K7" s="1071" t="s">
        <v>1149</v>
      </c>
      <c r="L7" s="1072"/>
      <c r="M7" s="1083" t="s">
        <v>1148</v>
      </c>
      <c r="N7" s="1083"/>
      <c r="O7" s="1083"/>
      <c r="P7" s="1083"/>
      <c r="Q7" s="1083"/>
      <c r="R7" s="1084"/>
    </row>
    <row r="8" spans="2:18" s="750" customFormat="1" ht="18.75" customHeight="1" x14ac:dyDescent="0.15">
      <c r="B8" s="72"/>
      <c r="C8" s="72"/>
      <c r="D8" s="100"/>
      <c r="E8" s="101" t="s">
        <v>1147</v>
      </c>
      <c r="F8" s="102"/>
      <c r="G8" s="103" t="s">
        <v>510</v>
      </c>
      <c r="H8" s="103" t="s">
        <v>1146</v>
      </c>
      <c r="I8" s="103" t="s">
        <v>510</v>
      </c>
      <c r="J8" s="103" t="s">
        <v>1146</v>
      </c>
      <c r="K8" s="103" t="s">
        <v>510</v>
      </c>
      <c r="L8" s="104" t="s">
        <v>1146</v>
      </c>
      <c r="M8" s="1085"/>
      <c r="N8" s="1085"/>
      <c r="O8" s="1085"/>
      <c r="P8" s="1085"/>
      <c r="Q8" s="1085"/>
      <c r="R8" s="1086"/>
    </row>
    <row r="9" spans="2:18" s="750" customFormat="1" ht="18.75" customHeight="1" x14ac:dyDescent="0.15">
      <c r="B9" s="72"/>
      <c r="C9" s="72"/>
      <c r="D9" s="105"/>
      <c r="E9" s="106" t="s">
        <v>1145</v>
      </c>
      <c r="F9" s="107" t="s">
        <v>1144</v>
      </c>
      <c r="G9" s="86"/>
      <c r="H9" s="86">
        <v>600</v>
      </c>
      <c r="I9" s="86"/>
      <c r="J9" s="86">
        <v>550</v>
      </c>
      <c r="K9" s="86"/>
      <c r="L9" s="85">
        <v>300</v>
      </c>
      <c r="M9" s="74" t="s">
        <v>1143</v>
      </c>
      <c r="N9" s="75" t="s">
        <v>1118</v>
      </c>
      <c r="O9" s="74" t="s">
        <v>1142</v>
      </c>
      <c r="P9" s="74"/>
      <c r="Q9" s="80" t="s">
        <v>1141</v>
      </c>
      <c r="R9" s="73" t="s">
        <v>1161</v>
      </c>
    </row>
    <row r="10" spans="2:18" s="750" customFormat="1" ht="18.75" customHeight="1" x14ac:dyDescent="0.15">
      <c r="B10" s="72"/>
      <c r="C10" s="72"/>
      <c r="D10" s="105">
        <v>10</v>
      </c>
      <c r="E10" s="108" t="s">
        <v>1139</v>
      </c>
      <c r="F10" s="107" t="s">
        <v>1138</v>
      </c>
      <c r="G10" s="84"/>
      <c r="H10" s="84">
        <v>21.5</v>
      </c>
      <c r="I10" s="84"/>
      <c r="J10" s="84">
        <v>8.8000000000000007</v>
      </c>
      <c r="K10" s="84"/>
      <c r="L10" s="83">
        <v>12.2</v>
      </c>
      <c r="M10" s="74"/>
      <c r="N10" s="75"/>
      <c r="O10" s="74"/>
      <c r="P10" s="74"/>
      <c r="Q10" s="74"/>
      <c r="R10" s="73" t="s">
        <v>1160</v>
      </c>
    </row>
    <row r="11" spans="2:18" s="750" customFormat="1" ht="18.75" customHeight="1" x14ac:dyDescent="0.15">
      <c r="B11" s="72"/>
      <c r="C11" s="72"/>
      <c r="D11" s="1077" t="s">
        <v>1136</v>
      </c>
      <c r="E11" s="109" t="s">
        <v>1135</v>
      </c>
      <c r="F11" s="110"/>
      <c r="G11" s="82"/>
      <c r="H11" s="82">
        <v>23</v>
      </c>
      <c r="I11" s="82"/>
      <c r="J11" s="82">
        <v>9.4</v>
      </c>
      <c r="K11" s="82"/>
      <c r="L11" s="81">
        <v>14.1</v>
      </c>
      <c r="M11" s="74"/>
      <c r="N11" s="75"/>
      <c r="O11" s="74"/>
      <c r="P11" s="74"/>
      <c r="Q11" s="74"/>
      <c r="R11" s="73" t="s">
        <v>1159</v>
      </c>
    </row>
    <row r="12" spans="2:18" s="750" customFormat="1" ht="18.75" customHeight="1" x14ac:dyDescent="0.15">
      <c r="B12" s="72"/>
      <c r="C12" s="72"/>
      <c r="D12" s="1077"/>
      <c r="E12" s="111" t="s">
        <v>1133</v>
      </c>
      <c r="F12" s="112" t="s">
        <v>1132</v>
      </c>
      <c r="G12" s="79"/>
      <c r="H12" s="79">
        <v>91930</v>
      </c>
      <c r="I12" s="79"/>
      <c r="J12" s="79">
        <v>58839</v>
      </c>
      <c r="K12" s="79"/>
      <c r="L12" s="78">
        <v>57790</v>
      </c>
      <c r="M12" s="74" t="s">
        <v>1131</v>
      </c>
      <c r="N12" s="75" t="s">
        <v>1118</v>
      </c>
      <c r="O12" s="74" t="s">
        <v>1158</v>
      </c>
      <c r="P12" s="74"/>
      <c r="Q12" s="74"/>
      <c r="R12" s="73"/>
    </row>
    <row r="13" spans="2:18" s="750" customFormat="1" ht="18.75" customHeight="1" x14ac:dyDescent="0.15">
      <c r="B13" s="72"/>
      <c r="C13" s="72"/>
      <c r="D13" s="1077"/>
      <c r="E13" s="112" t="s">
        <v>1129</v>
      </c>
      <c r="F13" s="113" t="s">
        <v>1128</v>
      </c>
      <c r="G13" s="79"/>
      <c r="H13" s="79">
        <v>24040</v>
      </c>
      <c r="I13" s="79"/>
      <c r="J13" s="79">
        <v>12882</v>
      </c>
      <c r="K13" s="79"/>
      <c r="L13" s="78">
        <v>11400</v>
      </c>
      <c r="M13" s="74" t="s">
        <v>1127</v>
      </c>
      <c r="N13" s="75" t="s">
        <v>1118</v>
      </c>
      <c r="O13" s="74" t="s">
        <v>1157</v>
      </c>
      <c r="P13" s="74"/>
      <c r="Q13" s="74"/>
      <c r="R13" s="73"/>
    </row>
    <row r="14" spans="2:18" s="750" customFormat="1" ht="18.75" customHeight="1" x14ac:dyDescent="0.15">
      <c r="B14" s="72"/>
      <c r="C14" s="72"/>
      <c r="D14" s="1077"/>
      <c r="E14" s="114"/>
      <c r="F14" s="113" t="s">
        <v>1125</v>
      </c>
      <c r="G14" s="79"/>
      <c r="H14" s="79">
        <v>17817</v>
      </c>
      <c r="I14" s="79"/>
      <c r="J14" s="79">
        <v>20858</v>
      </c>
      <c r="K14" s="79"/>
      <c r="L14" s="78">
        <v>11078</v>
      </c>
      <c r="M14" s="74"/>
      <c r="N14" s="75"/>
      <c r="O14" s="74" t="s">
        <v>1156</v>
      </c>
      <c r="P14" s="74"/>
      <c r="Q14" s="74"/>
      <c r="R14" s="73"/>
    </row>
    <row r="15" spans="2:18" s="750" customFormat="1" ht="18.75" customHeight="1" x14ac:dyDescent="0.15">
      <c r="B15" s="72"/>
      <c r="C15" s="72"/>
      <c r="D15" s="1077"/>
      <c r="E15" s="114"/>
      <c r="F15" s="113" t="s">
        <v>1123</v>
      </c>
      <c r="G15" s="79"/>
      <c r="H15" s="79">
        <v>29879</v>
      </c>
      <c r="I15" s="79"/>
      <c r="J15" s="79">
        <v>13220</v>
      </c>
      <c r="K15" s="79"/>
      <c r="L15" s="78">
        <v>18306</v>
      </c>
      <c r="M15" s="74"/>
      <c r="N15" s="75"/>
      <c r="O15" s="74" t="s">
        <v>1155</v>
      </c>
      <c r="P15" s="74"/>
      <c r="Q15" s="74"/>
      <c r="R15" s="73"/>
    </row>
    <row r="16" spans="2:18" s="750" customFormat="1" ht="18.75" customHeight="1" x14ac:dyDescent="0.15">
      <c r="B16" s="72"/>
      <c r="C16" s="72"/>
      <c r="D16" s="1077"/>
      <c r="E16" s="111"/>
      <c r="F16" s="115"/>
      <c r="G16" s="79"/>
      <c r="H16" s="79"/>
      <c r="I16" s="79"/>
      <c r="J16" s="79"/>
      <c r="K16" s="79"/>
      <c r="L16" s="78"/>
      <c r="M16" s="74" t="s">
        <v>1121</v>
      </c>
      <c r="N16" s="75" t="s">
        <v>1118</v>
      </c>
      <c r="O16" s="74" t="s">
        <v>1154</v>
      </c>
      <c r="P16" s="74"/>
      <c r="Q16" s="74"/>
      <c r="R16" s="73"/>
    </row>
    <row r="17" spans="2:18" s="750" customFormat="1" ht="18.75" customHeight="1" x14ac:dyDescent="0.15">
      <c r="B17" s="72"/>
      <c r="C17" s="72"/>
      <c r="D17" s="1077"/>
      <c r="E17" s="113"/>
      <c r="F17" s="115"/>
      <c r="G17" s="79"/>
      <c r="H17" s="79"/>
      <c r="I17" s="79"/>
      <c r="J17" s="79"/>
      <c r="K17" s="79"/>
      <c r="L17" s="78"/>
      <c r="M17" s="74" t="s">
        <v>1119</v>
      </c>
      <c r="N17" s="75" t="s">
        <v>1118</v>
      </c>
      <c r="O17" s="74" t="s">
        <v>1117</v>
      </c>
      <c r="P17" s="74"/>
      <c r="Q17" s="74"/>
      <c r="R17" s="73"/>
    </row>
    <row r="18" spans="2:18" s="750" customFormat="1" ht="18.75" customHeight="1" x14ac:dyDescent="0.15">
      <c r="B18" s="72"/>
      <c r="C18" s="72"/>
      <c r="D18" s="1077"/>
      <c r="E18" s="113"/>
      <c r="F18" s="113"/>
      <c r="G18" s="77"/>
      <c r="H18" s="77"/>
      <c r="I18" s="77"/>
      <c r="J18" s="77"/>
      <c r="K18" s="77"/>
      <c r="L18" s="76"/>
      <c r="M18" s="74"/>
      <c r="N18" s="75"/>
      <c r="O18" s="74" t="s">
        <v>1116</v>
      </c>
      <c r="P18" s="74"/>
      <c r="Q18" s="74"/>
      <c r="R18" s="73"/>
    </row>
    <row r="19" spans="2:18" s="750" customFormat="1" ht="18.75" customHeight="1" thickBot="1" x14ac:dyDescent="0.2">
      <c r="B19" s="72"/>
      <c r="C19" s="72"/>
      <c r="D19" s="1078" t="s">
        <v>1115</v>
      </c>
      <c r="E19" s="1079"/>
      <c r="F19" s="1080"/>
      <c r="G19" s="71"/>
      <c r="H19" s="71">
        <f>ROUND(H12/H9*60,0)</f>
        <v>9193</v>
      </c>
      <c r="I19" s="71"/>
      <c r="J19" s="71">
        <f>ROUND(J12/J9*60,0)</f>
        <v>6419</v>
      </c>
      <c r="K19" s="71"/>
      <c r="L19" s="70">
        <f>ROUND(L12/L9*60,0)</f>
        <v>11558</v>
      </c>
      <c r="M19" s="68"/>
      <c r="N19" s="69"/>
      <c r="O19" s="68" t="s">
        <v>1114</v>
      </c>
      <c r="P19" s="68"/>
      <c r="Q19" s="68"/>
      <c r="R19" s="67"/>
    </row>
    <row r="20" spans="2:18" s="750" customFormat="1" ht="15" customHeight="1" x14ac:dyDescent="0.15">
      <c r="B20" s="72"/>
      <c r="C20" s="72"/>
      <c r="D20" s="89"/>
      <c r="E20" s="89"/>
      <c r="F20" s="89"/>
      <c r="G20" s="88"/>
      <c r="H20" s="88"/>
      <c r="I20" s="88"/>
      <c r="J20" s="88"/>
      <c r="K20" s="88"/>
      <c r="L20" s="88"/>
      <c r="M20" s="151"/>
      <c r="N20" s="151"/>
      <c r="O20" s="151"/>
      <c r="P20" s="151"/>
      <c r="Q20" s="151"/>
      <c r="R20" s="151"/>
    </row>
    <row r="21" spans="2:18" s="750" customFormat="1" ht="15" customHeight="1" x14ac:dyDescent="0.15">
      <c r="B21" s="72"/>
      <c r="C21" s="72"/>
      <c r="D21" s="72"/>
      <c r="E21" s="87"/>
      <c r="F21" s="87"/>
      <c r="G21" s="87"/>
      <c r="H21" s="87"/>
      <c r="I21" s="87"/>
      <c r="J21" s="87"/>
      <c r="K21" s="87"/>
      <c r="L21" s="72"/>
      <c r="M21" s="87"/>
      <c r="N21" s="87"/>
      <c r="O21" s="87"/>
      <c r="P21" s="87"/>
      <c r="Q21" s="87"/>
      <c r="R21" s="151"/>
    </row>
    <row r="22" spans="2:18" s="750" customFormat="1" ht="15" customHeight="1" thickBot="1" x14ac:dyDescent="0.2">
      <c r="B22" s="72"/>
      <c r="C22" s="151" t="s">
        <v>1153</v>
      </c>
      <c r="D22" s="151"/>
      <c r="E22" s="151"/>
      <c r="F22" s="151"/>
      <c r="G22" s="151"/>
      <c r="H22" s="151"/>
      <c r="I22" s="151"/>
      <c r="J22" s="151"/>
      <c r="K22" s="151"/>
      <c r="L22" s="72"/>
      <c r="M22" s="151"/>
      <c r="N22" s="151"/>
      <c r="O22" s="151"/>
      <c r="P22" s="151"/>
      <c r="Q22" s="151"/>
      <c r="R22" s="151"/>
    </row>
    <row r="23" spans="2:18" s="750" customFormat="1" ht="18.75" customHeight="1" x14ac:dyDescent="0.15">
      <c r="B23" s="72"/>
      <c r="C23" s="72"/>
      <c r="D23" s="119"/>
      <c r="E23" s="116"/>
      <c r="F23" s="117" t="s">
        <v>1152</v>
      </c>
      <c r="G23" s="1071" t="s">
        <v>1151</v>
      </c>
      <c r="H23" s="1081"/>
      <c r="I23" s="1071" t="s">
        <v>1150</v>
      </c>
      <c r="J23" s="1081"/>
      <c r="K23" s="1071" t="s">
        <v>1149</v>
      </c>
      <c r="L23" s="1072"/>
      <c r="M23" s="1073" t="s">
        <v>1148</v>
      </c>
      <c r="N23" s="1073"/>
      <c r="O23" s="1073"/>
      <c r="P23" s="1073"/>
      <c r="Q23" s="1073"/>
      <c r="R23" s="1074"/>
    </row>
    <row r="24" spans="2:18" s="750" customFormat="1" ht="18.75" customHeight="1" x14ac:dyDescent="0.15">
      <c r="B24" s="72"/>
      <c r="C24" s="72"/>
      <c r="D24" s="120"/>
      <c r="E24" s="110" t="s">
        <v>1147</v>
      </c>
      <c r="F24" s="118"/>
      <c r="G24" s="103" t="s">
        <v>510</v>
      </c>
      <c r="H24" s="103" t="s">
        <v>1146</v>
      </c>
      <c r="I24" s="103" t="s">
        <v>510</v>
      </c>
      <c r="J24" s="103" t="s">
        <v>1146</v>
      </c>
      <c r="K24" s="103" t="s">
        <v>510</v>
      </c>
      <c r="L24" s="104" t="s">
        <v>1146</v>
      </c>
      <c r="M24" s="1075"/>
      <c r="N24" s="1075"/>
      <c r="O24" s="1075"/>
      <c r="P24" s="1075"/>
      <c r="Q24" s="1075"/>
      <c r="R24" s="1076"/>
    </row>
    <row r="25" spans="2:18" s="750" customFormat="1" ht="18.75" customHeight="1" x14ac:dyDescent="0.15">
      <c r="B25" s="72"/>
      <c r="C25" s="72"/>
      <c r="D25" s="105"/>
      <c r="E25" s="106" t="s">
        <v>1145</v>
      </c>
      <c r="F25" s="121" t="s">
        <v>1144</v>
      </c>
      <c r="G25" s="86">
        <v>552</v>
      </c>
      <c r="H25" s="86">
        <v>600</v>
      </c>
      <c r="I25" s="86">
        <v>315</v>
      </c>
      <c r="J25" s="86">
        <v>550</v>
      </c>
      <c r="K25" s="86">
        <v>140</v>
      </c>
      <c r="L25" s="85">
        <v>300</v>
      </c>
      <c r="M25" s="74" t="s">
        <v>1143</v>
      </c>
      <c r="N25" s="75" t="s">
        <v>1118</v>
      </c>
      <c r="O25" s="74" t="s">
        <v>1142</v>
      </c>
      <c r="P25" s="74"/>
      <c r="Q25" s="80" t="s">
        <v>1141</v>
      </c>
      <c r="R25" s="73" t="s">
        <v>1140</v>
      </c>
    </row>
    <row r="26" spans="2:18" s="750" customFormat="1" ht="18.75" customHeight="1" x14ac:dyDescent="0.15">
      <c r="B26" s="72"/>
      <c r="C26" s="72"/>
      <c r="D26" s="105">
        <v>10</v>
      </c>
      <c r="E26" s="106" t="s">
        <v>1139</v>
      </c>
      <c r="F26" s="122" t="s">
        <v>1138</v>
      </c>
      <c r="G26" s="84">
        <v>62.1</v>
      </c>
      <c r="H26" s="84">
        <v>20.6</v>
      </c>
      <c r="I26" s="84">
        <v>32.799999999999997</v>
      </c>
      <c r="J26" s="84">
        <v>7.4</v>
      </c>
      <c r="K26" s="84">
        <v>31.1</v>
      </c>
      <c r="L26" s="83">
        <v>9.1999999999999993</v>
      </c>
      <c r="M26" s="74"/>
      <c r="N26" s="75"/>
      <c r="O26" s="74"/>
      <c r="P26" s="74"/>
      <c r="Q26" s="74"/>
      <c r="R26" s="73" t="s">
        <v>1137</v>
      </c>
    </row>
    <row r="27" spans="2:18" s="750" customFormat="1" ht="18.75" customHeight="1" x14ac:dyDescent="0.15">
      <c r="B27" s="72"/>
      <c r="C27" s="72"/>
      <c r="D27" s="1077" t="s">
        <v>1136</v>
      </c>
      <c r="E27" s="123" t="s">
        <v>1135</v>
      </c>
      <c r="F27" s="118"/>
      <c r="G27" s="82"/>
      <c r="H27" s="82">
        <v>23</v>
      </c>
      <c r="I27" s="82"/>
      <c r="J27" s="82">
        <v>9.4</v>
      </c>
      <c r="K27" s="82"/>
      <c r="L27" s="81">
        <v>14.1</v>
      </c>
      <c r="M27" s="74"/>
      <c r="N27" s="75"/>
      <c r="O27" s="74"/>
      <c r="P27" s="74"/>
      <c r="Q27" s="74"/>
      <c r="R27" s="73" t="s">
        <v>1134</v>
      </c>
    </row>
    <row r="28" spans="2:18" s="750" customFormat="1" ht="18.75" customHeight="1" x14ac:dyDescent="0.15">
      <c r="B28" s="72"/>
      <c r="C28" s="72"/>
      <c r="D28" s="1077"/>
      <c r="E28" s="124" t="s">
        <v>1133</v>
      </c>
      <c r="F28" s="121" t="s">
        <v>1132</v>
      </c>
      <c r="G28" s="79">
        <v>154239</v>
      </c>
      <c r="H28" s="79">
        <v>78942</v>
      </c>
      <c r="I28" s="79">
        <v>68694</v>
      </c>
      <c r="J28" s="79">
        <v>50472</v>
      </c>
      <c r="K28" s="79">
        <v>51726</v>
      </c>
      <c r="L28" s="78">
        <v>49614</v>
      </c>
      <c r="M28" s="74" t="s">
        <v>1131</v>
      </c>
      <c r="N28" s="75" t="s">
        <v>1118</v>
      </c>
      <c r="O28" s="74" t="s">
        <v>1130</v>
      </c>
      <c r="P28" s="74"/>
      <c r="Q28" s="74"/>
      <c r="R28" s="73"/>
    </row>
    <row r="29" spans="2:18" s="750" customFormat="1" ht="18.75" customHeight="1" x14ac:dyDescent="0.15">
      <c r="B29" s="72"/>
      <c r="C29" s="72"/>
      <c r="D29" s="1077"/>
      <c r="E29" s="112" t="s">
        <v>1129</v>
      </c>
      <c r="F29" s="125" t="s">
        <v>1128</v>
      </c>
      <c r="G29" s="79">
        <v>40954</v>
      </c>
      <c r="H29" s="79">
        <v>23404</v>
      </c>
      <c r="I29" s="79">
        <v>18829</v>
      </c>
      <c r="J29" s="79">
        <v>21719</v>
      </c>
      <c r="K29" s="79">
        <v>11276</v>
      </c>
      <c r="L29" s="78">
        <v>18287</v>
      </c>
      <c r="M29" s="74" t="s">
        <v>1127</v>
      </c>
      <c r="N29" s="75" t="s">
        <v>1118</v>
      </c>
      <c r="O29" s="74" t="s">
        <v>1126</v>
      </c>
      <c r="P29" s="74"/>
      <c r="Q29" s="74"/>
      <c r="R29" s="73"/>
    </row>
    <row r="30" spans="2:18" s="750" customFormat="1" ht="18.75" customHeight="1" x14ac:dyDescent="0.15">
      <c r="B30" s="72"/>
      <c r="C30" s="72"/>
      <c r="D30" s="1077"/>
      <c r="E30" s="126"/>
      <c r="F30" s="125" t="s">
        <v>1125</v>
      </c>
      <c r="G30" s="79">
        <v>54290</v>
      </c>
      <c r="H30" s="79">
        <v>36443</v>
      </c>
      <c r="I30" s="79">
        <v>25265</v>
      </c>
      <c r="J30" s="79">
        <v>21395</v>
      </c>
      <c r="K30" s="79">
        <v>17806</v>
      </c>
      <c r="L30" s="78">
        <v>22779</v>
      </c>
      <c r="M30" s="74"/>
      <c r="N30" s="75"/>
      <c r="O30" s="74" t="s">
        <v>1124</v>
      </c>
      <c r="P30" s="74"/>
      <c r="Q30" s="74"/>
      <c r="R30" s="73"/>
    </row>
    <row r="31" spans="2:18" s="750" customFormat="1" ht="18.75" customHeight="1" x14ac:dyDescent="0.15">
      <c r="B31" s="72"/>
      <c r="C31" s="72"/>
      <c r="D31" s="1077"/>
      <c r="E31" s="126"/>
      <c r="F31" s="125" t="s">
        <v>1123</v>
      </c>
      <c r="G31" s="79">
        <v>58995</v>
      </c>
      <c r="H31" s="79">
        <v>18540</v>
      </c>
      <c r="I31" s="79">
        <v>24600</v>
      </c>
      <c r="J31" s="79">
        <v>6660</v>
      </c>
      <c r="K31" s="79">
        <v>22644</v>
      </c>
      <c r="L31" s="78">
        <v>8280</v>
      </c>
      <c r="M31" s="74"/>
      <c r="N31" s="75"/>
      <c r="O31" s="74" t="s">
        <v>1122</v>
      </c>
      <c r="P31" s="74"/>
      <c r="Q31" s="74"/>
      <c r="R31" s="73"/>
    </row>
    <row r="32" spans="2:18" s="750" customFormat="1" ht="18.75" customHeight="1" x14ac:dyDescent="0.15">
      <c r="B32" s="72"/>
      <c r="C32" s="72"/>
      <c r="D32" s="1077"/>
      <c r="E32" s="126"/>
      <c r="F32" s="125"/>
      <c r="G32" s="79"/>
      <c r="H32" s="79"/>
      <c r="I32" s="79"/>
      <c r="J32" s="79"/>
      <c r="K32" s="79"/>
      <c r="L32" s="78"/>
      <c r="M32" s="74" t="s">
        <v>1121</v>
      </c>
      <c r="N32" s="75" t="s">
        <v>1118</v>
      </c>
      <c r="O32" s="74" t="s">
        <v>1120</v>
      </c>
      <c r="P32" s="74"/>
      <c r="Q32" s="74"/>
      <c r="R32" s="73"/>
    </row>
    <row r="33" spans="2:18" s="750" customFormat="1" ht="18.75" customHeight="1" x14ac:dyDescent="0.15">
      <c r="B33" s="72"/>
      <c r="C33" s="72"/>
      <c r="D33" s="1077"/>
      <c r="E33" s="126"/>
      <c r="F33" s="125"/>
      <c r="G33" s="79"/>
      <c r="H33" s="79"/>
      <c r="I33" s="79"/>
      <c r="J33" s="79"/>
      <c r="K33" s="79"/>
      <c r="L33" s="78"/>
      <c r="M33" s="74" t="s">
        <v>1119</v>
      </c>
      <c r="N33" s="75" t="s">
        <v>1118</v>
      </c>
      <c r="O33" s="74" t="s">
        <v>1117</v>
      </c>
      <c r="P33" s="74"/>
      <c r="Q33" s="74"/>
      <c r="R33" s="73"/>
    </row>
    <row r="34" spans="2:18" s="750" customFormat="1" ht="18.75" customHeight="1" x14ac:dyDescent="0.15">
      <c r="B34" s="72"/>
      <c r="C34" s="72"/>
      <c r="D34" s="150"/>
      <c r="E34" s="126"/>
      <c r="F34" s="125"/>
      <c r="G34" s="77"/>
      <c r="H34" s="77"/>
      <c r="I34" s="77"/>
      <c r="J34" s="77"/>
      <c r="K34" s="77"/>
      <c r="L34" s="76"/>
      <c r="M34" s="74"/>
      <c r="N34" s="75"/>
      <c r="O34" s="74" t="s">
        <v>1116</v>
      </c>
      <c r="P34" s="74"/>
      <c r="Q34" s="74"/>
      <c r="R34" s="73"/>
    </row>
    <row r="35" spans="2:18" s="750" customFormat="1" ht="18.75" customHeight="1" thickBot="1" x14ac:dyDescent="0.2">
      <c r="B35" s="72"/>
      <c r="C35" s="72"/>
      <c r="D35" s="1078" t="s">
        <v>1115</v>
      </c>
      <c r="E35" s="1079"/>
      <c r="F35" s="1080"/>
      <c r="G35" s="71">
        <f t="shared" ref="G35:L35" si="0">ROUND(G28/G25*60,0)</f>
        <v>16765</v>
      </c>
      <c r="H35" s="71">
        <f t="shared" si="0"/>
        <v>7894</v>
      </c>
      <c r="I35" s="71">
        <f t="shared" si="0"/>
        <v>13085</v>
      </c>
      <c r="J35" s="71">
        <f t="shared" si="0"/>
        <v>5506</v>
      </c>
      <c r="K35" s="71">
        <f t="shared" si="0"/>
        <v>22168</v>
      </c>
      <c r="L35" s="70">
        <f t="shared" si="0"/>
        <v>9923</v>
      </c>
      <c r="M35" s="68"/>
      <c r="N35" s="69"/>
      <c r="O35" s="68" t="s">
        <v>1114</v>
      </c>
      <c r="P35" s="68"/>
      <c r="Q35" s="68"/>
      <c r="R35" s="67"/>
    </row>
    <row r="36" spans="2:18" ht="15" customHeight="1" x14ac:dyDescent="0.15">
      <c r="B36" s="65"/>
      <c r="C36" s="65"/>
      <c r="D36" s="66" t="s">
        <v>1113</v>
      </c>
      <c r="E36" s="63"/>
      <c r="F36" s="63"/>
      <c r="G36" s="64"/>
      <c r="H36" s="63"/>
      <c r="I36" s="64"/>
      <c r="J36" s="63"/>
      <c r="K36" s="64"/>
      <c r="L36" s="65"/>
      <c r="M36" s="63"/>
      <c r="N36" s="64"/>
      <c r="O36" s="63"/>
      <c r="P36" s="64"/>
      <c r="Q36" s="63"/>
      <c r="R36" s="63"/>
    </row>
    <row r="37" spans="2:18" ht="15" customHeight="1" x14ac:dyDescent="0.15"/>
    <row r="38" spans="2:18" ht="15" customHeight="1" x14ac:dyDescent="0.15"/>
  </sheetData>
  <mergeCells count="13">
    <mergeCell ref="B3:R3"/>
    <mergeCell ref="G7:H7"/>
    <mergeCell ref="I7:J7"/>
    <mergeCell ref="K7:L7"/>
    <mergeCell ref="M7:R8"/>
    <mergeCell ref="K23:L23"/>
    <mergeCell ref="M23:R24"/>
    <mergeCell ref="D27:D33"/>
    <mergeCell ref="D11:D18"/>
    <mergeCell ref="D35:F35"/>
    <mergeCell ref="D19:F19"/>
    <mergeCell ref="G23:H23"/>
    <mergeCell ref="I23:J23"/>
  </mergeCells>
  <phoneticPr fontId="5"/>
  <pageMargins left="0.78740157480314965" right="0.39370078740157483" top="0.59055118110236227" bottom="0.59055118110236227" header="0.51181102362204722" footer="0.19685039370078741"/>
  <pageSetup paperSize="9" scale="89" firstPageNumber="2" orientation="landscape" useFirstPageNumber="1" horizontalDpi="400"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9" tint="0.59999389629810485"/>
    <pageSetUpPr fitToPage="1"/>
  </sheetPr>
  <dimension ref="A1:BG39"/>
  <sheetViews>
    <sheetView view="pageBreakPreview" zoomScale="70" zoomScaleNormal="100" zoomScaleSheetLayoutView="70" workbookViewId="0">
      <selection activeCell="BI57" sqref="BI57"/>
    </sheetView>
  </sheetViews>
  <sheetFormatPr defaultColWidth="8" defaultRowHeight="15" customHeight="1" x14ac:dyDescent="0.15"/>
  <cols>
    <col min="1" max="1" width="2.5" style="746" customWidth="1"/>
    <col min="2" max="54" width="3.125" style="746" customWidth="1"/>
    <col min="55" max="16384" width="8" style="746"/>
  </cols>
  <sheetData>
    <row r="1" spans="1:36" ht="12.75" x14ac:dyDescent="0.1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6" s="747" customFormat="1" ht="22.5" customHeight="1" x14ac:dyDescent="0.15">
      <c r="B2" s="748"/>
      <c r="C2" s="749"/>
      <c r="D2" s="749"/>
      <c r="E2" s="749"/>
      <c r="F2" s="749"/>
      <c r="G2" s="749"/>
      <c r="H2" s="749"/>
      <c r="I2" s="749"/>
      <c r="J2" s="750"/>
      <c r="K2" s="749"/>
      <c r="L2" s="749"/>
      <c r="M2" s="749"/>
    </row>
    <row r="3" spans="1:36" s="751" customFormat="1" ht="19.5" customHeight="1" x14ac:dyDescent="0.15">
      <c r="B3" s="1143"/>
      <c r="C3" s="1143"/>
      <c r="D3" s="1143"/>
      <c r="E3" s="1143"/>
      <c r="F3" s="1143"/>
      <c r="G3" s="1143"/>
      <c r="H3" s="1143"/>
      <c r="I3" s="1143"/>
      <c r="J3" s="1143"/>
      <c r="K3" s="1143"/>
      <c r="L3" s="1143"/>
      <c r="M3" s="1143"/>
      <c r="N3" s="1143"/>
      <c r="O3" s="1143"/>
      <c r="P3" s="1143"/>
      <c r="Q3" s="1143"/>
      <c r="R3" s="1143"/>
    </row>
    <row r="4" spans="1:36" ht="15" customHeight="1" x14ac:dyDescent="0.15">
      <c r="A4" s="25"/>
      <c r="B4" s="25" t="s">
        <v>1164</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15" customHeight="1" thickBot="1" x14ac:dyDescent="0.2">
      <c r="A5" s="25"/>
      <c r="B5" s="25" t="s">
        <v>676</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3"/>
      <c r="AG5" s="25"/>
      <c r="AH5" s="25"/>
      <c r="AI5" s="25"/>
      <c r="AJ5" s="25"/>
    </row>
    <row r="6" spans="1:36" ht="15" customHeight="1" x14ac:dyDescent="0.15">
      <c r="A6" s="25"/>
      <c r="B6" s="1125" t="s">
        <v>39</v>
      </c>
      <c r="C6" s="1108"/>
      <c r="D6" s="1107" t="s">
        <v>40</v>
      </c>
      <c r="E6" s="1108"/>
      <c r="F6" s="1108"/>
      <c r="G6" s="1108"/>
      <c r="H6" s="1108"/>
      <c r="I6" s="1108"/>
      <c r="J6" s="1109"/>
      <c r="K6" s="1107" t="s">
        <v>41</v>
      </c>
      <c r="L6" s="1108"/>
      <c r="M6" s="1108"/>
      <c r="N6" s="1108"/>
      <c r="O6" s="1108"/>
      <c r="P6" s="1108"/>
      <c r="Q6" s="1108"/>
      <c r="R6" s="1109"/>
      <c r="S6" s="1108" t="s">
        <v>512</v>
      </c>
      <c r="T6" s="1108"/>
      <c r="U6" s="1108"/>
      <c r="V6" s="1108"/>
      <c r="W6" s="1109"/>
      <c r="X6" s="1108" t="s">
        <v>42</v>
      </c>
      <c r="Y6" s="1108"/>
      <c r="Z6" s="1108"/>
      <c r="AA6" s="1108"/>
      <c r="AB6" s="1108"/>
      <c r="AC6" s="1108"/>
      <c r="AD6" s="1152"/>
      <c r="AE6" s="25"/>
      <c r="AF6" s="523"/>
      <c r="AG6" s="523"/>
      <c r="AH6" s="25"/>
    </row>
    <row r="7" spans="1:36" ht="15" customHeight="1" x14ac:dyDescent="0.15">
      <c r="A7" s="25"/>
      <c r="B7" s="1126"/>
      <c r="C7" s="1111"/>
      <c r="D7" s="1110"/>
      <c r="E7" s="1111"/>
      <c r="F7" s="1111"/>
      <c r="G7" s="1111"/>
      <c r="H7" s="1111"/>
      <c r="I7" s="1111"/>
      <c r="J7" s="1112"/>
      <c r="K7" s="1110"/>
      <c r="L7" s="1111"/>
      <c r="M7" s="1111"/>
      <c r="N7" s="1111"/>
      <c r="O7" s="1111"/>
      <c r="P7" s="1111"/>
      <c r="Q7" s="1111"/>
      <c r="R7" s="1112"/>
      <c r="S7" s="1111"/>
      <c r="T7" s="1111"/>
      <c r="U7" s="1111"/>
      <c r="V7" s="1111"/>
      <c r="W7" s="1112"/>
      <c r="X7" s="1111"/>
      <c r="Y7" s="1111"/>
      <c r="Z7" s="1111"/>
      <c r="AA7" s="1111"/>
      <c r="AB7" s="1111"/>
      <c r="AC7" s="1111"/>
      <c r="AD7" s="1153"/>
      <c r="AE7" s="25"/>
      <c r="AF7" s="523"/>
      <c r="AG7" s="523"/>
      <c r="AH7" s="25"/>
    </row>
    <row r="8" spans="1:36" ht="15" customHeight="1" x14ac:dyDescent="0.15">
      <c r="A8" s="25"/>
      <c r="B8" s="1144"/>
      <c r="C8" s="1114"/>
      <c r="D8" s="1113"/>
      <c r="E8" s="1114"/>
      <c r="F8" s="1114"/>
      <c r="G8" s="1114"/>
      <c r="H8" s="1114"/>
      <c r="I8" s="1114"/>
      <c r="J8" s="1115"/>
      <c r="K8" s="1113"/>
      <c r="L8" s="1114"/>
      <c r="M8" s="1114"/>
      <c r="N8" s="1114"/>
      <c r="O8" s="1114"/>
      <c r="P8" s="1114"/>
      <c r="Q8" s="1114"/>
      <c r="R8" s="1115"/>
      <c r="S8" s="1114"/>
      <c r="T8" s="1114"/>
      <c r="U8" s="1114"/>
      <c r="V8" s="1114"/>
      <c r="W8" s="1115"/>
      <c r="X8" s="1114"/>
      <c r="Y8" s="1114"/>
      <c r="Z8" s="1114"/>
      <c r="AA8" s="1114"/>
      <c r="AB8" s="1114"/>
      <c r="AC8" s="1114"/>
      <c r="AD8" s="1154"/>
      <c r="AE8" s="25"/>
      <c r="AF8" s="25"/>
      <c r="AG8" s="25"/>
      <c r="AH8" s="25"/>
    </row>
    <row r="9" spans="1:36" s="25" customFormat="1" ht="18.75" customHeight="1" x14ac:dyDescent="0.15">
      <c r="B9" s="1087" t="s">
        <v>43</v>
      </c>
      <c r="C9" s="1088"/>
      <c r="D9" s="1116" t="s">
        <v>513</v>
      </c>
      <c r="E9" s="1117"/>
      <c r="F9" s="1117"/>
      <c r="G9" s="1117"/>
      <c r="H9" s="1117"/>
      <c r="I9" s="1117"/>
      <c r="J9" s="1118"/>
      <c r="K9" s="1134" t="s">
        <v>518</v>
      </c>
      <c r="L9" s="1135"/>
      <c r="M9" s="1135"/>
      <c r="N9" s="1135"/>
      <c r="O9" s="1135"/>
      <c r="P9" s="1135"/>
      <c r="Q9" s="1135"/>
      <c r="R9" s="1136"/>
      <c r="S9" s="1147" t="s">
        <v>520</v>
      </c>
      <c r="T9" s="1148"/>
      <c r="U9" s="1148"/>
      <c r="V9" s="1148"/>
      <c r="W9" s="1149"/>
      <c r="X9" s="1155" t="s">
        <v>530</v>
      </c>
      <c r="Y9" s="1100"/>
      <c r="Z9" s="1100"/>
      <c r="AA9" s="1100"/>
      <c r="AB9" s="1100"/>
      <c r="AC9" s="1100"/>
      <c r="AD9" s="1156"/>
    </row>
    <row r="10" spans="1:36" s="25" customFormat="1" ht="18.75" customHeight="1" x14ac:dyDescent="0.15">
      <c r="B10" s="1089"/>
      <c r="C10" s="1090"/>
      <c r="D10" s="1119"/>
      <c r="E10" s="1120"/>
      <c r="F10" s="1120"/>
      <c r="G10" s="1120"/>
      <c r="H10" s="1120"/>
      <c r="I10" s="1120"/>
      <c r="J10" s="1121"/>
      <c r="K10" s="1137" t="s">
        <v>517</v>
      </c>
      <c r="L10" s="1138"/>
      <c r="M10" s="1138"/>
      <c r="N10" s="1138"/>
      <c r="O10" s="1138"/>
      <c r="P10" s="1138"/>
      <c r="Q10" s="1138"/>
      <c r="R10" s="1139"/>
      <c r="S10" s="1140"/>
      <c r="T10" s="1141"/>
      <c r="U10" s="1141"/>
      <c r="V10" s="1141"/>
      <c r="W10" s="1142"/>
      <c r="X10" s="1157" t="s">
        <v>531</v>
      </c>
      <c r="Y10" s="1158"/>
      <c r="Z10" s="1158"/>
      <c r="AA10" s="1158"/>
      <c r="AB10" s="1158"/>
      <c r="AC10" s="1158"/>
      <c r="AD10" s="1159"/>
    </row>
    <row r="11" spans="1:36" s="25" customFormat="1" ht="18.75" customHeight="1" x14ac:dyDescent="0.15">
      <c r="B11" s="1145"/>
      <c r="C11" s="1146"/>
      <c r="D11" s="1119"/>
      <c r="E11" s="1120"/>
      <c r="F11" s="1120"/>
      <c r="G11" s="1120"/>
      <c r="H11" s="1120"/>
      <c r="I11" s="1120"/>
      <c r="J11" s="1121"/>
      <c r="K11" s="1137" t="s">
        <v>519</v>
      </c>
      <c r="L11" s="1138"/>
      <c r="M11" s="1138"/>
      <c r="N11" s="1138"/>
      <c r="O11" s="1138"/>
      <c r="P11" s="1138"/>
      <c r="Q11" s="1138"/>
      <c r="R11" s="1139"/>
      <c r="S11" s="1140"/>
      <c r="T11" s="1141"/>
      <c r="U11" s="1141"/>
      <c r="V11" s="1141"/>
      <c r="W11" s="1142"/>
      <c r="X11" s="1150"/>
      <c r="Y11" s="1102"/>
      <c r="Z11" s="1102"/>
      <c r="AA11" s="1102"/>
      <c r="AB11" s="1102"/>
      <c r="AC11" s="1102"/>
      <c r="AD11" s="1151"/>
    </row>
    <row r="12" spans="1:36" s="25" customFormat="1" ht="18.75" customHeight="1" x14ac:dyDescent="0.15">
      <c r="B12" s="1087" t="s">
        <v>44</v>
      </c>
      <c r="C12" s="1088"/>
      <c r="D12" s="1116" t="s">
        <v>514</v>
      </c>
      <c r="E12" s="1117"/>
      <c r="F12" s="1117"/>
      <c r="G12" s="1117"/>
      <c r="H12" s="1117"/>
      <c r="I12" s="1117"/>
      <c r="J12" s="1118"/>
      <c r="K12" s="1134" t="s">
        <v>521</v>
      </c>
      <c r="L12" s="1135"/>
      <c r="M12" s="1135"/>
      <c r="N12" s="1135"/>
      <c r="O12" s="1135"/>
      <c r="P12" s="1135"/>
      <c r="Q12" s="1135"/>
      <c r="R12" s="1136"/>
      <c r="S12" s="1147" t="s">
        <v>528</v>
      </c>
      <c r="T12" s="1148"/>
      <c r="U12" s="1148"/>
      <c r="V12" s="1148"/>
      <c r="W12" s="1149"/>
      <c r="X12" s="1155" t="s">
        <v>530</v>
      </c>
      <c r="Y12" s="1100"/>
      <c r="Z12" s="1100"/>
      <c r="AA12" s="1100"/>
      <c r="AB12" s="1100"/>
      <c r="AC12" s="1100"/>
      <c r="AD12" s="1156"/>
    </row>
    <row r="13" spans="1:36" s="25" customFormat="1" ht="18.75" customHeight="1" x14ac:dyDescent="0.15">
      <c r="B13" s="1089"/>
      <c r="C13" s="1090"/>
      <c r="D13" s="1119"/>
      <c r="E13" s="1120"/>
      <c r="F13" s="1120"/>
      <c r="G13" s="1120"/>
      <c r="H13" s="1120"/>
      <c r="I13" s="1120"/>
      <c r="J13" s="1121"/>
      <c r="K13" s="1137" t="s">
        <v>517</v>
      </c>
      <c r="L13" s="1138"/>
      <c r="M13" s="1138"/>
      <c r="N13" s="1138"/>
      <c r="O13" s="1138"/>
      <c r="P13" s="1138"/>
      <c r="Q13" s="1138"/>
      <c r="R13" s="1139"/>
      <c r="S13" s="1140"/>
      <c r="T13" s="1141"/>
      <c r="U13" s="1141"/>
      <c r="V13" s="1141"/>
      <c r="W13" s="1142"/>
      <c r="X13" s="1157" t="s">
        <v>532</v>
      </c>
      <c r="Y13" s="1158"/>
      <c r="Z13" s="1158"/>
      <c r="AA13" s="1158"/>
      <c r="AB13" s="1158"/>
      <c r="AC13" s="1158"/>
      <c r="AD13" s="1159"/>
    </row>
    <row r="14" spans="1:36" s="25" customFormat="1" ht="18.75" customHeight="1" x14ac:dyDescent="0.15">
      <c r="B14" s="1145"/>
      <c r="C14" s="1146"/>
      <c r="D14" s="1119"/>
      <c r="E14" s="1120"/>
      <c r="F14" s="1120"/>
      <c r="G14" s="1120"/>
      <c r="H14" s="1120"/>
      <c r="I14" s="1120"/>
      <c r="J14" s="1121"/>
      <c r="K14" s="1137" t="s">
        <v>522</v>
      </c>
      <c r="L14" s="1138"/>
      <c r="M14" s="1138"/>
      <c r="N14" s="1138"/>
      <c r="O14" s="1138"/>
      <c r="P14" s="1138"/>
      <c r="Q14" s="1138"/>
      <c r="R14" s="1139"/>
      <c r="S14" s="1140"/>
      <c r="T14" s="1141"/>
      <c r="U14" s="1141"/>
      <c r="V14" s="1141"/>
      <c r="W14" s="1142"/>
      <c r="X14" s="1150"/>
      <c r="Y14" s="1102"/>
      <c r="Z14" s="1102"/>
      <c r="AA14" s="1102"/>
      <c r="AB14" s="1102"/>
      <c r="AC14" s="1102"/>
      <c r="AD14" s="1151"/>
    </row>
    <row r="15" spans="1:36" s="25" customFormat="1" ht="18.75" customHeight="1" x14ac:dyDescent="0.15">
      <c r="B15" s="1087" t="s">
        <v>45</v>
      </c>
      <c r="C15" s="1088"/>
      <c r="D15" s="1116" t="s">
        <v>515</v>
      </c>
      <c r="E15" s="1117"/>
      <c r="F15" s="1117"/>
      <c r="G15" s="1117"/>
      <c r="H15" s="1117"/>
      <c r="I15" s="1117"/>
      <c r="J15" s="1118"/>
      <c r="K15" s="1134" t="s">
        <v>523</v>
      </c>
      <c r="L15" s="1135"/>
      <c r="M15" s="1135"/>
      <c r="N15" s="1135"/>
      <c r="O15" s="1135"/>
      <c r="P15" s="1135"/>
      <c r="Q15" s="1135"/>
      <c r="R15" s="1136"/>
      <c r="S15" s="1147" t="s">
        <v>529</v>
      </c>
      <c r="T15" s="1148"/>
      <c r="U15" s="1148"/>
      <c r="V15" s="1148"/>
      <c r="W15" s="1149"/>
      <c r="X15" s="1155" t="s">
        <v>530</v>
      </c>
      <c r="Y15" s="1100"/>
      <c r="Z15" s="1100"/>
      <c r="AA15" s="1100"/>
      <c r="AB15" s="1100"/>
      <c r="AC15" s="1100"/>
      <c r="AD15" s="1156"/>
    </row>
    <row r="16" spans="1:36" s="25" customFormat="1" ht="18.75" customHeight="1" x14ac:dyDescent="0.15">
      <c r="B16" s="1089"/>
      <c r="C16" s="1090"/>
      <c r="D16" s="1119"/>
      <c r="E16" s="1120"/>
      <c r="F16" s="1120"/>
      <c r="G16" s="1120"/>
      <c r="H16" s="1120"/>
      <c r="I16" s="1120"/>
      <c r="J16" s="1121"/>
      <c r="K16" s="1137" t="s">
        <v>524</v>
      </c>
      <c r="L16" s="1138"/>
      <c r="M16" s="1138"/>
      <c r="N16" s="1138"/>
      <c r="O16" s="1138"/>
      <c r="P16" s="1138"/>
      <c r="Q16" s="1138"/>
      <c r="R16" s="1139"/>
      <c r="S16" s="1140"/>
      <c r="T16" s="1141"/>
      <c r="U16" s="1141"/>
      <c r="V16" s="1141"/>
      <c r="W16" s="1142"/>
      <c r="X16" s="1157" t="s">
        <v>533</v>
      </c>
      <c r="Y16" s="1158"/>
      <c r="Z16" s="1158"/>
      <c r="AA16" s="1158"/>
      <c r="AB16" s="1158"/>
      <c r="AC16" s="1158"/>
      <c r="AD16" s="1159"/>
    </row>
    <row r="17" spans="1:59" s="25" customFormat="1" ht="18.75" customHeight="1" x14ac:dyDescent="0.15">
      <c r="B17" s="1145"/>
      <c r="C17" s="1146"/>
      <c r="D17" s="1119"/>
      <c r="E17" s="1120"/>
      <c r="F17" s="1120"/>
      <c r="G17" s="1120"/>
      <c r="H17" s="1120"/>
      <c r="I17" s="1120"/>
      <c r="J17" s="1121"/>
      <c r="K17" s="1137" t="s">
        <v>525</v>
      </c>
      <c r="L17" s="1138"/>
      <c r="M17" s="1138"/>
      <c r="N17" s="1138"/>
      <c r="O17" s="1138"/>
      <c r="P17" s="1138"/>
      <c r="Q17" s="1138"/>
      <c r="R17" s="1139"/>
      <c r="S17" s="1140"/>
      <c r="T17" s="1141"/>
      <c r="U17" s="1141"/>
      <c r="V17" s="1141"/>
      <c r="W17" s="1142"/>
      <c r="X17" s="1150"/>
      <c r="Y17" s="1102"/>
      <c r="Z17" s="1102"/>
      <c r="AA17" s="1102"/>
      <c r="AB17" s="1102"/>
      <c r="AC17" s="1102"/>
      <c r="AD17" s="1151"/>
    </row>
    <row r="18" spans="1:59" s="25" customFormat="1" ht="18.75" customHeight="1" x14ac:dyDescent="0.15">
      <c r="B18" s="1087" t="s">
        <v>46</v>
      </c>
      <c r="C18" s="1088"/>
      <c r="D18" s="1116" t="s">
        <v>516</v>
      </c>
      <c r="E18" s="1117"/>
      <c r="F18" s="1117"/>
      <c r="G18" s="1117"/>
      <c r="H18" s="1117"/>
      <c r="I18" s="1117"/>
      <c r="J18" s="1118"/>
      <c r="K18" s="1134" t="s">
        <v>521</v>
      </c>
      <c r="L18" s="1135"/>
      <c r="M18" s="1135"/>
      <c r="N18" s="1135"/>
      <c r="O18" s="1135"/>
      <c r="P18" s="1135"/>
      <c r="Q18" s="1135"/>
      <c r="R18" s="1136"/>
      <c r="S18" s="1147" t="s">
        <v>529</v>
      </c>
      <c r="T18" s="1148"/>
      <c r="U18" s="1148"/>
      <c r="V18" s="1148"/>
      <c r="W18" s="1149"/>
      <c r="X18" s="1155" t="s">
        <v>530</v>
      </c>
      <c r="Y18" s="1100"/>
      <c r="Z18" s="1100"/>
      <c r="AA18" s="1100"/>
      <c r="AB18" s="1100"/>
      <c r="AC18" s="1100"/>
      <c r="AD18" s="1156"/>
    </row>
    <row r="19" spans="1:59" s="25" customFormat="1" ht="18.75" customHeight="1" x14ac:dyDescent="0.15">
      <c r="B19" s="1089"/>
      <c r="C19" s="1090"/>
      <c r="D19" s="1119"/>
      <c r="E19" s="1120"/>
      <c r="F19" s="1120"/>
      <c r="G19" s="1120"/>
      <c r="H19" s="1120"/>
      <c r="I19" s="1120"/>
      <c r="J19" s="1121"/>
      <c r="K19" s="1137" t="s">
        <v>526</v>
      </c>
      <c r="L19" s="1138"/>
      <c r="M19" s="1138"/>
      <c r="N19" s="1138"/>
      <c r="O19" s="1138"/>
      <c r="P19" s="1138"/>
      <c r="Q19" s="1138"/>
      <c r="R19" s="1139"/>
      <c r="S19" s="1140"/>
      <c r="T19" s="1141"/>
      <c r="U19" s="1141"/>
      <c r="V19" s="1141"/>
      <c r="W19" s="1142"/>
      <c r="X19" s="1157" t="s">
        <v>534</v>
      </c>
      <c r="Y19" s="1158"/>
      <c r="Z19" s="1158"/>
      <c r="AA19" s="1158"/>
      <c r="AB19" s="1158"/>
      <c r="AC19" s="1158"/>
      <c r="AD19" s="1159"/>
    </row>
    <row r="20" spans="1:59" s="25" customFormat="1" ht="18.75" customHeight="1" thickBot="1" x14ac:dyDescent="0.2">
      <c r="B20" s="1091"/>
      <c r="C20" s="1092"/>
      <c r="D20" s="1122"/>
      <c r="E20" s="1123"/>
      <c r="F20" s="1123"/>
      <c r="G20" s="1123"/>
      <c r="H20" s="1123"/>
      <c r="I20" s="1123"/>
      <c r="J20" s="1124"/>
      <c r="K20" s="1172" t="s">
        <v>527</v>
      </c>
      <c r="L20" s="1173"/>
      <c r="M20" s="1173"/>
      <c r="N20" s="1173"/>
      <c r="O20" s="1173"/>
      <c r="P20" s="1173"/>
      <c r="Q20" s="1173"/>
      <c r="R20" s="1174"/>
      <c r="S20" s="1175"/>
      <c r="T20" s="1176"/>
      <c r="U20" s="1176"/>
      <c r="V20" s="1176"/>
      <c r="W20" s="1177"/>
      <c r="X20" s="1178"/>
      <c r="Y20" s="1104"/>
      <c r="Z20" s="1104"/>
      <c r="AA20" s="1104"/>
      <c r="AB20" s="1104"/>
      <c r="AC20" s="1104"/>
      <c r="AD20" s="1179"/>
    </row>
    <row r="21" spans="1:59" s="25" customFormat="1" ht="15" customHeight="1" x14ac:dyDescent="0.15">
      <c r="I21" s="752"/>
      <c r="J21" s="752"/>
      <c r="K21" s="752"/>
      <c r="L21" s="752"/>
      <c r="M21" s="752"/>
      <c r="N21" s="752"/>
      <c r="O21" s="752"/>
      <c r="P21" s="752"/>
      <c r="Q21" s="752"/>
      <c r="R21" s="752"/>
      <c r="S21" s="752"/>
      <c r="T21" s="752"/>
      <c r="U21" s="752"/>
      <c r="V21" s="752"/>
      <c r="W21" s="752"/>
      <c r="X21" s="23"/>
      <c r="Y21" s="23"/>
      <c r="Z21" s="23"/>
      <c r="AA21" s="23"/>
      <c r="AB21" s="23"/>
      <c r="AC21" s="23"/>
      <c r="AD21" s="753"/>
      <c r="AE21" s="23"/>
      <c r="AF21" s="23"/>
    </row>
    <row r="22" spans="1:59" s="25" customFormat="1" ht="15" customHeight="1" x14ac:dyDescent="0.15">
      <c r="B22" s="23" t="s">
        <v>1280</v>
      </c>
      <c r="C22" s="23"/>
      <c r="D22" s="23"/>
      <c r="E22" s="23"/>
      <c r="F22" s="23"/>
      <c r="G22" s="23"/>
      <c r="H22" s="23"/>
      <c r="I22" s="23"/>
      <c r="J22" s="62"/>
      <c r="K22" s="226"/>
      <c r="L22" s="226"/>
      <c r="M22" s="226"/>
      <c r="N22" s="226"/>
      <c r="O22" s="226"/>
      <c r="P22" s="226"/>
      <c r="Q22" s="62"/>
      <c r="S22" s="23"/>
      <c r="T22" s="23"/>
      <c r="U22" s="23"/>
      <c r="V22" s="23"/>
      <c r="W22" s="23"/>
      <c r="X22" s="23"/>
      <c r="Y22" s="23"/>
      <c r="Z22" s="23"/>
      <c r="AA22" s="23"/>
      <c r="AB22" s="23"/>
      <c r="AC22" s="23"/>
      <c r="AD22" s="23"/>
    </row>
    <row r="23" spans="1:59" s="25" customFormat="1" ht="15" customHeight="1" thickBot="1" x14ac:dyDescent="0.2">
      <c r="B23" s="23" t="s">
        <v>656</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row>
    <row r="24" spans="1:59" s="25" customFormat="1" ht="15" customHeight="1" x14ac:dyDescent="0.15">
      <c r="B24" s="1125"/>
      <c r="C24" s="1108"/>
      <c r="D24" s="1108"/>
      <c r="E24" s="1108"/>
      <c r="F24" s="1108"/>
      <c r="G24" s="1131" t="s">
        <v>426</v>
      </c>
      <c r="H24" s="1132"/>
      <c r="I24" s="1132"/>
      <c r="J24" s="1132"/>
      <c r="K24" s="1132"/>
      <c r="L24" s="1132"/>
      <c r="M24" s="1132"/>
      <c r="N24" s="1132"/>
      <c r="O24" s="1132"/>
      <c r="P24" s="1132"/>
      <c r="Q24" s="1132"/>
      <c r="R24" s="1132"/>
      <c r="S24" s="1132"/>
      <c r="T24" s="1132"/>
      <c r="U24" s="1132"/>
      <c r="V24" s="1132"/>
      <c r="W24" s="1132"/>
      <c r="X24" s="1132"/>
      <c r="Y24" s="1132"/>
      <c r="Z24" s="1132"/>
      <c r="AA24" s="1132"/>
      <c r="AB24" s="1132"/>
      <c r="AC24" s="1132"/>
      <c r="AD24" s="1133"/>
      <c r="AE24" s="1203" t="s">
        <v>658</v>
      </c>
      <c r="AF24" s="1204"/>
      <c r="AG24" s="1204"/>
      <c r="AH24" s="1204"/>
      <c r="AI24" s="1204"/>
      <c r="AJ24" s="1204"/>
      <c r="AK24" s="1204"/>
      <c r="AL24" s="1205"/>
      <c r="AM24" s="1203" t="s">
        <v>659</v>
      </c>
      <c r="AN24" s="1204"/>
      <c r="AO24" s="1204"/>
      <c r="AP24" s="1204"/>
      <c r="AQ24" s="1204"/>
      <c r="AR24" s="1204"/>
      <c r="AS24" s="1204"/>
      <c r="AT24" s="1205"/>
      <c r="AU24" s="1203" t="s">
        <v>232</v>
      </c>
      <c r="AV24" s="1204"/>
      <c r="AW24" s="1204"/>
      <c r="AX24" s="1204"/>
      <c r="AY24" s="1204"/>
      <c r="AZ24" s="1204"/>
      <c r="BA24" s="1204"/>
      <c r="BB24" s="1209"/>
    </row>
    <row r="25" spans="1:59" s="25" customFormat="1" ht="15" customHeight="1" x14ac:dyDescent="0.15">
      <c r="B25" s="1126"/>
      <c r="C25" s="1111"/>
      <c r="D25" s="1111"/>
      <c r="E25" s="1111"/>
      <c r="F25" s="1111"/>
      <c r="G25" s="1160" t="s">
        <v>423</v>
      </c>
      <c r="H25" s="1161"/>
      <c r="I25" s="1161"/>
      <c r="J25" s="1161"/>
      <c r="K25" s="1161"/>
      <c r="L25" s="1161"/>
      <c r="M25" s="1161"/>
      <c r="N25" s="1162"/>
      <c r="O25" s="1160" t="s">
        <v>424</v>
      </c>
      <c r="P25" s="1161"/>
      <c r="Q25" s="1161"/>
      <c r="R25" s="1161"/>
      <c r="S25" s="1161"/>
      <c r="T25" s="1161"/>
      <c r="U25" s="1161"/>
      <c r="V25" s="1162"/>
      <c r="W25" s="1160" t="s">
        <v>425</v>
      </c>
      <c r="X25" s="1161"/>
      <c r="Y25" s="1161"/>
      <c r="Z25" s="1161"/>
      <c r="AA25" s="1161"/>
      <c r="AB25" s="1161"/>
      <c r="AC25" s="1161"/>
      <c r="AD25" s="1162"/>
      <c r="AE25" s="1206"/>
      <c r="AF25" s="1207"/>
      <c r="AG25" s="1207"/>
      <c r="AH25" s="1207"/>
      <c r="AI25" s="1207"/>
      <c r="AJ25" s="1207"/>
      <c r="AK25" s="1207"/>
      <c r="AL25" s="1208"/>
      <c r="AM25" s="1206"/>
      <c r="AN25" s="1207"/>
      <c r="AO25" s="1207"/>
      <c r="AP25" s="1207"/>
      <c r="AQ25" s="1207"/>
      <c r="AR25" s="1207"/>
      <c r="AS25" s="1207"/>
      <c r="AT25" s="1208"/>
      <c r="AU25" s="1206"/>
      <c r="AV25" s="1207"/>
      <c r="AW25" s="1207"/>
      <c r="AX25" s="1207"/>
      <c r="AY25" s="1207"/>
      <c r="AZ25" s="1207"/>
      <c r="BA25" s="1207"/>
      <c r="BB25" s="1210"/>
    </row>
    <row r="26" spans="1:59" s="25" customFormat="1" ht="15" customHeight="1" x14ac:dyDescent="0.15">
      <c r="B26" s="1126"/>
      <c r="C26" s="1111"/>
      <c r="D26" s="1111"/>
      <c r="E26" s="1111"/>
      <c r="F26" s="1111"/>
      <c r="G26" s="1130" t="s">
        <v>422</v>
      </c>
      <c r="H26" s="1097"/>
      <c r="I26" s="1097"/>
      <c r="J26" s="1098"/>
      <c r="K26" s="1160" t="s">
        <v>664</v>
      </c>
      <c r="L26" s="1161"/>
      <c r="M26" s="1161"/>
      <c r="N26" s="1162"/>
      <c r="O26" s="1130" t="s">
        <v>422</v>
      </c>
      <c r="P26" s="1097"/>
      <c r="Q26" s="1097"/>
      <c r="R26" s="1098"/>
      <c r="S26" s="1160" t="s">
        <v>664</v>
      </c>
      <c r="T26" s="1161"/>
      <c r="U26" s="1161"/>
      <c r="V26" s="1162"/>
      <c r="W26" s="1130" t="s">
        <v>422</v>
      </c>
      <c r="X26" s="1097"/>
      <c r="Y26" s="1097"/>
      <c r="Z26" s="1098"/>
      <c r="AA26" s="1160" t="s">
        <v>664</v>
      </c>
      <c r="AB26" s="1161"/>
      <c r="AC26" s="1161"/>
      <c r="AD26" s="1162"/>
      <c r="AE26" s="1130" t="s">
        <v>422</v>
      </c>
      <c r="AF26" s="1097"/>
      <c r="AG26" s="1097"/>
      <c r="AH26" s="1098"/>
      <c r="AI26" s="1160" t="s">
        <v>664</v>
      </c>
      <c r="AJ26" s="1161"/>
      <c r="AK26" s="1161"/>
      <c r="AL26" s="1162"/>
      <c r="AM26" s="1130" t="s">
        <v>422</v>
      </c>
      <c r="AN26" s="1097"/>
      <c r="AO26" s="1097"/>
      <c r="AP26" s="1098"/>
      <c r="AQ26" s="1160" t="s">
        <v>664</v>
      </c>
      <c r="AR26" s="1161"/>
      <c r="AS26" s="1161"/>
      <c r="AT26" s="1162"/>
      <c r="AU26" s="1130" t="s">
        <v>422</v>
      </c>
      <c r="AV26" s="1097"/>
      <c r="AW26" s="1097"/>
      <c r="AX26" s="1098"/>
      <c r="AY26" s="1160" t="s">
        <v>664</v>
      </c>
      <c r="AZ26" s="1161"/>
      <c r="BA26" s="1161"/>
      <c r="BB26" s="1214"/>
    </row>
    <row r="27" spans="1:59" ht="15" customHeight="1" x14ac:dyDescent="0.15">
      <c r="A27" s="25"/>
      <c r="B27" s="1099" t="s">
        <v>660</v>
      </c>
      <c r="C27" s="1100"/>
      <c r="D27" s="1100"/>
      <c r="E27" s="1100"/>
      <c r="F27" s="1100"/>
      <c r="G27" s="1127" t="s">
        <v>663</v>
      </c>
      <c r="H27" s="1128"/>
      <c r="I27" s="1128"/>
      <c r="J27" s="1129"/>
      <c r="K27" s="1127" t="s">
        <v>662</v>
      </c>
      <c r="L27" s="1128"/>
      <c r="M27" s="1128"/>
      <c r="N27" s="1129"/>
      <c r="O27" s="1127" t="s">
        <v>663</v>
      </c>
      <c r="P27" s="1128"/>
      <c r="Q27" s="1128"/>
      <c r="R27" s="1129"/>
      <c r="S27" s="1127" t="s">
        <v>662</v>
      </c>
      <c r="T27" s="1128"/>
      <c r="U27" s="1128"/>
      <c r="V27" s="1129"/>
      <c r="W27" s="1127" t="s">
        <v>663</v>
      </c>
      <c r="X27" s="1128"/>
      <c r="Y27" s="1128"/>
      <c r="Z27" s="1129"/>
      <c r="AA27" s="1127" t="s">
        <v>662</v>
      </c>
      <c r="AB27" s="1128"/>
      <c r="AC27" s="1128"/>
      <c r="AD27" s="1129"/>
      <c r="AE27" s="1127" t="s">
        <v>663</v>
      </c>
      <c r="AF27" s="1128"/>
      <c r="AG27" s="1128"/>
      <c r="AH27" s="1129"/>
      <c r="AI27" s="1127" t="s">
        <v>662</v>
      </c>
      <c r="AJ27" s="1128"/>
      <c r="AK27" s="1128"/>
      <c r="AL27" s="1129"/>
      <c r="AM27" s="1127" t="s">
        <v>663</v>
      </c>
      <c r="AN27" s="1128"/>
      <c r="AO27" s="1128"/>
      <c r="AP27" s="1129"/>
      <c r="AQ27" s="1127" t="s">
        <v>662</v>
      </c>
      <c r="AR27" s="1128"/>
      <c r="AS27" s="1128"/>
      <c r="AT27" s="1129"/>
      <c r="AU27" s="1127" t="s">
        <v>663</v>
      </c>
      <c r="AV27" s="1128"/>
      <c r="AW27" s="1128"/>
      <c r="AX27" s="1129"/>
      <c r="AY27" s="1127" t="s">
        <v>662</v>
      </c>
      <c r="AZ27" s="1128"/>
      <c r="BA27" s="1128"/>
      <c r="BB27" s="1212"/>
      <c r="BC27" s="202"/>
      <c r="BD27" s="25"/>
      <c r="BE27" s="25"/>
      <c r="BF27" s="25"/>
      <c r="BG27" s="25"/>
    </row>
    <row r="28" spans="1:59" ht="15" customHeight="1" x14ac:dyDescent="0.15">
      <c r="A28" s="25"/>
      <c r="B28" s="1101"/>
      <c r="C28" s="1102"/>
      <c r="D28" s="1102"/>
      <c r="E28" s="1102"/>
      <c r="F28" s="1102"/>
      <c r="G28" s="1180"/>
      <c r="H28" s="1181"/>
      <c r="I28" s="1181"/>
      <c r="J28" s="1182"/>
      <c r="K28" s="1166" t="s">
        <v>657</v>
      </c>
      <c r="L28" s="1167"/>
      <c r="M28" s="1167"/>
      <c r="N28" s="1168"/>
      <c r="O28" s="1180"/>
      <c r="P28" s="1181"/>
      <c r="Q28" s="1181"/>
      <c r="R28" s="1182"/>
      <c r="S28" s="1166" t="s">
        <v>657</v>
      </c>
      <c r="T28" s="1167"/>
      <c r="U28" s="1167"/>
      <c r="V28" s="1168"/>
      <c r="W28" s="1180"/>
      <c r="X28" s="1181"/>
      <c r="Y28" s="1181"/>
      <c r="Z28" s="1182"/>
      <c r="AA28" s="1166" t="s">
        <v>657</v>
      </c>
      <c r="AB28" s="1167"/>
      <c r="AC28" s="1167"/>
      <c r="AD28" s="1168"/>
      <c r="AE28" s="1180"/>
      <c r="AF28" s="1181"/>
      <c r="AG28" s="1181"/>
      <c r="AH28" s="1182"/>
      <c r="AI28" s="1166" t="s">
        <v>657</v>
      </c>
      <c r="AJ28" s="1167"/>
      <c r="AK28" s="1167"/>
      <c r="AL28" s="1168"/>
      <c r="AM28" s="1180"/>
      <c r="AN28" s="1181"/>
      <c r="AO28" s="1181"/>
      <c r="AP28" s="1182"/>
      <c r="AQ28" s="1166" t="s">
        <v>657</v>
      </c>
      <c r="AR28" s="1167"/>
      <c r="AS28" s="1167"/>
      <c r="AT28" s="1168"/>
      <c r="AU28" s="1180"/>
      <c r="AV28" s="1181"/>
      <c r="AW28" s="1181"/>
      <c r="AX28" s="1182"/>
      <c r="AY28" s="1166" t="s">
        <v>657</v>
      </c>
      <c r="AZ28" s="1167"/>
      <c r="BA28" s="1167"/>
      <c r="BB28" s="1213"/>
      <c r="BC28" s="202"/>
      <c r="BD28" s="25"/>
      <c r="BE28" s="25"/>
      <c r="BF28" s="25"/>
      <c r="BG28" s="25"/>
    </row>
    <row r="29" spans="1:59" ht="15" customHeight="1" x14ac:dyDescent="0.15">
      <c r="A29" s="25"/>
      <c r="B29" s="1105"/>
      <c r="C29" s="1106"/>
      <c r="D29" s="1106"/>
      <c r="E29" s="1106"/>
      <c r="F29" s="1106"/>
      <c r="G29" s="1169"/>
      <c r="H29" s="1170"/>
      <c r="I29" s="1170"/>
      <c r="J29" s="1171"/>
      <c r="K29" s="1163"/>
      <c r="L29" s="1164"/>
      <c r="M29" s="1164"/>
      <c r="N29" s="1165"/>
      <c r="O29" s="1169"/>
      <c r="P29" s="1170"/>
      <c r="Q29" s="1170"/>
      <c r="R29" s="1171"/>
      <c r="S29" s="1163"/>
      <c r="T29" s="1164"/>
      <c r="U29" s="1164"/>
      <c r="V29" s="1165"/>
      <c r="W29" s="1169"/>
      <c r="X29" s="1170"/>
      <c r="Y29" s="1170"/>
      <c r="Z29" s="1171"/>
      <c r="AA29" s="1163"/>
      <c r="AB29" s="1164"/>
      <c r="AC29" s="1164"/>
      <c r="AD29" s="1165"/>
      <c r="AE29" s="1169"/>
      <c r="AF29" s="1170"/>
      <c r="AG29" s="1170"/>
      <c r="AH29" s="1171"/>
      <c r="AI29" s="1163"/>
      <c r="AJ29" s="1164"/>
      <c r="AK29" s="1164"/>
      <c r="AL29" s="1165"/>
      <c r="AM29" s="1169"/>
      <c r="AN29" s="1170"/>
      <c r="AO29" s="1170"/>
      <c r="AP29" s="1171"/>
      <c r="AQ29" s="1163"/>
      <c r="AR29" s="1164"/>
      <c r="AS29" s="1164"/>
      <c r="AT29" s="1165"/>
      <c r="AU29" s="1169"/>
      <c r="AV29" s="1170"/>
      <c r="AW29" s="1170"/>
      <c r="AX29" s="1171"/>
      <c r="AY29" s="1163"/>
      <c r="AZ29" s="1164"/>
      <c r="BA29" s="1164"/>
      <c r="BB29" s="1211"/>
      <c r="BC29" s="23"/>
      <c r="BD29" s="25"/>
      <c r="BE29" s="25"/>
      <c r="BF29" s="25"/>
      <c r="BG29" s="25"/>
    </row>
    <row r="30" spans="1:59" ht="15" customHeight="1" x14ac:dyDescent="0.15">
      <c r="A30" s="25"/>
      <c r="B30" s="1099" t="s">
        <v>661</v>
      </c>
      <c r="C30" s="1100"/>
      <c r="D30" s="1100"/>
      <c r="E30" s="1100"/>
      <c r="F30" s="1100"/>
      <c r="G30" s="1197" t="s">
        <v>663</v>
      </c>
      <c r="H30" s="1198"/>
      <c r="I30" s="1198"/>
      <c r="J30" s="1199"/>
      <c r="K30" s="1127" t="s">
        <v>662</v>
      </c>
      <c r="L30" s="1128"/>
      <c r="M30" s="1128"/>
      <c r="N30" s="1129"/>
      <c r="O30" s="1127" t="s">
        <v>663</v>
      </c>
      <c r="P30" s="1128"/>
      <c r="Q30" s="1128"/>
      <c r="R30" s="1129"/>
      <c r="S30" s="1127" t="s">
        <v>662</v>
      </c>
      <c r="T30" s="1128"/>
      <c r="U30" s="1128"/>
      <c r="V30" s="1129"/>
      <c r="W30" s="1127" t="s">
        <v>663</v>
      </c>
      <c r="X30" s="1128"/>
      <c r="Y30" s="1128"/>
      <c r="Z30" s="1129"/>
      <c r="AA30" s="1127" t="s">
        <v>662</v>
      </c>
      <c r="AB30" s="1128"/>
      <c r="AC30" s="1128"/>
      <c r="AD30" s="1129"/>
      <c r="AE30" s="1127" t="s">
        <v>663</v>
      </c>
      <c r="AF30" s="1128"/>
      <c r="AG30" s="1128"/>
      <c r="AH30" s="1129"/>
      <c r="AI30" s="1127" t="s">
        <v>662</v>
      </c>
      <c r="AJ30" s="1128"/>
      <c r="AK30" s="1128"/>
      <c r="AL30" s="1129"/>
      <c r="AM30" s="1127" t="s">
        <v>663</v>
      </c>
      <c r="AN30" s="1128"/>
      <c r="AO30" s="1128"/>
      <c r="AP30" s="1129"/>
      <c r="AQ30" s="1127" t="s">
        <v>662</v>
      </c>
      <c r="AR30" s="1128"/>
      <c r="AS30" s="1128"/>
      <c r="AT30" s="1129"/>
      <c r="AU30" s="1127" t="s">
        <v>663</v>
      </c>
      <c r="AV30" s="1128"/>
      <c r="AW30" s="1128"/>
      <c r="AX30" s="1129"/>
      <c r="AY30" s="1127" t="s">
        <v>662</v>
      </c>
      <c r="AZ30" s="1128"/>
      <c r="BA30" s="1128"/>
      <c r="BB30" s="1212"/>
      <c r="BC30" s="202"/>
      <c r="BD30" s="25"/>
      <c r="BE30" s="25"/>
      <c r="BF30" s="25"/>
      <c r="BG30" s="25"/>
    </row>
    <row r="31" spans="1:59" ht="15" customHeight="1" x14ac:dyDescent="0.15">
      <c r="A31" s="25"/>
      <c r="B31" s="1101"/>
      <c r="C31" s="1102"/>
      <c r="D31" s="1102"/>
      <c r="E31" s="1102"/>
      <c r="F31" s="1102"/>
      <c r="G31" s="1180"/>
      <c r="H31" s="1181"/>
      <c r="I31" s="1181"/>
      <c r="J31" s="1182"/>
      <c r="K31" s="1166" t="s">
        <v>657</v>
      </c>
      <c r="L31" s="1167"/>
      <c r="M31" s="1167"/>
      <c r="N31" s="1168"/>
      <c r="O31" s="1180"/>
      <c r="P31" s="1181"/>
      <c r="Q31" s="1181"/>
      <c r="R31" s="1182"/>
      <c r="S31" s="1166" t="s">
        <v>657</v>
      </c>
      <c r="T31" s="1167"/>
      <c r="U31" s="1167"/>
      <c r="V31" s="1168"/>
      <c r="W31" s="1180"/>
      <c r="X31" s="1181"/>
      <c r="Y31" s="1181"/>
      <c r="Z31" s="1182"/>
      <c r="AA31" s="1166" t="s">
        <v>657</v>
      </c>
      <c r="AB31" s="1167"/>
      <c r="AC31" s="1167"/>
      <c r="AD31" s="1168"/>
      <c r="AE31" s="1180"/>
      <c r="AF31" s="1181"/>
      <c r="AG31" s="1181"/>
      <c r="AH31" s="1182"/>
      <c r="AI31" s="1166" t="s">
        <v>657</v>
      </c>
      <c r="AJ31" s="1167"/>
      <c r="AK31" s="1167"/>
      <c r="AL31" s="1168"/>
      <c r="AM31" s="1180"/>
      <c r="AN31" s="1181"/>
      <c r="AO31" s="1181"/>
      <c r="AP31" s="1182"/>
      <c r="AQ31" s="1166" t="s">
        <v>657</v>
      </c>
      <c r="AR31" s="1167"/>
      <c r="AS31" s="1167"/>
      <c r="AT31" s="1168"/>
      <c r="AU31" s="1180"/>
      <c r="AV31" s="1181"/>
      <c r="AW31" s="1181"/>
      <c r="AX31" s="1182"/>
      <c r="AY31" s="1166" t="s">
        <v>657</v>
      </c>
      <c r="AZ31" s="1167"/>
      <c r="BA31" s="1167"/>
      <c r="BB31" s="1213"/>
      <c r="BC31" s="202"/>
      <c r="BD31" s="25"/>
      <c r="BE31" s="25"/>
      <c r="BF31" s="25"/>
      <c r="BG31" s="25"/>
    </row>
    <row r="32" spans="1:59" ht="15" customHeight="1" thickBot="1" x14ac:dyDescent="0.2">
      <c r="A32" s="25"/>
      <c r="B32" s="1103"/>
      <c r="C32" s="1104"/>
      <c r="D32" s="1104"/>
      <c r="E32" s="1104"/>
      <c r="F32" s="1104"/>
      <c r="G32" s="1194"/>
      <c r="H32" s="1195"/>
      <c r="I32" s="1195"/>
      <c r="J32" s="1196"/>
      <c r="K32" s="1200"/>
      <c r="L32" s="1201"/>
      <c r="M32" s="1201"/>
      <c r="N32" s="1202"/>
      <c r="O32" s="1194"/>
      <c r="P32" s="1195"/>
      <c r="Q32" s="1195"/>
      <c r="R32" s="1196"/>
      <c r="S32" s="1200"/>
      <c r="T32" s="1201"/>
      <c r="U32" s="1201"/>
      <c r="V32" s="1202"/>
      <c r="W32" s="1194"/>
      <c r="X32" s="1195"/>
      <c r="Y32" s="1195"/>
      <c r="Z32" s="1196"/>
      <c r="AA32" s="1200"/>
      <c r="AB32" s="1201"/>
      <c r="AC32" s="1201"/>
      <c r="AD32" s="1202"/>
      <c r="AE32" s="1194"/>
      <c r="AF32" s="1195"/>
      <c r="AG32" s="1195"/>
      <c r="AH32" s="1196"/>
      <c r="AI32" s="1200"/>
      <c r="AJ32" s="1201"/>
      <c r="AK32" s="1201"/>
      <c r="AL32" s="1202"/>
      <c r="AM32" s="1194"/>
      <c r="AN32" s="1195"/>
      <c r="AO32" s="1195"/>
      <c r="AP32" s="1196"/>
      <c r="AQ32" s="1200"/>
      <c r="AR32" s="1201"/>
      <c r="AS32" s="1201"/>
      <c r="AT32" s="1202"/>
      <c r="AU32" s="1194"/>
      <c r="AV32" s="1195"/>
      <c r="AW32" s="1195"/>
      <c r="AX32" s="1196"/>
      <c r="AY32" s="1200"/>
      <c r="AZ32" s="1201"/>
      <c r="BA32" s="1201"/>
      <c r="BB32" s="1179"/>
      <c r="BC32" s="23"/>
      <c r="BD32" s="25"/>
      <c r="BE32" s="25"/>
      <c r="BF32" s="25"/>
      <c r="BG32" s="25"/>
    </row>
    <row r="33" spans="1:37" s="25" customFormat="1" ht="15" customHeight="1" x14ac:dyDescent="0.15">
      <c r="B33" s="23" t="s">
        <v>230</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E33" s="23"/>
      <c r="AF33" s="23"/>
    </row>
    <row r="34" spans="1:37" s="25" customFormat="1" ht="15" customHeight="1" x14ac:dyDescent="0.15"/>
    <row r="35" spans="1:37" s="25" customFormat="1" ht="15" customHeight="1" thickBot="1" x14ac:dyDescent="0.2">
      <c r="B35" s="23" t="s">
        <v>47</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row>
    <row r="36" spans="1:37" s="25" customFormat="1" ht="43.5" customHeight="1" x14ac:dyDescent="0.15">
      <c r="B36" s="1187" t="s">
        <v>430</v>
      </c>
      <c r="C36" s="1132"/>
      <c r="D36" s="1132"/>
      <c r="E36" s="1132"/>
      <c r="F36" s="1132"/>
      <c r="G36" s="1133"/>
      <c r="H36" s="1131" t="s">
        <v>767</v>
      </c>
      <c r="I36" s="1132"/>
      <c r="J36" s="1132"/>
      <c r="K36" s="1132"/>
      <c r="L36" s="1132"/>
      <c r="M36" s="1133"/>
      <c r="N36" s="1131" t="s">
        <v>768</v>
      </c>
      <c r="O36" s="1132"/>
      <c r="P36" s="1132"/>
      <c r="Q36" s="1132"/>
      <c r="R36" s="1132"/>
      <c r="S36" s="1133"/>
      <c r="T36" s="1183" t="s">
        <v>769</v>
      </c>
      <c r="U36" s="1184"/>
      <c r="V36" s="1184"/>
      <c r="W36" s="1184"/>
      <c r="X36" s="1184"/>
      <c r="Y36" s="1185"/>
      <c r="Z36" s="1131" t="s">
        <v>770</v>
      </c>
      <c r="AA36" s="1132"/>
      <c r="AB36" s="1132"/>
      <c r="AC36" s="1132"/>
      <c r="AD36" s="1132"/>
      <c r="AE36" s="1133"/>
      <c r="AF36" s="1131" t="s">
        <v>232</v>
      </c>
      <c r="AG36" s="1132"/>
      <c r="AH36" s="1132"/>
      <c r="AI36" s="1132"/>
      <c r="AJ36" s="1132"/>
      <c r="AK36" s="1188"/>
    </row>
    <row r="37" spans="1:37" s="25" customFormat="1" ht="15" customHeight="1" x14ac:dyDescent="0.15">
      <c r="B37" s="1096" t="s">
        <v>510</v>
      </c>
      <c r="C37" s="1097"/>
      <c r="D37" s="1098"/>
      <c r="E37" s="1097" t="s">
        <v>511</v>
      </c>
      <c r="F37" s="1097"/>
      <c r="G37" s="1098"/>
      <c r="H37" s="1130" t="s">
        <v>510</v>
      </c>
      <c r="I37" s="1097"/>
      <c r="J37" s="1098"/>
      <c r="K37" s="1097" t="s">
        <v>511</v>
      </c>
      <c r="L37" s="1097"/>
      <c r="M37" s="1098"/>
      <c r="N37" s="1130" t="s">
        <v>510</v>
      </c>
      <c r="O37" s="1097"/>
      <c r="P37" s="1098"/>
      <c r="Q37" s="1097" t="s">
        <v>511</v>
      </c>
      <c r="R37" s="1097"/>
      <c r="S37" s="1098"/>
      <c r="T37" s="1130" t="s">
        <v>510</v>
      </c>
      <c r="U37" s="1097"/>
      <c r="V37" s="1098"/>
      <c r="W37" s="1097" t="s">
        <v>511</v>
      </c>
      <c r="X37" s="1097"/>
      <c r="Y37" s="1098"/>
      <c r="Z37" s="1130" t="s">
        <v>510</v>
      </c>
      <c r="AA37" s="1097"/>
      <c r="AB37" s="1098"/>
      <c r="AC37" s="1097" t="s">
        <v>511</v>
      </c>
      <c r="AD37" s="1097"/>
      <c r="AE37" s="1098"/>
      <c r="AF37" s="1130" t="s">
        <v>510</v>
      </c>
      <c r="AG37" s="1097"/>
      <c r="AH37" s="1098"/>
      <c r="AI37" s="1097" t="s">
        <v>511</v>
      </c>
      <c r="AJ37" s="1097"/>
      <c r="AK37" s="1189"/>
    </row>
    <row r="38" spans="1:37" ht="41.25" customHeight="1" thickBot="1" x14ac:dyDescent="0.2">
      <c r="A38" s="25"/>
      <c r="B38" s="1093"/>
      <c r="C38" s="1094"/>
      <c r="D38" s="1095"/>
      <c r="E38" s="1094"/>
      <c r="F38" s="1094"/>
      <c r="G38" s="1095"/>
      <c r="H38" s="1186"/>
      <c r="I38" s="1094"/>
      <c r="J38" s="1095"/>
      <c r="K38" s="1094"/>
      <c r="L38" s="1094"/>
      <c r="M38" s="1095"/>
      <c r="N38" s="1186"/>
      <c r="O38" s="1094"/>
      <c r="P38" s="1095"/>
      <c r="Q38" s="1094"/>
      <c r="R38" s="1094"/>
      <c r="S38" s="1095"/>
      <c r="T38" s="1186"/>
      <c r="U38" s="1094"/>
      <c r="V38" s="1095"/>
      <c r="W38" s="1094"/>
      <c r="X38" s="1094"/>
      <c r="Y38" s="1095"/>
      <c r="Z38" s="1186"/>
      <c r="AA38" s="1094"/>
      <c r="AB38" s="1095"/>
      <c r="AC38" s="1094"/>
      <c r="AD38" s="1094"/>
      <c r="AE38" s="1095"/>
      <c r="AF38" s="1190">
        <f>SUM(B38,H38,N38,T38,Z38)</f>
        <v>0</v>
      </c>
      <c r="AG38" s="1191"/>
      <c r="AH38" s="1192"/>
      <c r="AI38" s="1190">
        <f>SUM(E38,K38,Q38,W38,AC38)</f>
        <v>0</v>
      </c>
      <c r="AJ38" s="1191"/>
      <c r="AK38" s="1193"/>
    </row>
    <row r="39" spans="1:37" s="25" customFormat="1" ht="15" customHeight="1" x14ac:dyDescent="0.15"/>
  </sheetData>
  <mergeCells count="182">
    <mergeCell ref="AM32:AP32"/>
    <mergeCell ref="AQ32:AT32"/>
    <mergeCell ref="AU32:AX32"/>
    <mergeCell ref="AY32:BB32"/>
    <mergeCell ref="AM24:AT25"/>
    <mergeCell ref="AU24:BB25"/>
    <mergeCell ref="AU29:AX29"/>
    <mergeCell ref="AY29:BB29"/>
    <mergeCell ref="AU30:AX30"/>
    <mergeCell ref="AY30:BB30"/>
    <mergeCell ref="AU31:AX31"/>
    <mergeCell ref="AY31:BB31"/>
    <mergeCell ref="AU26:AX26"/>
    <mergeCell ref="AY26:BB26"/>
    <mergeCell ref="AU27:AX27"/>
    <mergeCell ref="AY27:BB27"/>
    <mergeCell ref="AU28:AX28"/>
    <mergeCell ref="AY28:BB28"/>
    <mergeCell ref="AM26:AP26"/>
    <mergeCell ref="AQ26:AT26"/>
    <mergeCell ref="AM27:AP27"/>
    <mergeCell ref="AQ27:AT27"/>
    <mergeCell ref="AM28:AP28"/>
    <mergeCell ref="AQ28:AT28"/>
    <mergeCell ref="AM29:AP29"/>
    <mergeCell ref="AQ29:AT29"/>
    <mergeCell ref="AM30:AP30"/>
    <mergeCell ref="AQ30:AT30"/>
    <mergeCell ref="AE30:AH30"/>
    <mergeCell ref="AI30:AL30"/>
    <mergeCell ref="AE31:AH31"/>
    <mergeCell ref="AI31:AL31"/>
    <mergeCell ref="AM31:AP31"/>
    <mergeCell ref="AQ31:AT31"/>
    <mergeCell ref="AE32:AH32"/>
    <mergeCell ref="W29:Z29"/>
    <mergeCell ref="AA29:AD29"/>
    <mergeCell ref="W30:Z30"/>
    <mergeCell ref="AA30:AD30"/>
    <mergeCell ref="W31:Z31"/>
    <mergeCell ref="AA31:AD31"/>
    <mergeCell ref="AI32:AL32"/>
    <mergeCell ref="W25:AD25"/>
    <mergeCell ref="AE24:AL25"/>
    <mergeCell ref="AE26:AH26"/>
    <mergeCell ref="AI26:AL26"/>
    <mergeCell ref="AE27:AH27"/>
    <mergeCell ref="AI27:AL27"/>
    <mergeCell ref="AE28:AH28"/>
    <mergeCell ref="AI28:AL28"/>
    <mergeCell ref="AE29:AH29"/>
    <mergeCell ref="AI29:AL29"/>
    <mergeCell ref="W26:Z26"/>
    <mergeCell ref="AA26:AD26"/>
    <mergeCell ref="G32:J32"/>
    <mergeCell ref="G31:J31"/>
    <mergeCell ref="G30:J30"/>
    <mergeCell ref="G29:J29"/>
    <mergeCell ref="G28:J28"/>
    <mergeCell ref="W27:Z27"/>
    <mergeCell ref="AA27:AD27"/>
    <mergeCell ref="W28:Z28"/>
    <mergeCell ref="AA28:AD28"/>
    <mergeCell ref="S29:V29"/>
    <mergeCell ref="O30:R30"/>
    <mergeCell ref="S30:V30"/>
    <mergeCell ref="O31:R31"/>
    <mergeCell ref="S31:V31"/>
    <mergeCell ref="AA32:AD32"/>
    <mergeCell ref="S32:V32"/>
    <mergeCell ref="W32:Z32"/>
    <mergeCell ref="K32:N32"/>
    <mergeCell ref="K31:N31"/>
    <mergeCell ref="K30:N30"/>
    <mergeCell ref="O32:R32"/>
    <mergeCell ref="K27:N27"/>
    <mergeCell ref="AF36:AK36"/>
    <mergeCell ref="AF37:AH37"/>
    <mergeCell ref="AI37:AK37"/>
    <mergeCell ref="AF38:AH38"/>
    <mergeCell ref="AI38:AK38"/>
    <mergeCell ref="Z36:AE36"/>
    <mergeCell ref="Z37:AB37"/>
    <mergeCell ref="AC37:AE37"/>
    <mergeCell ref="Z38:AB38"/>
    <mergeCell ref="AC38:AE38"/>
    <mergeCell ref="T36:Y36"/>
    <mergeCell ref="T37:V37"/>
    <mergeCell ref="W37:Y37"/>
    <mergeCell ref="T38:V38"/>
    <mergeCell ref="W38:Y38"/>
    <mergeCell ref="E37:G37"/>
    <mergeCell ref="E38:G38"/>
    <mergeCell ref="B36:G36"/>
    <mergeCell ref="H36:M36"/>
    <mergeCell ref="H37:J37"/>
    <mergeCell ref="K37:M37"/>
    <mergeCell ref="H38:J38"/>
    <mergeCell ref="K38:M38"/>
    <mergeCell ref="N36:S36"/>
    <mergeCell ref="N37:P37"/>
    <mergeCell ref="Q37:S37"/>
    <mergeCell ref="N38:P38"/>
    <mergeCell ref="Q38:S38"/>
    <mergeCell ref="K26:N26"/>
    <mergeCell ref="K29:N29"/>
    <mergeCell ref="K28:N28"/>
    <mergeCell ref="O26:R26"/>
    <mergeCell ref="O29:R29"/>
    <mergeCell ref="K20:R20"/>
    <mergeCell ref="S20:W20"/>
    <mergeCell ref="X18:AD18"/>
    <mergeCell ref="X19:AD19"/>
    <mergeCell ref="X20:AD20"/>
    <mergeCell ref="O25:V25"/>
    <mergeCell ref="S26:V26"/>
    <mergeCell ref="O27:R27"/>
    <mergeCell ref="S27:V27"/>
    <mergeCell ref="O28:R28"/>
    <mergeCell ref="S28:V28"/>
    <mergeCell ref="G25:N25"/>
    <mergeCell ref="D19:J19"/>
    <mergeCell ref="K19:R19"/>
    <mergeCell ref="S19:W19"/>
    <mergeCell ref="S18:W18"/>
    <mergeCell ref="K18:R18"/>
    <mergeCell ref="X17:AD17"/>
    <mergeCell ref="K9:R9"/>
    <mergeCell ref="K6:R8"/>
    <mergeCell ref="S6:W8"/>
    <mergeCell ref="S9:W9"/>
    <mergeCell ref="X6:AD8"/>
    <mergeCell ref="X9:AD9"/>
    <mergeCell ref="S13:W13"/>
    <mergeCell ref="K16:R16"/>
    <mergeCell ref="S16:W16"/>
    <mergeCell ref="X10:AD10"/>
    <mergeCell ref="X11:AD11"/>
    <mergeCell ref="S12:W12"/>
    <mergeCell ref="X12:AD12"/>
    <mergeCell ref="X13:AD13"/>
    <mergeCell ref="K10:R10"/>
    <mergeCell ref="S10:W10"/>
    <mergeCell ref="K11:R11"/>
    <mergeCell ref="S11:W11"/>
    <mergeCell ref="X15:AD15"/>
    <mergeCell ref="X16:AD16"/>
    <mergeCell ref="X14:AD14"/>
    <mergeCell ref="B3:R3"/>
    <mergeCell ref="B6:C8"/>
    <mergeCell ref="B9:C11"/>
    <mergeCell ref="B12:C14"/>
    <mergeCell ref="B15:C17"/>
    <mergeCell ref="D17:J17"/>
    <mergeCell ref="K17:R17"/>
    <mergeCell ref="S17:W17"/>
    <mergeCell ref="S15:W15"/>
    <mergeCell ref="D14:J14"/>
    <mergeCell ref="B18:C20"/>
    <mergeCell ref="B38:D38"/>
    <mergeCell ref="B37:D37"/>
    <mergeCell ref="B30:F32"/>
    <mergeCell ref="B27:F29"/>
    <mergeCell ref="D6:J8"/>
    <mergeCell ref="D18:J18"/>
    <mergeCell ref="D15:J15"/>
    <mergeCell ref="D12:J12"/>
    <mergeCell ref="D9:J9"/>
    <mergeCell ref="D10:J10"/>
    <mergeCell ref="D13:J13"/>
    <mergeCell ref="D16:J16"/>
    <mergeCell ref="D11:J11"/>
    <mergeCell ref="D20:J20"/>
    <mergeCell ref="B24:F26"/>
    <mergeCell ref="G27:J27"/>
    <mergeCell ref="G26:J26"/>
    <mergeCell ref="G24:AD24"/>
    <mergeCell ref="K12:R12"/>
    <mergeCell ref="K15:R15"/>
    <mergeCell ref="K13:R13"/>
    <mergeCell ref="K14:R14"/>
    <mergeCell ref="S14:W14"/>
  </mergeCells>
  <phoneticPr fontId="5"/>
  <pageMargins left="0.78740157480314965" right="0.39370078740157483" top="0.59055118110236227" bottom="0.59055118110236227" header="0.51181102362204722" footer="0.19685039370078741"/>
  <pageSetup paperSize="9" scale="82" firstPageNumber="2"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DD47-899C-4AA7-9B0D-CD1EEED45A93}">
  <sheetPr>
    <tabColor theme="6" tint="0.39997558519241921"/>
    <pageSetUpPr fitToPage="1"/>
  </sheetPr>
  <dimension ref="A1:BB60"/>
  <sheetViews>
    <sheetView view="pageBreakPreview" topLeftCell="A4" zoomScale="60" zoomScaleNormal="100" workbookViewId="0">
      <selection activeCell="BI57" sqref="BI57"/>
    </sheetView>
  </sheetViews>
  <sheetFormatPr defaultColWidth="3.75" defaultRowHeight="18.75" customHeight="1" x14ac:dyDescent="0.15"/>
  <cols>
    <col min="1" max="1" width="2.5" style="219" customWidth="1"/>
    <col min="2" max="2" width="13.375" style="219" customWidth="1"/>
    <col min="3" max="3" width="3.375" style="219" customWidth="1"/>
    <col min="4" max="4" width="3.375" style="735" customWidth="1"/>
    <col min="5" max="7" width="3.375" style="1" customWidth="1"/>
    <col min="8" max="9" width="3.375" style="734" customWidth="1"/>
    <col min="10" max="10" width="3.75" style="741" customWidth="1"/>
    <col min="11" max="11" width="3.375" style="1" customWidth="1"/>
    <col min="12" max="13" width="3.375" style="734" customWidth="1"/>
    <col min="14" max="14" width="3.875" style="219" customWidth="1"/>
    <col min="15" max="15" width="3.375" style="1" customWidth="1"/>
    <col min="16" max="17" width="3.375" style="734" customWidth="1"/>
    <col min="18" max="18" width="3.375" style="219" customWidth="1"/>
    <col min="19" max="19" width="3.375" style="1" customWidth="1"/>
    <col min="20" max="21" width="3.375" style="734" customWidth="1"/>
    <col min="22" max="22" width="3.375" style="735" customWidth="1"/>
    <col min="23" max="23" width="3.375" style="1" customWidth="1"/>
    <col min="24" max="51" width="3.375" style="219" customWidth="1"/>
    <col min="52" max="16384" width="3.75" style="219"/>
  </cols>
  <sheetData>
    <row r="1" spans="1:54" ht="20.100000000000001" customHeight="1" x14ac:dyDescent="0.15">
      <c r="B1" s="743"/>
    </row>
    <row r="2" spans="1:54" ht="18.75" customHeight="1" x14ac:dyDescent="0.15">
      <c r="B2" s="1" t="s">
        <v>771</v>
      </c>
    </row>
    <row r="3" spans="1:54" ht="7.5" customHeight="1" thickBot="1" x14ac:dyDescent="0.2"/>
    <row r="4" spans="1:54" ht="20.100000000000001" customHeight="1" x14ac:dyDescent="0.15">
      <c r="B4" s="1291" t="s">
        <v>774</v>
      </c>
      <c r="C4" s="1292" t="s">
        <v>428</v>
      </c>
      <c r="D4" s="1292" t="s">
        <v>429</v>
      </c>
      <c r="E4" s="1294" t="s">
        <v>430</v>
      </c>
      <c r="F4" s="1295"/>
      <c r="G4" s="1295"/>
      <c r="H4" s="1295"/>
      <c r="I4" s="1296"/>
      <c r="J4" s="1297" t="s">
        <v>431</v>
      </c>
      <c r="K4" s="1298"/>
      <c r="L4" s="1298"/>
      <c r="M4" s="1298"/>
      <c r="N4" s="1299"/>
      <c r="O4" s="1303" t="s">
        <v>432</v>
      </c>
      <c r="P4" s="1303"/>
      <c r="Q4" s="1303"/>
      <c r="R4" s="1303"/>
      <c r="S4" s="1303"/>
      <c r="T4" s="1303"/>
      <c r="U4" s="1303"/>
      <c r="V4" s="1303"/>
      <c r="W4" s="1303"/>
      <c r="X4" s="1303"/>
      <c r="Y4" s="1303"/>
      <c r="Z4" s="1303"/>
      <c r="AA4" s="1303"/>
      <c r="AB4" s="1303"/>
      <c r="AC4" s="1303"/>
      <c r="AD4" s="1303"/>
      <c r="AE4" s="1303"/>
      <c r="AF4" s="1303"/>
      <c r="AG4" s="1303"/>
      <c r="AH4" s="1303"/>
      <c r="AI4" s="1303"/>
      <c r="AJ4" s="1303"/>
      <c r="AK4" s="1303"/>
      <c r="AL4" s="1303"/>
      <c r="AM4" s="1303"/>
      <c r="AN4" s="1303"/>
      <c r="AO4" s="1303"/>
      <c r="AP4" s="1303"/>
      <c r="AQ4" s="1303"/>
      <c r="AR4" s="1303"/>
      <c r="AS4" s="1303"/>
      <c r="AT4" s="1303"/>
      <c r="AU4" s="1303"/>
      <c r="AV4" s="1303"/>
      <c r="AW4" s="1303"/>
      <c r="AX4" s="1304"/>
    </row>
    <row r="5" spans="1:54" ht="20.100000000000001" customHeight="1" x14ac:dyDescent="0.15">
      <c r="B5" s="1047"/>
      <c r="C5" s="1293"/>
      <c r="D5" s="1293"/>
      <c r="E5" s="1285"/>
      <c r="F5" s="1286"/>
      <c r="G5" s="1286"/>
      <c r="H5" s="1286"/>
      <c r="I5" s="1287"/>
      <c r="J5" s="1300"/>
      <c r="K5" s="1301"/>
      <c r="L5" s="1301"/>
      <c r="M5" s="1301"/>
      <c r="N5" s="1302"/>
      <c r="O5" s="1018" t="s">
        <v>433</v>
      </c>
      <c r="P5" s="1018"/>
      <c r="Q5" s="1018"/>
      <c r="R5" s="1018"/>
      <c r="S5" s="1018"/>
      <c r="T5" s="1018"/>
      <c r="U5" s="1018"/>
      <c r="V5" s="1018"/>
      <c r="W5" s="1018"/>
      <c r="X5" s="1018"/>
      <c r="Y5" s="1018"/>
      <c r="Z5" s="1018"/>
      <c r="AA5" s="1018"/>
      <c r="AB5" s="1018"/>
      <c r="AC5" s="1018"/>
      <c r="AD5" s="1018"/>
      <c r="AE5" s="1018"/>
      <c r="AF5" s="1018"/>
      <c r="AG5" s="1018" t="s">
        <v>434</v>
      </c>
      <c r="AH5" s="1018"/>
      <c r="AI5" s="1018"/>
      <c r="AJ5" s="1018"/>
      <c r="AK5" s="1018"/>
      <c r="AL5" s="1018"/>
      <c r="AM5" s="1018"/>
      <c r="AN5" s="1018"/>
      <c r="AO5" s="1018"/>
      <c r="AP5" s="1018"/>
      <c r="AQ5" s="1018"/>
      <c r="AR5" s="1018"/>
      <c r="AS5" s="1018"/>
      <c r="AT5" s="1018"/>
      <c r="AU5" s="1018"/>
      <c r="AV5" s="1018"/>
      <c r="AW5" s="1018"/>
      <c r="AX5" s="1305"/>
    </row>
    <row r="6" spans="1:54" ht="12.95" customHeight="1" x14ac:dyDescent="0.15">
      <c r="B6" s="1047"/>
      <c r="C6" s="1293"/>
      <c r="D6" s="1293"/>
      <c r="E6" s="1306" t="s">
        <v>435</v>
      </c>
      <c r="F6" s="1309" t="s">
        <v>677</v>
      </c>
      <c r="G6" s="1267"/>
      <c r="H6" s="1267"/>
      <c r="I6" s="1318" t="s">
        <v>773</v>
      </c>
      <c r="J6" s="1288" t="s">
        <v>436</v>
      </c>
      <c r="K6" s="1276"/>
      <c r="L6" s="1277"/>
      <c r="M6" s="1320" t="s">
        <v>437</v>
      </c>
      <c r="N6" s="1321"/>
      <c r="O6" s="1281"/>
      <c r="P6" s="1281"/>
      <c r="Q6" s="1018"/>
      <c r="R6" s="1018"/>
      <c r="S6" s="1018"/>
      <c r="T6" s="1018"/>
      <c r="U6" s="1282" t="s">
        <v>438</v>
      </c>
      <c r="V6" s="1283"/>
      <c r="W6" s="1283"/>
      <c r="X6" s="1284"/>
      <c r="Y6" s="1288" t="s">
        <v>439</v>
      </c>
      <c r="Z6" s="1276"/>
      <c r="AA6" s="1276"/>
      <c r="AB6" s="1277"/>
      <c r="AC6" s="1275" t="s">
        <v>678</v>
      </c>
      <c r="AD6" s="1276"/>
      <c r="AE6" s="1276"/>
      <c r="AF6" s="1277"/>
      <c r="AG6" s="1281"/>
      <c r="AH6" s="1281"/>
      <c r="AI6" s="1018"/>
      <c r="AJ6" s="1018"/>
      <c r="AK6" s="1018"/>
      <c r="AL6" s="1018"/>
      <c r="AM6" s="1282" t="s">
        <v>438</v>
      </c>
      <c r="AN6" s="1283"/>
      <c r="AO6" s="1283"/>
      <c r="AP6" s="1284"/>
      <c r="AQ6" s="1288" t="s">
        <v>439</v>
      </c>
      <c r="AR6" s="1276"/>
      <c r="AS6" s="1276"/>
      <c r="AT6" s="1277"/>
      <c r="AU6" s="1275" t="s">
        <v>678</v>
      </c>
      <c r="AV6" s="1276"/>
      <c r="AW6" s="1276"/>
      <c r="AX6" s="1289"/>
    </row>
    <row r="7" spans="1:54" ht="31.5" customHeight="1" x14ac:dyDescent="0.15">
      <c r="B7" s="1047"/>
      <c r="C7" s="1293"/>
      <c r="D7" s="1293"/>
      <c r="E7" s="1307"/>
      <c r="F7" s="1267"/>
      <c r="G7" s="1267"/>
      <c r="H7" s="1267"/>
      <c r="I7" s="1318"/>
      <c r="J7" s="1310"/>
      <c r="K7" s="1319"/>
      <c r="L7" s="1311"/>
      <c r="M7" s="1322"/>
      <c r="N7" s="1323"/>
      <c r="O7" s="1310" t="s">
        <v>232</v>
      </c>
      <c r="P7" s="1311"/>
      <c r="Q7" s="1312" t="s">
        <v>48</v>
      </c>
      <c r="R7" s="1313"/>
      <c r="S7" s="1269" t="s">
        <v>60</v>
      </c>
      <c r="T7" s="1270"/>
      <c r="U7" s="1285"/>
      <c r="V7" s="1286"/>
      <c r="W7" s="1286"/>
      <c r="X7" s="1287"/>
      <c r="Y7" s="1278"/>
      <c r="Z7" s="1279"/>
      <c r="AA7" s="1279"/>
      <c r="AB7" s="1280"/>
      <c r="AC7" s="1278"/>
      <c r="AD7" s="1279"/>
      <c r="AE7" s="1279"/>
      <c r="AF7" s="1280"/>
      <c r="AG7" s="1310" t="s">
        <v>232</v>
      </c>
      <c r="AH7" s="1311"/>
      <c r="AI7" s="1312" t="s">
        <v>48</v>
      </c>
      <c r="AJ7" s="1313"/>
      <c r="AK7" s="1269" t="s">
        <v>60</v>
      </c>
      <c r="AL7" s="1270"/>
      <c r="AM7" s="1285"/>
      <c r="AN7" s="1286"/>
      <c r="AO7" s="1286"/>
      <c r="AP7" s="1287"/>
      <c r="AQ7" s="1278"/>
      <c r="AR7" s="1279"/>
      <c r="AS7" s="1279"/>
      <c r="AT7" s="1280"/>
      <c r="AU7" s="1278"/>
      <c r="AV7" s="1279"/>
      <c r="AW7" s="1279"/>
      <c r="AX7" s="1290"/>
    </row>
    <row r="8" spans="1:54" ht="25.5" customHeight="1" x14ac:dyDescent="0.15">
      <c r="B8" s="1047"/>
      <c r="C8" s="1293"/>
      <c r="D8" s="1293"/>
      <c r="E8" s="1307"/>
      <c r="F8" s="1267"/>
      <c r="G8" s="1267"/>
      <c r="H8" s="1267"/>
      <c r="I8" s="1318"/>
      <c r="J8" s="1310"/>
      <c r="K8" s="1319"/>
      <c r="L8" s="1311"/>
      <c r="M8" s="1322"/>
      <c r="N8" s="1323"/>
      <c r="O8" s="1310"/>
      <c r="P8" s="1311"/>
      <c r="Q8" s="1314"/>
      <c r="R8" s="1315"/>
      <c r="S8" s="1271"/>
      <c r="T8" s="1272"/>
      <c r="U8" s="1267" t="s">
        <v>48</v>
      </c>
      <c r="V8" s="1267"/>
      <c r="W8" s="1267" t="s">
        <v>60</v>
      </c>
      <c r="X8" s="1267"/>
      <c r="Y8" s="1267" t="s">
        <v>48</v>
      </c>
      <c r="Z8" s="1267"/>
      <c r="AA8" s="1267" t="s">
        <v>60</v>
      </c>
      <c r="AB8" s="1267"/>
      <c r="AC8" s="1267" t="s">
        <v>48</v>
      </c>
      <c r="AD8" s="1267"/>
      <c r="AE8" s="1267" t="s">
        <v>60</v>
      </c>
      <c r="AF8" s="1267"/>
      <c r="AG8" s="1310"/>
      <c r="AH8" s="1311"/>
      <c r="AI8" s="1314"/>
      <c r="AJ8" s="1315"/>
      <c r="AK8" s="1271"/>
      <c r="AL8" s="1272"/>
      <c r="AM8" s="1267" t="s">
        <v>48</v>
      </c>
      <c r="AN8" s="1267"/>
      <c r="AO8" s="1267" t="s">
        <v>60</v>
      </c>
      <c r="AP8" s="1267"/>
      <c r="AQ8" s="1267" t="s">
        <v>48</v>
      </c>
      <c r="AR8" s="1267"/>
      <c r="AS8" s="1267" t="s">
        <v>60</v>
      </c>
      <c r="AT8" s="1267"/>
      <c r="AU8" s="1267" t="s">
        <v>48</v>
      </c>
      <c r="AV8" s="1267"/>
      <c r="AW8" s="1267" t="s">
        <v>60</v>
      </c>
      <c r="AX8" s="1268"/>
      <c r="AY8" s="735"/>
      <c r="AZ8" s="735"/>
      <c r="BA8" s="735"/>
      <c r="BB8" s="735"/>
    </row>
    <row r="9" spans="1:54" ht="12.95" customHeight="1" x14ac:dyDescent="0.15">
      <c r="B9" s="1047"/>
      <c r="C9" s="1293"/>
      <c r="D9" s="1293"/>
      <c r="E9" s="1308"/>
      <c r="F9" s="1267"/>
      <c r="G9" s="1267"/>
      <c r="H9" s="1267"/>
      <c r="I9" s="1318"/>
      <c r="J9" s="1278"/>
      <c r="K9" s="1279"/>
      <c r="L9" s="1280"/>
      <c r="M9" s="1300"/>
      <c r="N9" s="1302"/>
      <c r="O9" s="1278"/>
      <c r="P9" s="1280"/>
      <c r="Q9" s="1316"/>
      <c r="R9" s="1317"/>
      <c r="S9" s="1273"/>
      <c r="T9" s="1274"/>
      <c r="U9" s="1267"/>
      <c r="V9" s="1267"/>
      <c r="W9" s="1267"/>
      <c r="X9" s="1267"/>
      <c r="Y9" s="1267"/>
      <c r="Z9" s="1267"/>
      <c r="AA9" s="1267"/>
      <c r="AB9" s="1267"/>
      <c r="AC9" s="1267"/>
      <c r="AD9" s="1267"/>
      <c r="AE9" s="1267"/>
      <c r="AF9" s="1267"/>
      <c r="AG9" s="1278"/>
      <c r="AH9" s="1280"/>
      <c r="AI9" s="1316"/>
      <c r="AJ9" s="1317"/>
      <c r="AK9" s="1273"/>
      <c r="AL9" s="1274"/>
      <c r="AM9" s="1267"/>
      <c r="AN9" s="1267"/>
      <c r="AO9" s="1267"/>
      <c r="AP9" s="1267"/>
      <c r="AQ9" s="1267"/>
      <c r="AR9" s="1267"/>
      <c r="AS9" s="1267"/>
      <c r="AT9" s="1267"/>
      <c r="AU9" s="1267"/>
      <c r="AV9" s="1267"/>
      <c r="AW9" s="1267"/>
      <c r="AX9" s="1268"/>
    </row>
    <row r="10" spans="1:54" ht="18" customHeight="1" x14ac:dyDescent="0.15">
      <c r="A10" s="738"/>
      <c r="B10" s="1266" t="s">
        <v>440</v>
      </c>
      <c r="C10" s="1221">
        <v>48</v>
      </c>
      <c r="D10" s="1223" t="s">
        <v>441</v>
      </c>
      <c r="E10" s="1223" t="s">
        <v>442</v>
      </c>
      <c r="F10" s="1225" t="s">
        <v>665</v>
      </c>
      <c r="G10" s="1225"/>
      <c r="H10" s="1226"/>
      <c r="I10" s="1228" t="s">
        <v>44</v>
      </c>
      <c r="J10" s="1250" t="s">
        <v>443</v>
      </c>
      <c r="K10" s="1251"/>
      <c r="L10" s="1252"/>
      <c r="M10" s="1253" t="s">
        <v>20</v>
      </c>
      <c r="N10" s="1254"/>
      <c r="O10" s="1248">
        <f>SUM(Q10,S10)</f>
        <v>1.8</v>
      </c>
      <c r="P10" s="1249"/>
      <c r="Q10" s="1248">
        <f>SUM(U10,Y10,AC10)</f>
        <v>1.5</v>
      </c>
      <c r="R10" s="1249"/>
      <c r="S10" s="1248">
        <f>SUM(W10,AA10,AE10)</f>
        <v>0.3</v>
      </c>
      <c r="T10" s="1249"/>
      <c r="U10" s="1248">
        <v>1.5</v>
      </c>
      <c r="V10" s="1249"/>
      <c r="W10" s="1248">
        <v>0.3</v>
      </c>
      <c r="X10" s="1249"/>
      <c r="Y10" s="1248"/>
      <c r="Z10" s="1249"/>
      <c r="AA10" s="1248"/>
      <c r="AB10" s="1249"/>
      <c r="AC10" s="1248"/>
      <c r="AD10" s="1249"/>
      <c r="AE10" s="1248"/>
      <c r="AF10" s="1249"/>
      <c r="AG10" s="1248">
        <f t="shared" ref="AG10:AG13" si="0">SUM(AI10,AK10)</f>
        <v>6.6</v>
      </c>
      <c r="AH10" s="1249"/>
      <c r="AI10" s="1248">
        <f t="shared" ref="AI10:AI13" si="1">SUM(AM10,AQ10,AU10)</f>
        <v>5.6</v>
      </c>
      <c r="AJ10" s="1249"/>
      <c r="AK10" s="1248">
        <f t="shared" ref="AK10:AK13" si="2">SUM(AO10,AS10,AW10)</f>
        <v>1</v>
      </c>
      <c r="AL10" s="1249"/>
      <c r="AM10" s="1248">
        <v>2</v>
      </c>
      <c r="AN10" s="1249"/>
      <c r="AO10" s="1248">
        <v>0.5</v>
      </c>
      <c r="AP10" s="1249"/>
      <c r="AQ10" s="1248">
        <v>1.5</v>
      </c>
      <c r="AR10" s="1249"/>
      <c r="AS10" s="1248"/>
      <c r="AT10" s="1249"/>
      <c r="AU10" s="1248">
        <v>2.1</v>
      </c>
      <c r="AV10" s="1249"/>
      <c r="AW10" s="1248">
        <v>0.5</v>
      </c>
      <c r="AX10" s="1260"/>
    </row>
    <row r="11" spans="1:54" ht="18" customHeight="1" x14ac:dyDescent="0.15">
      <c r="A11" s="738"/>
      <c r="B11" s="1266"/>
      <c r="C11" s="1221"/>
      <c r="D11" s="1223"/>
      <c r="E11" s="1223"/>
      <c r="F11" s="1225"/>
      <c r="G11" s="1225"/>
      <c r="H11" s="1226"/>
      <c r="I11" s="1228"/>
      <c r="J11" s="1240"/>
      <c r="K11" s="1241"/>
      <c r="L11" s="1242"/>
      <c r="M11" s="1243"/>
      <c r="N11" s="1244"/>
      <c r="O11" s="1245">
        <f>SUM(Q11,S11)</f>
        <v>1</v>
      </c>
      <c r="P11" s="1246"/>
      <c r="Q11" s="1245">
        <f>SUM(U11,Y11,AC11)</f>
        <v>1</v>
      </c>
      <c r="R11" s="1246"/>
      <c r="S11" s="1245">
        <f>SUM(W11,AA11,AE11)</f>
        <v>0</v>
      </c>
      <c r="T11" s="1246"/>
      <c r="U11" s="1245">
        <v>1</v>
      </c>
      <c r="V11" s="1246"/>
      <c r="W11" s="1245">
        <v>0</v>
      </c>
      <c r="X11" s="1246"/>
      <c r="Y11" s="1245"/>
      <c r="Z11" s="1246"/>
      <c r="AA11" s="1245"/>
      <c r="AB11" s="1246"/>
      <c r="AC11" s="1245"/>
      <c r="AD11" s="1246"/>
      <c r="AE11" s="1245"/>
      <c r="AF11" s="1246"/>
      <c r="AG11" s="1245">
        <f t="shared" si="0"/>
        <v>4.5999999999999996</v>
      </c>
      <c r="AH11" s="1246"/>
      <c r="AI11" s="1245">
        <f t="shared" si="1"/>
        <v>3.5999999999999996</v>
      </c>
      <c r="AJ11" s="1246"/>
      <c r="AK11" s="1245">
        <f t="shared" si="2"/>
        <v>1</v>
      </c>
      <c r="AL11" s="1246"/>
      <c r="AM11" s="1245">
        <v>1.4</v>
      </c>
      <c r="AN11" s="1246"/>
      <c r="AO11" s="1245">
        <v>0.5</v>
      </c>
      <c r="AP11" s="1246"/>
      <c r="AQ11" s="1245">
        <v>0.4</v>
      </c>
      <c r="AR11" s="1246"/>
      <c r="AS11" s="1245"/>
      <c r="AT11" s="1246"/>
      <c r="AU11" s="1245">
        <v>1.8</v>
      </c>
      <c r="AV11" s="1246"/>
      <c r="AW11" s="1245">
        <v>0.5</v>
      </c>
      <c r="AX11" s="1247"/>
    </row>
    <row r="12" spans="1:54" ht="18" customHeight="1" x14ac:dyDescent="0.15">
      <c r="A12" s="738"/>
      <c r="B12" s="1266"/>
      <c r="C12" s="1221"/>
      <c r="D12" s="1223"/>
      <c r="E12" s="1223"/>
      <c r="F12" s="1225"/>
      <c r="G12" s="1225"/>
      <c r="H12" s="1226"/>
      <c r="I12" s="1228"/>
      <c r="J12" s="1240"/>
      <c r="K12" s="1241"/>
      <c r="L12" s="1242"/>
      <c r="M12" s="1243"/>
      <c r="N12" s="1244"/>
      <c r="O12" s="1238"/>
      <c r="P12" s="1239"/>
      <c r="Q12" s="1238"/>
      <c r="R12" s="1239"/>
      <c r="S12" s="1238"/>
      <c r="T12" s="1239"/>
      <c r="U12" s="1238"/>
      <c r="V12" s="1239"/>
      <c r="W12" s="1238"/>
      <c r="X12" s="1239"/>
      <c r="Y12" s="1238"/>
      <c r="Z12" s="1239"/>
      <c r="AA12" s="1238"/>
      <c r="AB12" s="1239"/>
      <c r="AC12" s="1238"/>
      <c r="AD12" s="1239"/>
      <c r="AE12" s="1238"/>
      <c r="AF12" s="1239"/>
      <c r="AG12" s="1230">
        <f t="shared" si="0"/>
        <v>7</v>
      </c>
      <c r="AH12" s="1237"/>
      <c r="AI12" s="1230">
        <f t="shared" si="1"/>
        <v>6</v>
      </c>
      <c r="AJ12" s="1237"/>
      <c r="AK12" s="1230">
        <f t="shared" si="2"/>
        <v>1</v>
      </c>
      <c r="AL12" s="1237"/>
      <c r="AM12" s="1230">
        <v>2.2000000000000002</v>
      </c>
      <c r="AN12" s="1237"/>
      <c r="AO12" s="1230">
        <v>0.5</v>
      </c>
      <c r="AP12" s="1237"/>
      <c r="AQ12" s="1230">
        <v>1.7</v>
      </c>
      <c r="AR12" s="1237"/>
      <c r="AS12" s="1230"/>
      <c r="AT12" s="1237"/>
      <c r="AU12" s="1230">
        <v>2.1</v>
      </c>
      <c r="AV12" s="1237"/>
      <c r="AW12" s="1230">
        <v>0.5</v>
      </c>
      <c r="AX12" s="1231"/>
    </row>
    <row r="13" spans="1:54" ht="18" customHeight="1" x14ac:dyDescent="0.15">
      <c r="A13" s="738"/>
      <c r="B13" s="1266"/>
      <c r="C13" s="1221"/>
      <c r="D13" s="1223"/>
      <c r="E13" s="1223"/>
      <c r="F13" s="1226"/>
      <c r="G13" s="1226"/>
      <c r="H13" s="1226"/>
      <c r="I13" s="1228"/>
      <c r="J13" s="1261"/>
      <c r="K13" s="1262"/>
      <c r="L13" s="1263"/>
      <c r="M13" s="1243"/>
      <c r="N13" s="1244"/>
      <c r="O13" s="1258"/>
      <c r="P13" s="1259"/>
      <c r="Q13" s="1258"/>
      <c r="R13" s="1259"/>
      <c r="S13" s="1258"/>
      <c r="T13" s="1259"/>
      <c r="U13" s="1258"/>
      <c r="V13" s="1259"/>
      <c r="W13" s="1258"/>
      <c r="X13" s="1259"/>
      <c r="Y13" s="1258"/>
      <c r="Z13" s="1259"/>
      <c r="AA13" s="1258"/>
      <c r="AB13" s="1259"/>
      <c r="AC13" s="1258"/>
      <c r="AD13" s="1259"/>
      <c r="AE13" s="1258"/>
      <c r="AF13" s="1259"/>
      <c r="AG13" s="1255">
        <f t="shared" si="0"/>
        <v>5.2</v>
      </c>
      <c r="AH13" s="1256"/>
      <c r="AI13" s="1255">
        <f t="shared" si="1"/>
        <v>4.2</v>
      </c>
      <c r="AJ13" s="1256"/>
      <c r="AK13" s="1255">
        <f t="shared" si="2"/>
        <v>1</v>
      </c>
      <c r="AL13" s="1256"/>
      <c r="AM13" s="1255">
        <v>1.5</v>
      </c>
      <c r="AN13" s="1256"/>
      <c r="AO13" s="1255">
        <v>0.5</v>
      </c>
      <c r="AP13" s="1256"/>
      <c r="AQ13" s="1255">
        <v>0.9</v>
      </c>
      <c r="AR13" s="1256"/>
      <c r="AS13" s="1255"/>
      <c r="AT13" s="1256"/>
      <c r="AU13" s="1255">
        <v>1.8</v>
      </c>
      <c r="AV13" s="1256"/>
      <c r="AW13" s="1255">
        <v>0.5</v>
      </c>
      <c r="AX13" s="1257"/>
    </row>
    <row r="14" spans="1:54" ht="18" customHeight="1" x14ac:dyDescent="0.15">
      <c r="A14" s="738"/>
      <c r="B14" s="1266"/>
      <c r="C14" s="1221"/>
      <c r="D14" s="1223"/>
      <c r="E14" s="1223"/>
      <c r="F14" s="1225"/>
      <c r="G14" s="1225"/>
      <c r="H14" s="1226"/>
      <c r="I14" s="1228"/>
      <c r="J14" s="1250"/>
      <c r="K14" s="1251"/>
      <c r="L14" s="1252"/>
      <c r="M14" s="1253"/>
      <c r="N14" s="1254"/>
      <c r="O14" s="1248"/>
      <c r="P14" s="1249"/>
      <c r="Q14" s="1248"/>
      <c r="R14" s="1249"/>
      <c r="S14" s="1248"/>
      <c r="T14" s="1249"/>
      <c r="U14" s="1248"/>
      <c r="V14" s="1249"/>
      <c r="W14" s="1248"/>
      <c r="X14" s="1249"/>
      <c r="Y14" s="1248"/>
      <c r="Z14" s="1249"/>
      <c r="AA14" s="1248"/>
      <c r="AB14" s="1249"/>
      <c r="AC14" s="1248"/>
      <c r="AD14" s="1249"/>
      <c r="AE14" s="1248"/>
      <c r="AF14" s="1249"/>
      <c r="AG14" s="1248"/>
      <c r="AH14" s="1249"/>
      <c r="AI14" s="1248"/>
      <c r="AJ14" s="1249"/>
      <c r="AK14" s="1248"/>
      <c r="AL14" s="1249"/>
      <c r="AM14" s="1248"/>
      <c r="AN14" s="1249"/>
      <c r="AO14" s="1248"/>
      <c r="AP14" s="1249"/>
      <c r="AQ14" s="1248"/>
      <c r="AR14" s="1249"/>
      <c r="AS14" s="1248"/>
      <c r="AT14" s="1249"/>
      <c r="AU14" s="1248"/>
      <c r="AV14" s="1249"/>
      <c r="AW14" s="1248"/>
      <c r="AX14" s="1260"/>
    </row>
    <row r="15" spans="1:54" ht="18" customHeight="1" x14ac:dyDescent="0.15">
      <c r="A15" s="738"/>
      <c r="B15" s="1266"/>
      <c r="C15" s="1221"/>
      <c r="D15" s="1223"/>
      <c r="E15" s="1223"/>
      <c r="F15" s="1225"/>
      <c r="G15" s="1225"/>
      <c r="H15" s="1226"/>
      <c r="I15" s="1228"/>
      <c r="J15" s="1240"/>
      <c r="K15" s="1241"/>
      <c r="L15" s="1242"/>
      <c r="M15" s="1243"/>
      <c r="N15" s="1244"/>
      <c r="O15" s="1264"/>
      <c r="P15" s="1265"/>
      <c r="Q15" s="1264"/>
      <c r="R15" s="1265"/>
      <c r="S15" s="1264"/>
      <c r="T15" s="1265"/>
      <c r="U15" s="1264"/>
      <c r="V15" s="1265"/>
      <c r="W15" s="1264"/>
      <c r="X15" s="1265"/>
      <c r="Y15" s="1264"/>
      <c r="Z15" s="1265"/>
      <c r="AA15" s="1264"/>
      <c r="AB15" s="1265"/>
      <c r="AC15" s="1264"/>
      <c r="AD15" s="1265"/>
      <c r="AE15" s="1264"/>
      <c r="AF15" s="1265"/>
      <c r="AG15" s="1245"/>
      <c r="AH15" s="1246"/>
      <c r="AI15" s="1245"/>
      <c r="AJ15" s="1246"/>
      <c r="AK15" s="1245"/>
      <c r="AL15" s="1246"/>
      <c r="AM15" s="1245"/>
      <c r="AN15" s="1246"/>
      <c r="AO15" s="1245"/>
      <c r="AP15" s="1246"/>
      <c r="AQ15" s="1245"/>
      <c r="AR15" s="1246"/>
      <c r="AS15" s="1245"/>
      <c r="AT15" s="1246"/>
      <c r="AU15" s="1245"/>
      <c r="AV15" s="1246"/>
      <c r="AW15" s="1245"/>
      <c r="AX15" s="1247"/>
    </row>
    <row r="16" spans="1:54" ht="18" customHeight="1" x14ac:dyDescent="0.15">
      <c r="A16" s="738"/>
      <c r="B16" s="1266"/>
      <c r="C16" s="1221"/>
      <c r="D16" s="1223"/>
      <c r="E16" s="1223"/>
      <c r="F16" s="1225"/>
      <c r="G16" s="1225"/>
      <c r="H16" s="1226"/>
      <c r="I16" s="1228"/>
      <c r="J16" s="1240"/>
      <c r="K16" s="1241"/>
      <c r="L16" s="1242"/>
      <c r="M16" s="1243"/>
      <c r="N16" s="1244"/>
      <c r="O16" s="1238"/>
      <c r="P16" s="1239"/>
      <c r="Q16" s="1238"/>
      <c r="R16" s="1239"/>
      <c r="S16" s="1238"/>
      <c r="T16" s="1239"/>
      <c r="U16" s="1238"/>
      <c r="V16" s="1239"/>
      <c r="W16" s="1238"/>
      <c r="X16" s="1239"/>
      <c r="Y16" s="1238"/>
      <c r="Z16" s="1239"/>
      <c r="AA16" s="1238"/>
      <c r="AB16" s="1239"/>
      <c r="AC16" s="1238"/>
      <c r="AD16" s="1239"/>
      <c r="AE16" s="1238"/>
      <c r="AF16" s="1239"/>
      <c r="AG16" s="1230"/>
      <c r="AH16" s="1237"/>
      <c r="AI16" s="1230"/>
      <c r="AJ16" s="1237"/>
      <c r="AK16" s="1230"/>
      <c r="AL16" s="1237"/>
      <c r="AM16" s="1230"/>
      <c r="AN16" s="1237"/>
      <c r="AO16" s="1230"/>
      <c r="AP16" s="1237"/>
      <c r="AQ16" s="1230"/>
      <c r="AR16" s="1237"/>
      <c r="AS16" s="1230"/>
      <c r="AT16" s="1237"/>
      <c r="AU16" s="1230"/>
      <c r="AV16" s="1237"/>
      <c r="AW16" s="1230"/>
      <c r="AX16" s="1231"/>
    </row>
    <row r="17" spans="1:54" ht="18" customHeight="1" x14ac:dyDescent="0.15">
      <c r="A17" s="738"/>
      <c r="B17" s="1266"/>
      <c r="C17" s="1221"/>
      <c r="D17" s="1223"/>
      <c r="E17" s="1223"/>
      <c r="F17" s="1226"/>
      <c r="G17" s="1226"/>
      <c r="H17" s="1226"/>
      <c r="I17" s="1228"/>
      <c r="J17" s="1261"/>
      <c r="K17" s="1262"/>
      <c r="L17" s="1263"/>
      <c r="M17" s="1243"/>
      <c r="N17" s="1244"/>
      <c r="O17" s="1258"/>
      <c r="P17" s="1259"/>
      <c r="Q17" s="1258"/>
      <c r="R17" s="1259"/>
      <c r="S17" s="1258"/>
      <c r="T17" s="1259"/>
      <c r="U17" s="1258"/>
      <c r="V17" s="1259"/>
      <c r="W17" s="1258"/>
      <c r="X17" s="1259"/>
      <c r="Y17" s="1258"/>
      <c r="Z17" s="1259"/>
      <c r="AA17" s="1258"/>
      <c r="AB17" s="1259"/>
      <c r="AC17" s="1258"/>
      <c r="AD17" s="1259"/>
      <c r="AE17" s="1258"/>
      <c r="AF17" s="1259"/>
      <c r="AG17" s="1255"/>
      <c r="AH17" s="1256"/>
      <c r="AI17" s="1255"/>
      <c r="AJ17" s="1256"/>
      <c r="AK17" s="1255"/>
      <c r="AL17" s="1256"/>
      <c r="AM17" s="1255"/>
      <c r="AN17" s="1256"/>
      <c r="AO17" s="1255"/>
      <c r="AP17" s="1256"/>
      <c r="AQ17" s="1255"/>
      <c r="AR17" s="1256"/>
      <c r="AS17" s="1255"/>
      <c r="AT17" s="1256"/>
      <c r="AU17" s="1255"/>
      <c r="AV17" s="1256"/>
      <c r="AW17" s="1255"/>
      <c r="AX17" s="1257"/>
    </row>
    <row r="18" spans="1:54" ht="18" customHeight="1" x14ac:dyDescent="0.15">
      <c r="A18" s="738"/>
      <c r="B18" s="1219" t="s">
        <v>232</v>
      </c>
      <c r="C18" s="1221"/>
      <c r="D18" s="1223"/>
      <c r="E18" s="1223"/>
      <c r="F18" s="1225"/>
      <c r="G18" s="1225"/>
      <c r="H18" s="1226"/>
      <c r="I18" s="1228"/>
      <c r="J18" s="1250"/>
      <c r="K18" s="1251"/>
      <c r="L18" s="1252"/>
      <c r="M18" s="1253"/>
      <c r="N18" s="1254"/>
      <c r="O18" s="1248">
        <f>SUM(O10,O14)</f>
        <v>1.8</v>
      </c>
      <c r="P18" s="1249"/>
      <c r="Q18" s="1248">
        <f>SUM(Q10,Q14)</f>
        <v>1.5</v>
      </c>
      <c r="R18" s="1249"/>
      <c r="S18" s="1248">
        <f>SUM(S10,S14)</f>
        <v>0.3</v>
      </c>
      <c r="T18" s="1249"/>
      <c r="U18" s="1248">
        <f>SUM(U10,U14)</f>
        <v>1.5</v>
      </c>
      <c r="V18" s="1249"/>
      <c r="W18" s="1248">
        <f>SUM(W10,W14)</f>
        <v>0.3</v>
      </c>
      <c r="X18" s="1249"/>
      <c r="Y18" s="1248"/>
      <c r="Z18" s="1249"/>
      <c r="AA18" s="1248"/>
      <c r="AB18" s="1249"/>
      <c r="AC18" s="1248"/>
      <c r="AD18" s="1249"/>
      <c r="AE18" s="1248"/>
      <c r="AF18" s="1249"/>
      <c r="AG18" s="1248">
        <f>SUM(AG10,AG14)</f>
        <v>6.6</v>
      </c>
      <c r="AH18" s="1249"/>
      <c r="AI18" s="1248">
        <f>SUM(AI10,AI14)</f>
        <v>5.6</v>
      </c>
      <c r="AJ18" s="1249"/>
      <c r="AK18" s="1248">
        <f>SUM(AK10,AK14)</f>
        <v>1</v>
      </c>
      <c r="AL18" s="1249"/>
      <c r="AM18" s="1248">
        <f>SUM(AM10,AM14)</f>
        <v>2</v>
      </c>
      <c r="AN18" s="1249"/>
      <c r="AO18" s="1248">
        <f>SUM(AO10,AO14)</f>
        <v>0.5</v>
      </c>
      <c r="AP18" s="1249"/>
      <c r="AQ18" s="1248">
        <f>SUM(AQ10,AQ14)</f>
        <v>1.5</v>
      </c>
      <c r="AR18" s="1249"/>
      <c r="AS18" s="1248">
        <f>SUM(AS10,AS14)</f>
        <v>0</v>
      </c>
      <c r="AT18" s="1249"/>
      <c r="AU18" s="1248">
        <f>SUM(AU10,AU14)</f>
        <v>2.1</v>
      </c>
      <c r="AV18" s="1249"/>
      <c r="AW18" s="1248">
        <f>SUM(AW10,AW14)</f>
        <v>0.5</v>
      </c>
      <c r="AX18" s="1260"/>
    </row>
    <row r="19" spans="1:54" ht="18" customHeight="1" x14ac:dyDescent="0.15">
      <c r="A19" s="738"/>
      <c r="B19" s="1219"/>
      <c r="C19" s="1221"/>
      <c r="D19" s="1223"/>
      <c r="E19" s="1223"/>
      <c r="F19" s="1225"/>
      <c r="G19" s="1225"/>
      <c r="H19" s="1226"/>
      <c r="I19" s="1228"/>
      <c r="J19" s="1240"/>
      <c r="K19" s="1241"/>
      <c r="L19" s="1242"/>
      <c r="M19" s="1243"/>
      <c r="N19" s="1244"/>
      <c r="O19" s="1245">
        <f>SUM(O11,O15)</f>
        <v>1</v>
      </c>
      <c r="P19" s="1246"/>
      <c r="Q19" s="1245">
        <f>SUM(Q11,Q15)</f>
        <v>1</v>
      </c>
      <c r="R19" s="1246"/>
      <c r="S19" s="1245">
        <f>SUM(S11,S15)</f>
        <v>0</v>
      </c>
      <c r="T19" s="1246"/>
      <c r="U19" s="1245">
        <f>SUM(U11,U15)</f>
        <v>1</v>
      </c>
      <c r="V19" s="1246"/>
      <c r="W19" s="1245">
        <f>SUM(W11,W15)</f>
        <v>0</v>
      </c>
      <c r="X19" s="1246"/>
      <c r="Y19" s="1245"/>
      <c r="Z19" s="1246"/>
      <c r="AA19" s="1245"/>
      <c r="AB19" s="1246"/>
      <c r="AC19" s="1245"/>
      <c r="AD19" s="1246"/>
      <c r="AE19" s="1245"/>
      <c r="AF19" s="1246"/>
      <c r="AG19" s="1245">
        <f>SUM(AG11,AG15)</f>
        <v>4.5999999999999996</v>
      </c>
      <c r="AH19" s="1246"/>
      <c r="AI19" s="1245">
        <f>SUM(AI11,AI15)</f>
        <v>3.5999999999999996</v>
      </c>
      <c r="AJ19" s="1246"/>
      <c r="AK19" s="1245">
        <f>SUM(AK11,AK15)</f>
        <v>1</v>
      </c>
      <c r="AL19" s="1246"/>
      <c r="AM19" s="1245">
        <f>SUM(AM11,AM15)</f>
        <v>1.4</v>
      </c>
      <c r="AN19" s="1246"/>
      <c r="AO19" s="1245">
        <f>SUM(AO11,AO15)</f>
        <v>0.5</v>
      </c>
      <c r="AP19" s="1246"/>
      <c r="AQ19" s="1245">
        <f>SUM(AQ11,AQ15)</f>
        <v>0.4</v>
      </c>
      <c r="AR19" s="1246"/>
      <c r="AS19" s="1245">
        <f>SUM(AS11,AS15)</f>
        <v>0</v>
      </c>
      <c r="AT19" s="1246"/>
      <c r="AU19" s="1245">
        <f>SUM(AU11,AU15)</f>
        <v>1.8</v>
      </c>
      <c r="AV19" s="1246"/>
      <c r="AW19" s="1245">
        <f>SUM(AW11,AW15)</f>
        <v>0.5</v>
      </c>
      <c r="AX19" s="1247"/>
    </row>
    <row r="20" spans="1:54" ht="18" customHeight="1" x14ac:dyDescent="0.15">
      <c r="A20" s="738"/>
      <c r="B20" s="1219"/>
      <c r="C20" s="1221"/>
      <c r="D20" s="1223"/>
      <c r="E20" s="1223"/>
      <c r="F20" s="1225"/>
      <c r="G20" s="1225"/>
      <c r="H20" s="1226"/>
      <c r="I20" s="1228"/>
      <c r="J20" s="1240"/>
      <c r="K20" s="1241"/>
      <c r="L20" s="1242"/>
      <c r="M20" s="1243"/>
      <c r="N20" s="1244"/>
      <c r="O20" s="1238"/>
      <c r="P20" s="1239"/>
      <c r="Q20" s="1238"/>
      <c r="R20" s="1239"/>
      <c r="S20" s="1238"/>
      <c r="T20" s="1239"/>
      <c r="U20" s="1238"/>
      <c r="V20" s="1239"/>
      <c r="W20" s="1238"/>
      <c r="X20" s="1239"/>
      <c r="Y20" s="1238"/>
      <c r="Z20" s="1239"/>
      <c r="AA20" s="1238"/>
      <c r="AB20" s="1239"/>
      <c r="AC20" s="1238"/>
      <c r="AD20" s="1239"/>
      <c r="AE20" s="1238"/>
      <c r="AF20" s="1239"/>
      <c r="AG20" s="1230">
        <f>SUM(AG12,AG16)</f>
        <v>7</v>
      </c>
      <c r="AH20" s="1237"/>
      <c r="AI20" s="1230">
        <f>SUM(AI12,AI16)</f>
        <v>6</v>
      </c>
      <c r="AJ20" s="1237"/>
      <c r="AK20" s="1230">
        <f>SUM(AK12,AK16)</f>
        <v>1</v>
      </c>
      <c r="AL20" s="1237"/>
      <c r="AM20" s="1230">
        <f>SUM(AM12,AM16)</f>
        <v>2.2000000000000002</v>
      </c>
      <c r="AN20" s="1237"/>
      <c r="AO20" s="1230">
        <f>SUM(AO12,AO16)</f>
        <v>0.5</v>
      </c>
      <c r="AP20" s="1237"/>
      <c r="AQ20" s="1230">
        <f>SUM(AQ12,AQ16)</f>
        <v>1.7</v>
      </c>
      <c r="AR20" s="1237"/>
      <c r="AS20" s="1230">
        <f>SUM(AS12,AS16)</f>
        <v>0</v>
      </c>
      <c r="AT20" s="1237"/>
      <c r="AU20" s="1230">
        <f>SUM(AU12,AU16)</f>
        <v>2.1</v>
      </c>
      <c r="AV20" s="1237"/>
      <c r="AW20" s="1230">
        <f>SUM(AW12,AW16)</f>
        <v>0.5</v>
      </c>
      <c r="AX20" s="1231"/>
    </row>
    <row r="21" spans="1:54" ht="18" customHeight="1" thickBot="1" x14ac:dyDescent="0.2">
      <c r="A21" s="738"/>
      <c r="B21" s="1220"/>
      <c r="C21" s="1222"/>
      <c r="D21" s="1224"/>
      <c r="E21" s="1224"/>
      <c r="F21" s="1227"/>
      <c r="G21" s="1227"/>
      <c r="H21" s="1227"/>
      <c r="I21" s="1229"/>
      <c r="J21" s="1232"/>
      <c r="K21" s="1233"/>
      <c r="L21" s="1234"/>
      <c r="M21" s="1235"/>
      <c r="N21" s="1236"/>
      <c r="O21" s="1216"/>
      <c r="P21" s="1217"/>
      <c r="Q21" s="1216"/>
      <c r="R21" s="1217"/>
      <c r="S21" s="1216"/>
      <c r="T21" s="1217"/>
      <c r="U21" s="1216"/>
      <c r="V21" s="1217"/>
      <c r="W21" s="1216"/>
      <c r="X21" s="1217"/>
      <c r="Y21" s="1216"/>
      <c r="Z21" s="1217"/>
      <c r="AA21" s="1216"/>
      <c r="AB21" s="1217"/>
      <c r="AC21" s="1216"/>
      <c r="AD21" s="1217"/>
      <c r="AE21" s="1216"/>
      <c r="AF21" s="1217"/>
      <c r="AG21" s="1216">
        <f>SUM(AG13,AG17)</f>
        <v>5.2</v>
      </c>
      <c r="AH21" s="1217"/>
      <c r="AI21" s="1216">
        <f>SUM(AI13,AI17)</f>
        <v>4.2</v>
      </c>
      <c r="AJ21" s="1217"/>
      <c r="AK21" s="1216">
        <f>SUM(AK13,AK17)</f>
        <v>1</v>
      </c>
      <c r="AL21" s="1217"/>
      <c r="AM21" s="1216">
        <f>SUM(AM13,AM17)</f>
        <v>1.5</v>
      </c>
      <c r="AN21" s="1217"/>
      <c r="AO21" s="1216">
        <f>SUM(AO13,AO17)</f>
        <v>0.5</v>
      </c>
      <c r="AP21" s="1217"/>
      <c r="AQ21" s="1216">
        <f>SUM(AQ13,AQ17)</f>
        <v>0.9</v>
      </c>
      <c r="AR21" s="1217"/>
      <c r="AS21" s="1216">
        <f>SUM(AS13,AS17)</f>
        <v>0</v>
      </c>
      <c r="AT21" s="1217"/>
      <c r="AU21" s="1216">
        <f>SUM(AU13,AU17)</f>
        <v>1.8</v>
      </c>
      <c r="AV21" s="1217"/>
      <c r="AW21" s="1216">
        <f>SUM(AW13,AW17)</f>
        <v>0.5</v>
      </c>
      <c r="AX21" s="1218"/>
    </row>
    <row r="22" spans="1:54" ht="12.95" customHeight="1" x14ac:dyDescent="0.15">
      <c r="B22" s="1" t="s">
        <v>1176</v>
      </c>
      <c r="C22" s="744"/>
      <c r="D22" s="1"/>
      <c r="J22" s="734"/>
      <c r="K22" s="734"/>
      <c r="L22" s="219"/>
      <c r="M22" s="1"/>
      <c r="N22" s="734"/>
      <c r="O22" s="734"/>
      <c r="P22" s="219"/>
      <c r="Q22" s="1"/>
      <c r="R22" s="734"/>
      <c r="S22" s="745"/>
      <c r="T22" s="735"/>
      <c r="U22" s="1"/>
      <c r="V22" s="219"/>
      <c r="W22" s="219"/>
    </row>
    <row r="23" spans="1:54" ht="12.95" customHeight="1" x14ac:dyDescent="0.15">
      <c r="B23" s="219" t="s">
        <v>1175</v>
      </c>
      <c r="D23" s="1"/>
      <c r="J23" s="734"/>
      <c r="K23" s="734"/>
      <c r="L23" s="219"/>
      <c r="M23" s="1"/>
      <c r="N23" s="734"/>
      <c r="O23" s="734"/>
      <c r="P23" s="219"/>
      <c r="Q23" s="1"/>
      <c r="R23" s="734"/>
      <c r="S23" s="734"/>
      <c r="T23" s="735"/>
      <c r="U23" s="1"/>
      <c r="V23" s="219"/>
      <c r="W23" s="219"/>
    </row>
    <row r="24" spans="1:54" ht="12.95" customHeight="1" x14ac:dyDescent="0.15">
      <c r="B24" s="1"/>
      <c r="D24" s="1"/>
    </row>
    <row r="25" spans="1:54" ht="18.75" customHeight="1" x14ac:dyDescent="0.15">
      <c r="B25" s="1" t="s">
        <v>772</v>
      </c>
    </row>
    <row r="26" spans="1:54" ht="6" customHeight="1" thickBot="1" x14ac:dyDescent="0.2"/>
    <row r="27" spans="1:54" ht="20.100000000000001" customHeight="1" x14ac:dyDescent="0.15">
      <c r="B27" s="1291" t="s">
        <v>774</v>
      </c>
      <c r="C27" s="1292" t="s">
        <v>428</v>
      </c>
      <c r="D27" s="1292" t="s">
        <v>429</v>
      </c>
      <c r="E27" s="1294" t="s">
        <v>739</v>
      </c>
      <c r="F27" s="1295"/>
      <c r="G27" s="1295"/>
      <c r="H27" s="1295"/>
      <c r="I27" s="1296"/>
      <c r="J27" s="1297" t="s">
        <v>431</v>
      </c>
      <c r="K27" s="1298"/>
      <c r="L27" s="1298"/>
      <c r="M27" s="1298"/>
      <c r="N27" s="1299"/>
      <c r="O27" s="1303" t="s">
        <v>432</v>
      </c>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4"/>
    </row>
    <row r="28" spans="1:54" ht="20.100000000000001" customHeight="1" x14ac:dyDescent="0.15">
      <c r="B28" s="1047"/>
      <c r="C28" s="1293"/>
      <c r="D28" s="1293"/>
      <c r="E28" s="1285"/>
      <c r="F28" s="1286"/>
      <c r="G28" s="1286"/>
      <c r="H28" s="1286"/>
      <c r="I28" s="1287"/>
      <c r="J28" s="1300"/>
      <c r="K28" s="1301"/>
      <c r="L28" s="1301"/>
      <c r="M28" s="1301"/>
      <c r="N28" s="1302"/>
      <c r="O28" s="1018" t="s">
        <v>433</v>
      </c>
      <c r="P28" s="1018"/>
      <c r="Q28" s="1018"/>
      <c r="R28" s="1018"/>
      <c r="S28" s="1018"/>
      <c r="T28" s="1018"/>
      <c r="U28" s="1018"/>
      <c r="V28" s="1018"/>
      <c r="W28" s="1018"/>
      <c r="X28" s="1018"/>
      <c r="Y28" s="1018"/>
      <c r="Z28" s="1018"/>
      <c r="AA28" s="1018"/>
      <c r="AB28" s="1018"/>
      <c r="AC28" s="1018"/>
      <c r="AD28" s="1018"/>
      <c r="AE28" s="1018"/>
      <c r="AF28" s="1018"/>
      <c r="AG28" s="1018" t="s">
        <v>434</v>
      </c>
      <c r="AH28" s="1018"/>
      <c r="AI28" s="1018"/>
      <c r="AJ28" s="1018"/>
      <c r="AK28" s="1018"/>
      <c r="AL28" s="1018"/>
      <c r="AM28" s="1018"/>
      <c r="AN28" s="1018"/>
      <c r="AO28" s="1018"/>
      <c r="AP28" s="1018"/>
      <c r="AQ28" s="1018"/>
      <c r="AR28" s="1018"/>
      <c r="AS28" s="1018"/>
      <c r="AT28" s="1018"/>
      <c r="AU28" s="1018"/>
      <c r="AV28" s="1018"/>
      <c r="AW28" s="1018"/>
      <c r="AX28" s="1305"/>
    </row>
    <row r="29" spans="1:54" ht="12.95" customHeight="1" x14ac:dyDescent="0.15">
      <c r="B29" s="1047"/>
      <c r="C29" s="1293"/>
      <c r="D29" s="1293"/>
      <c r="E29" s="1306" t="s">
        <v>435</v>
      </c>
      <c r="F29" s="1309" t="s">
        <v>677</v>
      </c>
      <c r="G29" s="1267"/>
      <c r="H29" s="1267"/>
      <c r="I29" s="1318" t="s">
        <v>773</v>
      </c>
      <c r="J29" s="1288" t="s">
        <v>436</v>
      </c>
      <c r="K29" s="1276"/>
      <c r="L29" s="1277"/>
      <c r="M29" s="1320" t="s">
        <v>437</v>
      </c>
      <c r="N29" s="1321"/>
      <c r="O29" s="1281"/>
      <c r="P29" s="1281"/>
      <c r="Q29" s="1018"/>
      <c r="R29" s="1018"/>
      <c r="S29" s="1018"/>
      <c r="T29" s="1018"/>
      <c r="U29" s="1282" t="s">
        <v>438</v>
      </c>
      <c r="V29" s="1283"/>
      <c r="W29" s="1283"/>
      <c r="X29" s="1284"/>
      <c r="Y29" s="1288" t="s">
        <v>439</v>
      </c>
      <c r="Z29" s="1276"/>
      <c r="AA29" s="1276"/>
      <c r="AB29" s="1277"/>
      <c r="AC29" s="1275" t="s">
        <v>678</v>
      </c>
      <c r="AD29" s="1276"/>
      <c r="AE29" s="1276"/>
      <c r="AF29" s="1277"/>
      <c r="AG29" s="1281"/>
      <c r="AH29" s="1281"/>
      <c r="AI29" s="1018"/>
      <c r="AJ29" s="1018"/>
      <c r="AK29" s="1018"/>
      <c r="AL29" s="1018"/>
      <c r="AM29" s="1282" t="s">
        <v>438</v>
      </c>
      <c r="AN29" s="1283"/>
      <c r="AO29" s="1283"/>
      <c r="AP29" s="1284"/>
      <c r="AQ29" s="1288" t="s">
        <v>439</v>
      </c>
      <c r="AR29" s="1276"/>
      <c r="AS29" s="1276"/>
      <c r="AT29" s="1277"/>
      <c r="AU29" s="1275" t="s">
        <v>678</v>
      </c>
      <c r="AV29" s="1276"/>
      <c r="AW29" s="1276"/>
      <c r="AX29" s="1289"/>
    </row>
    <row r="30" spans="1:54" ht="31.5" customHeight="1" x14ac:dyDescent="0.15">
      <c r="B30" s="1047"/>
      <c r="C30" s="1293"/>
      <c r="D30" s="1293"/>
      <c r="E30" s="1307"/>
      <c r="F30" s="1267"/>
      <c r="G30" s="1267"/>
      <c r="H30" s="1267"/>
      <c r="I30" s="1318"/>
      <c r="J30" s="1310"/>
      <c r="K30" s="1319"/>
      <c r="L30" s="1311"/>
      <c r="M30" s="1322"/>
      <c r="N30" s="1323"/>
      <c r="O30" s="1310" t="s">
        <v>232</v>
      </c>
      <c r="P30" s="1311"/>
      <c r="Q30" s="1312" t="s">
        <v>48</v>
      </c>
      <c r="R30" s="1313"/>
      <c r="S30" s="1269" t="s">
        <v>60</v>
      </c>
      <c r="T30" s="1270"/>
      <c r="U30" s="1285"/>
      <c r="V30" s="1286"/>
      <c r="W30" s="1286"/>
      <c r="X30" s="1287"/>
      <c r="Y30" s="1278"/>
      <c r="Z30" s="1279"/>
      <c r="AA30" s="1279"/>
      <c r="AB30" s="1280"/>
      <c r="AC30" s="1278"/>
      <c r="AD30" s="1279"/>
      <c r="AE30" s="1279"/>
      <c r="AF30" s="1280"/>
      <c r="AG30" s="1310" t="s">
        <v>232</v>
      </c>
      <c r="AH30" s="1311"/>
      <c r="AI30" s="1312" t="s">
        <v>48</v>
      </c>
      <c r="AJ30" s="1313"/>
      <c r="AK30" s="1269" t="s">
        <v>60</v>
      </c>
      <c r="AL30" s="1270"/>
      <c r="AM30" s="1285"/>
      <c r="AN30" s="1286"/>
      <c r="AO30" s="1286"/>
      <c r="AP30" s="1287"/>
      <c r="AQ30" s="1278"/>
      <c r="AR30" s="1279"/>
      <c r="AS30" s="1279"/>
      <c r="AT30" s="1280"/>
      <c r="AU30" s="1278"/>
      <c r="AV30" s="1279"/>
      <c r="AW30" s="1279"/>
      <c r="AX30" s="1290"/>
    </row>
    <row r="31" spans="1:54" ht="25.5" customHeight="1" x14ac:dyDescent="0.15">
      <c r="B31" s="1047"/>
      <c r="C31" s="1293"/>
      <c r="D31" s="1293"/>
      <c r="E31" s="1307"/>
      <c r="F31" s="1267"/>
      <c r="G31" s="1267"/>
      <c r="H31" s="1267"/>
      <c r="I31" s="1318"/>
      <c r="J31" s="1310"/>
      <c r="K31" s="1319"/>
      <c r="L31" s="1311"/>
      <c r="M31" s="1322"/>
      <c r="N31" s="1323"/>
      <c r="O31" s="1310"/>
      <c r="P31" s="1311"/>
      <c r="Q31" s="1314"/>
      <c r="R31" s="1315"/>
      <c r="S31" s="1271"/>
      <c r="T31" s="1272"/>
      <c r="U31" s="1267" t="s">
        <v>48</v>
      </c>
      <c r="V31" s="1267"/>
      <c r="W31" s="1267" t="s">
        <v>60</v>
      </c>
      <c r="X31" s="1267"/>
      <c r="Y31" s="1267" t="s">
        <v>48</v>
      </c>
      <c r="Z31" s="1267"/>
      <c r="AA31" s="1267" t="s">
        <v>60</v>
      </c>
      <c r="AB31" s="1267"/>
      <c r="AC31" s="1267" t="s">
        <v>48</v>
      </c>
      <c r="AD31" s="1267"/>
      <c r="AE31" s="1267" t="s">
        <v>60</v>
      </c>
      <c r="AF31" s="1267"/>
      <c r="AG31" s="1310"/>
      <c r="AH31" s="1311"/>
      <c r="AI31" s="1314"/>
      <c r="AJ31" s="1315"/>
      <c r="AK31" s="1271"/>
      <c r="AL31" s="1272"/>
      <c r="AM31" s="1267" t="s">
        <v>48</v>
      </c>
      <c r="AN31" s="1267"/>
      <c r="AO31" s="1267" t="s">
        <v>60</v>
      </c>
      <c r="AP31" s="1267"/>
      <c r="AQ31" s="1267" t="s">
        <v>48</v>
      </c>
      <c r="AR31" s="1267"/>
      <c r="AS31" s="1267" t="s">
        <v>60</v>
      </c>
      <c r="AT31" s="1267"/>
      <c r="AU31" s="1267" t="s">
        <v>48</v>
      </c>
      <c r="AV31" s="1267"/>
      <c r="AW31" s="1267" t="s">
        <v>60</v>
      </c>
      <c r="AX31" s="1268"/>
      <c r="AY31" s="735"/>
      <c r="AZ31" s="735"/>
      <c r="BA31" s="735"/>
      <c r="BB31" s="735"/>
    </row>
    <row r="32" spans="1:54" ht="12.95" customHeight="1" x14ac:dyDescent="0.15">
      <c r="B32" s="1047"/>
      <c r="C32" s="1293"/>
      <c r="D32" s="1293"/>
      <c r="E32" s="1308"/>
      <c r="F32" s="1267"/>
      <c r="G32" s="1267"/>
      <c r="H32" s="1267"/>
      <c r="I32" s="1318"/>
      <c r="J32" s="1278"/>
      <c r="K32" s="1279"/>
      <c r="L32" s="1280"/>
      <c r="M32" s="1300"/>
      <c r="N32" s="1302"/>
      <c r="O32" s="1278"/>
      <c r="P32" s="1280"/>
      <c r="Q32" s="1316"/>
      <c r="R32" s="1317"/>
      <c r="S32" s="1273"/>
      <c r="T32" s="1274"/>
      <c r="U32" s="1267"/>
      <c r="V32" s="1267"/>
      <c r="W32" s="1267"/>
      <c r="X32" s="1267"/>
      <c r="Y32" s="1267"/>
      <c r="Z32" s="1267"/>
      <c r="AA32" s="1267"/>
      <c r="AB32" s="1267"/>
      <c r="AC32" s="1267"/>
      <c r="AD32" s="1267"/>
      <c r="AE32" s="1267"/>
      <c r="AF32" s="1267"/>
      <c r="AG32" s="1278"/>
      <c r="AH32" s="1280"/>
      <c r="AI32" s="1316"/>
      <c r="AJ32" s="1317"/>
      <c r="AK32" s="1273"/>
      <c r="AL32" s="1274"/>
      <c r="AM32" s="1267"/>
      <c r="AN32" s="1267"/>
      <c r="AO32" s="1267"/>
      <c r="AP32" s="1267"/>
      <c r="AQ32" s="1267"/>
      <c r="AR32" s="1267"/>
      <c r="AS32" s="1267"/>
      <c r="AT32" s="1267"/>
      <c r="AU32" s="1267"/>
      <c r="AV32" s="1267"/>
      <c r="AW32" s="1267"/>
      <c r="AX32" s="1268"/>
    </row>
    <row r="33" spans="1:50" ht="18" customHeight="1" x14ac:dyDescent="0.15">
      <c r="A33" s="738"/>
      <c r="B33" s="1266" t="s">
        <v>440</v>
      </c>
      <c r="C33" s="1221">
        <v>48</v>
      </c>
      <c r="D33" s="1223" t="s">
        <v>441</v>
      </c>
      <c r="E33" s="1223" t="s">
        <v>442</v>
      </c>
      <c r="F33" s="1225" t="s">
        <v>665</v>
      </c>
      <c r="G33" s="1225"/>
      <c r="H33" s="1226"/>
      <c r="I33" s="1228" t="s">
        <v>44</v>
      </c>
      <c r="J33" s="1250" t="s">
        <v>443</v>
      </c>
      <c r="K33" s="1251"/>
      <c r="L33" s="1252"/>
      <c r="M33" s="1253" t="s">
        <v>20</v>
      </c>
      <c r="N33" s="1254"/>
      <c r="O33" s="1248">
        <f>SUM(Q33,S33)</f>
        <v>1.8</v>
      </c>
      <c r="P33" s="1249"/>
      <c r="Q33" s="1248">
        <f>SUM(U33,Y33,AC33)</f>
        <v>1.5</v>
      </c>
      <c r="R33" s="1249"/>
      <c r="S33" s="1248">
        <f>SUM(W33,AA33,AE33)</f>
        <v>0.3</v>
      </c>
      <c r="T33" s="1249"/>
      <c r="U33" s="1248">
        <v>1.5</v>
      </c>
      <c r="V33" s="1249"/>
      <c r="W33" s="1248">
        <v>0.3</v>
      </c>
      <c r="X33" s="1249"/>
      <c r="Y33" s="1248"/>
      <c r="Z33" s="1249"/>
      <c r="AA33" s="1248"/>
      <c r="AB33" s="1249"/>
      <c r="AC33" s="1248"/>
      <c r="AD33" s="1249"/>
      <c r="AE33" s="1248"/>
      <c r="AF33" s="1249"/>
      <c r="AG33" s="1248">
        <f t="shared" ref="AG33:AG36" si="3">SUM(AI33,AK33)</f>
        <v>6.6</v>
      </c>
      <c r="AH33" s="1249"/>
      <c r="AI33" s="1248">
        <f t="shared" ref="AI33:AI36" si="4">SUM(AM33,AQ33,AU33)</f>
        <v>5.6</v>
      </c>
      <c r="AJ33" s="1249"/>
      <c r="AK33" s="1248">
        <f t="shared" ref="AK33:AK36" si="5">SUM(AO33,AS33,AW33)</f>
        <v>1</v>
      </c>
      <c r="AL33" s="1249"/>
      <c r="AM33" s="1248">
        <v>2</v>
      </c>
      <c r="AN33" s="1249"/>
      <c r="AO33" s="1248">
        <v>0.5</v>
      </c>
      <c r="AP33" s="1249"/>
      <c r="AQ33" s="1248">
        <v>1.5</v>
      </c>
      <c r="AR33" s="1249"/>
      <c r="AS33" s="1248"/>
      <c r="AT33" s="1249"/>
      <c r="AU33" s="1248">
        <v>2.1</v>
      </c>
      <c r="AV33" s="1249"/>
      <c r="AW33" s="1248">
        <v>0.5</v>
      </c>
      <c r="AX33" s="1260"/>
    </row>
    <row r="34" spans="1:50" ht="18" customHeight="1" x14ac:dyDescent="0.15">
      <c r="A34" s="738"/>
      <c r="B34" s="1266"/>
      <c r="C34" s="1221"/>
      <c r="D34" s="1223"/>
      <c r="E34" s="1223"/>
      <c r="F34" s="1225"/>
      <c r="G34" s="1225"/>
      <c r="H34" s="1226"/>
      <c r="I34" s="1228"/>
      <c r="J34" s="1240"/>
      <c r="K34" s="1241"/>
      <c r="L34" s="1242"/>
      <c r="M34" s="1243"/>
      <c r="N34" s="1244"/>
      <c r="O34" s="1245">
        <f>SUM(Q34,S34)</f>
        <v>1</v>
      </c>
      <c r="P34" s="1246"/>
      <c r="Q34" s="1245">
        <f>SUM(U34,Y34,AC34)</f>
        <v>1</v>
      </c>
      <c r="R34" s="1246"/>
      <c r="S34" s="1245">
        <f>SUM(W34,AA34,AE34)</f>
        <v>0</v>
      </c>
      <c r="T34" s="1246"/>
      <c r="U34" s="1245">
        <v>1</v>
      </c>
      <c r="V34" s="1246"/>
      <c r="W34" s="1245">
        <v>0</v>
      </c>
      <c r="X34" s="1246"/>
      <c r="Y34" s="1245"/>
      <c r="Z34" s="1246"/>
      <c r="AA34" s="1245"/>
      <c r="AB34" s="1246"/>
      <c r="AC34" s="1245"/>
      <c r="AD34" s="1246"/>
      <c r="AE34" s="1245"/>
      <c r="AF34" s="1246"/>
      <c r="AG34" s="1245">
        <f t="shared" si="3"/>
        <v>4.5999999999999996</v>
      </c>
      <c r="AH34" s="1246"/>
      <c r="AI34" s="1245">
        <f t="shared" si="4"/>
        <v>3.5999999999999996</v>
      </c>
      <c r="AJ34" s="1246"/>
      <c r="AK34" s="1245">
        <f t="shared" si="5"/>
        <v>1</v>
      </c>
      <c r="AL34" s="1246"/>
      <c r="AM34" s="1245">
        <v>1.4</v>
      </c>
      <c r="AN34" s="1246"/>
      <c r="AO34" s="1245">
        <v>0.5</v>
      </c>
      <c r="AP34" s="1246"/>
      <c r="AQ34" s="1245">
        <v>0.4</v>
      </c>
      <c r="AR34" s="1246"/>
      <c r="AS34" s="1245"/>
      <c r="AT34" s="1246"/>
      <c r="AU34" s="1245">
        <v>1.8</v>
      </c>
      <c r="AV34" s="1246"/>
      <c r="AW34" s="1245">
        <v>0.5</v>
      </c>
      <c r="AX34" s="1247"/>
    </row>
    <row r="35" spans="1:50" ht="18" customHeight="1" x14ac:dyDescent="0.15">
      <c r="A35" s="738"/>
      <c r="B35" s="1266"/>
      <c r="C35" s="1221"/>
      <c r="D35" s="1223"/>
      <c r="E35" s="1223"/>
      <c r="F35" s="1225"/>
      <c r="G35" s="1225"/>
      <c r="H35" s="1226"/>
      <c r="I35" s="1228"/>
      <c r="J35" s="1240"/>
      <c r="K35" s="1241"/>
      <c r="L35" s="1242"/>
      <c r="M35" s="1243"/>
      <c r="N35" s="1244"/>
      <c r="O35" s="1238"/>
      <c r="P35" s="1239"/>
      <c r="Q35" s="1238"/>
      <c r="R35" s="1239"/>
      <c r="S35" s="1238"/>
      <c r="T35" s="1239"/>
      <c r="U35" s="1238"/>
      <c r="V35" s="1239"/>
      <c r="W35" s="1238"/>
      <c r="X35" s="1239"/>
      <c r="Y35" s="1238"/>
      <c r="Z35" s="1239"/>
      <c r="AA35" s="1238"/>
      <c r="AB35" s="1239"/>
      <c r="AC35" s="1238"/>
      <c r="AD35" s="1239"/>
      <c r="AE35" s="1238"/>
      <c r="AF35" s="1239"/>
      <c r="AG35" s="1230">
        <f t="shared" si="3"/>
        <v>7</v>
      </c>
      <c r="AH35" s="1237"/>
      <c r="AI35" s="1230">
        <f t="shared" si="4"/>
        <v>6</v>
      </c>
      <c r="AJ35" s="1237"/>
      <c r="AK35" s="1230">
        <f t="shared" si="5"/>
        <v>1</v>
      </c>
      <c r="AL35" s="1237"/>
      <c r="AM35" s="1230">
        <v>2.2000000000000002</v>
      </c>
      <c r="AN35" s="1237"/>
      <c r="AO35" s="1230">
        <v>0.5</v>
      </c>
      <c r="AP35" s="1237"/>
      <c r="AQ35" s="1230">
        <v>1.7</v>
      </c>
      <c r="AR35" s="1237"/>
      <c r="AS35" s="1230"/>
      <c r="AT35" s="1237"/>
      <c r="AU35" s="1230">
        <v>2.1</v>
      </c>
      <c r="AV35" s="1237"/>
      <c r="AW35" s="1230">
        <v>0.5</v>
      </c>
      <c r="AX35" s="1231"/>
    </row>
    <row r="36" spans="1:50" ht="18" customHeight="1" x14ac:dyDescent="0.15">
      <c r="A36" s="738"/>
      <c r="B36" s="1266"/>
      <c r="C36" s="1221"/>
      <c r="D36" s="1223"/>
      <c r="E36" s="1223"/>
      <c r="F36" s="1226"/>
      <c r="G36" s="1226"/>
      <c r="H36" s="1226"/>
      <c r="I36" s="1228"/>
      <c r="J36" s="1261"/>
      <c r="K36" s="1262"/>
      <c r="L36" s="1263"/>
      <c r="M36" s="1243"/>
      <c r="N36" s="1244"/>
      <c r="O36" s="1258"/>
      <c r="P36" s="1259"/>
      <c r="Q36" s="1258"/>
      <c r="R36" s="1259"/>
      <c r="S36" s="1258"/>
      <c r="T36" s="1259"/>
      <c r="U36" s="1258"/>
      <c r="V36" s="1259"/>
      <c r="W36" s="1258"/>
      <c r="X36" s="1259"/>
      <c r="Y36" s="1258"/>
      <c r="Z36" s="1259"/>
      <c r="AA36" s="1258"/>
      <c r="AB36" s="1259"/>
      <c r="AC36" s="1258"/>
      <c r="AD36" s="1259"/>
      <c r="AE36" s="1258"/>
      <c r="AF36" s="1259"/>
      <c r="AG36" s="1255">
        <f t="shared" si="3"/>
        <v>5.2</v>
      </c>
      <c r="AH36" s="1256"/>
      <c r="AI36" s="1255">
        <f t="shared" si="4"/>
        <v>4.2</v>
      </c>
      <c r="AJ36" s="1256"/>
      <c r="AK36" s="1255">
        <f t="shared" si="5"/>
        <v>1</v>
      </c>
      <c r="AL36" s="1256"/>
      <c r="AM36" s="1255">
        <v>1.5</v>
      </c>
      <c r="AN36" s="1256"/>
      <c r="AO36" s="1255">
        <v>0.5</v>
      </c>
      <c r="AP36" s="1256"/>
      <c r="AQ36" s="1255">
        <v>0.9</v>
      </c>
      <c r="AR36" s="1256"/>
      <c r="AS36" s="1255"/>
      <c r="AT36" s="1256"/>
      <c r="AU36" s="1255">
        <v>1.8</v>
      </c>
      <c r="AV36" s="1256"/>
      <c r="AW36" s="1255">
        <v>0.5</v>
      </c>
      <c r="AX36" s="1257"/>
    </row>
    <row r="37" spans="1:50" ht="18" customHeight="1" x14ac:dyDescent="0.15">
      <c r="A37" s="738"/>
      <c r="B37" s="1266"/>
      <c r="C37" s="1221"/>
      <c r="D37" s="1223"/>
      <c r="E37" s="1223"/>
      <c r="F37" s="1225"/>
      <c r="G37" s="1225"/>
      <c r="H37" s="1226"/>
      <c r="I37" s="1228"/>
      <c r="J37" s="1250"/>
      <c r="K37" s="1251"/>
      <c r="L37" s="1252"/>
      <c r="M37" s="1253"/>
      <c r="N37" s="1254"/>
      <c r="O37" s="1248"/>
      <c r="P37" s="1249"/>
      <c r="Q37" s="1248"/>
      <c r="R37" s="1249"/>
      <c r="S37" s="1248"/>
      <c r="T37" s="1249"/>
      <c r="U37" s="1248"/>
      <c r="V37" s="1249"/>
      <c r="W37" s="1248"/>
      <c r="X37" s="1249"/>
      <c r="Y37" s="1248"/>
      <c r="Z37" s="1249"/>
      <c r="AA37" s="1248"/>
      <c r="AB37" s="1249"/>
      <c r="AC37" s="1248"/>
      <c r="AD37" s="1249"/>
      <c r="AE37" s="1248"/>
      <c r="AF37" s="1249"/>
      <c r="AG37" s="1248"/>
      <c r="AH37" s="1249"/>
      <c r="AI37" s="1248"/>
      <c r="AJ37" s="1249"/>
      <c r="AK37" s="1248"/>
      <c r="AL37" s="1249"/>
      <c r="AM37" s="1248"/>
      <c r="AN37" s="1249"/>
      <c r="AO37" s="1248"/>
      <c r="AP37" s="1249"/>
      <c r="AQ37" s="1248"/>
      <c r="AR37" s="1249"/>
      <c r="AS37" s="1248"/>
      <c r="AT37" s="1249"/>
      <c r="AU37" s="1248"/>
      <c r="AV37" s="1249"/>
      <c r="AW37" s="1248"/>
      <c r="AX37" s="1260"/>
    </row>
    <row r="38" spans="1:50" ht="18" customHeight="1" x14ac:dyDescent="0.15">
      <c r="A38" s="738"/>
      <c r="B38" s="1266"/>
      <c r="C38" s="1221"/>
      <c r="D38" s="1223"/>
      <c r="E38" s="1223"/>
      <c r="F38" s="1225"/>
      <c r="G38" s="1225"/>
      <c r="H38" s="1226"/>
      <c r="I38" s="1228"/>
      <c r="J38" s="1240"/>
      <c r="K38" s="1241"/>
      <c r="L38" s="1242"/>
      <c r="M38" s="1243"/>
      <c r="N38" s="1244"/>
      <c r="O38" s="1264"/>
      <c r="P38" s="1265"/>
      <c r="Q38" s="1264"/>
      <c r="R38" s="1265"/>
      <c r="S38" s="1264"/>
      <c r="T38" s="1265"/>
      <c r="U38" s="1264"/>
      <c r="V38" s="1265"/>
      <c r="W38" s="1264"/>
      <c r="X38" s="1265"/>
      <c r="Y38" s="1264"/>
      <c r="Z38" s="1265"/>
      <c r="AA38" s="1264"/>
      <c r="AB38" s="1265"/>
      <c r="AC38" s="1264"/>
      <c r="AD38" s="1265"/>
      <c r="AE38" s="1264"/>
      <c r="AF38" s="1265"/>
      <c r="AG38" s="1245"/>
      <c r="AH38" s="1246"/>
      <c r="AI38" s="1245"/>
      <c r="AJ38" s="1246"/>
      <c r="AK38" s="1245"/>
      <c r="AL38" s="1246"/>
      <c r="AM38" s="1245"/>
      <c r="AN38" s="1246"/>
      <c r="AO38" s="1245"/>
      <c r="AP38" s="1246"/>
      <c r="AQ38" s="1245"/>
      <c r="AR38" s="1246"/>
      <c r="AS38" s="1245"/>
      <c r="AT38" s="1246"/>
      <c r="AU38" s="1245"/>
      <c r="AV38" s="1246"/>
      <c r="AW38" s="1245"/>
      <c r="AX38" s="1247"/>
    </row>
    <row r="39" spans="1:50" ht="18" customHeight="1" x14ac:dyDescent="0.15">
      <c r="A39" s="738"/>
      <c r="B39" s="1266"/>
      <c r="C39" s="1221"/>
      <c r="D39" s="1223"/>
      <c r="E39" s="1223"/>
      <c r="F39" s="1225"/>
      <c r="G39" s="1225"/>
      <c r="H39" s="1226"/>
      <c r="I39" s="1228"/>
      <c r="J39" s="1240"/>
      <c r="K39" s="1241"/>
      <c r="L39" s="1242"/>
      <c r="M39" s="1243"/>
      <c r="N39" s="1244"/>
      <c r="O39" s="1238"/>
      <c r="P39" s="1239"/>
      <c r="Q39" s="1238"/>
      <c r="R39" s="1239"/>
      <c r="S39" s="1238"/>
      <c r="T39" s="1239"/>
      <c r="U39" s="1238"/>
      <c r="V39" s="1239"/>
      <c r="W39" s="1238"/>
      <c r="X39" s="1239"/>
      <c r="Y39" s="1238"/>
      <c r="Z39" s="1239"/>
      <c r="AA39" s="1238"/>
      <c r="AB39" s="1239"/>
      <c r="AC39" s="1238"/>
      <c r="AD39" s="1239"/>
      <c r="AE39" s="1238"/>
      <c r="AF39" s="1239"/>
      <c r="AG39" s="1230"/>
      <c r="AH39" s="1237"/>
      <c r="AI39" s="1230"/>
      <c r="AJ39" s="1237"/>
      <c r="AK39" s="1230"/>
      <c r="AL39" s="1237"/>
      <c r="AM39" s="1230"/>
      <c r="AN39" s="1237"/>
      <c r="AO39" s="1230"/>
      <c r="AP39" s="1237"/>
      <c r="AQ39" s="1230"/>
      <c r="AR39" s="1237"/>
      <c r="AS39" s="1230"/>
      <c r="AT39" s="1237"/>
      <c r="AU39" s="1230"/>
      <c r="AV39" s="1237"/>
      <c r="AW39" s="1230"/>
      <c r="AX39" s="1231"/>
    </row>
    <row r="40" spans="1:50" ht="18" customHeight="1" x14ac:dyDescent="0.15">
      <c r="A40" s="738"/>
      <c r="B40" s="1266"/>
      <c r="C40" s="1221"/>
      <c r="D40" s="1223"/>
      <c r="E40" s="1223"/>
      <c r="F40" s="1226"/>
      <c r="G40" s="1226"/>
      <c r="H40" s="1226"/>
      <c r="I40" s="1228"/>
      <c r="J40" s="1261"/>
      <c r="K40" s="1262"/>
      <c r="L40" s="1263"/>
      <c r="M40" s="1243"/>
      <c r="N40" s="1244"/>
      <c r="O40" s="1258"/>
      <c r="P40" s="1259"/>
      <c r="Q40" s="1258"/>
      <c r="R40" s="1259"/>
      <c r="S40" s="1258"/>
      <c r="T40" s="1259"/>
      <c r="U40" s="1258"/>
      <c r="V40" s="1259"/>
      <c r="W40" s="1258"/>
      <c r="X40" s="1259"/>
      <c r="Y40" s="1258"/>
      <c r="Z40" s="1259"/>
      <c r="AA40" s="1258"/>
      <c r="AB40" s="1259"/>
      <c r="AC40" s="1258"/>
      <c r="AD40" s="1259"/>
      <c r="AE40" s="1258"/>
      <c r="AF40" s="1259"/>
      <c r="AG40" s="1255"/>
      <c r="AH40" s="1256"/>
      <c r="AI40" s="1255"/>
      <c r="AJ40" s="1256"/>
      <c r="AK40" s="1255"/>
      <c r="AL40" s="1256"/>
      <c r="AM40" s="1255"/>
      <c r="AN40" s="1256"/>
      <c r="AO40" s="1255"/>
      <c r="AP40" s="1256"/>
      <c r="AQ40" s="1255"/>
      <c r="AR40" s="1256"/>
      <c r="AS40" s="1255"/>
      <c r="AT40" s="1256"/>
      <c r="AU40" s="1255"/>
      <c r="AV40" s="1256"/>
      <c r="AW40" s="1255"/>
      <c r="AX40" s="1257"/>
    </row>
    <row r="41" spans="1:50" ht="18" customHeight="1" x14ac:dyDescent="0.15">
      <c r="A41" s="738"/>
      <c r="B41" s="1219" t="s">
        <v>232</v>
      </c>
      <c r="C41" s="1221"/>
      <c r="D41" s="1223"/>
      <c r="E41" s="1223"/>
      <c r="F41" s="1225"/>
      <c r="G41" s="1225"/>
      <c r="H41" s="1226"/>
      <c r="I41" s="1228"/>
      <c r="J41" s="1250"/>
      <c r="K41" s="1251"/>
      <c r="L41" s="1252"/>
      <c r="M41" s="1253"/>
      <c r="N41" s="1254"/>
      <c r="O41" s="1248">
        <f>SUM(O33,O37)</f>
        <v>1.8</v>
      </c>
      <c r="P41" s="1249"/>
      <c r="Q41" s="1248">
        <f>SUM(Q33,Q37)</f>
        <v>1.5</v>
      </c>
      <c r="R41" s="1249"/>
      <c r="S41" s="1248">
        <f>SUM(S33,S37)</f>
        <v>0.3</v>
      </c>
      <c r="T41" s="1249"/>
      <c r="U41" s="1248">
        <f>SUM(U33,U37)</f>
        <v>1.5</v>
      </c>
      <c r="V41" s="1249"/>
      <c r="W41" s="1248">
        <f>SUM(W33,W37)</f>
        <v>0.3</v>
      </c>
      <c r="X41" s="1249"/>
      <c r="Y41" s="1248"/>
      <c r="Z41" s="1249"/>
      <c r="AA41" s="1248"/>
      <c r="AB41" s="1249"/>
      <c r="AC41" s="1248"/>
      <c r="AD41" s="1249"/>
      <c r="AE41" s="1248"/>
      <c r="AF41" s="1249"/>
      <c r="AG41" s="1248">
        <f>SUM(AG33,AG37)</f>
        <v>6.6</v>
      </c>
      <c r="AH41" s="1249"/>
      <c r="AI41" s="1248">
        <f>SUM(AI33,AI37)</f>
        <v>5.6</v>
      </c>
      <c r="AJ41" s="1249"/>
      <c r="AK41" s="1248">
        <f>SUM(AK33,AK37)</f>
        <v>1</v>
      </c>
      <c r="AL41" s="1249"/>
      <c r="AM41" s="1248">
        <f>SUM(AM33,AM37)</f>
        <v>2</v>
      </c>
      <c r="AN41" s="1249"/>
      <c r="AO41" s="1248">
        <f>SUM(AO33,AO37)</f>
        <v>0.5</v>
      </c>
      <c r="AP41" s="1249"/>
      <c r="AQ41" s="1248">
        <f>SUM(AQ33,AQ37)</f>
        <v>1.5</v>
      </c>
      <c r="AR41" s="1249"/>
      <c r="AS41" s="1248">
        <f>SUM(AS33,AS37)</f>
        <v>0</v>
      </c>
      <c r="AT41" s="1249"/>
      <c r="AU41" s="1248">
        <f>SUM(AU33,AU37)</f>
        <v>2.1</v>
      </c>
      <c r="AV41" s="1249"/>
      <c r="AW41" s="1248">
        <f>SUM(AW33,AW37)</f>
        <v>0.5</v>
      </c>
      <c r="AX41" s="1260"/>
    </row>
    <row r="42" spans="1:50" ht="18" customHeight="1" x14ac:dyDescent="0.15">
      <c r="A42" s="738"/>
      <c r="B42" s="1219"/>
      <c r="C42" s="1221"/>
      <c r="D42" s="1223"/>
      <c r="E42" s="1223"/>
      <c r="F42" s="1225"/>
      <c r="G42" s="1225"/>
      <c r="H42" s="1226"/>
      <c r="I42" s="1228"/>
      <c r="J42" s="1240"/>
      <c r="K42" s="1241"/>
      <c r="L42" s="1242"/>
      <c r="M42" s="1243"/>
      <c r="N42" s="1244"/>
      <c r="O42" s="1245">
        <f>SUM(O34,O38)</f>
        <v>1</v>
      </c>
      <c r="P42" s="1246"/>
      <c r="Q42" s="1245">
        <f>SUM(Q34,Q38)</f>
        <v>1</v>
      </c>
      <c r="R42" s="1246"/>
      <c r="S42" s="1245">
        <f>SUM(S34,S38)</f>
        <v>0</v>
      </c>
      <c r="T42" s="1246"/>
      <c r="U42" s="1245">
        <f>SUM(U34,U38)</f>
        <v>1</v>
      </c>
      <c r="V42" s="1246"/>
      <c r="W42" s="1245">
        <f>SUM(W34,W38)</f>
        <v>0</v>
      </c>
      <c r="X42" s="1246"/>
      <c r="Y42" s="1245"/>
      <c r="Z42" s="1246"/>
      <c r="AA42" s="1245"/>
      <c r="AB42" s="1246"/>
      <c r="AC42" s="1245"/>
      <c r="AD42" s="1246"/>
      <c r="AE42" s="1245"/>
      <c r="AF42" s="1246"/>
      <c r="AG42" s="1245">
        <f>SUM(AG34,AG38)</f>
        <v>4.5999999999999996</v>
      </c>
      <c r="AH42" s="1246"/>
      <c r="AI42" s="1245">
        <f>SUM(AI34,AI38)</f>
        <v>3.5999999999999996</v>
      </c>
      <c r="AJ42" s="1246"/>
      <c r="AK42" s="1245">
        <f>SUM(AK34,AK38)</f>
        <v>1</v>
      </c>
      <c r="AL42" s="1246"/>
      <c r="AM42" s="1245">
        <f>SUM(AM34,AM38)</f>
        <v>1.4</v>
      </c>
      <c r="AN42" s="1246"/>
      <c r="AO42" s="1245">
        <f>SUM(AO34,AO38)</f>
        <v>0.5</v>
      </c>
      <c r="AP42" s="1246"/>
      <c r="AQ42" s="1245">
        <f>SUM(AQ34,AQ38)</f>
        <v>0.4</v>
      </c>
      <c r="AR42" s="1246"/>
      <c r="AS42" s="1245">
        <f>SUM(AS34,AS38)</f>
        <v>0</v>
      </c>
      <c r="AT42" s="1246"/>
      <c r="AU42" s="1245">
        <f>SUM(AU34,AU38)</f>
        <v>1.8</v>
      </c>
      <c r="AV42" s="1246"/>
      <c r="AW42" s="1245">
        <f>SUM(AW34,AW38)</f>
        <v>0.5</v>
      </c>
      <c r="AX42" s="1247"/>
    </row>
    <row r="43" spans="1:50" ht="18" customHeight="1" x14ac:dyDescent="0.15">
      <c r="A43" s="738"/>
      <c r="B43" s="1219"/>
      <c r="C43" s="1221"/>
      <c r="D43" s="1223"/>
      <c r="E43" s="1223"/>
      <c r="F43" s="1225"/>
      <c r="G43" s="1225"/>
      <c r="H43" s="1226"/>
      <c r="I43" s="1228"/>
      <c r="J43" s="1240"/>
      <c r="K43" s="1241"/>
      <c r="L43" s="1242"/>
      <c r="M43" s="1243"/>
      <c r="N43" s="1244"/>
      <c r="O43" s="1238"/>
      <c r="P43" s="1239"/>
      <c r="Q43" s="1238"/>
      <c r="R43" s="1239"/>
      <c r="S43" s="1238"/>
      <c r="T43" s="1239"/>
      <c r="U43" s="1238"/>
      <c r="V43" s="1239"/>
      <c r="W43" s="1238"/>
      <c r="X43" s="1239"/>
      <c r="Y43" s="1238"/>
      <c r="Z43" s="1239"/>
      <c r="AA43" s="1238"/>
      <c r="AB43" s="1239"/>
      <c r="AC43" s="1238"/>
      <c r="AD43" s="1239"/>
      <c r="AE43" s="1238"/>
      <c r="AF43" s="1239"/>
      <c r="AG43" s="1230">
        <f>SUM(AG35,AG39)</f>
        <v>7</v>
      </c>
      <c r="AH43" s="1237"/>
      <c r="AI43" s="1230">
        <f>SUM(AI35,AI39)</f>
        <v>6</v>
      </c>
      <c r="AJ43" s="1237"/>
      <c r="AK43" s="1230">
        <f>SUM(AK35,AK39)</f>
        <v>1</v>
      </c>
      <c r="AL43" s="1237"/>
      <c r="AM43" s="1230">
        <f>SUM(AM35,AM39)</f>
        <v>2.2000000000000002</v>
      </c>
      <c r="AN43" s="1237"/>
      <c r="AO43" s="1230">
        <f>SUM(AO35,AO39)</f>
        <v>0.5</v>
      </c>
      <c r="AP43" s="1237"/>
      <c r="AQ43" s="1230">
        <f>SUM(AQ35,AQ39)</f>
        <v>1.7</v>
      </c>
      <c r="AR43" s="1237"/>
      <c r="AS43" s="1230">
        <f>SUM(AS35,AS39)</f>
        <v>0</v>
      </c>
      <c r="AT43" s="1237"/>
      <c r="AU43" s="1230">
        <f>SUM(AU35,AU39)</f>
        <v>2.1</v>
      </c>
      <c r="AV43" s="1237"/>
      <c r="AW43" s="1230">
        <f>SUM(AW35,AW39)</f>
        <v>0.5</v>
      </c>
      <c r="AX43" s="1231"/>
    </row>
    <row r="44" spans="1:50" ht="18" customHeight="1" thickBot="1" x14ac:dyDescent="0.2">
      <c r="A44" s="738"/>
      <c r="B44" s="1220"/>
      <c r="C44" s="1222"/>
      <c r="D44" s="1224"/>
      <c r="E44" s="1224"/>
      <c r="F44" s="1227"/>
      <c r="G44" s="1227"/>
      <c r="H44" s="1227"/>
      <c r="I44" s="1229"/>
      <c r="J44" s="1232"/>
      <c r="K44" s="1233"/>
      <c r="L44" s="1234"/>
      <c r="M44" s="1235"/>
      <c r="N44" s="1236"/>
      <c r="O44" s="1216"/>
      <c r="P44" s="1217"/>
      <c r="Q44" s="1216"/>
      <c r="R44" s="1217"/>
      <c r="S44" s="1216"/>
      <c r="T44" s="1217"/>
      <c r="U44" s="1216"/>
      <c r="V44" s="1217"/>
      <c r="W44" s="1216"/>
      <c r="X44" s="1217"/>
      <c r="Y44" s="1216"/>
      <c r="Z44" s="1217"/>
      <c r="AA44" s="1216"/>
      <c r="AB44" s="1217"/>
      <c r="AC44" s="1216"/>
      <c r="AD44" s="1217"/>
      <c r="AE44" s="1216"/>
      <c r="AF44" s="1217"/>
      <c r="AG44" s="1216">
        <f>SUM(AG36,AG40)</f>
        <v>5.2</v>
      </c>
      <c r="AH44" s="1217"/>
      <c r="AI44" s="1216">
        <f>SUM(AI36,AI40)</f>
        <v>4.2</v>
      </c>
      <c r="AJ44" s="1217"/>
      <c r="AK44" s="1216">
        <f>SUM(AK36,AK40)</f>
        <v>1</v>
      </c>
      <c r="AL44" s="1217"/>
      <c r="AM44" s="1216">
        <f>SUM(AM36,AM40)</f>
        <v>1.5</v>
      </c>
      <c r="AN44" s="1217"/>
      <c r="AO44" s="1216">
        <f>SUM(AO36,AO40)</f>
        <v>0.5</v>
      </c>
      <c r="AP44" s="1217"/>
      <c r="AQ44" s="1216">
        <f>SUM(AQ36,AQ40)</f>
        <v>0.9</v>
      </c>
      <c r="AR44" s="1217"/>
      <c r="AS44" s="1216">
        <f>SUM(AS36,AS40)</f>
        <v>0</v>
      </c>
      <c r="AT44" s="1217"/>
      <c r="AU44" s="1216">
        <f>SUM(AU36,AU40)</f>
        <v>1.8</v>
      </c>
      <c r="AV44" s="1217"/>
      <c r="AW44" s="1216">
        <f>SUM(AW36,AW40)</f>
        <v>0.5</v>
      </c>
      <c r="AX44" s="1218"/>
    </row>
    <row r="45" spans="1:50" ht="12.95" customHeight="1" x14ac:dyDescent="0.15">
      <c r="B45" s="1"/>
      <c r="D45" s="1"/>
    </row>
    <row r="46" spans="1:50" ht="12.95" customHeight="1" x14ac:dyDescent="0.15">
      <c r="D46" s="219"/>
      <c r="F46" s="219"/>
      <c r="G46" s="219"/>
      <c r="K46" s="219"/>
    </row>
    <row r="47" spans="1:50" ht="12.95" customHeight="1" x14ac:dyDescent="0.15">
      <c r="D47" s="219"/>
      <c r="K47" s="219"/>
    </row>
    <row r="48" spans="1:50" ht="12.95" customHeight="1" x14ac:dyDescent="0.15">
      <c r="D48" s="219"/>
      <c r="K48" s="219"/>
    </row>
    <row r="49" spans="1:52" ht="12.95" customHeight="1" x14ac:dyDescent="0.15">
      <c r="D49" s="219"/>
      <c r="E49" s="219"/>
      <c r="F49" s="219"/>
      <c r="G49" s="219"/>
      <c r="H49" s="219"/>
      <c r="I49" s="219"/>
      <c r="J49" s="219"/>
      <c r="K49" s="219"/>
      <c r="L49" s="219"/>
      <c r="M49" s="219"/>
      <c r="O49" s="219"/>
      <c r="P49" s="219"/>
      <c r="Q49" s="219"/>
      <c r="S49" s="219"/>
      <c r="T49" s="219"/>
      <c r="U49" s="219"/>
      <c r="V49" s="219"/>
      <c r="W49" s="219"/>
    </row>
    <row r="50" spans="1:52" ht="18.75" customHeight="1" x14ac:dyDescent="0.15">
      <c r="A50" s="1215"/>
      <c r="B50" s="1215"/>
      <c r="C50" s="1215"/>
      <c r="D50" s="1215"/>
      <c r="E50" s="1215"/>
      <c r="F50" s="1215"/>
      <c r="G50" s="1215"/>
      <c r="H50" s="1215"/>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5"/>
      <c r="AI50" s="1215"/>
      <c r="AJ50" s="1215"/>
      <c r="AK50" s="1215"/>
      <c r="AL50" s="1215"/>
      <c r="AM50" s="1215"/>
      <c r="AN50" s="1215"/>
      <c r="AO50" s="1215"/>
      <c r="AP50" s="1215"/>
      <c r="AQ50" s="1215"/>
      <c r="AR50" s="1215"/>
      <c r="AS50" s="1215"/>
      <c r="AT50" s="1215"/>
      <c r="AU50" s="1215"/>
      <c r="AV50" s="1215"/>
      <c r="AW50" s="1215"/>
      <c r="AX50" s="1215"/>
      <c r="AY50" s="1215"/>
      <c r="AZ50" s="1215"/>
    </row>
    <row r="52" spans="1:52" ht="18.75" customHeight="1" x14ac:dyDescent="0.15">
      <c r="AT52" s="735"/>
      <c r="AU52" s="735"/>
      <c r="AV52" s="735"/>
    </row>
    <row r="53" spans="1:52" ht="18.75" customHeight="1" x14ac:dyDescent="0.15">
      <c r="AT53" s="735"/>
      <c r="AU53" s="735"/>
      <c r="AV53" s="735"/>
    </row>
    <row r="54" spans="1:52" ht="18.75" customHeight="1" x14ac:dyDescent="0.15">
      <c r="AT54" s="742"/>
      <c r="AU54" s="735"/>
      <c r="AV54" s="735"/>
    </row>
    <row r="55" spans="1:52" ht="18.75" customHeight="1" x14ac:dyDescent="0.15">
      <c r="AT55" s="742"/>
      <c r="AU55" s="735"/>
      <c r="AV55" s="735"/>
    </row>
    <row r="56" spans="1:52" ht="18.75" customHeight="1" x14ac:dyDescent="0.15">
      <c r="AT56" s="742"/>
      <c r="AU56" s="735"/>
      <c r="AV56" s="735"/>
    </row>
    <row r="57" spans="1:52" ht="18.75" customHeight="1" x14ac:dyDescent="0.15">
      <c r="AT57" s="735"/>
      <c r="AU57" s="741"/>
      <c r="AV57" s="741"/>
    </row>
    <row r="58" spans="1:52" ht="18.75" customHeight="1" x14ac:dyDescent="0.15">
      <c r="AT58" s="735"/>
      <c r="AU58" s="741"/>
      <c r="AV58" s="741"/>
    </row>
    <row r="59" spans="1:52" ht="18.75" customHeight="1" x14ac:dyDescent="0.15">
      <c r="AT59" s="735"/>
      <c r="AU59" s="740"/>
      <c r="AV59" s="740"/>
    </row>
    <row r="60" spans="1:52" ht="18.75" customHeight="1" x14ac:dyDescent="0.15">
      <c r="AQ60" s="735"/>
      <c r="AR60" s="735"/>
      <c r="AS60" s="735"/>
      <c r="AT60" s="735"/>
      <c r="AU60" s="740"/>
      <c r="AV60" s="740"/>
    </row>
  </sheetData>
  <mergeCells count="595">
    <mergeCell ref="E6:E9"/>
    <mergeCell ref="F6:H9"/>
    <mergeCell ref="AS8:AT9"/>
    <mergeCell ref="AU8:AV9"/>
    <mergeCell ref="AW8:AX9"/>
    <mergeCell ref="AK7:AL9"/>
    <mergeCell ref="U8:V9"/>
    <mergeCell ref="W8:X9"/>
    <mergeCell ref="Y8:Z9"/>
    <mergeCell ref="AA8:AB9"/>
    <mergeCell ref="AC8:AD9"/>
    <mergeCell ref="AE8:AF9"/>
    <mergeCell ref="AC6:AF7"/>
    <mergeCell ref="AG6:AL6"/>
    <mergeCell ref="AM6:AP7"/>
    <mergeCell ref="AQ6:AT7"/>
    <mergeCell ref="AU6:AX7"/>
    <mergeCell ref="AG7:AH9"/>
    <mergeCell ref="AI7:AJ9"/>
    <mergeCell ref="U6:X7"/>
    <mergeCell ref="Y6:AB7"/>
    <mergeCell ref="B10:B13"/>
    <mergeCell ref="C10:C13"/>
    <mergeCell ref="D10:D13"/>
    <mergeCell ref="E10:E13"/>
    <mergeCell ref="F10:H13"/>
    <mergeCell ref="I10:I13"/>
    <mergeCell ref="AM8:AN9"/>
    <mergeCell ref="AO8:AP9"/>
    <mergeCell ref="AQ8:AR9"/>
    <mergeCell ref="O7:P9"/>
    <mergeCell ref="Q7:R9"/>
    <mergeCell ref="S7:T9"/>
    <mergeCell ref="I6:I9"/>
    <mergeCell ref="J6:L9"/>
    <mergeCell ref="M6:N9"/>
    <mergeCell ref="O6:T6"/>
    <mergeCell ref="B4:B9"/>
    <mergeCell ref="C4:C9"/>
    <mergeCell ref="D4:D9"/>
    <mergeCell ref="E4:I5"/>
    <mergeCell ref="J4:N5"/>
    <mergeCell ref="O4:AX4"/>
    <mergeCell ref="O5:AF5"/>
    <mergeCell ref="AG5:AX5"/>
    <mergeCell ref="J11:L11"/>
    <mergeCell ref="M11:N11"/>
    <mergeCell ref="O11:P11"/>
    <mergeCell ref="Q11:R11"/>
    <mergeCell ref="S11:T11"/>
    <mergeCell ref="U11:V11"/>
    <mergeCell ref="W11:X11"/>
    <mergeCell ref="Y11:Z11"/>
    <mergeCell ref="AI10:AJ10"/>
    <mergeCell ref="W10:X10"/>
    <mergeCell ref="Y10:Z10"/>
    <mergeCell ref="AA10:AB10"/>
    <mergeCell ref="AC10:AD10"/>
    <mergeCell ref="AE10:AF10"/>
    <mergeCell ref="AG10:AH10"/>
    <mergeCell ref="J10:L10"/>
    <mergeCell ref="M10:N10"/>
    <mergeCell ref="O10:P10"/>
    <mergeCell ref="Q10:R10"/>
    <mergeCell ref="S10:T10"/>
    <mergeCell ref="U10:V10"/>
    <mergeCell ref="AW11:AX11"/>
    <mergeCell ref="AA11:AB11"/>
    <mergeCell ref="AC11:AD11"/>
    <mergeCell ref="AE11:AF11"/>
    <mergeCell ref="AG11:AH11"/>
    <mergeCell ref="AI11:AJ11"/>
    <mergeCell ref="AK11:AL11"/>
    <mergeCell ref="AU10:AV10"/>
    <mergeCell ref="AW10:AX10"/>
    <mergeCell ref="AK10:AL10"/>
    <mergeCell ref="AM10:AN10"/>
    <mergeCell ref="AO10:AP10"/>
    <mergeCell ref="AQ10:AR10"/>
    <mergeCell ref="AS10:AT10"/>
    <mergeCell ref="O12:P12"/>
    <mergeCell ref="Q12:R12"/>
    <mergeCell ref="S12:T12"/>
    <mergeCell ref="U12:V12"/>
    <mergeCell ref="AM11:AN11"/>
    <mergeCell ref="AO11:AP11"/>
    <mergeCell ref="AQ11:AR11"/>
    <mergeCell ref="AS11:AT11"/>
    <mergeCell ref="AU11:AV11"/>
    <mergeCell ref="AU12:AV12"/>
    <mergeCell ref="AW12:AX12"/>
    <mergeCell ref="J13:L13"/>
    <mergeCell ref="M13:N13"/>
    <mergeCell ref="O13:P13"/>
    <mergeCell ref="Q13:R13"/>
    <mergeCell ref="S13:T13"/>
    <mergeCell ref="U13:V13"/>
    <mergeCell ref="W13:X13"/>
    <mergeCell ref="Y13:Z13"/>
    <mergeCell ref="AI12:AJ12"/>
    <mergeCell ref="AK12:AL12"/>
    <mergeCell ref="AM12:AN12"/>
    <mergeCell ref="AO12:AP12"/>
    <mergeCell ref="AQ12:AR12"/>
    <mergeCell ref="AS12:AT12"/>
    <mergeCell ref="W12:X12"/>
    <mergeCell ref="Y12:Z12"/>
    <mergeCell ref="AA12:AB12"/>
    <mergeCell ref="AC12:AD12"/>
    <mergeCell ref="AE12:AF12"/>
    <mergeCell ref="AG12:AH12"/>
    <mergeCell ref="J12:L12"/>
    <mergeCell ref="M12:N12"/>
    <mergeCell ref="AM13:AN13"/>
    <mergeCell ref="AU13:AV13"/>
    <mergeCell ref="AW13:AX13"/>
    <mergeCell ref="AA13:AB13"/>
    <mergeCell ref="AC13:AD13"/>
    <mergeCell ref="AE13:AF13"/>
    <mergeCell ref="AG13:AH13"/>
    <mergeCell ref="AI13:AJ13"/>
    <mergeCell ref="AK13:AL13"/>
    <mergeCell ref="AU14:AV14"/>
    <mergeCell ref="AW14:AX14"/>
    <mergeCell ref="AK14:AL14"/>
    <mergeCell ref="AM14:AN14"/>
    <mergeCell ref="AO14:AP14"/>
    <mergeCell ref="AQ14:AR14"/>
    <mergeCell ref="AS14:AT14"/>
    <mergeCell ref="J14:L14"/>
    <mergeCell ref="M14:N14"/>
    <mergeCell ref="O14:P14"/>
    <mergeCell ref="Q14:R14"/>
    <mergeCell ref="S14:T14"/>
    <mergeCell ref="U14:V14"/>
    <mergeCell ref="AO13:AP13"/>
    <mergeCell ref="AQ13:AR13"/>
    <mergeCell ref="AS13:AT13"/>
    <mergeCell ref="W15:X15"/>
    <mergeCell ref="Y15:Z15"/>
    <mergeCell ref="AI14:AJ14"/>
    <mergeCell ref="W14:X14"/>
    <mergeCell ref="Y14:Z14"/>
    <mergeCell ref="AA14:AB14"/>
    <mergeCell ref="AC14:AD14"/>
    <mergeCell ref="AE14:AF14"/>
    <mergeCell ref="AG14:AH14"/>
    <mergeCell ref="J16:L16"/>
    <mergeCell ref="M16:N16"/>
    <mergeCell ref="AS15:AT15"/>
    <mergeCell ref="AU15:AV15"/>
    <mergeCell ref="AU16:AV16"/>
    <mergeCell ref="AW15:AX15"/>
    <mergeCell ref="AA15:AB15"/>
    <mergeCell ref="AC15:AD15"/>
    <mergeCell ref="AE15:AF15"/>
    <mergeCell ref="AG15:AH15"/>
    <mergeCell ref="AI15:AJ15"/>
    <mergeCell ref="AK15:AL15"/>
    <mergeCell ref="AW16:AX16"/>
    <mergeCell ref="AK16:AL16"/>
    <mergeCell ref="AM16:AN16"/>
    <mergeCell ref="AO16:AP16"/>
    <mergeCell ref="AQ16:AR16"/>
    <mergeCell ref="AS16:AT16"/>
    <mergeCell ref="J15:L15"/>
    <mergeCell ref="M15:N15"/>
    <mergeCell ref="O15:P15"/>
    <mergeCell ref="Q15:R15"/>
    <mergeCell ref="S15:T15"/>
    <mergeCell ref="U15:V15"/>
    <mergeCell ref="M17:N17"/>
    <mergeCell ref="O17:P17"/>
    <mergeCell ref="Q17:R17"/>
    <mergeCell ref="S17:T17"/>
    <mergeCell ref="U17:V17"/>
    <mergeCell ref="W17:X17"/>
    <mergeCell ref="Y17:Z17"/>
    <mergeCell ref="AI16:AJ16"/>
    <mergeCell ref="W16:X16"/>
    <mergeCell ref="Y16:Z16"/>
    <mergeCell ref="AA16:AB16"/>
    <mergeCell ref="AC16:AD16"/>
    <mergeCell ref="AE16:AF16"/>
    <mergeCell ref="AG16:AH16"/>
    <mergeCell ref="B18:B21"/>
    <mergeCell ref="C18:C21"/>
    <mergeCell ref="D18:D21"/>
    <mergeCell ref="E18:E21"/>
    <mergeCell ref="F18:H21"/>
    <mergeCell ref="I18:I21"/>
    <mergeCell ref="AM17:AN17"/>
    <mergeCell ref="AO17:AP17"/>
    <mergeCell ref="AQ17:AR17"/>
    <mergeCell ref="B14:B17"/>
    <mergeCell ref="C14:C17"/>
    <mergeCell ref="D14:D17"/>
    <mergeCell ref="E14:E17"/>
    <mergeCell ref="F14:H17"/>
    <mergeCell ref="I14:I17"/>
    <mergeCell ref="J19:L19"/>
    <mergeCell ref="O16:P16"/>
    <mergeCell ref="Q16:R16"/>
    <mergeCell ref="S16:T16"/>
    <mergeCell ref="U16:V16"/>
    <mergeCell ref="AM15:AN15"/>
    <mergeCell ref="AO15:AP15"/>
    <mergeCell ref="AQ15:AR15"/>
    <mergeCell ref="J17:L17"/>
    <mergeCell ref="AI18:AJ18"/>
    <mergeCell ref="W18:X18"/>
    <mergeCell ref="Y18:Z18"/>
    <mergeCell ref="AA18:AB18"/>
    <mergeCell ref="AC18:AD18"/>
    <mergeCell ref="AE18:AF18"/>
    <mergeCell ref="AG18:AH18"/>
    <mergeCell ref="AU17:AV17"/>
    <mergeCell ref="AW17:AX17"/>
    <mergeCell ref="AA17:AB17"/>
    <mergeCell ref="AC17:AD17"/>
    <mergeCell ref="AE17:AF17"/>
    <mergeCell ref="AG17:AH17"/>
    <mergeCell ref="AI17:AJ17"/>
    <mergeCell ref="AK17:AL17"/>
    <mergeCell ref="AS17:AT17"/>
    <mergeCell ref="J18:L18"/>
    <mergeCell ref="M18:N18"/>
    <mergeCell ref="O18:P18"/>
    <mergeCell ref="Q18:R18"/>
    <mergeCell ref="S18:T18"/>
    <mergeCell ref="U18:V18"/>
    <mergeCell ref="AW19:AX19"/>
    <mergeCell ref="AA19:AB19"/>
    <mergeCell ref="AC19:AD19"/>
    <mergeCell ref="AE19:AF19"/>
    <mergeCell ref="AG19:AH19"/>
    <mergeCell ref="AI19:AJ19"/>
    <mergeCell ref="AK19:AL19"/>
    <mergeCell ref="AU18:AV18"/>
    <mergeCell ref="AW18:AX18"/>
    <mergeCell ref="AK18:AL18"/>
    <mergeCell ref="AM18:AN18"/>
    <mergeCell ref="AO18:AP18"/>
    <mergeCell ref="AQ18:AR18"/>
    <mergeCell ref="AS18:AT18"/>
    <mergeCell ref="M19:N19"/>
    <mergeCell ref="O19:P19"/>
    <mergeCell ref="Q19:R19"/>
    <mergeCell ref="S19:T19"/>
    <mergeCell ref="AM19:AN19"/>
    <mergeCell ref="AO19:AP19"/>
    <mergeCell ref="AQ19:AR19"/>
    <mergeCell ref="AS19:AT19"/>
    <mergeCell ref="AU19:AV19"/>
    <mergeCell ref="AU20:AV20"/>
    <mergeCell ref="U19:V19"/>
    <mergeCell ref="W19:X19"/>
    <mergeCell ref="Y19:Z19"/>
    <mergeCell ref="J21:L21"/>
    <mergeCell ref="M21:N21"/>
    <mergeCell ref="O21:P21"/>
    <mergeCell ref="Q21:R21"/>
    <mergeCell ref="S21:T21"/>
    <mergeCell ref="U21:V21"/>
    <mergeCell ref="W21:X21"/>
    <mergeCell ref="Y21:Z21"/>
    <mergeCell ref="AI20:AJ20"/>
    <mergeCell ref="W20:X20"/>
    <mergeCell ref="Y20:Z20"/>
    <mergeCell ref="AA20:AB20"/>
    <mergeCell ref="AC20:AD20"/>
    <mergeCell ref="AE20:AF20"/>
    <mergeCell ref="AG20:AH20"/>
    <mergeCell ref="J20:L20"/>
    <mergeCell ref="M20:N20"/>
    <mergeCell ref="O20:P20"/>
    <mergeCell ref="Q20:R20"/>
    <mergeCell ref="S20:T20"/>
    <mergeCell ref="U20:V20"/>
    <mergeCell ref="AU21:AV21"/>
    <mergeCell ref="AW21:AX21"/>
    <mergeCell ref="AA21:AB21"/>
    <mergeCell ref="AC21:AD21"/>
    <mergeCell ref="AE21:AF21"/>
    <mergeCell ref="AG21:AH21"/>
    <mergeCell ref="AI21:AJ21"/>
    <mergeCell ref="AK21:AL21"/>
    <mergeCell ref="AW20:AX20"/>
    <mergeCell ref="AK20:AL20"/>
    <mergeCell ref="AM20:AN20"/>
    <mergeCell ref="AO20:AP20"/>
    <mergeCell ref="AQ20:AR20"/>
    <mergeCell ref="AS20:AT20"/>
    <mergeCell ref="AM21:AN21"/>
    <mergeCell ref="O29:T29"/>
    <mergeCell ref="U29:X30"/>
    <mergeCell ref="Y29:AB30"/>
    <mergeCell ref="AM31:AN32"/>
    <mergeCell ref="AO31:AP32"/>
    <mergeCell ref="AQ31:AR32"/>
    <mergeCell ref="AO21:AP21"/>
    <mergeCell ref="AQ21:AR21"/>
    <mergeCell ref="AS21:AT21"/>
    <mergeCell ref="AS31:AT32"/>
    <mergeCell ref="AU33:AV33"/>
    <mergeCell ref="AW33:AX33"/>
    <mergeCell ref="AK33:AL33"/>
    <mergeCell ref="AM33:AN33"/>
    <mergeCell ref="AO33:AP33"/>
    <mergeCell ref="AQ33:AR33"/>
    <mergeCell ref="B27:B32"/>
    <mergeCell ref="C27:C32"/>
    <mergeCell ref="D27:D32"/>
    <mergeCell ref="E27:I28"/>
    <mergeCell ref="J27:N28"/>
    <mergeCell ref="O27:AX27"/>
    <mergeCell ref="O28:AF28"/>
    <mergeCell ref="AG28:AX28"/>
    <mergeCell ref="E29:E32"/>
    <mergeCell ref="F29:H32"/>
    <mergeCell ref="O30:P32"/>
    <mergeCell ref="Q30:R32"/>
    <mergeCell ref="S30:T32"/>
    <mergeCell ref="AG30:AH32"/>
    <mergeCell ref="AI30:AJ32"/>
    <mergeCell ref="I29:I32"/>
    <mergeCell ref="J29:L32"/>
    <mergeCell ref="M29:N32"/>
    <mergeCell ref="AU31:AV32"/>
    <mergeCell ref="AW31:AX32"/>
    <mergeCell ref="AK30:AL32"/>
    <mergeCell ref="U31:V32"/>
    <mergeCell ref="W31:X32"/>
    <mergeCell ref="Y31:Z32"/>
    <mergeCell ref="AA31:AB32"/>
    <mergeCell ref="AC31:AD32"/>
    <mergeCell ref="AE31:AF32"/>
    <mergeCell ref="AC29:AF30"/>
    <mergeCell ref="AG29:AL29"/>
    <mergeCell ref="AM29:AP30"/>
    <mergeCell ref="AQ29:AT30"/>
    <mergeCell ref="AU29:AX30"/>
    <mergeCell ref="AS33:AT33"/>
    <mergeCell ref="J34:L34"/>
    <mergeCell ref="M34:N34"/>
    <mergeCell ref="O34:P34"/>
    <mergeCell ref="Q34:R34"/>
    <mergeCell ref="S34:T34"/>
    <mergeCell ref="U34:V34"/>
    <mergeCell ref="W34:X34"/>
    <mergeCell ref="Y34:Z34"/>
    <mergeCell ref="AI33:AJ33"/>
    <mergeCell ref="W33:X33"/>
    <mergeCell ref="Y33:Z33"/>
    <mergeCell ref="AA33:AB33"/>
    <mergeCell ref="AC33:AD33"/>
    <mergeCell ref="AE33:AF33"/>
    <mergeCell ref="AG33:AH33"/>
    <mergeCell ref="J33:L33"/>
    <mergeCell ref="M33:N33"/>
    <mergeCell ref="AS34:AT34"/>
    <mergeCell ref="O33:P33"/>
    <mergeCell ref="Q33:R33"/>
    <mergeCell ref="S33:T33"/>
    <mergeCell ref="U33:V33"/>
    <mergeCell ref="J35:L35"/>
    <mergeCell ref="M35:N35"/>
    <mergeCell ref="AU34:AV34"/>
    <mergeCell ref="AU35:AV35"/>
    <mergeCell ref="AW34:AX34"/>
    <mergeCell ref="AA34:AB34"/>
    <mergeCell ref="AC34:AD34"/>
    <mergeCell ref="AE34:AF34"/>
    <mergeCell ref="AG34:AH34"/>
    <mergeCell ref="AI34:AJ34"/>
    <mergeCell ref="AK34:AL34"/>
    <mergeCell ref="AW35:AX35"/>
    <mergeCell ref="AK35:AL35"/>
    <mergeCell ref="AM35:AN35"/>
    <mergeCell ref="AO35:AP35"/>
    <mergeCell ref="AQ35:AR35"/>
    <mergeCell ref="AS35:AT35"/>
    <mergeCell ref="M36:N36"/>
    <mergeCell ref="O36:P36"/>
    <mergeCell ref="Q36:R36"/>
    <mergeCell ref="S36:T36"/>
    <mergeCell ref="U36:V36"/>
    <mergeCell ref="W36:X36"/>
    <mergeCell ref="Y36:Z36"/>
    <mergeCell ref="AI35:AJ35"/>
    <mergeCell ref="W35:X35"/>
    <mergeCell ref="Y35:Z35"/>
    <mergeCell ref="AA35:AB35"/>
    <mergeCell ref="AC35:AD35"/>
    <mergeCell ref="AE35:AF35"/>
    <mergeCell ref="AG35:AH35"/>
    <mergeCell ref="B37:B40"/>
    <mergeCell ref="C37:C40"/>
    <mergeCell ref="D37:D40"/>
    <mergeCell ref="E37:E40"/>
    <mergeCell ref="F37:H40"/>
    <mergeCell ref="I37:I40"/>
    <mergeCell ref="AM36:AN36"/>
    <mergeCell ref="AO36:AP36"/>
    <mergeCell ref="AQ36:AR36"/>
    <mergeCell ref="B33:B36"/>
    <mergeCell ref="C33:C36"/>
    <mergeCell ref="D33:D36"/>
    <mergeCell ref="E33:E36"/>
    <mergeCell ref="F33:H36"/>
    <mergeCell ref="I33:I36"/>
    <mergeCell ref="J38:L38"/>
    <mergeCell ref="O35:P35"/>
    <mergeCell ref="Q35:R35"/>
    <mergeCell ref="S35:T35"/>
    <mergeCell ref="U35:V35"/>
    <mergeCell ref="AM34:AN34"/>
    <mergeCell ref="AO34:AP34"/>
    <mergeCell ref="AQ34:AR34"/>
    <mergeCell ref="J36:L36"/>
    <mergeCell ref="AI37:AJ37"/>
    <mergeCell ref="W37:X37"/>
    <mergeCell ref="Y37:Z37"/>
    <mergeCell ref="AA37:AB37"/>
    <mergeCell ref="AC37:AD37"/>
    <mergeCell ref="AE37:AF37"/>
    <mergeCell ref="AG37:AH37"/>
    <mergeCell ref="AU36:AV36"/>
    <mergeCell ref="AW36:AX36"/>
    <mergeCell ref="AA36:AB36"/>
    <mergeCell ref="AC36:AD36"/>
    <mergeCell ref="AE36:AF36"/>
    <mergeCell ref="AG36:AH36"/>
    <mergeCell ref="AI36:AJ36"/>
    <mergeCell ref="AK36:AL36"/>
    <mergeCell ref="AS36:AT36"/>
    <mergeCell ref="J37:L37"/>
    <mergeCell ref="M37:N37"/>
    <mergeCell ref="O37:P37"/>
    <mergeCell ref="Q37:R37"/>
    <mergeCell ref="S37:T37"/>
    <mergeCell ref="U37:V37"/>
    <mergeCell ref="AW38:AX38"/>
    <mergeCell ref="AA38:AB38"/>
    <mergeCell ref="AC38:AD38"/>
    <mergeCell ref="AE38:AF38"/>
    <mergeCell ref="AG38:AH38"/>
    <mergeCell ref="AI38:AJ38"/>
    <mergeCell ref="AK38:AL38"/>
    <mergeCell ref="AU37:AV37"/>
    <mergeCell ref="AW37:AX37"/>
    <mergeCell ref="AK37:AL37"/>
    <mergeCell ref="AM37:AN37"/>
    <mergeCell ref="AO37:AP37"/>
    <mergeCell ref="AQ37:AR37"/>
    <mergeCell ref="AS37:AT37"/>
    <mergeCell ref="M38:N38"/>
    <mergeCell ref="O38:P38"/>
    <mergeCell ref="Q38:R38"/>
    <mergeCell ref="S38:T38"/>
    <mergeCell ref="AM38:AN38"/>
    <mergeCell ref="AO38:AP38"/>
    <mergeCell ref="AQ38:AR38"/>
    <mergeCell ref="AS38:AT38"/>
    <mergeCell ref="AU38:AV38"/>
    <mergeCell ref="AU39:AV39"/>
    <mergeCell ref="U38:V38"/>
    <mergeCell ref="W38:X38"/>
    <mergeCell ref="Y38:Z38"/>
    <mergeCell ref="AA39:AB39"/>
    <mergeCell ref="AC39:AD39"/>
    <mergeCell ref="AE39:AF39"/>
    <mergeCell ref="AG39:AH39"/>
    <mergeCell ref="AK39:AL39"/>
    <mergeCell ref="AM39:AN39"/>
    <mergeCell ref="AO39:AP39"/>
    <mergeCell ref="AQ39:AR39"/>
    <mergeCell ref="AS39:AT39"/>
    <mergeCell ref="W39:X39"/>
    <mergeCell ref="Y39:Z39"/>
    <mergeCell ref="J39:L39"/>
    <mergeCell ref="M39:N39"/>
    <mergeCell ref="AM40:AN40"/>
    <mergeCell ref="O39:P39"/>
    <mergeCell ref="Q39:R39"/>
    <mergeCell ref="S39:T39"/>
    <mergeCell ref="U39:V39"/>
    <mergeCell ref="AU41:AV41"/>
    <mergeCell ref="AW41:AX41"/>
    <mergeCell ref="AK41:AL41"/>
    <mergeCell ref="AM41:AN41"/>
    <mergeCell ref="AO41:AP41"/>
    <mergeCell ref="AQ41:AR41"/>
    <mergeCell ref="AS41:AT41"/>
    <mergeCell ref="AW39:AX39"/>
    <mergeCell ref="J40:L40"/>
    <mergeCell ref="M40:N40"/>
    <mergeCell ref="O40:P40"/>
    <mergeCell ref="Q40:R40"/>
    <mergeCell ref="S40:T40"/>
    <mergeCell ref="U40:V40"/>
    <mergeCell ref="W40:X40"/>
    <mergeCell ref="Y40:Z40"/>
    <mergeCell ref="AI39:AJ39"/>
    <mergeCell ref="AO40:AP40"/>
    <mergeCell ref="AQ40:AR40"/>
    <mergeCell ref="AS40:AT40"/>
    <mergeCell ref="AU40:AV40"/>
    <mergeCell ref="AW40:AX40"/>
    <mergeCell ref="AA40:AB40"/>
    <mergeCell ref="AC40:AD40"/>
    <mergeCell ref="AE40:AF40"/>
    <mergeCell ref="AG40:AH40"/>
    <mergeCell ref="AI40:AJ40"/>
    <mergeCell ref="AK40:AL40"/>
    <mergeCell ref="AI41:AJ41"/>
    <mergeCell ref="W41:X41"/>
    <mergeCell ref="Y41:Z41"/>
    <mergeCell ref="AA41:AB41"/>
    <mergeCell ref="AC41:AD41"/>
    <mergeCell ref="AE41:AF41"/>
    <mergeCell ref="AG41:AH41"/>
    <mergeCell ref="J41:L41"/>
    <mergeCell ref="M41:N41"/>
    <mergeCell ref="O41:P41"/>
    <mergeCell ref="Q41:R41"/>
    <mergeCell ref="S41:T41"/>
    <mergeCell ref="U41:V41"/>
    <mergeCell ref="AS42:AT42"/>
    <mergeCell ref="AU42:AV42"/>
    <mergeCell ref="AU43:AV43"/>
    <mergeCell ref="AW42:AX42"/>
    <mergeCell ref="AA42:AB42"/>
    <mergeCell ref="AC42:AD42"/>
    <mergeCell ref="AE42:AF42"/>
    <mergeCell ref="AG42:AH42"/>
    <mergeCell ref="AI42:AJ42"/>
    <mergeCell ref="AK42:AL42"/>
    <mergeCell ref="AS43:AT43"/>
    <mergeCell ref="J43:L43"/>
    <mergeCell ref="M43:N43"/>
    <mergeCell ref="O43:P43"/>
    <mergeCell ref="Q43:R43"/>
    <mergeCell ref="S43:T43"/>
    <mergeCell ref="U43:V43"/>
    <mergeCell ref="AM42:AN42"/>
    <mergeCell ref="AO42:AP42"/>
    <mergeCell ref="AQ42:AR42"/>
    <mergeCell ref="J42:L42"/>
    <mergeCell ref="M42:N42"/>
    <mergeCell ref="O42:P42"/>
    <mergeCell ref="Q42:R42"/>
    <mergeCell ref="S42:T42"/>
    <mergeCell ref="U42:V42"/>
    <mergeCell ref="W42:X42"/>
    <mergeCell ref="Y42:Z42"/>
    <mergeCell ref="S44:T44"/>
    <mergeCell ref="U44:V44"/>
    <mergeCell ref="W44:X44"/>
    <mergeCell ref="Y44:Z44"/>
    <mergeCell ref="AI43:AJ43"/>
    <mergeCell ref="AK43:AL43"/>
    <mergeCell ref="AM43:AN43"/>
    <mergeCell ref="AO43:AP43"/>
    <mergeCell ref="AQ43:AR43"/>
    <mergeCell ref="W43:X43"/>
    <mergeCell ref="Y43:Z43"/>
    <mergeCell ref="AA43:AB43"/>
    <mergeCell ref="AC43:AD43"/>
    <mergeCell ref="AE43:AF43"/>
    <mergeCell ref="AG43:AH43"/>
    <mergeCell ref="A50:AZ50"/>
    <mergeCell ref="AM44:AN44"/>
    <mergeCell ref="AO44:AP44"/>
    <mergeCell ref="AQ44:AR44"/>
    <mergeCell ref="AS44:AT44"/>
    <mergeCell ref="AU44:AV44"/>
    <mergeCell ref="AW44:AX44"/>
    <mergeCell ref="AA44:AB44"/>
    <mergeCell ref="AC44:AD44"/>
    <mergeCell ref="AE44:AF44"/>
    <mergeCell ref="AG44:AH44"/>
    <mergeCell ref="AI44:AJ44"/>
    <mergeCell ref="AK44:AL44"/>
    <mergeCell ref="B41:B44"/>
    <mergeCell ref="C41:C44"/>
    <mergeCell ref="D41:D44"/>
    <mergeCell ref="E41:E44"/>
    <mergeCell ref="F41:H44"/>
    <mergeCell ref="I41:I44"/>
    <mergeCell ref="AW43:AX43"/>
    <mergeCell ref="J44:L44"/>
    <mergeCell ref="M44:N44"/>
    <mergeCell ref="O44:P44"/>
    <mergeCell ref="Q44:R44"/>
  </mergeCells>
  <phoneticPr fontId="5"/>
  <pageMargins left="0.78740157480314965" right="0.39370078740157483" top="0.59055118110236227" bottom="0.59055118110236227" header="0.51181102362204722" footer="0.19685039370078741"/>
  <pageSetup paperSize="9" scale="70" firstPageNumber="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AB61-B30E-4153-B803-1AA870405F7D}">
  <sheetPr>
    <tabColor theme="6" tint="0.39997558519241921"/>
    <pageSetUpPr fitToPage="1"/>
  </sheetPr>
  <dimension ref="A1:AZ48"/>
  <sheetViews>
    <sheetView view="pageBreakPreview" zoomScale="60" zoomScaleNormal="100" workbookViewId="0">
      <selection activeCell="BI57" sqref="BI57"/>
    </sheetView>
  </sheetViews>
  <sheetFormatPr defaultColWidth="3.75" defaultRowHeight="18.75" customHeight="1" x14ac:dyDescent="0.15"/>
  <cols>
    <col min="1" max="1" width="2.5" style="219" customWidth="1"/>
    <col min="2" max="2" width="13.375" style="219" customWidth="1"/>
    <col min="3" max="3" width="3.375" style="219" customWidth="1"/>
    <col min="4" max="4" width="3.375" style="735" customWidth="1"/>
    <col min="5" max="7" width="3.375" style="1" customWidth="1"/>
    <col min="8" max="9" width="3.375" style="734" customWidth="1"/>
    <col min="10" max="10" width="3.75" style="741" customWidth="1"/>
    <col min="11" max="11" width="3.375" style="1" customWidth="1"/>
    <col min="12" max="13" width="3.375" style="734" customWidth="1"/>
    <col min="14" max="14" width="3.875" style="219" customWidth="1"/>
    <col min="15" max="15" width="3.375" style="1" customWidth="1"/>
    <col min="16" max="17" width="3.375" style="734" customWidth="1"/>
    <col min="18" max="18" width="3.375" style="219" customWidth="1"/>
    <col min="19" max="19" width="3.375" style="1" customWidth="1"/>
    <col min="20" max="21" width="3.375" style="734" customWidth="1"/>
    <col min="22" max="22" width="3.375" style="735" customWidth="1"/>
    <col min="23" max="23" width="3.375" style="1" customWidth="1"/>
    <col min="24" max="51" width="3.375" style="219" customWidth="1"/>
    <col min="52" max="16384" width="3.75" style="219"/>
  </cols>
  <sheetData>
    <row r="1" spans="2:50" ht="18.75" customHeight="1" x14ac:dyDescent="0.15">
      <c r="B1" s="219" t="s">
        <v>776</v>
      </c>
      <c r="C1" s="735"/>
      <c r="D1" s="1"/>
      <c r="H1" s="741"/>
      <c r="I1" s="1"/>
      <c r="J1" s="1"/>
      <c r="L1" s="1"/>
      <c r="M1" s="1"/>
      <c r="N1" s="1"/>
      <c r="P1" s="219"/>
      <c r="Q1" s="1"/>
      <c r="R1" s="1"/>
      <c r="T1" s="735"/>
      <c r="U1" s="1"/>
      <c r="V1" s="219"/>
      <c r="W1" s="735"/>
      <c r="X1" s="735"/>
      <c r="Y1" s="735"/>
      <c r="Z1" s="735"/>
      <c r="AE1" s="735"/>
      <c r="AF1" s="735"/>
      <c r="AG1" s="735"/>
      <c r="AH1" s="735"/>
    </row>
    <row r="2" spans="2:50" ht="7.5" customHeight="1" thickBot="1" x14ac:dyDescent="0.2">
      <c r="C2" s="735"/>
      <c r="D2" s="1"/>
      <c r="H2" s="741"/>
      <c r="I2" s="1"/>
      <c r="J2" s="1"/>
      <c r="L2" s="1"/>
      <c r="M2" s="1"/>
      <c r="N2" s="1"/>
      <c r="P2" s="219"/>
      <c r="Q2" s="1"/>
      <c r="R2" s="1"/>
      <c r="T2" s="735"/>
      <c r="U2" s="1"/>
      <c r="V2" s="219"/>
      <c r="W2" s="735"/>
      <c r="X2" s="735"/>
      <c r="Y2" s="735"/>
      <c r="Z2" s="735"/>
      <c r="AE2" s="735"/>
      <c r="AF2" s="735"/>
      <c r="AG2" s="735"/>
      <c r="AH2" s="735"/>
    </row>
    <row r="3" spans="2:50" ht="27" customHeight="1" x14ac:dyDescent="0.15">
      <c r="B3" s="1344" t="s">
        <v>778</v>
      </c>
      <c r="C3" s="1345"/>
      <c r="D3" s="1347" t="s">
        <v>444</v>
      </c>
      <c r="E3" s="1345"/>
      <c r="F3" s="1345"/>
      <c r="G3" s="1345"/>
      <c r="H3" s="1347" t="s">
        <v>445</v>
      </c>
      <c r="I3" s="1345"/>
      <c r="J3" s="1345"/>
      <c r="K3" s="1345"/>
      <c r="L3" s="1348" t="s">
        <v>446</v>
      </c>
      <c r="M3" s="1349"/>
      <c r="N3" s="1349"/>
      <c r="O3" s="1349"/>
      <c r="P3" s="1350"/>
      <c r="Q3" s="1345" t="s">
        <v>447</v>
      </c>
      <c r="R3" s="1345"/>
      <c r="S3" s="1345"/>
      <c r="T3" s="1345"/>
      <c r="U3" s="1345"/>
      <c r="V3" s="1345"/>
      <c r="W3" s="1345" t="s">
        <v>448</v>
      </c>
      <c r="X3" s="1345"/>
      <c r="Y3" s="1345"/>
      <c r="Z3" s="1345"/>
      <c r="AA3" s="1345"/>
      <c r="AB3" s="1345"/>
      <c r="AC3" s="1345"/>
      <c r="AD3" s="1345"/>
      <c r="AE3" s="1345"/>
      <c r="AF3" s="1345"/>
      <c r="AG3" s="1345"/>
      <c r="AH3" s="1345"/>
      <c r="AI3" s="1345"/>
      <c r="AJ3" s="1345"/>
      <c r="AK3" s="1345"/>
      <c r="AL3" s="1345"/>
      <c r="AM3" s="1345"/>
      <c r="AN3" s="1351"/>
    </row>
    <row r="4" spans="2:50" ht="27" customHeight="1" x14ac:dyDescent="0.15">
      <c r="B4" s="1346"/>
      <c r="C4" s="1267"/>
      <c r="D4" s="1309"/>
      <c r="E4" s="1267"/>
      <c r="F4" s="1267"/>
      <c r="G4" s="1267"/>
      <c r="H4" s="1309"/>
      <c r="I4" s="1267"/>
      <c r="J4" s="1267"/>
      <c r="K4" s="1267"/>
      <c r="L4" s="1275" t="s">
        <v>436</v>
      </c>
      <c r="M4" s="1352"/>
      <c r="N4" s="1353"/>
      <c r="O4" s="1275" t="s">
        <v>437</v>
      </c>
      <c r="P4" s="1353"/>
      <c r="Q4" s="1018" t="s">
        <v>449</v>
      </c>
      <c r="R4" s="1018"/>
      <c r="S4" s="1357" t="s">
        <v>450</v>
      </c>
      <c r="T4" s="1357"/>
      <c r="U4" s="1018" t="s">
        <v>451</v>
      </c>
      <c r="V4" s="1018"/>
      <c r="W4" s="1337" t="s">
        <v>452</v>
      </c>
      <c r="X4" s="1337"/>
      <c r="Y4" s="1267"/>
      <c r="Z4" s="1267"/>
      <c r="AA4" s="1267"/>
      <c r="AB4" s="1267"/>
      <c r="AC4" s="1337" t="s">
        <v>1</v>
      </c>
      <c r="AD4" s="1337"/>
      <c r="AE4" s="1267"/>
      <c r="AF4" s="1267"/>
      <c r="AG4" s="1267"/>
      <c r="AH4" s="1267"/>
      <c r="AI4" s="1337" t="s">
        <v>453</v>
      </c>
      <c r="AJ4" s="1337"/>
      <c r="AK4" s="1267"/>
      <c r="AL4" s="1267"/>
      <c r="AM4" s="1267"/>
      <c r="AN4" s="1268"/>
    </row>
    <row r="5" spans="2:50" ht="27" customHeight="1" x14ac:dyDescent="0.15">
      <c r="B5" s="1346"/>
      <c r="C5" s="1267"/>
      <c r="D5" s="1267"/>
      <c r="E5" s="1267"/>
      <c r="F5" s="1267"/>
      <c r="G5" s="1267"/>
      <c r="H5" s="1267"/>
      <c r="I5" s="1267"/>
      <c r="J5" s="1267"/>
      <c r="K5" s="1267"/>
      <c r="L5" s="1354"/>
      <c r="M5" s="1355"/>
      <c r="N5" s="1356"/>
      <c r="O5" s="1354"/>
      <c r="P5" s="1356"/>
      <c r="Q5" s="1018"/>
      <c r="R5" s="1018"/>
      <c r="S5" s="1357"/>
      <c r="T5" s="1357"/>
      <c r="U5" s="1018"/>
      <c r="V5" s="1018"/>
      <c r="W5" s="1338" t="s">
        <v>232</v>
      </c>
      <c r="X5" s="1338"/>
      <c r="Y5" s="1018" t="s">
        <v>48</v>
      </c>
      <c r="Z5" s="1018"/>
      <c r="AA5" s="1018" t="s">
        <v>60</v>
      </c>
      <c r="AB5" s="1018"/>
      <c r="AC5" s="1338" t="s">
        <v>232</v>
      </c>
      <c r="AD5" s="1338"/>
      <c r="AE5" s="1018" t="s">
        <v>48</v>
      </c>
      <c r="AF5" s="1018"/>
      <c r="AG5" s="1018" t="s">
        <v>60</v>
      </c>
      <c r="AH5" s="1018"/>
      <c r="AI5" s="1338" t="s">
        <v>232</v>
      </c>
      <c r="AJ5" s="1338"/>
      <c r="AK5" s="1018" t="s">
        <v>48</v>
      </c>
      <c r="AL5" s="1018"/>
      <c r="AM5" s="1018" t="s">
        <v>60</v>
      </c>
      <c r="AN5" s="1305"/>
    </row>
    <row r="6" spans="2:50" ht="18.75" customHeight="1" x14ac:dyDescent="0.15">
      <c r="B6" s="1327" t="s">
        <v>454</v>
      </c>
      <c r="C6" s="1328"/>
      <c r="D6" s="1250" t="s">
        <v>443</v>
      </c>
      <c r="E6" s="1251"/>
      <c r="F6" s="1251"/>
      <c r="G6" s="1252"/>
      <c r="H6" s="1331" t="s">
        <v>665</v>
      </c>
      <c r="I6" s="1332"/>
      <c r="J6" s="1332"/>
      <c r="K6" s="1333"/>
      <c r="L6" s="1250" t="s">
        <v>443</v>
      </c>
      <c r="M6" s="1251"/>
      <c r="N6" s="1252"/>
      <c r="O6" s="1250" t="s">
        <v>20</v>
      </c>
      <c r="P6" s="1252"/>
      <c r="Q6" s="1250">
        <v>189</v>
      </c>
      <c r="R6" s="1252"/>
      <c r="S6" s="1250">
        <v>175</v>
      </c>
      <c r="T6" s="1252"/>
      <c r="U6" s="1250">
        <v>170</v>
      </c>
      <c r="V6" s="1252"/>
      <c r="W6" s="1324">
        <f>SUM(Y6:AB6)</f>
        <v>80.53</v>
      </c>
      <c r="X6" s="1325"/>
      <c r="Y6" s="1324">
        <v>10.029999999999999</v>
      </c>
      <c r="Z6" s="1325"/>
      <c r="AA6" s="1324">
        <v>70.5</v>
      </c>
      <c r="AB6" s="1325"/>
      <c r="AC6" s="1324">
        <f t="shared" ref="AC6" si="0">SUM(AE6:AH6)</f>
        <v>89.4</v>
      </c>
      <c r="AD6" s="1325"/>
      <c r="AE6" s="1324">
        <v>15</v>
      </c>
      <c r="AF6" s="1325"/>
      <c r="AG6" s="1324">
        <v>74.400000000000006</v>
      </c>
      <c r="AH6" s="1325"/>
      <c r="AI6" s="1324">
        <f t="shared" ref="AI6" si="1">SUM(AK6:AN6)</f>
        <v>91.4</v>
      </c>
      <c r="AJ6" s="1325"/>
      <c r="AK6" s="1324">
        <v>16</v>
      </c>
      <c r="AL6" s="1325"/>
      <c r="AM6" s="1324">
        <v>75.400000000000006</v>
      </c>
      <c r="AN6" s="1326"/>
    </row>
    <row r="7" spans="2:50" ht="18.75" customHeight="1" x14ac:dyDescent="0.15">
      <c r="B7" s="1339"/>
      <c r="C7" s="1340"/>
      <c r="D7" s="1261"/>
      <c r="E7" s="1262"/>
      <c r="F7" s="1262"/>
      <c r="G7" s="1263"/>
      <c r="H7" s="1341"/>
      <c r="I7" s="1342"/>
      <c r="J7" s="1342"/>
      <c r="K7" s="1343"/>
      <c r="L7" s="1261"/>
      <c r="M7" s="1262"/>
      <c r="N7" s="1263"/>
      <c r="O7" s="1261"/>
      <c r="P7" s="1263"/>
      <c r="Q7" s="1261"/>
      <c r="R7" s="1263"/>
      <c r="S7" s="1261"/>
      <c r="T7" s="1263"/>
      <c r="U7" s="1261"/>
      <c r="V7" s="1263"/>
      <c r="W7" s="1255">
        <f>SUM(Y7:AB7)</f>
        <v>80.53</v>
      </c>
      <c r="X7" s="1256"/>
      <c r="Y7" s="1255">
        <v>10.029999999999999</v>
      </c>
      <c r="Z7" s="1256"/>
      <c r="AA7" s="1255">
        <v>70.5</v>
      </c>
      <c r="AB7" s="1256"/>
      <c r="AC7" s="1255">
        <f t="shared" ref="AC7" si="2">SUM(AE7:AH7)</f>
        <v>89.4</v>
      </c>
      <c r="AD7" s="1256"/>
      <c r="AE7" s="1255">
        <v>15</v>
      </c>
      <c r="AF7" s="1256"/>
      <c r="AG7" s="1255">
        <v>74.400000000000006</v>
      </c>
      <c r="AH7" s="1256"/>
      <c r="AI7" s="1255">
        <f t="shared" ref="AI7" si="3">SUM(AK7:AN7)</f>
        <v>91.4</v>
      </c>
      <c r="AJ7" s="1256"/>
      <c r="AK7" s="1255">
        <v>16</v>
      </c>
      <c r="AL7" s="1256"/>
      <c r="AM7" s="1255">
        <v>75.400000000000006</v>
      </c>
      <c r="AN7" s="1257"/>
    </row>
    <row r="8" spans="2:50" ht="18.75" customHeight="1" x14ac:dyDescent="0.15">
      <c r="B8" s="1327"/>
      <c r="C8" s="1328"/>
      <c r="D8" s="1250"/>
      <c r="E8" s="1251"/>
      <c r="F8" s="1251"/>
      <c r="G8" s="1252"/>
      <c r="H8" s="1331"/>
      <c r="I8" s="1332"/>
      <c r="J8" s="1332"/>
      <c r="K8" s="1333"/>
      <c r="L8" s="1250"/>
      <c r="M8" s="1251"/>
      <c r="N8" s="1252"/>
      <c r="O8" s="1250"/>
      <c r="P8" s="1252"/>
      <c r="Q8" s="1250"/>
      <c r="R8" s="1252"/>
      <c r="S8" s="1250"/>
      <c r="T8" s="1252"/>
      <c r="U8" s="1250"/>
      <c r="V8" s="1252"/>
      <c r="W8" s="1324"/>
      <c r="X8" s="1325"/>
      <c r="Y8" s="1324"/>
      <c r="Z8" s="1325"/>
      <c r="AA8" s="1324"/>
      <c r="AB8" s="1325"/>
      <c r="AC8" s="1324"/>
      <c r="AD8" s="1325"/>
      <c r="AE8" s="1324"/>
      <c r="AF8" s="1325"/>
      <c r="AG8" s="1324"/>
      <c r="AH8" s="1325"/>
      <c r="AI8" s="1324"/>
      <c r="AJ8" s="1325"/>
      <c r="AK8" s="1324"/>
      <c r="AL8" s="1325"/>
      <c r="AM8" s="1324"/>
      <c r="AN8" s="1326"/>
    </row>
    <row r="9" spans="2:50" ht="18.75" customHeight="1" x14ac:dyDescent="0.15">
      <c r="B9" s="1339"/>
      <c r="C9" s="1340"/>
      <c r="D9" s="1261"/>
      <c r="E9" s="1262"/>
      <c r="F9" s="1262"/>
      <c r="G9" s="1263"/>
      <c r="H9" s="1341"/>
      <c r="I9" s="1342"/>
      <c r="J9" s="1342"/>
      <c r="K9" s="1343"/>
      <c r="L9" s="1261"/>
      <c r="M9" s="1262"/>
      <c r="N9" s="1263"/>
      <c r="O9" s="1261"/>
      <c r="P9" s="1263"/>
      <c r="Q9" s="1261"/>
      <c r="R9" s="1263"/>
      <c r="S9" s="1261"/>
      <c r="T9" s="1263"/>
      <c r="U9" s="1261"/>
      <c r="V9" s="1263"/>
      <c r="W9" s="1255"/>
      <c r="X9" s="1256"/>
      <c r="Y9" s="1255"/>
      <c r="Z9" s="1256"/>
      <c r="AA9" s="1255"/>
      <c r="AB9" s="1256"/>
      <c r="AC9" s="1255"/>
      <c r="AD9" s="1256"/>
      <c r="AE9" s="1255"/>
      <c r="AF9" s="1256"/>
      <c r="AG9" s="1255"/>
      <c r="AH9" s="1256"/>
      <c r="AI9" s="1255"/>
      <c r="AJ9" s="1256"/>
      <c r="AK9" s="1255"/>
      <c r="AL9" s="1256"/>
      <c r="AM9" s="1255"/>
      <c r="AN9" s="1257"/>
    </row>
    <row r="10" spans="2:50" ht="18.75" customHeight="1" x14ac:dyDescent="0.15">
      <c r="B10" s="1327" t="s">
        <v>232</v>
      </c>
      <c r="C10" s="1328"/>
      <c r="D10" s="1250"/>
      <c r="E10" s="1251"/>
      <c r="F10" s="1251"/>
      <c r="G10" s="1252"/>
      <c r="H10" s="1331"/>
      <c r="I10" s="1332"/>
      <c r="J10" s="1332"/>
      <c r="K10" s="1333"/>
      <c r="L10" s="1250"/>
      <c r="M10" s="1251"/>
      <c r="N10" s="1252"/>
      <c r="O10" s="1250"/>
      <c r="P10" s="1252"/>
      <c r="Q10" s="1250"/>
      <c r="R10" s="1252"/>
      <c r="S10" s="1250"/>
      <c r="T10" s="1252"/>
      <c r="U10" s="1250"/>
      <c r="V10" s="1252"/>
      <c r="W10" s="1324">
        <f>SUM(W8,W6)</f>
        <v>80.53</v>
      </c>
      <c r="X10" s="1325"/>
      <c r="Y10" s="1324">
        <f t="shared" ref="Y10" si="4">SUM(Y8,Y6)</f>
        <v>10.029999999999999</v>
      </c>
      <c r="Z10" s="1325"/>
      <c r="AA10" s="1324">
        <f t="shared" ref="AA10" si="5">SUM(AA8,AA6)</f>
        <v>70.5</v>
      </c>
      <c r="AB10" s="1325"/>
      <c r="AC10" s="1324">
        <f t="shared" ref="AC10" si="6">SUM(AC8,AC6)</f>
        <v>89.4</v>
      </c>
      <c r="AD10" s="1325"/>
      <c r="AE10" s="1324">
        <f t="shared" ref="AE10" si="7">SUM(AE8,AE6)</f>
        <v>15</v>
      </c>
      <c r="AF10" s="1325"/>
      <c r="AG10" s="1324">
        <f t="shared" ref="AG10" si="8">SUM(AG8,AG6)</f>
        <v>74.400000000000006</v>
      </c>
      <c r="AH10" s="1325"/>
      <c r="AI10" s="1324">
        <f t="shared" ref="AI10" si="9">SUM(AI8,AI6)</f>
        <v>91.4</v>
      </c>
      <c r="AJ10" s="1325"/>
      <c r="AK10" s="1324">
        <f t="shared" ref="AK10" si="10">SUM(AK8,AK6)</f>
        <v>16</v>
      </c>
      <c r="AL10" s="1325"/>
      <c r="AM10" s="1324">
        <f t="shared" ref="AM10" si="11">SUM(AM8,AM6)</f>
        <v>75.400000000000006</v>
      </c>
      <c r="AN10" s="1326"/>
    </row>
    <row r="11" spans="2:50" ht="18.75" customHeight="1" thickBot="1" x14ac:dyDescent="0.2">
      <c r="B11" s="1329"/>
      <c r="C11" s="1330"/>
      <c r="D11" s="1232"/>
      <c r="E11" s="1233"/>
      <c r="F11" s="1233"/>
      <c r="G11" s="1234"/>
      <c r="H11" s="1334"/>
      <c r="I11" s="1335"/>
      <c r="J11" s="1335"/>
      <c r="K11" s="1336"/>
      <c r="L11" s="1232"/>
      <c r="M11" s="1233"/>
      <c r="N11" s="1234"/>
      <c r="O11" s="1232"/>
      <c r="P11" s="1234"/>
      <c r="Q11" s="1232"/>
      <c r="R11" s="1234"/>
      <c r="S11" s="1232"/>
      <c r="T11" s="1234"/>
      <c r="U11" s="1232"/>
      <c r="V11" s="1234"/>
      <c r="W11" s="1216">
        <f>SUM(W9,W7)</f>
        <v>80.53</v>
      </c>
      <c r="X11" s="1217"/>
      <c r="Y11" s="1216">
        <f t="shared" ref="Y11" si="12">SUM(Y9,Y7)</f>
        <v>10.029999999999999</v>
      </c>
      <c r="Z11" s="1217"/>
      <c r="AA11" s="1216">
        <f t="shared" ref="AA11" si="13">SUM(AA9,AA7)</f>
        <v>70.5</v>
      </c>
      <c r="AB11" s="1217"/>
      <c r="AC11" s="1216">
        <f t="shared" ref="AC11" si="14">SUM(AC9,AC7)</f>
        <v>89.4</v>
      </c>
      <c r="AD11" s="1217"/>
      <c r="AE11" s="1216">
        <f t="shared" ref="AE11" si="15">SUM(AE9,AE7)</f>
        <v>15</v>
      </c>
      <c r="AF11" s="1217"/>
      <c r="AG11" s="1216">
        <f t="shared" ref="AG11" si="16">SUM(AG9,AG7)</f>
        <v>74.400000000000006</v>
      </c>
      <c r="AH11" s="1217"/>
      <c r="AI11" s="1216">
        <f t="shared" ref="AI11" si="17">SUM(AI9,AI7)</f>
        <v>91.4</v>
      </c>
      <c r="AJ11" s="1217"/>
      <c r="AK11" s="1216">
        <f t="shared" ref="AK11" si="18">SUM(AK9,AK7)</f>
        <v>16</v>
      </c>
      <c r="AL11" s="1217"/>
      <c r="AM11" s="1216">
        <f t="shared" ref="AM11" si="19">SUM(AM9,AM7)</f>
        <v>75.400000000000006</v>
      </c>
      <c r="AN11" s="1218"/>
    </row>
    <row r="13" spans="2:50" ht="18.75" customHeight="1" x14ac:dyDescent="0.15">
      <c r="B13" s="1" t="s">
        <v>777</v>
      </c>
    </row>
    <row r="14" spans="2:50" ht="5.25" customHeight="1" thickBot="1" x14ac:dyDescent="0.2"/>
    <row r="15" spans="2:50" ht="18.75" customHeight="1" x14ac:dyDescent="0.15">
      <c r="B15" s="1291" t="s">
        <v>774</v>
      </c>
      <c r="C15" s="1292" t="s">
        <v>428</v>
      </c>
      <c r="D15" s="1292" t="s">
        <v>429</v>
      </c>
      <c r="E15" s="1297" t="s">
        <v>775</v>
      </c>
      <c r="F15" s="1295"/>
      <c r="G15" s="1295"/>
      <c r="H15" s="1295"/>
      <c r="I15" s="1296"/>
      <c r="J15" s="1297" t="s">
        <v>431</v>
      </c>
      <c r="K15" s="1298"/>
      <c r="L15" s="1298"/>
      <c r="M15" s="1298"/>
      <c r="N15" s="1299"/>
      <c r="O15" s="1303" t="s">
        <v>432</v>
      </c>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c r="AL15" s="1303"/>
      <c r="AM15" s="1303"/>
      <c r="AN15" s="1303"/>
      <c r="AO15" s="1303"/>
      <c r="AP15" s="1303"/>
      <c r="AQ15" s="1303"/>
      <c r="AR15" s="1303"/>
      <c r="AS15" s="1303"/>
      <c r="AT15" s="1303"/>
      <c r="AU15" s="1303"/>
      <c r="AV15" s="1303"/>
      <c r="AW15" s="1303"/>
      <c r="AX15" s="1304"/>
    </row>
    <row r="16" spans="2:50" ht="18.75" customHeight="1" x14ac:dyDescent="0.15">
      <c r="B16" s="1047"/>
      <c r="C16" s="1293"/>
      <c r="D16" s="1293"/>
      <c r="E16" s="1285"/>
      <c r="F16" s="1286"/>
      <c r="G16" s="1286"/>
      <c r="H16" s="1286"/>
      <c r="I16" s="1287"/>
      <c r="J16" s="1300"/>
      <c r="K16" s="1301"/>
      <c r="L16" s="1301"/>
      <c r="M16" s="1301"/>
      <c r="N16" s="1302"/>
      <c r="O16" s="1018" t="s">
        <v>433</v>
      </c>
      <c r="P16" s="1018"/>
      <c r="Q16" s="1018"/>
      <c r="R16" s="1018"/>
      <c r="S16" s="1018"/>
      <c r="T16" s="1018"/>
      <c r="U16" s="1018"/>
      <c r="V16" s="1018"/>
      <c r="W16" s="1018"/>
      <c r="X16" s="1018"/>
      <c r="Y16" s="1018"/>
      <c r="Z16" s="1018"/>
      <c r="AA16" s="1018"/>
      <c r="AB16" s="1018"/>
      <c r="AC16" s="1018"/>
      <c r="AD16" s="1018"/>
      <c r="AE16" s="1018"/>
      <c r="AF16" s="1018"/>
      <c r="AG16" s="1018" t="s">
        <v>434</v>
      </c>
      <c r="AH16" s="1018"/>
      <c r="AI16" s="1018"/>
      <c r="AJ16" s="1018"/>
      <c r="AK16" s="1018"/>
      <c r="AL16" s="1018"/>
      <c r="AM16" s="1018"/>
      <c r="AN16" s="1018"/>
      <c r="AO16" s="1018"/>
      <c r="AP16" s="1018"/>
      <c r="AQ16" s="1018"/>
      <c r="AR16" s="1018"/>
      <c r="AS16" s="1018"/>
      <c r="AT16" s="1018"/>
      <c r="AU16" s="1018"/>
      <c r="AV16" s="1018"/>
      <c r="AW16" s="1018"/>
      <c r="AX16" s="1305"/>
    </row>
    <row r="17" spans="1:50" ht="18.75" customHeight="1" x14ac:dyDescent="0.15">
      <c r="B17" s="1047"/>
      <c r="C17" s="1293"/>
      <c r="D17" s="1293"/>
      <c r="E17" s="1306" t="s">
        <v>435</v>
      </c>
      <c r="F17" s="1309" t="s">
        <v>677</v>
      </c>
      <c r="G17" s="1267"/>
      <c r="H17" s="1267"/>
      <c r="I17" s="1318" t="s">
        <v>773</v>
      </c>
      <c r="J17" s="1288" t="s">
        <v>436</v>
      </c>
      <c r="K17" s="1276"/>
      <c r="L17" s="1277"/>
      <c r="M17" s="1320" t="s">
        <v>437</v>
      </c>
      <c r="N17" s="1321"/>
      <c r="O17" s="1281"/>
      <c r="P17" s="1281"/>
      <c r="Q17" s="1018"/>
      <c r="R17" s="1018"/>
      <c r="S17" s="1018"/>
      <c r="T17" s="1018"/>
      <c r="U17" s="1282" t="s">
        <v>438</v>
      </c>
      <c r="V17" s="1283"/>
      <c r="W17" s="1283"/>
      <c r="X17" s="1284"/>
      <c r="Y17" s="1288" t="s">
        <v>439</v>
      </c>
      <c r="Z17" s="1276"/>
      <c r="AA17" s="1276"/>
      <c r="AB17" s="1277"/>
      <c r="AC17" s="1275" t="s">
        <v>678</v>
      </c>
      <c r="AD17" s="1276"/>
      <c r="AE17" s="1276"/>
      <c r="AF17" s="1277"/>
      <c r="AG17" s="1281"/>
      <c r="AH17" s="1281"/>
      <c r="AI17" s="1018"/>
      <c r="AJ17" s="1018"/>
      <c r="AK17" s="1018"/>
      <c r="AL17" s="1018"/>
      <c r="AM17" s="1282" t="s">
        <v>438</v>
      </c>
      <c r="AN17" s="1283"/>
      <c r="AO17" s="1283"/>
      <c r="AP17" s="1284"/>
      <c r="AQ17" s="1288" t="s">
        <v>439</v>
      </c>
      <c r="AR17" s="1276"/>
      <c r="AS17" s="1276"/>
      <c r="AT17" s="1277"/>
      <c r="AU17" s="1275" t="s">
        <v>678</v>
      </c>
      <c r="AV17" s="1276"/>
      <c r="AW17" s="1276"/>
      <c r="AX17" s="1289"/>
    </row>
    <row r="18" spans="1:50" ht="18.75" customHeight="1" x14ac:dyDescent="0.15">
      <c r="B18" s="1047"/>
      <c r="C18" s="1293"/>
      <c r="D18" s="1293"/>
      <c r="E18" s="1307"/>
      <c r="F18" s="1267"/>
      <c r="G18" s="1267"/>
      <c r="H18" s="1267"/>
      <c r="I18" s="1318"/>
      <c r="J18" s="1310"/>
      <c r="K18" s="1319"/>
      <c r="L18" s="1311"/>
      <c r="M18" s="1322"/>
      <c r="N18" s="1323"/>
      <c r="O18" s="1310" t="s">
        <v>232</v>
      </c>
      <c r="P18" s="1311"/>
      <c r="Q18" s="1312" t="s">
        <v>48</v>
      </c>
      <c r="R18" s="1313"/>
      <c r="S18" s="1269" t="s">
        <v>60</v>
      </c>
      <c r="T18" s="1270"/>
      <c r="U18" s="1285"/>
      <c r="V18" s="1286"/>
      <c r="W18" s="1286"/>
      <c r="X18" s="1287"/>
      <c r="Y18" s="1278"/>
      <c r="Z18" s="1279"/>
      <c r="AA18" s="1279"/>
      <c r="AB18" s="1280"/>
      <c r="AC18" s="1278"/>
      <c r="AD18" s="1279"/>
      <c r="AE18" s="1279"/>
      <c r="AF18" s="1280"/>
      <c r="AG18" s="1310" t="s">
        <v>232</v>
      </c>
      <c r="AH18" s="1311"/>
      <c r="AI18" s="1312" t="s">
        <v>48</v>
      </c>
      <c r="AJ18" s="1313"/>
      <c r="AK18" s="1269" t="s">
        <v>60</v>
      </c>
      <c r="AL18" s="1270"/>
      <c r="AM18" s="1285"/>
      <c r="AN18" s="1286"/>
      <c r="AO18" s="1286"/>
      <c r="AP18" s="1287"/>
      <c r="AQ18" s="1278"/>
      <c r="AR18" s="1279"/>
      <c r="AS18" s="1279"/>
      <c r="AT18" s="1280"/>
      <c r="AU18" s="1278"/>
      <c r="AV18" s="1279"/>
      <c r="AW18" s="1279"/>
      <c r="AX18" s="1290"/>
    </row>
    <row r="19" spans="1:50" ht="12.95" customHeight="1" x14ac:dyDescent="0.15">
      <c r="B19" s="1047"/>
      <c r="C19" s="1293"/>
      <c r="D19" s="1293"/>
      <c r="E19" s="1307"/>
      <c r="F19" s="1267"/>
      <c r="G19" s="1267"/>
      <c r="H19" s="1267"/>
      <c r="I19" s="1318"/>
      <c r="J19" s="1310"/>
      <c r="K19" s="1319"/>
      <c r="L19" s="1311"/>
      <c r="M19" s="1322"/>
      <c r="N19" s="1323"/>
      <c r="O19" s="1310"/>
      <c r="P19" s="1311"/>
      <c r="Q19" s="1314"/>
      <c r="R19" s="1315"/>
      <c r="S19" s="1271"/>
      <c r="T19" s="1272"/>
      <c r="U19" s="1267" t="s">
        <v>48</v>
      </c>
      <c r="V19" s="1267"/>
      <c r="W19" s="1267" t="s">
        <v>60</v>
      </c>
      <c r="X19" s="1267"/>
      <c r="Y19" s="1267" t="s">
        <v>48</v>
      </c>
      <c r="Z19" s="1267"/>
      <c r="AA19" s="1267" t="s">
        <v>60</v>
      </c>
      <c r="AB19" s="1267"/>
      <c r="AC19" s="1267" t="s">
        <v>48</v>
      </c>
      <c r="AD19" s="1267"/>
      <c r="AE19" s="1267" t="s">
        <v>60</v>
      </c>
      <c r="AF19" s="1267"/>
      <c r="AG19" s="1310"/>
      <c r="AH19" s="1311"/>
      <c r="AI19" s="1314"/>
      <c r="AJ19" s="1315"/>
      <c r="AK19" s="1271"/>
      <c r="AL19" s="1272"/>
      <c r="AM19" s="1267" t="s">
        <v>48</v>
      </c>
      <c r="AN19" s="1267"/>
      <c r="AO19" s="1267" t="s">
        <v>60</v>
      </c>
      <c r="AP19" s="1267"/>
      <c r="AQ19" s="1267" t="s">
        <v>48</v>
      </c>
      <c r="AR19" s="1267"/>
      <c r="AS19" s="1267" t="s">
        <v>60</v>
      </c>
      <c r="AT19" s="1267"/>
      <c r="AU19" s="1267" t="s">
        <v>48</v>
      </c>
      <c r="AV19" s="1267"/>
      <c r="AW19" s="1267" t="s">
        <v>60</v>
      </c>
      <c r="AX19" s="1268"/>
    </row>
    <row r="20" spans="1:50" ht="12.95" customHeight="1" x14ac:dyDescent="0.15">
      <c r="B20" s="1047"/>
      <c r="C20" s="1293"/>
      <c r="D20" s="1293"/>
      <c r="E20" s="1308"/>
      <c r="F20" s="1267"/>
      <c r="G20" s="1267"/>
      <c r="H20" s="1267"/>
      <c r="I20" s="1318"/>
      <c r="J20" s="1278"/>
      <c r="K20" s="1279"/>
      <c r="L20" s="1280"/>
      <c r="M20" s="1300"/>
      <c r="N20" s="1302"/>
      <c r="O20" s="1278"/>
      <c r="P20" s="1280"/>
      <c r="Q20" s="1316"/>
      <c r="R20" s="1317"/>
      <c r="S20" s="1273"/>
      <c r="T20" s="1274"/>
      <c r="U20" s="1267"/>
      <c r="V20" s="1267"/>
      <c r="W20" s="1267"/>
      <c r="X20" s="1267"/>
      <c r="Y20" s="1267"/>
      <c r="Z20" s="1267"/>
      <c r="AA20" s="1267"/>
      <c r="AB20" s="1267"/>
      <c r="AC20" s="1267"/>
      <c r="AD20" s="1267"/>
      <c r="AE20" s="1267"/>
      <c r="AF20" s="1267"/>
      <c r="AG20" s="1278"/>
      <c r="AH20" s="1280"/>
      <c r="AI20" s="1316"/>
      <c r="AJ20" s="1317"/>
      <c r="AK20" s="1273"/>
      <c r="AL20" s="1274"/>
      <c r="AM20" s="1267"/>
      <c r="AN20" s="1267"/>
      <c r="AO20" s="1267"/>
      <c r="AP20" s="1267"/>
      <c r="AQ20" s="1267"/>
      <c r="AR20" s="1267"/>
      <c r="AS20" s="1267"/>
      <c r="AT20" s="1267"/>
      <c r="AU20" s="1267"/>
      <c r="AV20" s="1267"/>
      <c r="AW20" s="1267"/>
      <c r="AX20" s="1268"/>
    </row>
    <row r="21" spans="1:50" ht="18" customHeight="1" x14ac:dyDescent="0.15">
      <c r="A21" s="738"/>
      <c r="B21" s="1266" t="s">
        <v>440</v>
      </c>
      <c r="C21" s="1221">
        <v>48</v>
      </c>
      <c r="D21" s="1223" t="s">
        <v>441</v>
      </c>
      <c r="E21" s="1223" t="s">
        <v>442</v>
      </c>
      <c r="F21" s="1225" t="s">
        <v>665</v>
      </c>
      <c r="G21" s="1225"/>
      <c r="H21" s="1226"/>
      <c r="I21" s="1228" t="s">
        <v>44</v>
      </c>
      <c r="J21" s="1250" t="s">
        <v>443</v>
      </c>
      <c r="K21" s="1251"/>
      <c r="L21" s="1252"/>
      <c r="M21" s="1253" t="s">
        <v>20</v>
      </c>
      <c r="N21" s="1254"/>
      <c r="O21" s="1248">
        <f>SUM(Q21,S21)</f>
        <v>1.8</v>
      </c>
      <c r="P21" s="1249"/>
      <c r="Q21" s="1248">
        <f>SUM(U21,Y21,AC21)</f>
        <v>1.5</v>
      </c>
      <c r="R21" s="1249"/>
      <c r="S21" s="1248">
        <f>SUM(W21,AA21,AE21)</f>
        <v>0.3</v>
      </c>
      <c r="T21" s="1249"/>
      <c r="U21" s="1248">
        <v>1.5</v>
      </c>
      <c r="V21" s="1249"/>
      <c r="W21" s="1248">
        <v>0.3</v>
      </c>
      <c r="X21" s="1249"/>
      <c r="Y21" s="1248"/>
      <c r="Z21" s="1249"/>
      <c r="AA21" s="1248"/>
      <c r="AB21" s="1249"/>
      <c r="AC21" s="1248"/>
      <c r="AD21" s="1249"/>
      <c r="AE21" s="1248"/>
      <c r="AF21" s="1249"/>
      <c r="AG21" s="1248">
        <f t="shared" ref="AG21:AG24" si="20">SUM(AI21,AK21)</f>
        <v>6.6</v>
      </c>
      <c r="AH21" s="1249"/>
      <c r="AI21" s="1248">
        <f t="shared" ref="AI21:AI24" si="21">SUM(AM21,AQ21,AU21)</f>
        <v>5.6</v>
      </c>
      <c r="AJ21" s="1249"/>
      <c r="AK21" s="1248">
        <f t="shared" ref="AK21:AK24" si="22">SUM(AO21,AS21,AW21)</f>
        <v>1</v>
      </c>
      <c r="AL21" s="1249"/>
      <c r="AM21" s="1248">
        <v>2</v>
      </c>
      <c r="AN21" s="1249"/>
      <c r="AO21" s="1248">
        <v>0.5</v>
      </c>
      <c r="AP21" s="1249"/>
      <c r="AQ21" s="1248">
        <v>1.5</v>
      </c>
      <c r="AR21" s="1249"/>
      <c r="AS21" s="1248"/>
      <c r="AT21" s="1249"/>
      <c r="AU21" s="1248">
        <v>2.1</v>
      </c>
      <c r="AV21" s="1249"/>
      <c r="AW21" s="1248">
        <v>0.5</v>
      </c>
      <c r="AX21" s="1260"/>
    </row>
    <row r="22" spans="1:50" ht="18" customHeight="1" x14ac:dyDescent="0.15">
      <c r="A22" s="738"/>
      <c r="B22" s="1266"/>
      <c r="C22" s="1221"/>
      <c r="D22" s="1223"/>
      <c r="E22" s="1223"/>
      <c r="F22" s="1225"/>
      <c r="G22" s="1225"/>
      <c r="H22" s="1226"/>
      <c r="I22" s="1228"/>
      <c r="J22" s="1240"/>
      <c r="K22" s="1241"/>
      <c r="L22" s="1242"/>
      <c r="M22" s="1243"/>
      <c r="N22" s="1244"/>
      <c r="O22" s="1245">
        <f>SUM(Q22,S22)</f>
        <v>1</v>
      </c>
      <c r="P22" s="1246"/>
      <c r="Q22" s="1245">
        <f>SUM(U22,Y22,AC22)</f>
        <v>1</v>
      </c>
      <c r="R22" s="1246"/>
      <c r="S22" s="1245">
        <f>SUM(W22,AA22,AE22)</f>
        <v>0</v>
      </c>
      <c r="T22" s="1246"/>
      <c r="U22" s="1245">
        <v>1</v>
      </c>
      <c r="V22" s="1246"/>
      <c r="W22" s="1245">
        <v>0</v>
      </c>
      <c r="X22" s="1246"/>
      <c r="Y22" s="1245"/>
      <c r="Z22" s="1246"/>
      <c r="AA22" s="1245"/>
      <c r="AB22" s="1246"/>
      <c r="AC22" s="1245"/>
      <c r="AD22" s="1246"/>
      <c r="AE22" s="1245"/>
      <c r="AF22" s="1246"/>
      <c r="AG22" s="1245">
        <f t="shared" si="20"/>
        <v>4.5999999999999996</v>
      </c>
      <c r="AH22" s="1246"/>
      <c r="AI22" s="1245">
        <f t="shared" si="21"/>
        <v>3.5999999999999996</v>
      </c>
      <c r="AJ22" s="1246"/>
      <c r="AK22" s="1245">
        <f t="shared" si="22"/>
        <v>1</v>
      </c>
      <c r="AL22" s="1246"/>
      <c r="AM22" s="1245">
        <v>1.4</v>
      </c>
      <c r="AN22" s="1246"/>
      <c r="AO22" s="1245">
        <v>0.5</v>
      </c>
      <c r="AP22" s="1246"/>
      <c r="AQ22" s="1245">
        <v>0.4</v>
      </c>
      <c r="AR22" s="1246"/>
      <c r="AS22" s="1245"/>
      <c r="AT22" s="1246"/>
      <c r="AU22" s="1245">
        <v>1.8</v>
      </c>
      <c r="AV22" s="1246"/>
      <c r="AW22" s="1245">
        <v>0.5</v>
      </c>
      <c r="AX22" s="1247"/>
    </row>
    <row r="23" spans="1:50" ht="18" customHeight="1" x14ac:dyDescent="0.15">
      <c r="A23" s="738"/>
      <c r="B23" s="1266"/>
      <c r="C23" s="1221"/>
      <c r="D23" s="1223"/>
      <c r="E23" s="1223"/>
      <c r="F23" s="1225"/>
      <c r="G23" s="1225"/>
      <c r="H23" s="1226"/>
      <c r="I23" s="1228"/>
      <c r="J23" s="1240"/>
      <c r="K23" s="1241"/>
      <c r="L23" s="1242"/>
      <c r="M23" s="1243"/>
      <c r="N23" s="1244"/>
      <c r="O23" s="1238"/>
      <c r="P23" s="1239"/>
      <c r="Q23" s="1238"/>
      <c r="R23" s="1239"/>
      <c r="S23" s="1238"/>
      <c r="T23" s="1239"/>
      <c r="U23" s="1238"/>
      <c r="V23" s="1239"/>
      <c r="W23" s="1238"/>
      <c r="X23" s="1239"/>
      <c r="Y23" s="1238"/>
      <c r="Z23" s="1239"/>
      <c r="AA23" s="1238"/>
      <c r="AB23" s="1239"/>
      <c r="AC23" s="1238"/>
      <c r="AD23" s="1239"/>
      <c r="AE23" s="1238"/>
      <c r="AF23" s="1239"/>
      <c r="AG23" s="1230">
        <f t="shared" si="20"/>
        <v>7</v>
      </c>
      <c r="AH23" s="1237"/>
      <c r="AI23" s="1230">
        <f t="shared" si="21"/>
        <v>6</v>
      </c>
      <c r="AJ23" s="1237"/>
      <c r="AK23" s="1230">
        <f t="shared" si="22"/>
        <v>1</v>
      </c>
      <c r="AL23" s="1237"/>
      <c r="AM23" s="1230">
        <v>2.2000000000000002</v>
      </c>
      <c r="AN23" s="1237"/>
      <c r="AO23" s="1230">
        <v>0.5</v>
      </c>
      <c r="AP23" s="1237"/>
      <c r="AQ23" s="1230">
        <v>1.7</v>
      </c>
      <c r="AR23" s="1237"/>
      <c r="AS23" s="1230"/>
      <c r="AT23" s="1237"/>
      <c r="AU23" s="1230">
        <v>2.1</v>
      </c>
      <c r="AV23" s="1237"/>
      <c r="AW23" s="1230">
        <v>0.5</v>
      </c>
      <c r="AX23" s="1231"/>
    </row>
    <row r="24" spans="1:50" ht="18" customHeight="1" x14ac:dyDescent="0.15">
      <c r="A24" s="738"/>
      <c r="B24" s="1266"/>
      <c r="C24" s="1221"/>
      <c r="D24" s="1223"/>
      <c r="E24" s="1223"/>
      <c r="F24" s="1226"/>
      <c r="G24" s="1226"/>
      <c r="H24" s="1226"/>
      <c r="I24" s="1228"/>
      <c r="J24" s="1261"/>
      <c r="K24" s="1262"/>
      <c r="L24" s="1263"/>
      <c r="M24" s="1243"/>
      <c r="N24" s="1244"/>
      <c r="O24" s="1258"/>
      <c r="P24" s="1259"/>
      <c r="Q24" s="1258"/>
      <c r="R24" s="1259"/>
      <c r="S24" s="1258"/>
      <c r="T24" s="1259"/>
      <c r="U24" s="1258"/>
      <c r="V24" s="1259"/>
      <c r="W24" s="1258"/>
      <c r="X24" s="1259"/>
      <c r="Y24" s="1258"/>
      <c r="Z24" s="1259"/>
      <c r="AA24" s="1258"/>
      <c r="AB24" s="1259"/>
      <c r="AC24" s="1258"/>
      <c r="AD24" s="1259"/>
      <c r="AE24" s="1258"/>
      <c r="AF24" s="1259"/>
      <c r="AG24" s="1255">
        <f t="shared" si="20"/>
        <v>5.2</v>
      </c>
      <c r="AH24" s="1256"/>
      <c r="AI24" s="1255">
        <f t="shared" si="21"/>
        <v>4.2</v>
      </c>
      <c r="AJ24" s="1256"/>
      <c r="AK24" s="1255">
        <f t="shared" si="22"/>
        <v>1</v>
      </c>
      <c r="AL24" s="1256"/>
      <c r="AM24" s="1255">
        <v>1.5</v>
      </c>
      <c r="AN24" s="1256"/>
      <c r="AO24" s="1255">
        <v>0.5</v>
      </c>
      <c r="AP24" s="1256"/>
      <c r="AQ24" s="1255">
        <v>0.9</v>
      </c>
      <c r="AR24" s="1256"/>
      <c r="AS24" s="1255"/>
      <c r="AT24" s="1256"/>
      <c r="AU24" s="1255">
        <v>1.8</v>
      </c>
      <c r="AV24" s="1256"/>
      <c r="AW24" s="1255">
        <v>0.5</v>
      </c>
      <c r="AX24" s="1257"/>
    </row>
    <row r="25" spans="1:50" ht="18" customHeight="1" x14ac:dyDescent="0.15">
      <c r="A25" s="738"/>
      <c r="B25" s="1266"/>
      <c r="C25" s="1221"/>
      <c r="D25" s="1223"/>
      <c r="E25" s="1223"/>
      <c r="F25" s="1225"/>
      <c r="G25" s="1225"/>
      <c r="H25" s="1226"/>
      <c r="I25" s="1228"/>
      <c r="J25" s="1250"/>
      <c r="K25" s="1251"/>
      <c r="L25" s="1252"/>
      <c r="M25" s="1253"/>
      <c r="N25" s="1254"/>
      <c r="O25" s="1248"/>
      <c r="P25" s="1249"/>
      <c r="Q25" s="1248"/>
      <c r="R25" s="1249"/>
      <c r="S25" s="1248"/>
      <c r="T25" s="1249"/>
      <c r="U25" s="1248"/>
      <c r="V25" s="1249"/>
      <c r="W25" s="1248"/>
      <c r="X25" s="1249"/>
      <c r="Y25" s="1248"/>
      <c r="Z25" s="1249"/>
      <c r="AA25" s="1248"/>
      <c r="AB25" s="1249"/>
      <c r="AC25" s="1248"/>
      <c r="AD25" s="1249"/>
      <c r="AE25" s="1248"/>
      <c r="AF25" s="1249"/>
      <c r="AG25" s="1248"/>
      <c r="AH25" s="1249"/>
      <c r="AI25" s="1248"/>
      <c r="AJ25" s="1249"/>
      <c r="AK25" s="1248"/>
      <c r="AL25" s="1249"/>
      <c r="AM25" s="1248"/>
      <c r="AN25" s="1249"/>
      <c r="AO25" s="1248"/>
      <c r="AP25" s="1249"/>
      <c r="AQ25" s="1248"/>
      <c r="AR25" s="1249"/>
      <c r="AS25" s="1248"/>
      <c r="AT25" s="1249"/>
      <c r="AU25" s="1248"/>
      <c r="AV25" s="1249"/>
      <c r="AW25" s="1248"/>
      <c r="AX25" s="1260"/>
    </row>
    <row r="26" spans="1:50" ht="18" customHeight="1" x14ac:dyDescent="0.15">
      <c r="A26" s="738"/>
      <c r="B26" s="1266"/>
      <c r="C26" s="1221"/>
      <c r="D26" s="1223"/>
      <c r="E26" s="1223"/>
      <c r="F26" s="1225"/>
      <c r="G26" s="1225"/>
      <c r="H26" s="1226"/>
      <c r="I26" s="1228"/>
      <c r="J26" s="1240"/>
      <c r="K26" s="1241"/>
      <c r="L26" s="1242"/>
      <c r="M26" s="1243"/>
      <c r="N26" s="1244"/>
      <c r="O26" s="1264"/>
      <c r="P26" s="1265"/>
      <c r="Q26" s="1264"/>
      <c r="R26" s="1265"/>
      <c r="S26" s="1264"/>
      <c r="T26" s="1265"/>
      <c r="U26" s="1264"/>
      <c r="V26" s="1265"/>
      <c r="W26" s="1264"/>
      <c r="X26" s="1265"/>
      <c r="Y26" s="1264"/>
      <c r="Z26" s="1265"/>
      <c r="AA26" s="1264"/>
      <c r="AB26" s="1265"/>
      <c r="AC26" s="1264"/>
      <c r="AD26" s="1265"/>
      <c r="AE26" s="1264"/>
      <c r="AF26" s="1265"/>
      <c r="AG26" s="1245"/>
      <c r="AH26" s="1246"/>
      <c r="AI26" s="1245"/>
      <c r="AJ26" s="1246"/>
      <c r="AK26" s="1245"/>
      <c r="AL26" s="1246"/>
      <c r="AM26" s="1245"/>
      <c r="AN26" s="1246"/>
      <c r="AO26" s="1245"/>
      <c r="AP26" s="1246"/>
      <c r="AQ26" s="1245"/>
      <c r="AR26" s="1246"/>
      <c r="AS26" s="1245"/>
      <c r="AT26" s="1246"/>
      <c r="AU26" s="1245"/>
      <c r="AV26" s="1246"/>
      <c r="AW26" s="1245"/>
      <c r="AX26" s="1247"/>
    </row>
    <row r="27" spans="1:50" ht="18" customHeight="1" x14ac:dyDescent="0.15">
      <c r="A27" s="738"/>
      <c r="B27" s="1266"/>
      <c r="C27" s="1221"/>
      <c r="D27" s="1223"/>
      <c r="E27" s="1223"/>
      <c r="F27" s="1225"/>
      <c r="G27" s="1225"/>
      <c r="H27" s="1226"/>
      <c r="I27" s="1228"/>
      <c r="J27" s="1240"/>
      <c r="K27" s="1241"/>
      <c r="L27" s="1242"/>
      <c r="M27" s="1243"/>
      <c r="N27" s="1244"/>
      <c r="O27" s="1238"/>
      <c r="P27" s="1239"/>
      <c r="Q27" s="1238"/>
      <c r="R27" s="1239"/>
      <c r="S27" s="1238"/>
      <c r="T27" s="1239"/>
      <c r="U27" s="1238"/>
      <c r="V27" s="1239"/>
      <c r="W27" s="1238"/>
      <c r="X27" s="1239"/>
      <c r="Y27" s="1238"/>
      <c r="Z27" s="1239"/>
      <c r="AA27" s="1238"/>
      <c r="AB27" s="1239"/>
      <c r="AC27" s="1238"/>
      <c r="AD27" s="1239"/>
      <c r="AE27" s="1238"/>
      <c r="AF27" s="1239"/>
      <c r="AG27" s="1230"/>
      <c r="AH27" s="1237"/>
      <c r="AI27" s="1230"/>
      <c r="AJ27" s="1237"/>
      <c r="AK27" s="1230"/>
      <c r="AL27" s="1237"/>
      <c r="AM27" s="1230"/>
      <c r="AN27" s="1237"/>
      <c r="AO27" s="1230"/>
      <c r="AP27" s="1237"/>
      <c r="AQ27" s="1230"/>
      <c r="AR27" s="1237"/>
      <c r="AS27" s="1230"/>
      <c r="AT27" s="1237"/>
      <c r="AU27" s="1230"/>
      <c r="AV27" s="1237"/>
      <c r="AW27" s="1230"/>
      <c r="AX27" s="1231"/>
    </row>
    <row r="28" spans="1:50" ht="18" customHeight="1" x14ac:dyDescent="0.15">
      <c r="A28" s="738"/>
      <c r="B28" s="1266"/>
      <c r="C28" s="1221"/>
      <c r="D28" s="1223"/>
      <c r="E28" s="1223"/>
      <c r="F28" s="1226"/>
      <c r="G28" s="1226"/>
      <c r="H28" s="1226"/>
      <c r="I28" s="1228"/>
      <c r="J28" s="1261"/>
      <c r="K28" s="1262"/>
      <c r="L28" s="1263"/>
      <c r="M28" s="1243"/>
      <c r="N28" s="1244"/>
      <c r="O28" s="1258"/>
      <c r="P28" s="1259"/>
      <c r="Q28" s="1258"/>
      <c r="R28" s="1259"/>
      <c r="S28" s="1258"/>
      <c r="T28" s="1259"/>
      <c r="U28" s="1258"/>
      <c r="V28" s="1259"/>
      <c r="W28" s="1258"/>
      <c r="X28" s="1259"/>
      <c r="Y28" s="1258"/>
      <c r="Z28" s="1259"/>
      <c r="AA28" s="1258"/>
      <c r="AB28" s="1259"/>
      <c r="AC28" s="1258"/>
      <c r="AD28" s="1259"/>
      <c r="AE28" s="1258"/>
      <c r="AF28" s="1259"/>
      <c r="AG28" s="1255"/>
      <c r="AH28" s="1256"/>
      <c r="AI28" s="1255"/>
      <c r="AJ28" s="1256"/>
      <c r="AK28" s="1255"/>
      <c r="AL28" s="1256"/>
      <c r="AM28" s="1255"/>
      <c r="AN28" s="1256"/>
      <c r="AO28" s="1255"/>
      <c r="AP28" s="1256"/>
      <c r="AQ28" s="1255"/>
      <c r="AR28" s="1256"/>
      <c r="AS28" s="1255"/>
      <c r="AT28" s="1256"/>
      <c r="AU28" s="1255"/>
      <c r="AV28" s="1256"/>
      <c r="AW28" s="1255"/>
      <c r="AX28" s="1257"/>
    </row>
    <row r="29" spans="1:50" ht="18" customHeight="1" x14ac:dyDescent="0.15">
      <c r="A29" s="738"/>
      <c r="B29" s="1219" t="s">
        <v>232</v>
      </c>
      <c r="C29" s="1221"/>
      <c r="D29" s="1223"/>
      <c r="E29" s="1223"/>
      <c r="F29" s="1225"/>
      <c r="G29" s="1225"/>
      <c r="H29" s="1226"/>
      <c r="I29" s="1228"/>
      <c r="J29" s="1250"/>
      <c r="K29" s="1251"/>
      <c r="L29" s="1252"/>
      <c r="M29" s="1253"/>
      <c r="N29" s="1254"/>
      <c r="O29" s="1248">
        <f>SUM(O21,O25)</f>
        <v>1.8</v>
      </c>
      <c r="P29" s="1249"/>
      <c r="Q29" s="1248">
        <f>SUM(Q21,Q25)</f>
        <v>1.5</v>
      </c>
      <c r="R29" s="1249"/>
      <c r="S29" s="1248">
        <f>SUM(S21,S25)</f>
        <v>0.3</v>
      </c>
      <c r="T29" s="1249"/>
      <c r="U29" s="1248">
        <f>SUM(U21,U25)</f>
        <v>1.5</v>
      </c>
      <c r="V29" s="1249"/>
      <c r="W29" s="1248">
        <f>SUM(W21,W25)</f>
        <v>0.3</v>
      </c>
      <c r="X29" s="1249"/>
      <c r="Y29" s="1248"/>
      <c r="Z29" s="1249"/>
      <c r="AA29" s="1248"/>
      <c r="AB29" s="1249"/>
      <c r="AC29" s="1248"/>
      <c r="AD29" s="1249"/>
      <c r="AE29" s="1248"/>
      <c r="AF29" s="1249"/>
      <c r="AG29" s="1248">
        <f>SUM(AG21,AG25)</f>
        <v>6.6</v>
      </c>
      <c r="AH29" s="1249"/>
      <c r="AI29" s="1248">
        <f>SUM(AI21,AI25)</f>
        <v>5.6</v>
      </c>
      <c r="AJ29" s="1249"/>
      <c r="AK29" s="1248">
        <f>SUM(AK21,AK25)</f>
        <v>1</v>
      </c>
      <c r="AL29" s="1249"/>
      <c r="AM29" s="1248">
        <f>SUM(AM21,AM25)</f>
        <v>2</v>
      </c>
      <c r="AN29" s="1249"/>
      <c r="AO29" s="1248">
        <f>SUM(AO21,AO25)</f>
        <v>0.5</v>
      </c>
      <c r="AP29" s="1249"/>
      <c r="AQ29" s="1248">
        <f>SUM(AQ21,AQ25)</f>
        <v>1.5</v>
      </c>
      <c r="AR29" s="1249"/>
      <c r="AS29" s="1248">
        <f>SUM(AS21,AS25)</f>
        <v>0</v>
      </c>
      <c r="AT29" s="1249"/>
      <c r="AU29" s="1248">
        <f>SUM(AU21,AU25)</f>
        <v>2.1</v>
      </c>
      <c r="AV29" s="1249"/>
      <c r="AW29" s="1248">
        <f>SUM(AW21,AW25)</f>
        <v>0.5</v>
      </c>
      <c r="AX29" s="1260"/>
    </row>
    <row r="30" spans="1:50" ht="18" customHeight="1" x14ac:dyDescent="0.15">
      <c r="A30" s="738"/>
      <c r="B30" s="1219"/>
      <c r="C30" s="1221"/>
      <c r="D30" s="1223"/>
      <c r="E30" s="1223"/>
      <c r="F30" s="1225"/>
      <c r="G30" s="1225"/>
      <c r="H30" s="1226"/>
      <c r="I30" s="1228"/>
      <c r="J30" s="1240"/>
      <c r="K30" s="1241"/>
      <c r="L30" s="1242"/>
      <c r="M30" s="1243"/>
      <c r="N30" s="1244"/>
      <c r="O30" s="1245">
        <f>SUM(O22,O26)</f>
        <v>1</v>
      </c>
      <c r="P30" s="1246"/>
      <c r="Q30" s="1245">
        <f>SUM(Q22,Q26)</f>
        <v>1</v>
      </c>
      <c r="R30" s="1246"/>
      <c r="S30" s="1245">
        <f>SUM(S22,S26)</f>
        <v>0</v>
      </c>
      <c r="T30" s="1246"/>
      <c r="U30" s="1245">
        <f>SUM(U22,U26)</f>
        <v>1</v>
      </c>
      <c r="V30" s="1246"/>
      <c r="W30" s="1245">
        <f>SUM(W22,W26)</f>
        <v>0</v>
      </c>
      <c r="X30" s="1246"/>
      <c r="Y30" s="1245"/>
      <c r="Z30" s="1246"/>
      <c r="AA30" s="1245"/>
      <c r="AB30" s="1246"/>
      <c r="AC30" s="1245"/>
      <c r="AD30" s="1246"/>
      <c r="AE30" s="1245"/>
      <c r="AF30" s="1246"/>
      <c r="AG30" s="1245">
        <f>SUM(AG22,AG26)</f>
        <v>4.5999999999999996</v>
      </c>
      <c r="AH30" s="1246"/>
      <c r="AI30" s="1245">
        <f>SUM(AI22,AI26)</f>
        <v>3.5999999999999996</v>
      </c>
      <c r="AJ30" s="1246"/>
      <c r="AK30" s="1245">
        <f>SUM(AK22,AK26)</f>
        <v>1</v>
      </c>
      <c r="AL30" s="1246"/>
      <c r="AM30" s="1245">
        <f>SUM(AM22,AM26)</f>
        <v>1.4</v>
      </c>
      <c r="AN30" s="1246"/>
      <c r="AO30" s="1245">
        <f>SUM(AO22,AO26)</f>
        <v>0.5</v>
      </c>
      <c r="AP30" s="1246"/>
      <c r="AQ30" s="1245">
        <f>SUM(AQ22,AQ26)</f>
        <v>0.4</v>
      </c>
      <c r="AR30" s="1246"/>
      <c r="AS30" s="1245">
        <f>SUM(AS22,AS26)</f>
        <v>0</v>
      </c>
      <c r="AT30" s="1246"/>
      <c r="AU30" s="1245">
        <f>SUM(AU22,AU26)</f>
        <v>1.8</v>
      </c>
      <c r="AV30" s="1246"/>
      <c r="AW30" s="1245">
        <f>SUM(AW22,AW26)</f>
        <v>0.5</v>
      </c>
      <c r="AX30" s="1247"/>
    </row>
    <row r="31" spans="1:50" ht="18" customHeight="1" x14ac:dyDescent="0.15">
      <c r="A31" s="738"/>
      <c r="B31" s="1219"/>
      <c r="C31" s="1221"/>
      <c r="D31" s="1223"/>
      <c r="E31" s="1223"/>
      <c r="F31" s="1225"/>
      <c r="G31" s="1225"/>
      <c r="H31" s="1226"/>
      <c r="I31" s="1228"/>
      <c r="J31" s="1240"/>
      <c r="K31" s="1241"/>
      <c r="L31" s="1242"/>
      <c r="M31" s="1243"/>
      <c r="N31" s="1244"/>
      <c r="O31" s="1238"/>
      <c r="P31" s="1239"/>
      <c r="Q31" s="1238"/>
      <c r="R31" s="1239"/>
      <c r="S31" s="1238"/>
      <c r="T31" s="1239"/>
      <c r="U31" s="1238"/>
      <c r="V31" s="1239"/>
      <c r="W31" s="1238"/>
      <c r="X31" s="1239"/>
      <c r="Y31" s="1238"/>
      <c r="Z31" s="1239"/>
      <c r="AA31" s="1238"/>
      <c r="AB31" s="1239"/>
      <c r="AC31" s="1238"/>
      <c r="AD31" s="1239"/>
      <c r="AE31" s="1238"/>
      <c r="AF31" s="1239"/>
      <c r="AG31" s="1230">
        <f>SUM(AG23,AG27)</f>
        <v>7</v>
      </c>
      <c r="AH31" s="1237"/>
      <c r="AI31" s="1230">
        <f>SUM(AI23,AI27)</f>
        <v>6</v>
      </c>
      <c r="AJ31" s="1237"/>
      <c r="AK31" s="1230">
        <f>SUM(AK23,AK27)</f>
        <v>1</v>
      </c>
      <c r="AL31" s="1237"/>
      <c r="AM31" s="1230">
        <f>SUM(AM23,AM27)</f>
        <v>2.2000000000000002</v>
      </c>
      <c r="AN31" s="1237"/>
      <c r="AO31" s="1230">
        <f>SUM(AO23,AO27)</f>
        <v>0.5</v>
      </c>
      <c r="AP31" s="1237"/>
      <c r="AQ31" s="1230">
        <f>SUM(AQ23,AQ27)</f>
        <v>1.7</v>
      </c>
      <c r="AR31" s="1237"/>
      <c r="AS31" s="1230">
        <f>SUM(AS23,AS27)</f>
        <v>0</v>
      </c>
      <c r="AT31" s="1237"/>
      <c r="AU31" s="1230">
        <f>SUM(AU23,AU27)</f>
        <v>2.1</v>
      </c>
      <c r="AV31" s="1237"/>
      <c r="AW31" s="1230">
        <f>SUM(AW23,AW27)</f>
        <v>0.5</v>
      </c>
      <c r="AX31" s="1231"/>
    </row>
    <row r="32" spans="1:50" ht="18" customHeight="1" thickBot="1" x14ac:dyDescent="0.2">
      <c r="A32" s="738"/>
      <c r="B32" s="1220"/>
      <c r="C32" s="1222"/>
      <c r="D32" s="1224"/>
      <c r="E32" s="1224"/>
      <c r="F32" s="1227"/>
      <c r="G32" s="1227"/>
      <c r="H32" s="1227"/>
      <c r="I32" s="1229"/>
      <c r="J32" s="1232"/>
      <c r="K32" s="1233"/>
      <c r="L32" s="1234"/>
      <c r="M32" s="1235"/>
      <c r="N32" s="1236"/>
      <c r="O32" s="1216"/>
      <c r="P32" s="1217"/>
      <c r="Q32" s="1216"/>
      <c r="R32" s="1217"/>
      <c r="S32" s="1216"/>
      <c r="T32" s="1217"/>
      <c r="U32" s="1216"/>
      <c r="V32" s="1217"/>
      <c r="W32" s="1216"/>
      <c r="X32" s="1217"/>
      <c r="Y32" s="1216"/>
      <c r="Z32" s="1217"/>
      <c r="AA32" s="1216"/>
      <c r="AB32" s="1217"/>
      <c r="AC32" s="1216"/>
      <c r="AD32" s="1217"/>
      <c r="AE32" s="1216"/>
      <c r="AF32" s="1217"/>
      <c r="AG32" s="1216">
        <f>SUM(AG24,AG28)</f>
        <v>5.2</v>
      </c>
      <c r="AH32" s="1217"/>
      <c r="AI32" s="1216">
        <f>SUM(AI24,AI28)</f>
        <v>4.2</v>
      </c>
      <c r="AJ32" s="1217"/>
      <c r="AK32" s="1216">
        <f>SUM(AK24,AK28)</f>
        <v>1</v>
      </c>
      <c r="AL32" s="1217"/>
      <c r="AM32" s="1216">
        <f>SUM(AM24,AM28)</f>
        <v>1.5</v>
      </c>
      <c r="AN32" s="1217"/>
      <c r="AO32" s="1216">
        <f>SUM(AO24,AO28)</f>
        <v>0.5</v>
      </c>
      <c r="AP32" s="1217"/>
      <c r="AQ32" s="1216">
        <f>SUM(AQ24,AQ28)</f>
        <v>0.9</v>
      </c>
      <c r="AR32" s="1217"/>
      <c r="AS32" s="1216">
        <f>SUM(AS24,AS28)</f>
        <v>0</v>
      </c>
      <c r="AT32" s="1217"/>
      <c r="AU32" s="1216">
        <f>SUM(AU24,AU28)</f>
        <v>1.8</v>
      </c>
      <c r="AV32" s="1217"/>
      <c r="AW32" s="1216">
        <f>SUM(AW24,AW28)</f>
        <v>0.5</v>
      </c>
      <c r="AX32" s="1218"/>
    </row>
    <row r="33" spans="1:52" ht="12.95" customHeight="1" x14ac:dyDescent="0.15">
      <c r="D33" s="1"/>
    </row>
    <row r="34" spans="1:52" ht="12.95" customHeight="1" x14ac:dyDescent="0.15">
      <c r="D34" s="219"/>
      <c r="F34" s="219"/>
      <c r="G34" s="219"/>
      <c r="K34" s="219"/>
    </row>
    <row r="35" spans="1:52" ht="12.95" customHeight="1" x14ac:dyDescent="0.15">
      <c r="D35" s="219"/>
      <c r="K35" s="219"/>
    </row>
    <row r="36" spans="1:52" ht="12.95" customHeight="1" x14ac:dyDescent="0.15">
      <c r="D36" s="219"/>
      <c r="K36" s="219"/>
    </row>
    <row r="37" spans="1:52" ht="12.95" customHeight="1" x14ac:dyDescent="0.15">
      <c r="D37" s="219"/>
      <c r="E37" s="219"/>
      <c r="F37" s="219"/>
      <c r="G37" s="219"/>
      <c r="H37" s="219"/>
      <c r="I37" s="219"/>
      <c r="J37" s="219"/>
      <c r="K37" s="219"/>
      <c r="L37" s="219"/>
      <c r="M37" s="219"/>
      <c r="O37" s="219"/>
      <c r="P37" s="219"/>
      <c r="Q37" s="219"/>
      <c r="S37" s="219"/>
      <c r="T37" s="219"/>
      <c r="U37" s="219"/>
      <c r="V37" s="219"/>
      <c r="W37" s="219"/>
    </row>
    <row r="38" spans="1:52" ht="18.75" customHeight="1" x14ac:dyDescent="0.15">
      <c r="A38" s="1215"/>
      <c r="B38" s="1215"/>
      <c r="C38" s="1215"/>
      <c r="D38" s="1215"/>
      <c r="E38" s="1215"/>
      <c r="F38" s="1215"/>
      <c r="G38" s="1215"/>
      <c r="H38" s="1215"/>
      <c r="I38" s="1215"/>
      <c r="J38" s="1215"/>
      <c r="K38" s="1215"/>
      <c r="L38" s="1215"/>
      <c r="M38" s="1215"/>
      <c r="N38" s="1215"/>
      <c r="O38" s="1215"/>
      <c r="P38" s="1215"/>
      <c r="Q38" s="1215"/>
      <c r="R38" s="1215"/>
      <c r="S38" s="1215"/>
      <c r="T38" s="1215"/>
      <c r="U38" s="1215"/>
      <c r="V38" s="1215"/>
      <c r="W38" s="1215"/>
      <c r="X38" s="1215"/>
      <c r="Y38" s="1215"/>
      <c r="Z38" s="1215"/>
      <c r="AA38" s="1215"/>
      <c r="AB38" s="1215"/>
      <c r="AC38" s="1215"/>
      <c r="AD38" s="1215"/>
      <c r="AE38" s="1215"/>
      <c r="AF38" s="1215"/>
      <c r="AG38" s="1215"/>
      <c r="AH38" s="1215"/>
      <c r="AI38" s="1215"/>
      <c r="AJ38" s="1215"/>
      <c r="AK38" s="1215"/>
      <c r="AL38" s="1215"/>
      <c r="AM38" s="1215"/>
      <c r="AN38" s="1215"/>
      <c r="AO38" s="1215"/>
      <c r="AP38" s="1215"/>
      <c r="AQ38" s="1215"/>
      <c r="AR38" s="1215"/>
      <c r="AS38" s="1215"/>
      <c r="AT38" s="1215"/>
      <c r="AU38" s="1215"/>
      <c r="AV38" s="1215"/>
      <c r="AW38" s="1215"/>
      <c r="AX38" s="1215"/>
      <c r="AY38" s="1215"/>
      <c r="AZ38" s="1215"/>
    </row>
    <row r="40" spans="1:52" ht="18.75" customHeight="1" x14ac:dyDescent="0.15">
      <c r="AT40" s="735"/>
      <c r="AU40" s="735"/>
      <c r="AV40" s="735"/>
    </row>
    <row r="41" spans="1:52" ht="18.75" customHeight="1" x14ac:dyDescent="0.15">
      <c r="AT41" s="735"/>
      <c r="AU41" s="735"/>
      <c r="AV41" s="735"/>
    </row>
    <row r="42" spans="1:52" ht="18.75" customHeight="1" x14ac:dyDescent="0.15">
      <c r="AT42" s="742"/>
      <c r="AU42" s="735"/>
      <c r="AV42" s="735"/>
    </row>
    <row r="43" spans="1:52" ht="18.75" customHeight="1" x14ac:dyDescent="0.15">
      <c r="AT43" s="742"/>
      <c r="AU43" s="735"/>
      <c r="AV43" s="735"/>
    </row>
    <row r="44" spans="1:52" ht="18.75" customHeight="1" x14ac:dyDescent="0.15">
      <c r="AT44" s="742"/>
      <c r="AU44" s="735"/>
      <c r="AV44" s="735"/>
    </row>
    <row r="45" spans="1:52" ht="18.75" customHeight="1" x14ac:dyDescent="0.15">
      <c r="AT45" s="735"/>
      <c r="AU45" s="741"/>
      <c r="AV45" s="741"/>
    </row>
    <row r="46" spans="1:52" ht="18.75" customHeight="1" x14ac:dyDescent="0.15">
      <c r="AT46" s="735"/>
      <c r="AU46" s="741"/>
      <c r="AV46" s="741"/>
    </row>
    <row r="47" spans="1:52" ht="18.75" customHeight="1" x14ac:dyDescent="0.15">
      <c r="AT47" s="735"/>
      <c r="AU47" s="740"/>
      <c r="AV47" s="740"/>
    </row>
    <row r="48" spans="1:52" ht="18.75" customHeight="1" x14ac:dyDescent="0.15">
      <c r="AQ48" s="735"/>
      <c r="AR48" s="735"/>
      <c r="AS48" s="735"/>
      <c r="AT48" s="735"/>
      <c r="AU48" s="740"/>
      <c r="AV48" s="740"/>
    </row>
  </sheetData>
  <mergeCells count="399">
    <mergeCell ref="AG8:AH8"/>
    <mergeCell ref="AI8:AJ8"/>
    <mergeCell ref="W9:X9"/>
    <mergeCell ref="Y9:Z9"/>
    <mergeCell ref="AA9:AB9"/>
    <mergeCell ref="AA6:AB6"/>
    <mergeCell ref="AC6:AD6"/>
    <mergeCell ref="AE6:AF6"/>
    <mergeCell ref="AG6:AH6"/>
    <mergeCell ref="W6:X6"/>
    <mergeCell ref="Y6:Z6"/>
    <mergeCell ref="Y7:Z7"/>
    <mergeCell ref="AA7:AB7"/>
    <mergeCell ref="AC7:AD7"/>
    <mergeCell ref="AE7:AF7"/>
    <mergeCell ref="AG7:AH7"/>
    <mergeCell ref="AI7:AJ7"/>
    <mergeCell ref="AM5:AN5"/>
    <mergeCell ref="AM6:AN6"/>
    <mergeCell ref="A38:AZ38"/>
    <mergeCell ref="AK8:AL8"/>
    <mergeCell ref="AM8:AN8"/>
    <mergeCell ref="Y11:Z11"/>
    <mergeCell ref="AA11:AB11"/>
    <mergeCell ref="AC11:AD11"/>
    <mergeCell ref="AE11:AF11"/>
    <mergeCell ref="AG11:AH11"/>
    <mergeCell ref="AI11:AJ11"/>
    <mergeCell ref="AK11:AL11"/>
    <mergeCell ref="AM11:AN11"/>
    <mergeCell ref="U8:V9"/>
    <mergeCell ref="W8:X8"/>
    <mergeCell ref="Y8:Z8"/>
    <mergeCell ref="AA8:AB8"/>
    <mergeCell ref="AC8:AD8"/>
    <mergeCell ref="AE8:AF8"/>
    <mergeCell ref="W5:X5"/>
    <mergeCell ref="B8:C9"/>
    <mergeCell ref="D8:G9"/>
    <mergeCell ref="H8:K9"/>
    <mergeCell ref="L8:N9"/>
    <mergeCell ref="O4:P5"/>
    <mergeCell ref="Q4:R5"/>
    <mergeCell ref="S4:T5"/>
    <mergeCell ref="U4:V5"/>
    <mergeCell ref="W4:AB4"/>
    <mergeCell ref="AC4:AH4"/>
    <mergeCell ref="Y5:Z5"/>
    <mergeCell ref="AA5:AB5"/>
    <mergeCell ref="AC5:AD5"/>
    <mergeCell ref="AE5:AF5"/>
    <mergeCell ref="AK7:AL7"/>
    <mergeCell ref="AM7:AN7"/>
    <mergeCell ref="AI4:AN4"/>
    <mergeCell ref="AG5:AH5"/>
    <mergeCell ref="AI5:AJ5"/>
    <mergeCell ref="AK5:AL5"/>
    <mergeCell ref="AI6:AJ6"/>
    <mergeCell ref="AK6:AL6"/>
    <mergeCell ref="B6:C7"/>
    <mergeCell ref="D6:G7"/>
    <mergeCell ref="H6:K7"/>
    <mergeCell ref="L6:N7"/>
    <mergeCell ref="O6:P7"/>
    <mergeCell ref="Q6:R7"/>
    <mergeCell ref="S6:T7"/>
    <mergeCell ref="U6:V7"/>
    <mergeCell ref="W7:X7"/>
    <mergeCell ref="B3:C5"/>
    <mergeCell ref="D3:G5"/>
    <mergeCell ref="H3:K5"/>
    <mergeCell ref="L3:P3"/>
    <mergeCell ref="Q3:V3"/>
    <mergeCell ref="W3:AN3"/>
    <mergeCell ref="L4:N5"/>
    <mergeCell ref="B10:C11"/>
    <mergeCell ref="D10:G11"/>
    <mergeCell ref="H10:K11"/>
    <mergeCell ref="L10:N11"/>
    <mergeCell ref="O10:P11"/>
    <mergeCell ref="Q10:R11"/>
    <mergeCell ref="S10:T11"/>
    <mergeCell ref="U10:V11"/>
    <mergeCell ref="W10:X10"/>
    <mergeCell ref="W11:X11"/>
    <mergeCell ref="AU17:AX18"/>
    <mergeCell ref="O18:P20"/>
    <mergeCell ref="Q18:R20"/>
    <mergeCell ref="S18:T20"/>
    <mergeCell ref="AG18:AH20"/>
    <mergeCell ref="AI18:AJ20"/>
    <mergeCell ref="AK18:AL20"/>
    <mergeCell ref="AC9:AD9"/>
    <mergeCell ref="AE9:AF9"/>
    <mergeCell ref="AG9:AH9"/>
    <mergeCell ref="AI9:AJ9"/>
    <mergeCell ref="AK9:AL9"/>
    <mergeCell ref="AM9:AN9"/>
    <mergeCell ref="Y10:Z10"/>
    <mergeCell ref="AA10:AB10"/>
    <mergeCell ref="AC10:AD10"/>
    <mergeCell ref="AE10:AF10"/>
    <mergeCell ref="AG10:AH10"/>
    <mergeCell ref="AI10:AJ10"/>
    <mergeCell ref="AK10:AL10"/>
    <mergeCell ref="AM10:AN10"/>
    <mergeCell ref="O8:P9"/>
    <mergeCell ref="Q8:R9"/>
    <mergeCell ref="S8:T9"/>
    <mergeCell ref="Y19:Z20"/>
    <mergeCell ref="AA19:AB20"/>
    <mergeCell ref="AC19:AD20"/>
    <mergeCell ref="AE19:AF20"/>
    <mergeCell ref="AM19:AN20"/>
    <mergeCell ref="AO19:AP20"/>
    <mergeCell ref="AQ19:AR20"/>
    <mergeCell ref="B15:B20"/>
    <mergeCell ref="C15:C20"/>
    <mergeCell ref="D15:D20"/>
    <mergeCell ref="E15:I16"/>
    <mergeCell ref="O15:AX15"/>
    <mergeCell ref="O16:AF16"/>
    <mergeCell ref="AG16:AX16"/>
    <mergeCell ref="E17:E20"/>
    <mergeCell ref="F17:H20"/>
    <mergeCell ref="I17:I20"/>
    <mergeCell ref="O17:T17"/>
    <mergeCell ref="U17:X18"/>
    <mergeCell ref="Y17:AB18"/>
    <mergeCell ref="AC17:AF18"/>
    <mergeCell ref="AG17:AL17"/>
    <mergeCell ref="AM17:AP18"/>
    <mergeCell ref="AQ17:AT18"/>
    <mergeCell ref="AS19:AT20"/>
    <mergeCell ref="AU19:AV20"/>
    <mergeCell ref="AW19:AX20"/>
    <mergeCell ref="B21:B24"/>
    <mergeCell ref="C21:C24"/>
    <mergeCell ref="D21:D24"/>
    <mergeCell ref="E21:E24"/>
    <mergeCell ref="F21:H24"/>
    <mergeCell ref="I21:I24"/>
    <mergeCell ref="O21:P21"/>
    <mergeCell ref="Q21:R21"/>
    <mergeCell ref="S21:T21"/>
    <mergeCell ref="U21:V21"/>
    <mergeCell ref="W21:X21"/>
    <mergeCell ref="Y21:Z21"/>
    <mergeCell ref="AA21:AB21"/>
    <mergeCell ref="AC21:AD21"/>
    <mergeCell ref="AE21:AF21"/>
    <mergeCell ref="AG21:AH21"/>
    <mergeCell ref="AI21:AJ21"/>
    <mergeCell ref="AK21:AL21"/>
    <mergeCell ref="AM21:AN21"/>
    <mergeCell ref="U19:V20"/>
    <mergeCell ref="W19:X20"/>
    <mergeCell ref="AO21:AP21"/>
    <mergeCell ref="AQ21:AR21"/>
    <mergeCell ref="AS21:AT21"/>
    <mergeCell ref="AU21:AV21"/>
    <mergeCell ref="AW21:AX21"/>
    <mergeCell ref="O22:P22"/>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2"/>
    <mergeCell ref="AS22:AT22"/>
    <mergeCell ref="AU22:AV22"/>
    <mergeCell ref="AW22:AX22"/>
    <mergeCell ref="O23:P23"/>
    <mergeCell ref="Q23:R23"/>
    <mergeCell ref="S23:T23"/>
    <mergeCell ref="U23:V23"/>
    <mergeCell ref="W23:X23"/>
    <mergeCell ref="Y23:Z23"/>
    <mergeCell ref="AA23:AB23"/>
    <mergeCell ref="AC23:AD23"/>
    <mergeCell ref="AE23:AF23"/>
    <mergeCell ref="AG23:AH23"/>
    <mergeCell ref="AI23:AJ23"/>
    <mergeCell ref="AK23:AL23"/>
    <mergeCell ref="AM23:AN23"/>
    <mergeCell ref="AO23:AP23"/>
    <mergeCell ref="AQ23:AR23"/>
    <mergeCell ref="AS23:AT23"/>
    <mergeCell ref="AU23:AV23"/>
    <mergeCell ref="AW23:AX23"/>
    <mergeCell ref="AG24:AH24"/>
    <mergeCell ref="AI24:AJ24"/>
    <mergeCell ref="AK24:AL24"/>
    <mergeCell ref="AM24:AN24"/>
    <mergeCell ref="AO24:AP24"/>
    <mergeCell ref="AQ24:AR24"/>
    <mergeCell ref="AS24:AT24"/>
    <mergeCell ref="O24:P24"/>
    <mergeCell ref="Q24:R24"/>
    <mergeCell ref="S24:T24"/>
    <mergeCell ref="U24:V24"/>
    <mergeCell ref="W24:X24"/>
    <mergeCell ref="Y24:Z24"/>
    <mergeCell ref="AA24:AB24"/>
    <mergeCell ref="AU24:AV24"/>
    <mergeCell ref="AW24:AX24"/>
    <mergeCell ref="B25:B28"/>
    <mergeCell ref="C25:C28"/>
    <mergeCell ref="D25:D28"/>
    <mergeCell ref="E25:E28"/>
    <mergeCell ref="F25:H28"/>
    <mergeCell ref="I25:I28"/>
    <mergeCell ref="O25:P25"/>
    <mergeCell ref="Q25:R25"/>
    <mergeCell ref="S25:T25"/>
    <mergeCell ref="U25:V25"/>
    <mergeCell ref="W25:X25"/>
    <mergeCell ref="Y25:Z25"/>
    <mergeCell ref="AA25:AB25"/>
    <mergeCell ref="AC25:AD25"/>
    <mergeCell ref="AE25:AF25"/>
    <mergeCell ref="AG25:AH25"/>
    <mergeCell ref="AI25:AJ25"/>
    <mergeCell ref="AK25:AL25"/>
    <mergeCell ref="AM25:AN25"/>
    <mergeCell ref="AO25:AP25"/>
    <mergeCell ref="AC24:AD24"/>
    <mergeCell ref="AE24:AF24"/>
    <mergeCell ref="AQ25:AR25"/>
    <mergeCell ref="AS25:AT25"/>
    <mergeCell ref="AU25:AV25"/>
    <mergeCell ref="AW25:AX25"/>
    <mergeCell ref="O26:P26"/>
    <mergeCell ref="Q26:R26"/>
    <mergeCell ref="S26:T26"/>
    <mergeCell ref="U26:V26"/>
    <mergeCell ref="W26:X26"/>
    <mergeCell ref="Y26:Z26"/>
    <mergeCell ref="AA26:AB26"/>
    <mergeCell ref="AC26:AD26"/>
    <mergeCell ref="AE26:AF26"/>
    <mergeCell ref="AG26:AH26"/>
    <mergeCell ref="AI26:AJ26"/>
    <mergeCell ref="AK26:AL26"/>
    <mergeCell ref="AM26:AN26"/>
    <mergeCell ref="AO26:AP26"/>
    <mergeCell ref="AQ26:AR26"/>
    <mergeCell ref="AS26:AT26"/>
    <mergeCell ref="AU26:AV26"/>
    <mergeCell ref="AW26:AX26"/>
    <mergeCell ref="AK27:AL27"/>
    <mergeCell ref="AM27:AN27"/>
    <mergeCell ref="AO27:AP27"/>
    <mergeCell ref="AQ27:AR27"/>
    <mergeCell ref="AS27:AT27"/>
    <mergeCell ref="O27:P27"/>
    <mergeCell ref="Q27:R27"/>
    <mergeCell ref="S27:T27"/>
    <mergeCell ref="U27:V27"/>
    <mergeCell ref="W27:X27"/>
    <mergeCell ref="Y27:Z27"/>
    <mergeCell ref="AA27:AB27"/>
    <mergeCell ref="AU27:AV27"/>
    <mergeCell ref="AW27:AX27"/>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C27:AD27"/>
    <mergeCell ref="AE27:AF27"/>
    <mergeCell ref="AG27:AH27"/>
    <mergeCell ref="AI27:AJ27"/>
    <mergeCell ref="U29:V29"/>
    <mergeCell ref="W29:X29"/>
    <mergeCell ref="Y29:Z29"/>
    <mergeCell ref="AA29:AB29"/>
    <mergeCell ref="AC29:AD29"/>
    <mergeCell ref="AE29:AF29"/>
    <mergeCell ref="AG29:AH29"/>
    <mergeCell ref="B29:B32"/>
    <mergeCell ref="C29:C32"/>
    <mergeCell ref="D29:D32"/>
    <mergeCell ref="E29:E32"/>
    <mergeCell ref="F29:H32"/>
    <mergeCell ref="I29:I32"/>
    <mergeCell ref="O29:P29"/>
    <mergeCell ref="O32:P32"/>
    <mergeCell ref="J29:L29"/>
    <mergeCell ref="M29:N29"/>
    <mergeCell ref="J30:L30"/>
    <mergeCell ref="M30:N30"/>
    <mergeCell ref="J31:L31"/>
    <mergeCell ref="M31:N31"/>
    <mergeCell ref="J32:L32"/>
    <mergeCell ref="M32:N32"/>
    <mergeCell ref="AI29:AJ29"/>
    <mergeCell ref="AK29:AL29"/>
    <mergeCell ref="AM29:AN29"/>
    <mergeCell ref="AO29:AP29"/>
    <mergeCell ref="AQ29:AR29"/>
    <mergeCell ref="AS29:AT29"/>
    <mergeCell ref="AU29:AV29"/>
    <mergeCell ref="AW29:AX29"/>
    <mergeCell ref="O30:P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Q29:R29"/>
    <mergeCell ref="S29:T29"/>
    <mergeCell ref="AQ30:AR30"/>
    <mergeCell ref="AS30:AT30"/>
    <mergeCell ref="AU30:AV30"/>
    <mergeCell ref="AW30:AX30"/>
    <mergeCell ref="O31:P31"/>
    <mergeCell ref="Q31:R31"/>
    <mergeCell ref="S31:T31"/>
    <mergeCell ref="U31:V31"/>
    <mergeCell ref="W31:X31"/>
    <mergeCell ref="Y31:Z31"/>
    <mergeCell ref="AA31:AB31"/>
    <mergeCell ref="AC31:AD31"/>
    <mergeCell ref="AE31:AF31"/>
    <mergeCell ref="AG31:AH31"/>
    <mergeCell ref="AI31:AJ31"/>
    <mergeCell ref="AK31:AL31"/>
    <mergeCell ref="AM31:AN31"/>
    <mergeCell ref="AO31:AP31"/>
    <mergeCell ref="AQ31:AR31"/>
    <mergeCell ref="AS31:AT31"/>
    <mergeCell ref="AU31:AV31"/>
    <mergeCell ref="AW31:AX31"/>
    <mergeCell ref="AI32:AJ32"/>
    <mergeCell ref="AK32:AL32"/>
    <mergeCell ref="AM32:AN32"/>
    <mergeCell ref="AO32:AP32"/>
    <mergeCell ref="AQ32:AR32"/>
    <mergeCell ref="AS32:AT32"/>
    <mergeCell ref="AU32:AV32"/>
    <mergeCell ref="AW32:AX32"/>
    <mergeCell ref="Q32:R32"/>
    <mergeCell ref="S32:T32"/>
    <mergeCell ref="U32:V32"/>
    <mergeCell ref="W32:X32"/>
    <mergeCell ref="Y32:Z32"/>
    <mergeCell ref="AA32:AB32"/>
    <mergeCell ref="AC32:AD32"/>
    <mergeCell ref="AE32:AF32"/>
    <mergeCell ref="AG32:AH32"/>
    <mergeCell ref="J15:N16"/>
    <mergeCell ref="J17:L20"/>
    <mergeCell ref="M17:N20"/>
    <mergeCell ref="J21:L21"/>
    <mergeCell ref="M21:N21"/>
    <mergeCell ref="J22:L22"/>
    <mergeCell ref="M22:N22"/>
    <mergeCell ref="J23:L23"/>
    <mergeCell ref="M23:N23"/>
    <mergeCell ref="J24:L24"/>
    <mergeCell ref="M24:N24"/>
    <mergeCell ref="J25:L25"/>
    <mergeCell ref="M25:N25"/>
    <mergeCell ref="J26:L26"/>
    <mergeCell ref="M26:N26"/>
    <mergeCell ref="J27:L27"/>
    <mergeCell ref="M27:N27"/>
    <mergeCell ref="J28:L28"/>
    <mergeCell ref="M28:N28"/>
  </mergeCells>
  <phoneticPr fontId="5"/>
  <pageMargins left="0.78740157480314965" right="0.39370078740157483" top="0.59055118110236227" bottom="0.59055118110236227" header="0.51181102362204722" footer="0.19685039370078741"/>
  <pageSetup paperSize="9" scale="76" firstPageNumber="2"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6F9D74282994DBE4F8E90C54D0B9F" ma:contentTypeVersion="17" ma:contentTypeDescription="新しいドキュメントを作成します。" ma:contentTypeScope="" ma:versionID="16c781e7fbea986d05d55d7ea099797a">
  <xsd:schema xmlns:xsd="http://www.w3.org/2001/XMLSchema" xmlns:xs="http://www.w3.org/2001/XMLSchema" xmlns:p="http://schemas.microsoft.com/office/2006/metadata/properties" xmlns:ns2="818aaf15-2498-499a-9142-8b7d792ca0a2" xmlns:ns3="f64a651d-62e0-4d4f-83e2-4e87fd44fa6c" targetNamespace="http://schemas.microsoft.com/office/2006/metadata/properties" ma:root="true" ma:fieldsID="85adfbc7617989ffbe7989b63bbe3b05" ns2:_="" ns3:_="">
    <xsd:import namespace="818aaf15-2498-499a-9142-8b7d792ca0a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x0030_3__x672c__x7701__x63d0__x51fa__x8cc7__x6599_"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aaf15-2498-499a-9142-8b7d792ca0a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0030_3__x672c__x7701__x63d0__x51fa__x8cc7__x6599_" ma:index="20" nillable="true" ma:displayName="03_本省提出資料" ma:format="Dropdown" ma:internalName="_x0030_3__x672c__x7701__x63d0__x51fa__x8cc7__x6599_">
      <xsd:simpleType>
        <xsd:restriction base="dms:Text">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ca987d-6616-4e6f-97b1-adf980777252}"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0_3__x672c__x7701__x63d0__x51fa__x8cc7__x6599_ xmlns="818aaf15-2498-499a-9142-8b7d792ca0a2" xsi:nil="true"/>
    <lcf76f155ced4ddcb4097134ff3c332f xmlns="818aaf15-2498-499a-9142-8b7d792ca0a2">
      <Terms xmlns="http://schemas.microsoft.com/office/infopath/2007/PartnerControls"/>
    </lcf76f155ced4ddcb4097134ff3c332f>
    <_x4f5c__x6210__x65e5__x6642_ xmlns="818aaf15-2498-499a-9142-8b7d792ca0a2" xsi:nil="true"/>
    <TaxCatchAll xmlns="f64a651d-62e0-4d4f-83e2-4e87fd44fa6c" xsi:nil="true"/>
  </documentManagement>
</p:properties>
</file>

<file path=customXml/itemProps1.xml><?xml version="1.0" encoding="utf-8"?>
<ds:datastoreItem xmlns:ds="http://schemas.openxmlformats.org/officeDocument/2006/customXml" ds:itemID="{85FEF9E6-DEDD-4E62-9F31-47EA97886F14}"/>
</file>

<file path=customXml/itemProps2.xml><?xml version="1.0" encoding="utf-8"?>
<ds:datastoreItem xmlns:ds="http://schemas.openxmlformats.org/officeDocument/2006/customXml" ds:itemID="{28997376-E44F-4BE0-A889-6629D2D08B8F}"/>
</file>

<file path=customXml/itemProps3.xml><?xml version="1.0" encoding="utf-8"?>
<ds:datastoreItem xmlns:ds="http://schemas.openxmlformats.org/officeDocument/2006/customXml" ds:itemID="{DB8960F9-5969-4B24-B6F8-779F4A74FE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表紙</vt:lpstr>
      <vt:lpstr>土地利用計画図</vt:lpstr>
      <vt:lpstr>目次</vt:lpstr>
      <vt:lpstr>第1章1</vt:lpstr>
      <vt:lpstr>第1章3、4  </vt:lpstr>
      <vt:lpstr>第2章1(1)</vt:lpstr>
      <vt:lpstr>第2章1(2)、(3)</vt:lpstr>
      <vt:lpstr>第2章1(３)③、④</vt:lpstr>
      <vt:lpstr>第2章1(3)⑤、⑥</vt:lpstr>
      <vt:lpstr>第2章1(3)⑦</vt:lpstr>
      <vt:lpstr>第2章1(3)⓼</vt:lpstr>
      <vt:lpstr>第2章1(４)①②</vt:lpstr>
      <vt:lpstr>第2章1(４)③</vt:lpstr>
      <vt:lpstr>第2章1(5)</vt:lpstr>
      <vt:lpstr>第2章1(6)</vt:lpstr>
      <vt:lpstr>第2章2(1)</vt:lpstr>
      <vt:lpstr>第2章2(２)</vt:lpstr>
      <vt:lpstr>第2章2(３)</vt:lpstr>
      <vt:lpstr>第2章３（１）</vt:lpstr>
      <vt:lpstr>第2章3(2)①②</vt:lpstr>
      <vt:lpstr>第2章3(2)③</vt:lpstr>
      <vt:lpstr>第2章3(2)④</vt:lpstr>
      <vt:lpstr>第2章４(1)、(2)①</vt:lpstr>
      <vt:lpstr>第2章４(2)①ア、イ</vt:lpstr>
      <vt:lpstr>第2章４(2)②</vt:lpstr>
      <vt:lpstr>第2章４(2)②アイ</vt:lpstr>
      <vt:lpstr>第2章4（２）③</vt:lpstr>
      <vt:lpstr>第2章4（２）③ア、イ</vt:lpstr>
      <vt:lpstr>第2章4(3)(４)</vt:lpstr>
      <vt:lpstr>第2章5</vt:lpstr>
      <vt:lpstr>第2章6</vt:lpstr>
      <vt:lpstr>第2章7</vt:lpstr>
      <vt:lpstr>第2章8</vt:lpstr>
      <vt:lpstr>第2章9</vt:lpstr>
      <vt:lpstr>第2章９-2</vt:lpstr>
      <vt:lpstr>第2章10</vt:lpstr>
      <vt:lpstr>第2章11</vt:lpstr>
      <vt:lpstr>第2章12</vt:lpstr>
      <vt:lpstr>第1章1!Print_Area</vt:lpstr>
      <vt:lpstr>'第1章3、4  '!Print_Area</vt:lpstr>
      <vt:lpstr>'第2章1(1)'!Print_Area</vt:lpstr>
      <vt:lpstr>'第2章1(2)、(3)'!Print_Area</vt:lpstr>
      <vt:lpstr>'第2章1(３)③、④'!Print_Area</vt:lpstr>
      <vt:lpstr>'第2章1(3)⑤、⑥'!Print_Area</vt:lpstr>
      <vt:lpstr>'第2章1(3)⑦'!Print_Area</vt:lpstr>
      <vt:lpstr>'第2章1(４)①②'!Print_Area</vt:lpstr>
      <vt:lpstr>'第2章1(４)③'!Print_Area</vt:lpstr>
      <vt:lpstr>'第2章1(5)'!Print_Area</vt:lpstr>
      <vt:lpstr>'第2章1(6)'!Print_Area</vt:lpstr>
      <vt:lpstr>第2章10!Print_Area</vt:lpstr>
      <vt:lpstr>第2章11!Print_Area</vt:lpstr>
      <vt:lpstr>第2章12!Print_Area</vt:lpstr>
      <vt:lpstr>'第2章2(1)'!Print_Area</vt:lpstr>
      <vt:lpstr>'第2章2(２)'!Print_Area</vt:lpstr>
      <vt:lpstr>'第2章2(３)'!Print_Area</vt:lpstr>
      <vt:lpstr>'第2章３（１）'!Print_Area</vt:lpstr>
      <vt:lpstr>'第2章3(2)①②'!Print_Area</vt:lpstr>
      <vt:lpstr>'第2章3(2)③'!Print_Area</vt:lpstr>
      <vt:lpstr>'第2章3(2)④'!Print_Area</vt:lpstr>
      <vt:lpstr>'第2章４(1)、(2)①'!Print_Area</vt:lpstr>
      <vt:lpstr>'第2章４(2)①ア、イ'!Print_Area</vt:lpstr>
      <vt:lpstr>'第2章４(2)②'!Print_Area</vt:lpstr>
      <vt:lpstr>'第2章４(2)②アイ'!Print_Area</vt:lpstr>
      <vt:lpstr>'第2章4（２）③'!Print_Area</vt:lpstr>
      <vt:lpstr>'第2章4（２）③ア、イ'!Print_Area</vt:lpstr>
      <vt:lpstr>'第2章4(3)(４)'!Print_Area</vt:lpstr>
      <vt:lpstr>第2章5!Print_Area</vt:lpstr>
      <vt:lpstr>第2章6!Print_Area</vt:lpstr>
      <vt:lpstr>第2章7!Print_Area</vt:lpstr>
      <vt:lpstr>第2章8!Print_Area</vt:lpstr>
      <vt:lpstr>第2章9!Print_Area</vt:lpstr>
      <vt:lpstr>'第2章９-2'!Print_Area</vt:lpstr>
      <vt:lpstr>土地利用計画図!Print_Area</vt:lpstr>
      <vt:lpstr>表紙!Print_Area</vt:lpstr>
      <vt:lpstr>目次!Print_Area</vt:lpstr>
    </vt:vector>
  </TitlesOfParts>
  <Company>農村計画課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一也</dc:creator>
  <cp:lastModifiedBy>箕浦 大地(MINORA Daichi)</cp:lastModifiedBy>
  <cp:lastPrinted>2025-03-26T06:02:32Z</cp:lastPrinted>
  <dcterms:created xsi:type="dcterms:W3CDTF">2004-08-28T12:52:53Z</dcterms:created>
  <dcterms:modified xsi:type="dcterms:W3CDTF">2025-04-01T01:32:31Z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0x010100A296F9D74282994DBE4F8E90C54D0B9F</vt:lpwstr>
  </property>
</Properties>
</file>