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D41BA7AC-ECAB-4D07-9952-9E19453363F5}" xr6:coauthVersionLast="47" xr6:coauthVersionMax="47" xr10:uidLastSave="{00000000-0000-0000-0000-000000000000}"/>
  <bookViews>
    <workbookView xWindow="1236" yWindow="180" windowWidth="20772" windowHeight="12096" tabRatio="717" xr2:uid="{00000000-000D-0000-FFFF-FFFF00000000}"/>
  </bookViews>
  <sheets>
    <sheet name="効果検証様式（集計値）" sheetId="1" r:id="rId1"/>
    <sheet name="R3.12" sheetId="90" r:id="rId2"/>
    <sheet name="R4.1" sheetId="126" r:id="rId3"/>
    <sheet name="R4.2" sheetId="127" r:id="rId4"/>
    <sheet name="R4.4" sheetId="114" r:id="rId5"/>
    <sheet name="R4.5" sheetId="121" r:id="rId6"/>
    <sheet name="R4.6" sheetId="122" r:id="rId7"/>
    <sheet name="R4.7" sheetId="115" r:id="rId8"/>
    <sheet name="R4.8" sheetId="123" r:id="rId9"/>
    <sheet name="R4.9" sheetId="124" r:id="rId10"/>
    <sheet name="R4.10" sheetId="125" r:id="rId11"/>
  </sheets>
  <definedNames>
    <definedName name="_xlnm.Print_Area" localSheetId="1">'R3.12'!$A$1:$J$89</definedName>
    <definedName name="_xlnm.Print_Area" localSheetId="2">'R4.1'!$A$1:$J$89</definedName>
    <definedName name="_xlnm.Print_Area" localSheetId="10">'R4.10'!$A$1:$J$89</definedName>
    <definedName name="_xlnm.Print_Area" localSheetId="3">'R4.2'!$A$1:$J$89</definedName>
    <definedName name="_xlnm.Print_Area" localSheetId="4">'R4.4'!$A$1:$J$89</definedName>
    <definedName name="_xlnm.Print_Area" localSheetId="5">'R4.5'!$A$1:$J$89</definedName>
    <definedName name="_xlnm.Print_Area" localSheetId="6">'R4.6'!$A$1:$J$89</definedName>
    <definedName name="_xlnm.Print_Area" localSheetId="7">'R4.7'!$A$1:$J$89</definedName>
    <definedName name="_xlnm.Print_Area" localSheetId="8">'R4.8'!$A$1:$J$89</definedName>
    <definedName name="_xlnm.Print_Area" localSheetId="9">'R4.9'!$A$1:$J$89</definedName>
    <definedName name="_xlnm.Print_Area" localSheetId="0">'効果検証様式（集計値）'!$A$1:$H$40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1" l="1"/>
  <c r="E22" i="1"/>
  <c r="E19" i="1"/>
  <c r="E12" i="1"/>
  <c r="E84" i="127" l="1"/>
  <c r="E72" i="127"/>
  <c r="E85" i="127" l="1"/>
  <c r="E71" i="127"/>
  <c r="E68" i="127"/>
  <c r="E10" i="127"/>
  <c r="E85" i="126"/>
  <c r="E84" i="126"/>
  <c r="E72" i="126"/>
  <c r="E71" i="126"/>
  <c r="E68" i="126"/>
  <c r="E10" i="126"/>
  <c r="E85" i="125"/>
  <c r="E84" i="125"/>
  <c r="E72" i="125"/>
  <c r="E71" i="125"/>
  <c r="E68" i="125"/>
  <c r="E10" i="125"/>
  <c r="E85" i="124"/>
  <c r="E84" i="124"/>
  <c r="E72" i="124"/>
  <c r="E71" i="124"/>
  <c r="E68" i="124"/>
  <c r="E10" i="124"/>
  <c r="E85" i="123"/>
  <c r="E84" i="123"/>
  <c r="E72" i="123"/>
  <c r="E71" i="123"/>
  <c r="E68" i="123"/>
  <c r="E10" i="123"/>
  <c r="E68" i="115"/>
  <c r="E71" i="114" l="1"/>
  <c r="E85" i="122" l="1"/>
  <c r="E84" i="122"/>
  <c r="E72" i="122"/>
  <c r="E71" i="122"/>
  <c r="E68" i="122"/>
  <c r="E10" i="122"/>
  <c r="E85" i="121"/>
  <c r="E84" i="121"/>
  <c r="E72" i="121"/>
  <c r="E71" i="121"/>
  <c r="E68" i="121"/>
  <c r="E10" i="121"/>
  <c r="E84" i="114"/>
  <c r="E85" i="115" l="1"/>
  <c r="E84" i="115"/>
  <c r="E72" i="115"/>
  <c r="E71" i="115"/>
  <c r="E10" i="115"/>
  <c r="E85" i="114"/>
  <c r="E72" i="114"/>
  <c r="E68" i="114"/>
  <c r="E10" i="114"/>
  <c r="E72" i="90" l="1"/>
  <c r="E71" i="90"/>
  <c r="E68" i="90" l="1"/>
  <c r="E10" i="90"/>
  <c r="E35" i="1"/>
  <c r="E36" i="1" l="1"/>
  <c r="E85" i="90" l="1"/>
  <c r="E8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65DAD80A-25E2-4EAE-9959-327C34E2B588}">
      <text>
        <r>
          <rPr>
            <b/>
            <sz val="9"/>
            <color indexed="81"/>
            <rFont val="MS P ゴシック"/>
            <family val="3"/>
            <charset val="128"/>
          </rPr>
          <t>スキーム上把握困難な場合は推計値を算出</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1" authorId="0" shapeId="0" xr:uid="{A2C3324F-AAF6-4B4F-B0E7-A8904DFA1D3F}">
      <text>
        <r>
          <rPr>
            <b/>
            <sz val="9"/>
            <color indexed="81"/>
            <rFont val="MS P ゴシック"/>
            <family val="3"/>
            <charset val="128"/>
          </rPr>
          <t>対象となる金額や期間等により割引手法や水準が異なる場合はそれぞれ記載</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1" authorId="0" shapeId="0" xr:uid="{D5FA8F4F-50E3-4711-8CAE-160899EBE030}">
      <text>
        <r>
          <rPr>
            <b/>
            <sz val="9"/>
            <color indexed="81"/>
            <rFont val="MS P ゴシック"/>
            <family val="3"/>
            <charset val="128"/>
          </rPr>
          <t>対象となる金額や期間等により割引手法や水準が異なる場合はそれぞれ記載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1" authorId="0" shapeId="0" xr:uid="{72C06389-9875-46E6-A998-C79ED38C02F5}">
      <text>
        <r>
          <rPr>
            <b/>
            <sz val="9"/>
            <color indexed="81"/>
            <rFont val="MS P ゴシック"/>
            <family val="3"/>
            <charset val="128"/>
          </rPr>
          <t>対象となる金額や期間等により割引手法や水準が異なる場合はそれぞれ記載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1" authorId="0" shapeId="0" xr:uid="{3CB21B5D-5A46-43ED-AAD9-5C2EBEBDA3CC}">
      <text>
        <r>
          <rPr>
            <b/>
            <sz val="9"/>
            <color indexed="81"/>
            <rFont val="MS P ゴシック"/>
            <family val="3"/>
            <charset val="128"/>
          </rPr>
          <t>対象となる金額や期間等により割引手法や水準が異なる場合はそれぞれ記載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1" authorId="0" shapeId="0" xr:uid="{8F7727AE-A7AF-42A7-B7E5-A21EC61993DE}">
      <text>
        <r>
          <rPr>
            <b/>
            <sz val="9"/>
            <color indexed="81"/>
            <rFont val="MS P ゴシック"/>
            <family val="3"/>
            <charset val="128"/>
          </rPr>
          <t>対象となる金額や期間等により割引手法や水準が異なる場合はそれぞれ記載</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1" authorId="0" shapeId="0" xr:uid="{5FC3A088-C6A9-45C5-AA3D-E529F0EB70A8}">
      <text>
        <r>
          <rPr>
            <b/>
            <sz val="9"/>
            <color indexed="81"/>
            <rFont val="MS P ゴシック"/>
            <family val="3"/>
            <charset val="128"/>
          </rPr>
          <t>対象となる金額や期間等により割引手法や水準が異なる場合はそれぞれ記載</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1" authorId="0" shapeId="0" xr:uid="{9C94883C-0BC3-4456-9CBD-2721F1013B44}">
      <text>
        <r>
          <rPr>
            <b/>
            <sz val="9"/>
            <color indexed="81"/>
            <rFont val="MS P ゴシック"/>
            <family val="3"/>
            <charset val="128"/>
          </rPr>
          <t>対象となる金額や期間等により割引手法や水準が異なる場合はそれぞれ記載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1" authorId="0" shapeId="0" xr:uid="{0AE898C4-DAD2-4129-B57A-B35A5C2AFB7B}">
      <text>
        <r>
          <rPr>
            <b/>
            <sz val="9"/>
            <color indexed="81"/>
            <rFont val="MS P ゴシック"/>
            <family val="3"/>
            <charset val="128"/>
          </rPr>
          <t>対象となる金額や期間等により割引手法や水準が異なる場合はそれぞれ記載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1" authorId="0" shapeId="0" xr:uid="{6D35836A-FC14-4D63-B04E-E6A6D66191BA}">
      <text>
        <r>
          <rPr>
            <b/>
            <sz val="9"/>
            <color indexed="81"/>
            <rFont val="MS P ゴシック"/>
            <family val="3"/>
            <charset val="128"/>
          </rPr>
          <t>対象となる金額や期間等により割引手法や水準が異なる場合はそれぞれ記載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1" authorId="0" shapeId="0" xr:uid="{417BF9E6-D7F1-4BFF-B79E-80CEBF5F59A5}">
      <text>
        <r>
          <rPr>
            <b/>
            <sz val="9"/>
            <color indexed="81"/>
            <rFont val="MS P ゴシック"/>
            <family val="3"/>
            <charset val="128"/>
          </rPr>
          <t>対象となる金額や期間等により割引手法や水準が異なる場合はそれぞれ記載</t>
        </r>
      </text>
    </comment>
  </commentList>
</comments>
</file>

<file path=xl/sharedStrings.xml><?xml version="1.0" encoding="utf-8"?>
<sst xmlns="http://schemas.openxmlformats.org/spreadsheetml/2006/main" count="1371" uniqueCount="135">
  <si>
    <t>都道府県名</t>
    <rPh sb="0" eb="4">
      <t>トドウフケン</t>
    </rPh>
    <rPh sb="4" eb="5">
      <t>メイ</t>
    </rPh>
    <phoneticPr fontId="1"/>
  </si>
  <si>
    <t>作成年月日</t>
    <rPh sb="0" eb="2">
      <t>サクセイ</t>
    </rPh>
    <rPh sb="2" eb="5">
      <t>ネンガッピ</t>
    </rPh>
    <phoneticPr fontId="1"/>
  </si>
  <si>
    <t>①</t>
    <phoneticPr fontId="1"/>
  </si>
  <si>
    <t>対象商品の内容</t>
    <phoneticPr fontId="1"/>
  </si>
  <si>
    <t>事業名（実施期間）</t>
    <rPh sb="0" eb="3">
      <t>ジギョウメイ</t>
    </rPh>
    <rPh sb="4" eb="8">
      <t>ジッシキカン</t>
    </rPh>
    <phoneticPr fontId="1"/>
  </si>
  <si>
    <t>②</t>
    <phoneticPr fontId="1"/>
  </si>
  <si>
    <t>対象商品の数量</t>
    <rPh sb="5" eb="7">
      <t>スウリョウ</t>
    </rPh>
    <phoneticPr fontId="1"/>
  </si>
  <si>
    <t>販売金額（円）</t>
    <rPh sb="0" eb="2">
      <t>ハンバイ</t>
    </rPh>
    <rPh sb="2" eb="4">
      <t>キンガク</t>
    </rPh>
    <rPh sb="5" eb="6">
      <t>エン</t>
    </rPh>
    <phoneticPr fontId="1"/>
  </si>
  <si>
    <t>②-1：旅行会社経由</t>
    <rPh sb="4" eb="6">
      <t>リョコウ</t>
    </rPh>
    <rPh sb="6" eb="8">
      <t>カイシャ</t>
    </rPh>
    <rPh sb="8" eb="10">
      <t>ケイユ</t>
    </rPh>
    <phoneticPr fontId="1"/>
  </si>
  <si>
    <t>②-2：旅行会社経由（日帰り）</t>
    <rPh sb="11" eb="13">
      <t>ヒガエ</t>
    </rPh>
    <phoneticPr fontId="1"/>
  </si>
  <si>
    <t>②-3：宿直販等</t>
    <rPh sb="4" eb="5">
      <t>ヤド</t>
    </rPh>
    <rPh sb="5" eb="7">
      <t>チョクハン</t>
    </rPh>
    <rPh sb="7" eb="8">
      <t>トウ</t>
    </rPh>
    <phoneticPr fontId="1"/>
  </si>
  <si>
    <t>②-4：宿直販等（日帰り）</t>
    <rPh sb="9" eb="11">
      <t>ヒガエ</t>
    </rPh>
    <phoneticPr fontId="1"/>
  </si>
  <si>
    <t>補助金額（円）</t>
    <rPh sb="5" eb="6">
      <t>エン</t>
    </rPh>
    <phoneticPr fontId="1"/>
  </si>
  <si>
    <t>旅行割引額</t>
    <rPh sb="0" eb="2">
      <t>リョコウ</t>
    </rPh>
    <rPh sb="2" eb="4">
      <t>ワリビキ</t>
    </rPh>
    <rPh sb="4" eb="5">
      <t>ガク</t>
    </rPh>
    <phoneticPr fontId="1"/>
  </si>
  <si>
    <t>②-5：旅行会社経由</t>
    <rPh sb="4" eb="6">
      <t>リョコウ</t>
    </rPh>
    <rPh sb="6" eb="8">
      <t>カイシャ</t>
    </rPh>
    <rPh sb="8" eb="10">
      <t>ケイユ</t>
    </rPh>
    <phoneticPr fontId="1"/>
  </si>
  <si>
    <r>
      <t>②-6：</t>
    </r>
    <r>
      <rPr>
        <sz val="6"/>
        <color theme="1"/>
        <rFont val="ＭＳ Ｐゴシック"/>
        <family val="3"/>
        <charset val="128"/>
      </rPr>
      <t xml:space="preserve"> </t>
    </r>
    <r>
      <rPr>
        <sz val="9"/>
        <color theme="1"/>
        <rFont val="ＭＳ Ｐゴシック"/>
        <family val="3"/>
        <charset val="128"/>
      </rPr>
      <t>旅行会社経由(日帰り)</t>
    </r>
    <rPh sb="12" eb="14">
      <t>ヒガエ</t>
    </rPh>
    <phoneticPr fontId="1"/>
  </si>
  <si>
    <t>②-7：宿直販等</t>
    <rPh sb="4" eb="5">
      <t>ヤド</t>
    </rPh>
    <rPh sb="5" eb="7">
      <t>チョクハン</t>
    </rPh>
    <rPh sb="7" eb="8">
      <t>トウ</t>
    </rPh>
    <phoneticPr fontId="1"/>
  </si>
  <si>
    <t xml:space="preserve">②-8：宿直販等（日帰り）　　 </t>
    <rPh sb="9" eb="11">
      <t>ヒガエ</t>
    </rPh>
    <phoneticPr fontId="1"/>
  </si>
  <si>
    <t>②-9：ｸｰﾎﾟﾝ使用額</t>
    <phoneticPr fontId="1"/>
  </si>
  <si>
    <t>②-11：延べ旅行者数（日帰り）（人）　</t>
    <rPh sb="12" eb="14">
      <t>ヒガエ</t>
    </rPh>
    <phoneticPr fontId="1"/>
  </si>
  <si>
    <t>②-12：1人泊あたりの平均旅行代金（円）※2</t>
    <rPh sb="6" eb="7">
      <t>ニン</t>
    </rPh>
    <rPh sb="7" eb="8">
      <t>ハク</t>
    </rPh>
    <rPh sb="12" eb="14">
      <t>ヘイキン</t>
    </rPh>
    <rPh sb="14" eb="16">
      <t>リョコウ</t>
    </rPh>
    <rPh sb="16" eb="18">
      <t>ダイキン</t>
    </rPh>
    <rPh sb="19" eb="20">
      <t>エン</t>
    </rPh>
    <phoneticPr fontId="1"/>
  </si>
  <si>
    <t>②-13：1人あたりの平均旅行代金（日帰り）（円）※2</t>
    <rPh sb="6" eb="7">
      <t>ニン</t>
    </rPh>
    <rPh sb="11" eb="13">
      <t>ヘイキン</t>
    </rPh>
    <rPh sb="13" eb="15">
      <t>リョコウ</t>
    </rPh>
    <rPh sb="15" eb="17">
      <t>ダイキン</t>
    </rPh>
    <rPh sb="18" eb="20">
      <t>ヒガエ</t>
    </rPh>
    <rPh sb="23" eb="24">
      <t>エン</t>
    </rPh>
    <phoneticPr fontId="1"/>
  </si>
  <si>
    <t>③</t>
    <phoneticPr fontId="1"/>
  </si>
  <si>
    <t>対象商品の販売時期及び利用可能時期</t>
    <rPh sb="5" eb="7">
      <t>ハンバイ</t>
    </rPh>
    <rPh sb="7" eb="9">
      <t>ジキ</t>
    </rPh>
    <rPh sb="9" eb="10">
      <t>オヨ</t>
    </rPh>
    <rPh sb="11" eb="13">
      <t>リヨウ</t>
    </rPh>
    <rPh sb="13" eb="15">
      <t>カノウ</t>
    </rPh>
    <rPh sb="15" eb="17">
      <t>ジキ</t>
    </rPh>
    <phoneticPr fontId="1"/>
  </si>
  <si>
    <t>自</t>
    <rPh sb="0" eb="1">
      <t>ジ</t>
    </rPh>
    <phoneticPr fontId="1"/>
  </si>
  <si>
    <t>至</t>
    <rPh sb="0" eb="1">
      <t>イタ</t>
    </rPh>
    <phoneticPr fontId="1"/>
  </si>
  <si>
    <t>③-1：販売期間</t>
    <rPh sb="4" eb="6">
      <t>ハンバイ</t>
    </rPh>
    <rPh sb="6" eb="8">
      <t>キカン</t>
    </rPh>
    <phoneticPr fontId="1"/>
  </si>
  <si>
    <t>③-2：割引の対象となる旅行期間</t>
    <rPh sb="4" eb="6">
      <t>ワリビキ</t>
    </rPh>
    <rPh sb="7" eb="9">
      <t>タイショウ</t>
    </rPh>
    <rPh sb="12" eb="14">
      <t>リョコウ</t>
    </rPh>
    <rPh sb="14" eb="16">
      <t>キカン</t>
    </rPh>
    <phoneticPr fontId="1"/>
  </si>
  <si>
    <t>④</t>
    <phoneticPr fontId="1"/>
  </si>
  <si>
    <t>対象商品の販売方法とその販売割合</t>
    <rPh sb="0" eb="2">
      <t>タイショウ</t>
    </rPh>
    <rPh sb="2" eb="4">
      <t>ショウヒン</t>
    </rPh>
    <rPh sb="5" eb="7">
      <t>ハンバイ</t>
    </rPh>
    <rPh sb="7" eb="9">
      <t>ホウホウ</t>
    </rPh>
    <rPh sb="12" eb="14">
      <t>ハンバイ</t>
    </rPh>
    <rPh sb="14" eb="16">
      <t>ワリアイ</t>
    </rPh>
    <phoneticPr fontId="1"/>
  </si>
  <si>
    <t>販路ごとの販売割合</t>
    <rPh sb="0" eb="2">
      <t>ハンロ</t>
    </rPh>
    <rPh sb="5" eb="7">
      <t>ハンバイ</t>
    </rPh>
    <rPh sb="7" eb="9">
      <t>ワリアイ</t>
    </rPh>
    <phoneticPr fontId="1"/>
  </si>
  <si>
    <t>④-1：旅行会社経由</t>
    <rPh sb="4" eb="6">
      <t>リョコウ</t>
    </rPh>
    <rPh sb="6" eb="8">
      <t>カイシャ</t>
    </rPh>
    <rPh sb="8" eb="10">
      <t>ケイユ</t>
    </rPh>
    <phoneticPr fontId="1"/>
  </si>
  <si>
    <t>④-2：宿直販等</t>
    <rPh sb="4" eb="5">
      <t>ヤド</t>
    </rPh>
    <rPh sb="5" eb="7">
      <t>チョクハン</t>
    </rPh>
    <rPh sb="7" eb="8">
      <t>トウ</t>
    </rPh>
    <phoneticPr fontId="1"/>
  </si>
  <si>
    <t>⑤</t>
    <phoneticPr fontId="1"/>
  </si>
  <si>
    <t>旅行需要の喚起効果を最大限発揮するとともに、不正を防止するために講じた措置</t>
    <rPh sb="0" eb="2">
      <t>リョコウ</t>
    </rPh>
    <rPh sb="2" eb="4">
      <t>ジュヨウ</t>
    </rPh>
    <rPh sb="5" eb="7">
      <t>カンキ</t>
    </rPh>
    <rPh sb="7" eb="9">
      <t>コウカ</t>
    </rPh>
    <rPh sb="10" eb="13">
      <t>サイダイゲン</t>
    </rPh>
    <rPh sb="13" eb="15">
      <t>ハッキ</t>
    </rPh>
    <rPh sb="22" eb="24">
      <t>フセイ</t>
    </rPh>
    <rPh sb="25" eb="27">
      <t>ボウシ</t>
    </rPh>
    <rPh sb="32" eb="33">
      <t>コウ</t>
    </rPh>
    <rPh sb="35" eb="37">
      <t>ソチ</t>
    </rPh>
    <phoneticPr fontId="1"/>
  </si>
  <si>
    <t>各都道府県において講じた措置を定性的に記載</t>
    <rPh sb="0" eb="1">
      <t>カク</t>
    </rPh>
    <rPh sb="1" eb="5">
      <t>トドウフケン</t>
    </rPh>
    <rPh sb="9" eb="10">
      <t>コウ</t>
    </rPh>
    <rPh sb="12" eb="14">
      <t>ソチ</t>
    </rPh>
    <rPh sb="15" eb="18">
      <t>テイセイテキ</t>
    </rPh>
    <rPh sb="19" eb="21">
      <t>キサイ</t>
    </rPh>
    <phoneticPr fontId="1"/>
  </si>
  <si>
    <t>②-2：旅行会社経由（日帰り）</t>
    <rPh sb="4" eb="6">
      <t>リョコウ</t>
    </rPh>
    <rPh sb="6" eb="8">
      <t>カイシャ</t>
    </rPh>
    <rPh sb="8" eb="10">
      <t>ケイユ</t>
    </rPh>
    <rPh sb="11" eb="13">
      <t>ヒガエ</t>
    </rPh>
    <phoneticPr fontId="1"/>
  </si>
  <si>
    <t>②-4：宿直販等（日帰り）</t>
    <rPh sb="4" eb="5">
      <t>ヤド</t>
    </rPh>
    <rPh sb="5" eb="7">
      <t>チョクハン</t>
    </rPh>
    <rPh sb="7" eb="8">
      <t>トウ</t>
    </rPh>
    <rPh sb="9" eb="11">
      <t>ヒガエ</t>
    </rPh>
    <phoneticPr fontId="1"/>
  </si>
  <si>
    <t>割引額（固定）（円）</t>
    <rPh sb="0" eb="3">
      <t>ワリビキガク</t>
    </rPh>
    <rPh sb="4" eb="6">
      <t>コテイ</t>
    </rPh>
    <rPh sb="8" eb="9">
      <t>エン</t>
    </rPh>
    <phoneticPr fontId="1"/>
  </si>
  <si>
    <t>割引率（％）</t>
    <rPh sb="0" eb="3">
      <t>ワリビキリツ</t>
    </rPh>
    <phoneticPr fontId="1"/>
  </si>
  <si>
    <t>上限額（円）</t>
    <rPh sb="0" eb="3">
      <t>ジョウゲンガク</t>
    </rPh>
    <rPh sb="4" eb="5">
      <t>エン</t>
    </rPh>
    <phoneticPr fontId="1"/>
  </si>
  <si>
    <t>条件等</t>
    <rPh sb="0" eb="2">
      <t>ジョウケン</t>
    </rPh>
    <rPh sb="2" eb="3">
      <t>トウ</t>
    </rPh>
    <phoneticPr fontId="1"/>
  </si>
  <si>
    <t>旅行割引</t>
    <rPh sb="0" eb="2">
      <t>リョコウ</t>
    </rPh>
    <rPh sb="2" eb="4">
      <t>ワリビキ</t>
    </rPh>
    <phoneticPr fontId="1"/>
  </si>
  <si>
    <t>-</t>
    <phoneticPr fontId="1"/>
  </si>
  <si>
    <t>小計</t>
    <rPh sb="0" eb="1">
      <t>ショウ</t>
    </rPh>
    <rPh sb="1" eb="2">
      <t>ケイ</t>
    </rPh>
    <phoneticPr fontId="1"/>
  </si>
  <si>
    <t>②-6：旅行会社経由（日帰り）</t>
    <rPh sb="4" eb="6">
      <t>リョコウ</t>
    </rPh>
    <rPh sb="6" eb="8">
      <t>カイシャ</t>
    </rPh>
    <rPh sb="8" eb="10">
      <t>ケイユ</t>
    </rPh>
    <rPh sb="11" eb="13">
      <t>ヒガエ</t>
    </rPh>
    <phoneticPr fontId="1"/>
  </si>
  <si>
    <t>-</t>
  </si>
  <si>
    <t>②-8：宿直販等（日帰り）</t>
    <rPh sb="4" eb="5">
      <t>ヤド</t>
    </rPh>
    <rPh sb="5" eb="7">
      <t>チョクハン</t>
    </rPh>
    <rPh sb="7" eb="8">
      <t>トウ</t>
    </rPh>
    <rPh sb="9" eb="11">
      <t>ヒガエ</t>
    </rPh>
    <phoneticPr fontId="1"/>
  </si>
  <si>
    <t>クーポン</t>
    <phoneticPr fontId="1"/>
  </si>
  <si>
    <t>合計</t>
    <rPh sb="0" eb="2">
      <t>ゴウケイ</t>
    </rPh>
    <phoneticPr fontId="1"/>
  </si>
  <si>
    <t>事業名</t>
    <rPh sb="0" eb="3">
      <t>ジギョウメイ</t>
    </rPh>
    <phoneticPr fontId="1"/>
  </si>
  <si>
    <r>
      <t>②-13：</t>
    </r>
    <r>
      <rPr>
        <sz val="8"/>
        <color theme="1"/>
        <rFont val="ＭＳ Ｐゴシック"/>
        <family val="3"/>
        <charset val="128"/>
      </rPr>
      <t>1人あたりの平均旅行代金（日帰り）（円）※2</t>
    </r>
    <rPh sb="6" eb="7">
      <t>ニン</t>
    </rPh>
    <rPh sb="11" eb="13">
      <t>ヘイキン</t>
    </rPh>
    <rPh sb="13" eb="15">
      <t>リョコウ</t>
    </rPh>
    <rPh sb="15" eb="17">
      <t>ダイキン</t>
    </rPh>
    <rPh sb="18" eb="20">
      <t>ヒガエ</t>
    </rPh>
    <rPh sb="23" eb="24">
      <t>エン</t>
    </rPh>
    <phoneticPr fontId="1"/>
  </si>
  <si>
    <t>②-10：延べ宿泊者数（人泊）※1</t>
    <rPh sb="5" eb="6">
      <t>ノ</t>
    </rPh>
    <rPh sb="7" eb="9">
      <t>シュクハク</t>
    </rPh>
    <rPh sb="9" eb="10">
      <t>シャ</t>
    </rPh>
    <rPh sb="10" eb="11">
      <t>スウ</t>
    </rPh>
    <rPh sb="13" eb="14">
      <t>ハク</t>
    </rPh>
    <phoneticPr fontId="1"/>
  </si>
  <si>
    <t>②-11：延べ旅行者数（日帰り）（人）</t>
    <rPh sb="5" eb="6">
      <t>ノ</t>
    </rPh>
    <rPh sb="7" eb="10">
      <t>リョコウシャ</t>
    </rPh>
    <rPh sb="10" eb="11">
      <t>スウ</t>
    </rPh>
    <rPh sb="12" eb="14">
      <t>ヒガエ</t>
    </rPh>
    <phoneticPr fontId="1"/>
  </si>
  <si>
    <t>※1　例：2泊3日、3名での旅行の場合、延べ宿泊者数「6人泊」でカウント</t>
    <rPh sb="22" eb="24">
      <t>シュクハク</t>
    </rPh>
    <rPh sb="28" eb="30">
      <t>ニンハク</t>
    </rPh>
    <phoneticPr fontId="1"/>
  </si>
  <si>
    <t>※2　総販売金額÷延べ宿泊（旅行）者数で算出</t>
    <rPh sb="3" eb="4">
      <t>ソウ</t>
    </rPh>
    <rPh sb="4" eb="6">
      <t>ハンバイ</t>
    </rPh>
    <rPh sb="6" eb="8">
      <t>キンガク</t>
    </rPh>
    <rPh sb="9" eb="10">
      <t>ノ</t>
    </rPh>
    <rPh sb="11" eb="13">
      <t>シュクハク</t>
    </rPh>
    <rPh sb="14" eb="16">
      <t>リョコウ</t>
    </rPh>
    <rPh sb="17" eb="18">
      <t>モノ</t>
    </rPh>
    <rPh sb="18" eb="19">
      <t>スウ</t>
    </rPh>
    <rPh sb="20" eb="22">
      <t>サンシュツ</t>
    </rPh>
    <phoneticPr fontId="1"/>
  </si>
  <si>
    <t>③-3：延べ対象旅行期間（日）※3</t>
    <rPh sb="4" eb="5">
      <t>ノ</t>
    </rPh>
    <rPh sb="6" eb="8">
      <t>タイショウ</t>
    </rPh>
    <rPh sb="8" eb="10">
      <t>リョコウ</t>
    </rPh>
    <rPh sb="10" eb="12">
      <t>キカン</t>
    </rPh>
    <rPh sb="13" eb="14">
      <t>ニチ</t>
    </rPh>
    <phoneticPr fontId="1"/>
  </si>
  <si>
    <t>※3　③‐２のうち、実際に旅行割引の対象となっていた日数</t>
    <rPh sb="10" eb="12">
      <t>ジッサイ</t>
    </rPh>
    <rPh sb="13" eb="15">
      <t>リョコウ</t>
    </rPh>
    <rPh sb="15" eb="17">
      <t>ワリビキ</t>
    </rPh>
    <rPh sb="18" eb="20">
      <t>タイショウ</t>
    </rPh>
    <rPh sb="26" eb="28">
      <t>ニッスウ</t>
    </rPh>
    <phoneticPr fontId="1"/>
  </si>
  <si>
    <t>※2　日帰り・宿泊旅行それぞれについて、総販売金額÷延べ宿泊（旅行）者数で算出</t>
    <rPh sb="3" eb="5">
      <t>ヒガエ</t>
    </rPh>
    <rPh sb="7" eb="9">
      <t>シュクハク</t>
    </rPh>
    <rPh sb="9" eb="11">
      <t>リョコウ</t>
    </rPh>
    <rPh sb="20" eb="21">
      <t>ソウ</t>
    </rPh>
    <rPh sb="21" eb="23">
      <t>ハンバイ</t>
    </rPh>
    <rPh sb="23" eb="25">
      <t>キンガク</t>
    </rPh>
    <rPh sb="26" eb="27">
      <t>ノ</t>
    </rPh>
    <rPh sb="28" eb="30">
      <t>シュクハク</t>
    </rPh>
    <rPh sb="31" eb="33">
      <t>リョコウ</t>
    </rPh>
    <rPh sb="34" eb="35">
      <t>シャ</t>
    </rPh>
    <rPh sb="35" eb="36">
      <t>スウ</t>
    </rPh>
    <rPh sb="37" eb="39">
      <t>サンシュツ</t>
    </rPh>
    <phoneticPr fontId="1"/>
  </si>
  <si>
    <t>効果検証様式（県民割）</t>
    <rPh sb="0" eb="2">
      <t>コウカ</t>
    </rPh>
    <rPh sb="2" eb="4">
      <t>ケンショウ</t>
    </rPh>
    <rPh sb="4" eb="6">
      <t>ヨウシキ</t>
    </rPh>
    <rPh sb="7" eb="9">
      <t>ケンミン</t>
    </rPh>
    <rPh sb="9" eb="10">
      <t>ワリ</t>
    </rPh>
    <phoneticPr fontId="1"/>
  </si>
  <si>
    <t>効果検証様式（県民割）</t>
    <rPh sb="0" eb="2">
      <t>コウカ</t>
    </rPh>
    <rPh sb="2" eb="4">
      <t>ケンショウ</t>
    </rPh>
    <rPh sb="4" eb="6">
      <t>ヨウシキ</t>
    </rPh>
    <rPh sb="7" eb="9">
      <t>ケンミン</t>
    </rPh>
    <rPh sb="9" eb="10">
      <t>ワ</t>
    </rPh>
    <phoneticPr fontId="1"/>
  </si>
  <si>
    <t>②-14：割引水準及びｸｰﾎﾟﾝ付与水準</t>
    <rPh sb="5" eb="7">
      <t>ワリビキ</t>
    </rPh>
    <rPh sb="7" eb="9">
      <t>スイジュン</t>
    </rPh>
    <rPh sb="9" eb="10">
      <t>オヨ</t>
    </rPh>
    <rPh sb="16" eb="18">
      <t>フヨ</t>
    </rPh>
    <rPh sb="18" eb="20">
      <t>スイジュン</t>
    </rPh>
    <phoneticPr fontId="1"/>
  </si>
  <si>
    <t>※3　事業停止期間などを除いた、実際に旅行割引の対象となっていた日数</t>
    <phoneticPr fontId="1"/>
  </si>
  <si>
    <t>奈良県</t>
    <rPh sb="0" eb="2">
      <t>ナラ</t>
    </rPh>
    <rPh sb="2" eb="3">
      <t>ケン</t>
    </rPh>
    <phoneticPr fontId="1"/>
  </si>
  <si>
    <t>※1　　7,000</t>
  </si>
  <si>
    <t>※1　　7,000</t>
    <phoneticPr fontId="1"/>
  </si>
  <si>
    <t>※1　　3,500</t>
  </si>
  <si>
    <t>※1　　3,500</t>
    <phoneticPr fontId="1"/>
  </si>
  <si>
    <t>※1　　2,000</t>
  </si>
  <si>
    <t>※1　　2,000</t>
    <phoneticPr fontId="1"/>
  </si>
  <si>
    <t>※1　　1,000</t>
  </si>
  <si>
    <t>※1　　1,000</t>
    <phoneticPr fontId="1"/>
  </si>
  <si>
    <t>※2　10,000</t>
  </si>
  <si>
    <t>※2　10,000</t>
    <phoneticPr fontId="1"/>
  </si>
  <si>
    <t>※1　通常割引</t>
    <rPh sb="3" eb="5">
      <t>ツウジョウ</t>
    </rPh>
    <rPh sb="5" eb="7">
      <t>ワリビキ</t>
    </rPh>
    <phoneticPr fontId="1"/>
  </si>
  <si>
    <t>※2　グループ全員接種済等割引</t>
    <rPh sb="7" eb="9">
      <t>ゼンイン</t>
    </rPh>
    <rPh sb="9" eb="11">
      <t>セッシュ</t>
    </rPh>
    <rPh sb="11" eb="12">
      <t>ズ</t>
    </rPh>
    <rPh sb="12" eb="13">
      <t>トウ</t>
    </rPh>
    <rPh sb="13" eb="15">
      <t>ワリビキ</t>
    </rPh>
    <phoneticPr fontId="1"/>
  </si>
  <si>
    <t>※2　　5,000</t>
  </si>
  <si>
    <t>※2　　5,000</t>
    <phoneticPr fontId="1"/>
  </si>
  <si>
    <t>※2　  3,000</t>
  </si>
  <si>
    <t>※2　  3,000</t>
    <phoneticPr fontId="1"/>
  </si>
  <si>
    <t>※2 　 1,500</t>
  </si>
  <si>
    <t>※2 　 1,500</t>
    <phoneticPr fontId="1"/>
  </si>
  <si>
    <t>※1　　6,000</t>
  </si>
  <si>
    <t>※1　　6,000</t>
    <phoneticPr fontId="1"/>
  </si>
  <si>
    <t>※1　　3,000</t>
  </si>
  <si>
    <t>※1　　3,000</t>
    <phoneticPr fontId="1"/>
  </si>
  <si>
    <t>※1　　  750</t>
  </si>
  <si>
    <t>※1　　  750</t>
    <phoneticPr fontId="1"/>
  </si>
  <si>
    <t>※2　　4,000</t>
  </si>
  <si>
    <t>※2　　4,000</t>
    <phoneticPr fontId="1"/>
  </si>
  <si>
    <t>※2　  2,500</t>
  </si>
  <si>
    <t>※2　  2,500</t>
    <phoneticPr fontId="1"/>
  </si>
  <si>
    <t>※2 　 1,000</t>
  </si>
  <si>
    <t>※2 　 1,000</t>
    <phoneticPr fontId="1"/>
  </si>
  <si>
    <t>※2　３回目接種応援割引</t>
    <rPh sb="4" eb="6">
      <t>カイメ</t>
    </rPh>
    <rPh sb="6" eb="8">
      <t>セッシュ</t>
    </rPh>
    <rPh sb="8" eb="10">
      <t>オウエン</t>
    </rPh>
    <rPh sb="10" eb="12">
      <t>ワリビキ</t>
    </rPh>
    <phoneticPr fontId="1"/>
  </si>
  <si>
    <t>※1　２回目接種済等割引</t>
    <rPh sb="4" eb="6">
      <t>カイメ</t>
    </rPh>
    <rPh sb="6" eb="8">
      <t>セッシュ</t>
    </rPh>
    <rPh sb="8" eb="9">
      <t>ズ</t>
    </rPh>
    <rPh sb="9" eb="10">
      <t>トウ</t>
    </rPh>
    <rPh sb="10" eb="12">
      <t>ワリビキ</t>
    </rPh>
    <phoneticPr fontId="1"/>
  </si>
  <si>
    <t>※2　  8,000</t>
    <phoneticPr fontId="1"/>
  </si>
  <si>
    <t>-</t>
    <phoneticPr fontId="1"/>
  </si>
  <si>
    <t>※　クーポンは宿泊利用者にのみ配布</t>
    <rPh sb="7" eb="9">
      <t>シュクハク</t>
    </rPh>
    <rPh sb="9" eb="12">
      <t>リヨウシャ</t>
    </rPh>
    <rPh sb="15" eb="17">
      <t>ハイフ</t>
    </rPh>
    <phoneticPr fontId="1"/>
  </si>
  <si>
    <t>交通付宿泊旅行商品</t>
    <rPh sb="0" eb="2">
      <t>コウツウ</t>
    </rPh>
    <rPh sb="2" eb="3">
      <t>ツ</t>
    </rPh>
    <rPh sb="3" eb="5">
      <t>シュクハク</t>
    </rPh>
    <rPh sb="5" eb="7">
      <t>リョコウ</t>
    </rPh>
    <rPh sb="7" eb="9">
      <t>ショウヒン</t>
    </rPh>
    <phoneticPr fontId="1"/>
  </si>
  <si>
    <t>※1    3,000</t>
    <phoneticPr fontId="1"/>
  </si>
  <si>
    <t>※1　　奈良県民の方</t>
    <rPh sb="4" eb="6">
      <t>ナラ</t>
    </rPh>
    <rPh sb="6" eb="8">
      <t>ケンミン</t>
    </rPh>
    <rPh sb="9" eb="10">
      <t>ホウ</t>
    </rPh>
    <phoneticPr fontId="1"/>
  </si>
  <si>
    <t>※2　　他県民の方</t>
    <rPh sb="4" eb="5">
      <t>タ</t>
    </rPh>
    <rPh sb="5" eb="7">
      <t>ケンミン</t>
    </rPh>
    <rPh sb="8" eb="9">
      <t>カタ</t>
    </rPh>
    <phoneticPr fontId="1"/>
  </si>
  <si>
    <t>１人１泊あたり旅行代金3,000円以上</t>
    <rPh sb="3" eb="4">
      <t>ハク</t>
    </rPh>
    <rPh sb="16" eb="17">
      <t>エン</t>
    </rPh>
    <rPh sb="17" eb="19">
      <t>イジョウ</t>
    </rPh>
    <phoneticPr fontId="1"/>
  </si>
  <si>
    <t>１人１泊あたり旅行代金5,000円以上</t>
    <rPh sb="16" eb="19">
      <t>エンイジョウ</t>
    </rPh>
    <phoneticPr fontId="1"/>
  </si>
  <si>
    <t>１人１泊あたり旅行代金6,000円以上（休日）</t>
    <rPh sb="1" eb="2">
      <t>ニン</t>
    </rPh>
    <rPh sb="3" eb="4">
      <t>ハク</t>
    </rPh>
    <rPh sb="7" eb="11">
      <t>リョコウダイキン</t>
    </rPh>
    <rPh sb="16" eb="17">
      <t>エン</t>
    </rPh>
    <rPh sb="17" eb="19">
      <t>イジョウ</t>
    </rPh>
    <rPh sb="20" eb="22">
      <t>キュウジツ</t>
    </rPh>
    <phoneticPr fontId="1"/>
  </si>
  <si>
    <t>※2　　2,000</t>
    <phoneticPr fontId="1"/>
  </si>
  <si>
    <t>１人１泊あたり旅行代金7,000円以上</t>
    <rPh sb="1" eb="2">
      <t>ニン</t>
    </rPh>
    <rPh sb="3" eb="4">
      <t>ハク</t>
    </rPh>
    <rPh sb="7" eb="11">
      <t>リョコウダイキン</t>
    </rPh>
    <rPh sb="16" eb="17">
      <t>エン</t>
    </rPh>
    <rPh sb="17" eb="19">
      <t>イジョウ</t>
    </rPh>
    <phoneticPr fontId="1"/>
  </si>
  <si>
    <t>１人１泊あたり旅行代金7,000円以上(平日）</t>
    <rPh sb="20" eb="22">
      <t>ヘイジツ</t>
    </rPh>
    <phoneticPr fontId="1"/>
  </si>
  <si>
    <t>※2    3,000</t>
    <phoneticPr fontId="1"/>
  </si>
  <si>
    <t>-</t>
    <phoneticPr fontId="1"/>
  </si>
  <si>
    <t>１人あたり旅行代金20,000円以上</t>
    <rPh sb="1" eb="2">
      <t>ニン</t>
    </rPh>
    <rPh sb="5" eb="9">
      <t>リョコウダイキン</t>
    </rPh>
    <rPh sb="15" eb="16">
      <t>エン</t>
    </rPh>
    <rPh sb="16" eb="18">
      <t>イジョウ</t>
    </rPh>
    <phoneticPr fontId="1"/>
  </si>
  <si>
    <t>１人あたり旅行代金10,000円以上</t>
    <rPh sb="15" eb="18">
      <t>エンイジョウ</t>
    </rPh>
    <phoneticPr fontId="1"/>
  </si>
  <si>
    <t>１人あたり旅行代金6,000円以上</t>
    <rPh sb="14" eb="15">
      <t>エン</t>
    </rPh>
    <rPh sb="15" eb="17">
      <t>イジョウ</t>
    </rPh>
    <phoneticPr fontId="1"/>
  </si>
  <si>
    <t>１人あたり旅行代金2,500円以上</t>
    <rPh sb="14" eb="15">
      <t>エン</t>
    </rPh>
    <rPh sb="15" eb="17">
      <t>イジョウ</t>
    </rPh>
    <phoneticPr fontId="1"/>
  </si>
  <si>
    <t>１人あたり旅行代金20,000円以上</t>
    <rPh sb="5" eb="9">
      <t>リョコウダイキン</t>
    </rPh>
    <rPh sb="15" eb="16">
      <t>エン</t>
    </rPh>
    <rPh sb="16" eb="18">
      <t>イジョウ</t>
    </rPh>
    <phoneticPr fontId="1"/>
  </si>
  <si>
    <t>※１人１泊あたり旅行代金3,000円以上が対象</t>
    <rPh sb="2" eb="3">
      <t>ヒト</t>
    </rPh>
    <rPh sb="4" eb="5">
      <t>ハク</t>
    </rPh>
    <rPh sb="8" eb="10">
      <t>リョコウ</t>
    </rPh>
    <rPh sb="10" eb="12">
      <t>ダイキン</t>
    </rPh>
    <rPh sb="17" eb="18">
      <t>エン</t>
    </rPh>
    <rPh sb="18" eb="20">
      <t>イジョウ</t>
    </rPh>
    <rPh sb="21" eb="23">
      <t>タイショウ</t>
    </rPh>
    <phoneticPr fontId="1"/>
  </si>
  <si>
    <t>※１人１回あたり旅行代金3,000円以上が対象</t>
    <rPh sb="2" eb="3">
      <t>ヒト</t>
    </rPh>
    <rPh sb="4" eb="5">
      <t>カイ</t>
    </rPh>
    <rPh sb="8" eb="10">
      <t>リョコウ</t>
    </rPh>
    <rPh sb="10" eb="12">
      <t>ダイキン</t>
    </rPh>
    <rPh sb="17" eb="18">
      <t>エン</t>
    </rPh>
    <rPh sb="18" eb="20">
      <t>イジョウ</t>
    </rPh>
    <rPh sb="21" eb="23">
      <t>タイショウ</t>
    </rPh>
    <phoneticPr fontId="1"/>
  </si>
  <si>
    <t>交通付でない宿泊旅行商品</t>
    <phoneticPr fontId="1"/>
  </si>
  <si>
    <t>-</t>
    <phoneticPr fontId="1"/>
  </si>
  <si>
    <t>いまなら。キャンペーン2021（R3.12.1～R4.2.28）
春のいまなら。キャンペーン（R4.4.15～R4.6.30）
いまなら。キャンペーン2022プラス（R4.7.1～R4.10.10※）
※キャンペーン自体はR5.3.30まで</t>
    <rPh sb="33" eb="34">
      <t>ハル</t>
    </rPh>
    <rPh sb="108" eb="110">
      <t>ジタイ</t>
    </rPh>
    <phoneticPr fontId="1"/>
  </si>
  <si>
    <t>R3.12.1
R4.4.15
R4.6.27</t>
    <phoneticPr fontId="1"/>
  </si>
  <si>
    <t>R4.2.28
R4.6.30
R4.10.10</t>
    <phoneticPr fontId="1"/>
  </si>
  <si>
    <t>R3.12.1
R4.4.15
R4.7.1</t>
    <phoneticPr fontId="1"/>
  </si>
  <si>
    <t>いまなら。キャンペーン2021（R3.12.1～R4.2.28）&lt;R3.12&gt;</t>
    <phoneticPr fontId="1"/>
  </si>
  <si>
    <t>いまなら。キャンペーン2021（R3.12.1～R4.2.28）&lt;R4.1&gt;</t>
    <phoneticPr fontId="1"/>
  </si>
  <si>
    <t>いまなら。キャンペーン2021（R3.12.1～R4.2.28）&lt;R4.2&gt;</t>
    <phoneticPr fontId="1"/>
  </si>
  <si>
    <t>春のいまなら。キャンペーン2022（R4.4.15～R4.6.30）&lt;R4.4&gt;</t>
    <rPh sb="0" eb="1">
      <t>ハル</t>
    </rPh>
    <phoneticPr fontId="1"/>
  </si>
  <si>
    <t>春のいまなら。キャンペーン2022（R4.4.15～R4.6.30）&lt;R4.5&gt;</t>
    <rPh sb="0" eb="1">
      <t>ハル</t>
    </rPh>
    <phoneticPr fontId="1"/>
  </si>
  <si>
    <t>春のいまなら。キャンペーン2022（R4.4.15～R4.6.30）&lt;R4.6&gt;</t>
    <rPh sb="0" eb="1">
      <t>ハル</t>
    </rPh>
    <phoneticPr fontId="1"/>
  </si>
  <si>
    <t>いまなら。キャンペーン2022プラス（R4.7.1～R4.10.10※）&lt;R4.7&gt;
※キャンペーン自体はR5.3.30まで</t>
    <phoneticPr fontId="1"/>
  </si>
  <si>
    <t>いまなら。キャンペーン2022プラス（R4.7.1～R4.10.10※）&lt;R4.8&gt;
※キャンペーン自体はR5.3.30まで</t>
    <phoneticPr fontId="1"/>
  </si>
  <si>
    <t>いまなら。キャンペーン2022プラス（R4.7.1～R4.10.10※）&lt;R4.9&gt;
※キャンペーン自体はR5.3.30まで</t>
    <phoneticPr fontId="1"/>
  </si>
  <si>
    <t>いまなら。キャンペーン2022プラス（R4.7.1～R4.10.10※）&lt;R4.10&gt;
※キャンペーン自体はR5.3.30まで</t>
    <phoneticPr fontId="1"/>
  </si>
  <si>
    <t>・キャンペーン利用者に身分証明書の提示を求めるなど、本人確認・県内居住者であることの確認を徹底した。
・参画事業者に対し誓約書を提出させ、誓約に虚偽がある場合や誓約に反した場合、参画取消や事業費返還となることについて定めた。
・地域クーポン（紙）の偽造・不正使用防止対策の措置として、券番管理を講じた。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</si>
</sst>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5">
    <font>
      <sz val="11"/>
      <color theme="1"/>
      <name val="游ゴシック"/>
      <family val="2"/>
      <scheme val="minor"/>
    </font>
    <font>
      <sz val="6"/>
      <name val="游ゴシック"/>
      <family val="3"/>
      <charset val="128"/>
      <scheme val="minor"/>
    </font>
    <font>
      <sz val="10"/>
      <color theme="1"/>
      <name val="ＭＳ Ｐゴシック"/>
      <family val="3"/>
      <charset val="128"/>
    </font>
    <font>
      <b/>
      <sz val="10"/>
      <color theme="1"/>
      <name val="ＭＳ Ｐゴシック"/>
      <family val="3"/>
      <charset val="128"/>
    </font>
    <font>
      <sz val="9"/>
      <color theme="1"/>
      <name val="ＭＳ Ｐゴシック"/>
      <family val="3"/>
      <charset val="128"/>
    </font>
    <font>
      <sz val="9"/>
      <color rgb="FFFF0000"/>
      <name val="ＭＳ Ｐゴシック"/>
      <family val="3"/>
      <charset val="128"/>
    </font>
    <font>
      <sz val="9"/>
      <name val="ＭＳ Ｐゴシック"/>
      <family val="3"/>
      <charset val="128"/>
    </font>
    <font>
      <sz val="10"/>
      <color rgb="FFFF0000"/>
      <name val="ＭＳ Ｐゴシック"/>
      <family val="3"/>
      <charset val="128"/>
    </font>
    <font>
      <sz val="11"/>
      <name val="ＭＳ Ｐゴシック"/>
      <family val="3"/>
      <charset val="128"/>
    </font>
    <font>
      <sz val="6"/>
      <color theme="1"/>
      <name val="ＭＳ Ｐゴシック"/>
      <family val="3"/>
      <charset val="128"/>
    </font>
    <font>
      <sz val="8"/>
      <color theme="1"/>
      <name val="ＭＳ Ｐゴシック"/>
      <family val="3"/>
      <charset val="128"/>
    </font>
    <font>
      <sz val="11"/>
      <color theme="1"/>
      <name val="游ゴシック"/>
      <family val="2"/>
      <scheme val="minor"/>
    </font>
    <font>
      <b/>
      <sz val="9"/>
      <color indexed="81"/>
      <name val="MS P ゴシック"/>
      <family val="3"/>
      <charset val="128"/>
    </font>
    <font>
      <sz val="8"/>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tint="-0.49998474074526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otted">
        <color indexed="64"/>
      </left>
      <right style="dotted">
        <color indexed="64"/>
      </right>
      <top style="dotted">
        <color indexed="64"/>
      </top>
      <bottom/>
      <diagonal/>
    </border>
    <border>
      <left style="medium">
        <color indexed="64"/>
      </left>
      <right/>
      <top style="dotted">
        <color indexed="64"/>
      </top>
      <bottom style="dotted">
        <color indexed="64"/>
      </bottom>
      <diagonal/>
    </border>
    <border>
      <left style="dotted">
        <color indexed="64"/>
      </left>
      <right style="medium">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style="dotted">
        <color indexed="64"/>
      </top>
      <bottom/>
      <diagonal/>
    </border>
    <border>
      <left style="medium">
        <color indexed="64"/>
      </left>
      <right style="dotted">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medium">
        <color indexed="64"/>
      </left>
      <right/>
      <top style="dotted">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8" fillId="0" borderId="0"/>
    <xf numFmtId="38" fontId="11" fillId="0" borderId="0" applyFont="0" applyFill="0" applyBorder="0" applyAlignment="0" applyProtection="0">
      <alignment vertical="center"/>
    </xf>
  </cellStyleXfs>
  <cellXfs count="242">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6" fillId="0" borderId="7" xfId="0" applyFont="1" applyBorder="1" applyAlignment="1">
      <alignment vertical="center" wrapText="1"/>
    </xf>
    <xf numFmtId="0" fontId="4" fillId="0" borderId="3" xfId="0" applyFont="1" applyBorder="1" applyAlignment="1">
      <alignment vertical="center"/>
    </xf>
    <xf numFmtId="0" fontId="4" fillId="0" borderId="4"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3" fillId="0" borderId="1" xfId="0" applyFont="1" applyBorder="1" applyAlignment="1">
      <alignment horizontal="center" vertical="center"/>
    </xf>
    <xf numFmtId="0" fontId="4" fillId="0" borderId="0" xfId="0" applyFont="1" applyAlignment="1">
      <alignment vertical="center"/>
    </xf>
    <xf numFmtId="9" fontId="5" fillId="0" borderId="0" xfId="0" applyNumberFormat="1" applyFont="1" applyAlignment="1">
      <alignment vertical="center"/>
    </xf>
    <xf numFmtId="57" fontId="5" fillId="0" borderId="0" xfId="0" applyNumberFormat="1" applyFont="1" applyAlignment="1">
      <alignment horizontal="center" vertical="center"/>
    </xf>
    <xf numFmtId="0" fontId="4" fillId="0" borderId="0" xfId="0" applyFont="1" applyAlignment="1">
      <alignment vertical="center" wrapText="1"/>
    </xf>
    <xf numFmtId="0" fontId="5" fillId="0" borderId="0" xfId="0" applyFont="1" applyAlignment="1">
      <alignment vertical="center"/>
    </xf>
    <xf numFmtId="176" fontId="5" fillId="0" borderId="0" xfId="0" applyNumberFormat="1" applyFont="1" applyAlignment="1">
      <alignment horizontal="center" vertical="center"/>
    </xf>
    <xf numFmtId="0" fontId="2" fillId="0" borderId="0" xfId="0" applyFont="1" applyAlignment="1">
      <alignment horizontal="center" vertical="center"/>
    </xf>
    <xf numFmtId="0" fontId="4" fillId="0" borderId="0" xfId="0" applyFont="1" applyBorder="1" applyAlignment="1">
      <alignment vertical="center"/>
    </xf>
    <xf numFmtId="177" fontId="5" fillId="0" borderId="0" xfId="0" applyNumberFormat="1" applyFont="1" applyBorder="1" applyAlignment="1">
      <alignment horizontal="center" vertical="center"/>
    </xf>
    <xf numFmtId="0" fontId="4" fillId="0" borderId="21" xfId="0" applyFont="1" applyBorder="1" applyAlignment="1">
      <alignment vertical="center"/>
    </xf>
    <xf numFmtId="3" fontId="5" fillId="0" borderId="21" xfId="0" applyNumberFormat="1" applyFont="1" applyBorder="1" applyAlignment="1">
      <alignment horizontal="right" vertical="center"/>
    </xf>
    <xf numFmtId="3" fontId="5" fillId="2" borderId="21" xfId="0" applyNumberFormat="1" applyFont="1" applyFill="1" applyBorder="1" applyAlignment="1">
      <alignment horizontal="right" vertical="center"/>
    </xf>
    <xf numFmtId="0" fontId="4" fillId="0" borderId="21" xfId="0" applyFont="1" applyBorder="1" applyAlignment="1">
      <alignment horizontal="center" vertical="center" wrapText="1"/>
    </xf>
    <xf numFmtId="177" fontId="5" fillId="0" borderId="21" xfId="0" applyNumberFormat="1" applyFont="1" applyBorder="1" applyAlignment="1">
      <alignment horizontal="center" vertical="center"/>
    </xf>
    <xf numFmtId="3" fontId="5" fillId="0" borderId="21" xfId="0" applyNumberFormat="1" applyFont="1" applyBorder="1" applyAlignment="1">
      <alignment horizontal="center" vertical="center"/>
    </xf>
    <xf numFmtId="177" fontId="5" fillId="0" borderId="21" xfId="0" applyNumberFormat="1" applyFont="1" applyBorder="1" applyAlignment="1">
      <alignment vertical="center"/>
    </xf>
    <xf numFmtId="177" fontId="5" fillId="0" borderId="21" xfId="0" applyNumberFormat="1" applyFont="1" applyBorder="1" applyAlignment="1">
      <alignment horizontal="right" vertical="center"/>
    </xf>
    <xf numFmtId="3" fontId="5" fillId="0" borderId="33" xfId="0" applyNumberFormat="1" applyFont="1" applyBorder="1" applyAlignment="1">
      <alignment horizontal="right" vertical="center"/>
    </xf>
    <xf numFmtId="0" fontId="4" fillId="0" borderId="26" xfId="0" applyFont="1" applyBorder="1" applyAlignment="1">
      <alignment horizontal="center" vertical="center" wrapText="1"/>
    </xf>
    <xf numFmtId="0" fontId="5" fillId="0" borderId="26" xfId="0" applyFont="1" applyBorder="1" applyAlignment="1">
      <alignment horizontal="left" vertical="center"/>
    </xf>
    <xf numFmtId="3" fontId="5" fillId="0" borderId="26" xfId="0" applyNumberFormat="1" applyFont="1" applyBorder="1" applyAlignment="1">
      <alignment vertical="center"/>
    </xf>
    <xf numFmtId="3" fontId="5" fillId="2" borderId="33" xfId="0" applyNumberFormat="1" applyFont="1" applyFill="1" applyBorder="1" applyAlignment="1">
      <alignment horizontal="right" vertical="center"/>
    </xf>
    <xf numFmtId="177" fontId="5" fillId="0" borderId="33" xfId="0" applyNumberFormat="1" applyFont="1" applyBorder="1" applyAlignment="1">
      <alignment horizontal="center" vertical="center"/>
    </xf>
    <xf numFmtId="0" fontId="5" fillId="0" borderId="35" xfId="0" applyFont="1" applyBorder="1" applyAlignment="1">
      <alignment horizontal="left" vertical="center"/>
    </xf>
    <xf numFmtId="3" fontId="5" fillId="2" borderId="31" xfId="0" applyNumberFormat="1" applyFont="1" applyFill="1" applyBorder="1" applyAlignment="1">
      <alignment horizontal="right" vertical="center"/>
    </xf>
    <xf numFmtId="177" fontId="5" fillId="0" borderId="31" xfId="0" applyNumberFormat="1" applyFont="1" applyBorder="1" applyAlignment="1">
      <alignment horizontal="center" vertical="center"/>
    </xf>
    <xf numFmtId="3" fontId="5" fillId="0" borderId="31" xfId="0" applyNumberFormat="1" applyFont="1" applyBorder="1" applyAlignment="1">
      <alignment horizontal="center" vertical="center"/>
    </xf>
    <xf numFmtId="0" fontId="5" fillId="0" borderId="32" xfId="0" applyFont="1" applyBorder="1" applyAlignment="1">
      <alignment horizontal="left" vertical="center"/>
    </xf>
    <xf numFmtId="0" fontId="4" fillId="0" borderId="36" xfId="0" applyFont="1" applyBorder="1" applyAlignment="1">
      <alignment horizontal="right" vertical="center"/>
    </xf>
    <xf numFmtId="3" fontId="5" fillId="0" borderId="37" xfId="0" applyNumberFormat="1" applyFont="1" applyBorder="1" applyAlignment="1">
      <alignment horizontal="right" vertical="center"/>
    </xf>
    <xf numFmtId="3" fontId="5" fillId="2" borderId="37" xfId="0" applyNumberFormat="1" applyFont="1" applyFill="1" applyBorder="1" applyAlignment="1">
      <alignment horizontal="right" vertical="center"/>
    </xf>
    <xf numFmtId="177" fontId="5" fillId="2" borderId="37" xfId="0" applyNumberFormat="1" applyFont="1" applyFill="1" applyBorder="1" applyAlignment="1">
      <alignment horizontal="center" vertical="center"/>
    </xf>
    <xf numFmtId="0" fontId="5" fillId="2" borderId="38" xfId="0" applyFont="1" applyFill="1" applyBorder="1" applyAlignment="1">
      <alignment horizontal="left" vertical="center"/>
    </xf>
    <xf numFmtId="3" fontId="5" fillId="2" borderId="39" xfId="0" applyNumberFormat="1" applyFont="1" applyFill="1" applyBorder="1" applyAlignment="1">
      <alignment horizontal="right" vertical="center"/>
    </xf>
    <xf numFmtId="177" fontId="5" fillId="2" borderId="39" xfId="0" applyNumberFormat="1" applyFont="1" applyFill="1" applyBorder="1" applyAlignment="1">
      <alignment vertical="center"/>
    </xf>
    <xf numFmtId="3" fontId="5" fillId="2" borderId="39" xfId="0" applyNumberFormat="1" applyFont="1" applyFill="1" applyBorder="1" applyAlignment="1">
      <alignment vertical="center"/>
    </xf>
    <xf numFmtId="0" fontId="5" fillId="2" borderId="40" xfId="0" applyFont="1" applyFill="1" applyBorder="1" applyAlignment="1">
      <alignment horizontal="left" vertical="center"/>
    </xf>
    <xf numFmtId="3" fontId="5" fillId="2" borderId="37" xfId="0" applyNumberFormat="1" applyFont="1" applyFill="1" applyBorder="1" applyAlignment="1">
      <alignment horizontal="center" vertical="center"/>
    </xf>
    <xf numFmtId="0" fontId="4" fillId="0" borderId="23" xfId="0" applyFont="1" applyBorder="1" applyAlignment="1">
      <alignment vertical="center"/>
    </xf>
    <xf numFmtId="3" fontId="5" fillId="0" borderId="0" xfId="0" applyNumberFormat="1" applyFont="1" applyBorder="1" applyAlignment="1">
      <alignment horizontal="center" vertical="center"/>
    </xf>
    <xf numFmtId="0" fontId="4" fillId="0" borderId="33" xfId="0" applyFont="1" applyBorder="1" applyAlignment="1">
      <alignment vertical="center"/>
    </xf>
    <xf numFmtId="0" fontId="4" fillId="0" borderId="48" xfId="0" applyFont="1" applyBorder="1" applyAlignment="1">
      <alignment vertical="center"/>
    </xf>
    <xf numFmtId="3" fontId="5" fillId="0" borderId="49" xfId="0" applyNumberFormat="1" applyFont="1" applyBorder="1" applyAlignment="1">
      <alignment vertical="center"/>
    </xf>
    <xf numFmtId="3" fontId="5" fillId="0" borderId="31" xfId="0" applyNumberFormat="1" applyFont="1" applyBorder="1" applyAlignment="1">
      <alignment horizontal="right" vertical="center"/>
    </xf>
    <xf numFmtId="3" fontId="5" fillId="0" borderId="21" xfId="0" applyNumberFormat="1" applyFont="1" applyBorder="1" applyAlignment="1">
      <alignment horizontal="right" vertical="center"/>
    </xf>
    <xf numFmtId="0" fontId="4" fillId="0" borderId="3" xfId="0" applyFont="1" applyBorder="1" applyAlignment="1">
      <alignment vertical="center"/>
    </xf>
    <xf numFmtId="0" fontId="4" fillId="0" borderId="4" xfId="0" applyFont="1" applyBorder="1" applyAlignment="1">
      <alignment vertical="center"/>
    </xf>
    <xf numFmtId="0" fontId="3" fillId="0" borderId="0" xfId="0" applyFont="1" applyAlignment="1">
      <alignment vertical="center"/>
    </xf>
    <xf numFmtId="0" fontId="4" fillId="0" borderId="23" xfId="0" applyFont="1" applyBorder="1" applyAlignment="1">
      <alignment vertical="center"/>
    </xf>
    <xf numFmtId="3" fontId="5" fillId="0" borderId="33" xfId="0" applyNumberFormat="1" applyFont="1" applyBorder="1" applyAlignment="1">
      <alignment horizontal="right" vertical="center"/>
    </xf>
    <xf numFmtId="176" fontId="5" fillId="0" borderId="0" xfId="0" applyNumberFormat="1" applyFont="1" applyAlignment="1">
      <alignment horizontal="center" vertical="center"/>
    </xf>
    <xf numFmtId="3" fontId="5" fillId="0" borderId="0" xfId="0" applyNumberFormat="1" applyFont="1" applyBorder="1" applyAlignment="1">
      <alignment horizontal="center" vertical="center"/>
    </xf>
    <xf numFmtId="0" fontId="7" fillId="0" borderId="0" xfId="0" applyFont="1" applyAlignment="1">
      <alignment horizontal="right" vertical="center"/>
    </xf>
    <xf numFmtId="3" fontId="5" fillId="0" borderId="33" xfId="0" applyNumberFormat="1" applyFont="1" applyBorder="1" applyAlignment="1">
      <alignment horizontal="right" vertical="center"/>
    </xf>
    <xf numFmtId="3" fontId="5" fillId="0" borderId="21" xfId="0" applyNumberFormat="1" applyFont="1" applyBorder="1" applyAlignment="1">
      <alignment horizontal="right" vertical="center"/>
    </xf>
    <xf numFmtId="0" fontId="3" fillId="0" borderId="0" xfId="0" applyFont="1" applyAlignment="1">
      <alignment vertical="center"/>
    </xf>
    <xf numFmtId="0" fontId="4" fillId="0" borderId="23" xfId="0" applyFont="1" applyBorder="1" applyAlignment="1">
      <alignment vertical="center"/>
    </xf>
    <xf numFmtId="3" fontId="5" fillId="0" borderId="33" xfId="0" applyNumberFormat="1" applyFont="1" applyBorder="1" applyAlignment="1">
      <alignment horizontal="right" vertical="center"/>
    </xf>
    <xf numFmtId="3" fontId="5" fillId="0" borderId="21" xfId="0" applyNumberFormat="1" applyFont="1" applyBorder="1" applyAlignment="1">
      <alignment horizontal="right" vertical="center"/>
    </xf>
    <xf numFmtId="0" fontId="4" fillId="0" borderId="3" xfId="0" applyFont="1" applyBorder="1" applyAlignment="1">
      <alignment vertical="center"/>
    </xf>
    <xf numFmtId="0" fontId="4" fillId="0" borderId="4" xfId="0" applyFont="1" applyBorder="1" applyAlignment="1">
      <alignment vertical="center"/>
    </xf>
    <xf numFmtId="3" fontId="5" fillId="0" borderId="0" xfId="0" applyNumberFormat="1" applyFont="1" applyBorder="1" applyAlignment="1">
      <alignment horizontal="center" vertical="center"/>
    </xf>
    <xf numFmtId="176" fontId="5" fillId="0" borderId="0" xfId="0" applyNumberFormat="1" applyFont="1" applyAlignment="1">
      <alignment horizontal="center" vertical="center"/>
    </xf>
    <xf numFmtId="3" fontId="6" fillId="0" borderId="21" xfId="0" applyNumberFormat="1" applyFont="1" applyBorder="1" applyAlignment="1">
      <alignment horizontal="right" vertical="center"/>
    </xf>
    <xf numFmtId="177" fontId="6" fillId="0" borderId="21" xfId="0" applyNumberFormat="1" applyFont="1" applyBorder="1" applyAlignment="1">
      <alignment horizontal="center" vertical="center"/>
    </xf>
    <xf numFmtId="3" fontId="6" fillId="0" borderId="21" xfId="0" applyNumberFormat="1" applyFont="1" applyBorder="1" applyAlignment="1">
      <alignment horizontal="center" vertical="center"/>
    </xf>
    <xf numFmtId="0" fontId="13" fillId="0" borderId="26" xfId="0" applyFont="1" applyBorder="1" applyAlignment="1">
      <alignment horizontal="left" vertical="center"/>
    </xf>
    <xf numFmtId="3" fontId="6" fillId="0" borderId="33" xfId="0" applyNumberFormat="1" applyFont="1" applyBorder="1" applyAlignment="1">
      <alignment horizontal="right" vertical="center"/>
    </xf>
    <xf numFmtId="177" fontId="6" fillId="0" borderId="33" xfId="0" applyNumberFormat="1" applyFont="1" applyBorder="1" applyAlignment="1">
      <alignment horizontal="center" vertical="center"/>
    </xf>
    <xf numFmtId="3" fontId="6" fillId="0" borderId="31" xfId="0" applyNumberFormat="1" applyFont="1" applyBorder="1" applyAlignment="1">
      <alignment horizontal="right" vertical="center"/>
    </xf>
    <xf numFmtId="177" fontId="6" fillId="0" borderId="31" xfId="0" applyNumberFormat="1" applyFont="1" applyBorder="1" applyAlignment="1">
      <alignment horizontal="center" vertical="center"/>
    </xf>
    <xf numFmtId="3" fontId="6" fillId="0" borderId="31" xfId="0" applyNumberFormat="1" applyFont="1" applyBorder="1" applyAlignment="1">
      <alignment horizontal="center" vertical="center"/>
    </xf>
    <xf numFmtId="0" fontId="13" fillId="0" borderId="32" xfId="0" applyFont="1" applyBorder="1" applyAlignment="1">
      <alignment horizontal="left" vertical="center"/>
    </xf>
    <xf numFmtId="0" fontId="6" fillId="0" borderId="32" xfId="0" applyFont="1" applyBorder="1" applyAlignment="1">
      <alignment horizontal="center" vertical="center"/>
    </xf>
    <xf numFmtId="3" fontId="6" fillId="0" borderId="24" xfId="0" applyNumberFormat="1" applyFont="1" applyBorder="1" applyAlignment="1">
      <alignment horizontal="right" vertical="center"/>
    </xf>
    <xf numFmtId="3" fontId="6" fillId="0" borderId="29" xfId="0" applyNumberFormat="1" applyFont="1" applyBorder="1" applyAlignment="1">
      <alignment horizontal="right" vertical="center"/>
    </xf>
    <xf numFmtId="3" fontId="6" fillId="0" borderId="39" xfId="0" applyNumberFormat="1" applyFont="1" applyBorder="1" applyAlignment="1">
      <alignment horizontal="right" vertical="center"/>
    </xf>
    <xf numFmtId="3" fontId="6" fillId="0" borderId="24" xfId="0" applyNumberFormat="1" applyFont="1" applyBorder="1" applyAlignment="1">
      <alignment vertical="center"/>
    </xf>
    <xf numFmtId="3" fontId="6" fillId="0" borderId="26" xfId="0" applyNumberFormat="1" applyFont="1" applyBorder="1" applyAlignment="1">
      <alignment vertical="center"/>
    </xf>
    <xf numFmtId="3" fontId="6" fillId="0" borderId="49" xfId="0" applyNumberFormat="1" applyFont="1" applyBorder="1" applyAlignment="1">
      <alignment vertical="center"/>
    </xf>
    <xf numFmtId="3" fontId="6" fillId="0" borderId="40" xfId="0" applyNumberFormat="1" applyFont="1" applyBorder="1" applyAlignment="1">
      <alignment vertical="center"/>
    </xf>
    <xf numFmtId="3" fontId="6" fillId="0" borderId="37" xfId="0" applyNumberFormat="1" applyFont="1" applyBorder="1" applyAlignment="1">
      <alignment horizontal="right" vertical="center"/>
    </xf>
    <xf numFmtId="0" fontId="6" fillId="0" borderId="26" xfId="0" applyFont="1" applyBorder="1" applyAlignment="1">
      <alignment horizontal="center" vertical="center"/>
    </xf>
    <xf numFmtId="38" fontId="6" fillId="0" borderId="32" xfId="2" applyFont="1" applyBorder="1" applyAlignment="1">
      <alignment horizontal="right" vertical="center"/>
    </xf>
    <xf numFmtId="38" fontId="6" fillId="0" borderId="29" xfId="2" applyFont="1" applyBorder="1" applyAlignment="1">
      <alignment horizontal="right" vertical="center"/>
    </xf>
    <xf numFmtId="3" fontId="5" fillId="0" borderId="56" xfId="0" applyNumberFormat="1" applyFont="1" applyBorder="1" applyAlignment="1">
      <alignment vertical="center"/>
    </xf>
    <xf numFmtId="3" fontId="5" fillId="0" borderId="57" xfId="0" applyNumberFormat="1" applyFont="1" applyBorder="1" applyAlignment="1">
      <alignment vertical="center"/>
    </xf>
    <xf numFmtId="3" fontId="5" fillId="0" borderId="58" xfId="0" applyNumberFormat="1" applyFont="1" applyBorder="1" applyAlignment="1">
      <alignment vertical="center"/>
    </xf>
    <xf numFmtId="3" fontId="5" fillId="0" borderId="59" xfId="0" applyNumberFormat="1" applyFont="1" applyBorder="1" applyAlignment="1">
      <alignment vertical="center"/>
    </xf>
    <xf numFmtId="3" fontId="5" fillId="0" borderId="21" xfId="0" applyNumberFormat="1" applyFont="1" applyBorder="1" applyAlignment="1">
      <alignment vertical="center"/>
    </xf>
    <xf numFmtId="3" fontId="5" fillId="0" borderId="29" xfId="0" applyNumberFormat="1" applyFont="1" applyBorder="1" applyAlignment="1">
      <alignment vertical="center"/>
    </xf>
    <xf numFmtId="3" fontId="5" fillId="0" borderId="28" xfId="0" applyNumberFormat="1" applyFont="1" applyBorder="1" applyAlignment="1">
      <alignment vertical="center"/>
    </xf>
    <xf numFmtId="3" fontId="5" fillId="0" borderId="21" xfId="0" applyNumberFormat="1" applyFont="1" applyBorder="1" applyAlignment="1">
      <alignment horizontal="right" vertical="center"/>
    </xf>
    <xf numFmtId="0" fontId="4" fillId="0" borderId="3" xfId="0" applyFont="1" applyBorder="1" applyAlignment="1">
      <alignment vertical="center"/>
    </xf>
    <xf numFmtId="0" fontId="4" fillId="0" borderId="4" xfId="0" applyFont="1" applyBorder="1" applyAlignment="1">
      <alignment vertical="center"/>
    </xf>
    <xf numFmtId="0" fontId="3" fillId="0" borderId="0" xfId="0" applyFont="1" applyAlignment="1">
      <alignment vertical="center"/>
    </xf>
    <xf numFmtId="0" fontId="4" fillId="0" borderId="23" xfId="0" applyFont="1" applyBorder="1" applyAlignment="1">
      <alignment vertical="center"/>
    </xf>
    <xf numFmtId="3" fontId="5" fillId="0" borderId="33" xfId="0" applyNumberFormat="1" applyFont="1" applyBorder="1" applyAlignment="1">
      <alignment horizontal="right" vertical="center"/>
    </xf>
    <xf numFmtId="176" fontId="5" fillId="0" borderId="0" xfId="0" applyNumberFormat="1" applyFont="1" applyAlignment="1">
      <alignment horizontal="center" vertical="center"/>
    </xf>
    <xf numFmtId="3" fontId="5" fillId="0" borderId="0" xfId="0" applyNumberFormat="1" applyFont="1" applyBorder="1" applyAlignment="1">
      <alignment horizontal="center" vertical="center"/>
    </xf>
    <xf numFmtId="177" fontId="6" fillId="0" borderId="21" xfId="0" applyNumberFormat="1" applyFont="1" applyBorder="1" applyAlignment="1">
      <alignment horizontal="right" vertical="center"/>
    </xf>
    <xf numFmtId="0" fontId="6" fillId="0" borderId="26" xfId="0" applyFont="1" applyBorder="1" applyAlignment="1">
      <alignment horizontal="left" vertical="center" wrapText="1"/>
    </xf>
    <xf numFmtId="0" fontId="6" fillId="0" borderId="26" xfId="0" applyFont="1" applyBorder="1" applyAlignment="1">
      <alignment horizontal="left" vertical="center"/>
    </xf>
    <xf numFmtId="0" fontId="6" fillId="0" borderId="32" xfId="0" applyFont="1" applyBorder="1" applyAlignment="1">
      <alignment horizontal="left" vertical="center"/>
    </xf>
    <xf numFmtId="177" fontId="6" fillId="0" borderId="21" xfId="0" applyNumberFormat="1" applyFont="1" applyBorder="1" applyAlignment="1">
      <alignment vertical="center"/>
    </xf>
    <xf numFmtId="0" fontId="3" fillId="0" borderId="0" xfId="0" applyFont="1" applyAlignment="1">
      <alignment vertical="center"/>
    </xf>
    <xf numFmtId="0" fontId="4" fillId="0" borderId="23" xfId="0" applyFont="1" applyBorder="1" applyAlignment="1">
      <alignment vertical="center"/>
    </xf>
    <xf numFmtId="3" fontId="5" fillId="0" borderId="33" xfId="0" applyNumberFormat="1" applyFont="1" applyBorder="1" applyAlignment="1">
      <alignment horizontal="right" vertical="center"/>
    </xf>
    <xf numFmtId="3" fontId="5" fillId="0" borderId="21" xfId="0" applyNumberFormat="1" applyFont="1" applyBorder="1" applyAlignment="1">
      <alignment horizontal="right" vertical="center"/>
    </xf>
    <xf numFmtId="0" fontId="4" fillId="0" borderId="3" xfId="0" applyFont="1" applyBorder="1" applyAlignment="1">
      <alignment vertical="center"/>
    </xf>
    <xf numFmtId="0" fontId="4" fillId="0" borderId="4" xfId="0" applyFont="1" applyBorder="1" applyAlignment="1">
      <alignment vertical="center"/>
    </xf>
    <xf numFmtId="3" fontId="5" fillId="0" borderId="0" xfId="0" applyNumberFormat="1" applyFont="1" applyBorder="1" applyAlignment="1">
      <alignment horizontal="center" vertical="center"/>
    </xf>
    <xf numFmtId="176" fontId="5" fillId="0" borderId="0" xfId="0" applyNumberFormat="1" applyFont="1" applyAlignment="1">
      <alignment horizontal="center" vertical="center"/>
    </xf>
    <xf numFmtId="0" fontId="4" fillId="0" borderId="23" xfId="0" applyFont="1" applyBorder="1" applyAlignment="1">
      <alignment vertical="center"/>
    </xf>
    <xf numFmtId="0" fontId="4" fillId="0" borderId="21" xfId="0" applyFont="1" applyBorder="1" applyAlignment="1">
      <alignment horizontal="left" vertical="center"/>
    </xf>
    <xf numFmtId="0" fontId="14" fillId="0" borderId="1" xfId="0" applyFont="1" applyBorder="1" applyAlignment="1">
      <alignment vertical="center"/>
    </xf>
    <xf numFmtId="0" fontId="14" fillId="0" borderId="0" xfId="0" applyFont="1" applyAlignment="1">
      <alignment vertical="center"/>
    </xf>
    <xf numFmtId="0" fontId="2" fillId="0" borderId="0" xfId="0" applyFont="1" applyFill="1" applyAlignment="1">
      <alignment vertical="center"/>
    </xf>
    <xf numFmtId="57" fontId="14" fillId="0" borderId="1" xfId="0" applyNumberFormat="1" applyFont="1" applyBorder="1" applyAlignment="1">
      <alignment horizontal="center" vertical="center"/>
    </xf>
    <xf numFmtId="57" fontId="6" fillId="0" borderId="3" xfId="0" applyNumberFormat="1" applyFont="1" applyBorder="1" applyAlignment="1">
      <alignment horizontal="center" vertical="center" wrapText="1"/>
    </xf>
    <xf numFmtId="57" fontId="6" fillId="0" borderId="61" xfId="0" applyNumberFormat="1" applyFont="1" applyBorder="1" applyAlignment="1">
      <alignment horizontal="center" vertical="center" wrapText="1"/>
    </xf>
    <xf numFmtId="0" fontId="4" fillId="0" borderId="43" xfId="0" applyFont="1" applyBorder="1" applyAlignment="1">
      <alignment horizontal="right" vertical="center"/>
    </xf>
    <xf numFmtId="0" fontId="4" fillId="0" borderId="44" xfId="0" applyFont="1" applyBorder="1" applyAlignment="1">
      <alignment horizontal="right" vertical="center"/>
    </xf>
    <xf numFmtId="3" fontId="6" fillId="0" borderId="45" xfId="0" applyNumberFormat="1" applyFont="1" applyBorder="1" applyAlignment="1">
      <alignment horizontal="right" vertical="center"/>
    </xf>
    <xf numFmtId="3" fontId="6" fillId="0" borderId="19" xfId="0" applyNumberFormat="1" applyFont="1" applyBorder="1" applyAlignment="1">
      <alignment horizontal="right" vertical="center"/>
    </xf>
    <xf numFmtId="3" fontId="6" fillId="0" borderId="20" xfId="0" applyNumberFormat="1" applyFont="1" applyBorder="1" applyAlignment="1">
      <alignment horizontal="right" vertical="center"/>
    </xf>
    <xf numFmtId="0" fontId="4" fillId="0" borderId="25" xfId="0" applyFont="1" applyBorder="1" applyAlignment="1">
      <alignment horizontal="center" vertical="center" wrapText="1"/>
    </xf>
    <xf numFmtId="3" fontId="6" fillId="0" borderId="21" xfId="0" applyNumberFormat="1" applyFont="1" applyBorder="1" applyAlignment="1">
      <alignment horizontal="right" vertical="center"/>
    </xf>
    <xf numFmtId="3" fontId="6" fillId="0" borderId="26" xfId="0" applyNumberFormat="1" applyFont="1" applyBorder="1" applyAlignment="1">
      <alignment horizontal="righ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57" fontId="6" fillId="0" borderId="3" xfId="0" applyNumberFormat="1" applyFont="1" applyBorder="1" applyAlignment="1">
      <alignment horizontal="center" vertical="center" wrapText="1"/>
    </xf>
    <xf numFmtId="57" fontId="6" fillId="0" borderId="5" xfId="0" applyNumberFormat="1" applyFont="1" applyBorder="1" applyAlignment="1">
      <alignment horizontal="center" vertical="center"/>
    </xf>
    <xf numFmtId="57" fontId="6" fillId="0" borderId="61" xfId="0" applyNumberFormat="1" applyFont="1" applyBorder="1" applyAlignment="1">
      <alignment horizontal="center" vertical="center" wrapText="1"/>
    </xf>
    <xf numFmtId="57" fontId="6" fillId="0" borderId="62" xfId="0" applyNumberFormat="1" applyFont="1" applyBorder="1" applyAlignment="1">
      <alignment horizontal="center" vertical="center"/>
    </xf>
    <xf numFmtId="0" fontId="4" fillId="0" borderId="0" xfId="0" applyFont="1" applyAlignment="1">
      <alignment horizontal="center" vertical="center"/>
    </xf>
    <xf numFmtId="9" fontId="6" fillId="0" borderId="3" xfId="0" applyNumberFormat="1" applyFont="1" applyBorder="1" applyAlignment="1">
      <alignment horizontal="center" vertical="center"/>
    </xf>
    <xf numFmtId="9" fontId="6" fillId="0" borderId="5" xfId="0" applyNumberFormat="1" applyFont="1" applyBorder="1" applyAlignment="1">
      <alignment horizontal="center" vertical="center"/>
    </xf>
    <xf numFmtId="9" fontId="6" fillId="0" borderId="4" xfId="0" applyNumberFormat="1" applyFont="1" applyBorder="1" applyAlignment="1">
      <alignment horizontal="center" vertical="center"/>
    </xf>
    <xf numFmtId="9" fontId="6" fillId="0" borderId="6" xfId="0" applyNumberFormat="1" applyFont="1" applyBorder="1" applyAlignment="1">
      <alignment horizontal="center" vertical="center"/>
    </xf>
    <xf numFmtId="0" fontId="4" fillId="0" borderId="8" xfId="0" applyFont="1" applyBorder="1" applyAlignment="1">
      <alignment vertical="center"/>
    </xf>
    <xf numFmtId="0" fontId="4" fillId="0" borderId="3" xfId="0" applyFont="1" applyBorder="1" applyAlignment="1">
      <alignment vertical="center"/>
    </xf>
    <xf numFmtId="0" fontId="4" fillId="0" borderId="9" xfId="0" applyFont="1" applyBorder="1" applyAlignment="1">
      <alignment vertical="center"/>
    </xf>
    <xf numFmtId="0" fontId="4" fillId="0" borderId="4" xfId="0" applyFont="1" applyBorder="1" applyAlignment="1">
      <alignment vertical="center"/>
    </xf>
    <xf numFmtId="0" fontId="3" fillId="0" borderId="0" xfId="0" applyFont="1" applyAlignment="1">
      <alignment vertical="center"/>
    </xf>
    <xf numFmtId="177" fontId="6" fillId="0" borderId="16" xfId="0" applyNumberFormat="1" applyFont="1" applyBorder="1" applyAlignment="1">
      <alignment horizontal="center" vertical="center"/>
    </xf>
    <xf numFmtId="177" fontId="6" fillId="0" borderId="14" xfId="0" applyNumberFormat="1" applyFont="1" applyBorder="1" applyAlignment="1">
      <alignment horizontal="center" vertical="center"/>
    </xf>
    <xf numFmtId="177" fontId="6" fillId="0" borderId="15" xfId="0" applyNumberFormat="1" applyFont="1" applyBorder="1" applyAlignment="1">
      <alignment horizontal="center" vertical="center"/>
    </xf>
    <xf numFmtId="0" fontId="3" fillId="0" borderId="0" xfId="0" applyFont="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4" fillId="0" borderId="22" xfId="0" applyFont="1" applyBorder="1" applyAlignment="1">
      <alignment vertical="center" wrapText="1"/>
    </xf>
    <xf numFmtId="0" fontId="4" fillId="0" borderId="25" xfId="0" applyFont="1" applyBorder="1" applyAlignment="1">
      <alignment vertical="center" wrapText="1"/>
    </xf>
    <xf numFmtId="0" fontId="4" fillId="0" borderId="41" xfId="0" applyFont="1" applyBorder="1" applyAlignment="1">
      <alignment vertical="center"/>
    </xf>
    <xf numFmtId="0" fontId="4" fillId="0" borderId="22" xfId="0" applyFont="1" applyBorder="1" applyAlignment="1">
      <alignment vertical="center"/>
    </xf>
    <xf numFmtId="0" fontId="4" fillId="0" borderId="23" xfId="0" applyFont="1" applyBorder="1" applyAlignment="1">
      <alignment vertical="center"/>
    </xf>
    <xf numFmtId="3" fontId="6" fillId="0" borderId="23" xfId="0" applyNumberFormat="1" applyFont="1" applyBorder="1" applyAlignment="1">
      <alignment horizontal="right" vertical="center"/>
    </xf>
    <xf numFmtId="3" fontId="6" fillId="0" borderId="24" xfId="0" applyNumberFormat="1" applyFont="1" applyBorder="1" applyAlignment="1">
      <alignment horizontal="right" vertical="center"/>
    </xf>
    <xf numFmtId="3" fontId="6" fillId="0" borderId="33" xfId="0" applyNumberFormat="1" applyFont="1" applyBorder="1" applyAlignment="1">
      <alignment horizontal="right" vertical="center"/>
    </xf>
    <xf numFmtId="3" fontId="6" fillId="0" borderId="35" xfId="0" applyNumberFormat="1" applyFont="1" applyBorder="1" applyAlignment="1">
      <alignment horizontal="right" vertical="center"/>
    </xf>
    <xf numFmtId="3" fontId="6" fillId="0" borderId="28" xfId="0" applyNumberFormat="1" applyFont="1" applyFill="1" applyBorder="1" applyAlignment="1">
      <alignment horizontal="right" vertical="center"/>
    </xf>
    <xf numFmtId="3" fontId="6" fillId="0" borderId="29" xfId="0" applyNumberFormat="1" applyFont="1" applyFill="1" applyBorder="1" applyAlignment="1">
      <alignment horizontal="righ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38" fontId="6" fillId="0" borderId="28" xfId="2" applyFont="1" applyBorder="1" applyAlignment="1">
      <alignment horizontal="right" vertical="center"/>
    </xf>
    <xf numFmtId="38" fontId="6" fillId="0" borderId="29" xfId="2" applyFont="1" applyBorder="1" applyAlignment="1">
      <alignment horizontal="right" vertical="center"/>
    </xf>
    <xf numFmtId="0" fontId="4" fillId="0" borderId="30" xfId="0" applyFont="1" applyBorder="1" applyAlignment="1">
      <alignment vertical="center"/>
    </xf>
    <xf numFmtId="0" fontId="4" fillId="0" borderId="31" xfId="0" applyFont="1" applyBorder="1" applyAlignment="1">
      <alignment vertical="center"/>
    </xf>
    <xf numFmtId="3" fontId="6" fillId="0" borderId="31" xfId="0" applyNumberFormat="1" applyFont="1" applyFill="1" applyBorder="1" applyAlignment="1">
      <alignment horizontal="right" vertical="center"/>
    </xf>
    <xf numFmtId="3" fontId="6" fillId="0" borderId="32" xfId="0" applyNumberFormat="1" applyFont="1" applyFill="1" applyBorder="1" applyAlignment="1">
      <alignment horizontal="right" vertical="center"/>
    </xf>
    <xf numFmtId="38" fontId="6" fillId="0" borderId="23" xfId="2" applyFont="1" applyBorder="1" applyAlignment="1">
      <alignment horizontal="right" vertical="center"/>
    </xf>
    <xf numFmtId="38" fontId="6" fillId="0" borderId="24" xfId="2" applyFont="1" applyBorder="1" applyAlignment="1">
      <alignment horizontal="right" vertical="center"/>
    </xf>
    <xf numFmtId="0" fontId="4" fillId="0" borderId="46" xfId="0" applyFont="1" applyBorder="1" applyAlignment="1">
      <alignment horizontal="left" vertical="center"/>
    </xf>
    <xf numFmtId="0" fontId="4" fillId="0" borderId="47" xfId="0" applyFont="1" applyBorder="1" applyAlignment="1">
      <alignment horizontal="left" vertical="center"/>
    </xf>
    <xf numFmtId="0" fontId="4" fillId="0" borderId="27" xfId="0" applyFont="1" applyBorder="1" applyAlignment="1">
      <alignment vertical="center"/>
    </xf>
    <xf numFmtId="0" fontId="4" fillId="0" borderId="28" xfId="0" applyFont="1" applyBorder="1" applyAlignment="1">
      <alignment vertical="center"/>
    </xf>
    <xf numFmtId="0" fontId="4" fillId="0" borderId="8" xfId="0" applyFont="1" applyBorder="1" applyAlignment="1">
      <alignment vertical="center" wrapText="1"/>
    </xf>
    <xf numFmtId="0" fontId="4" fillId="0" borderId="9" xfId="0" applyFont="1" applyBorder="1" applyAlignment="1">
      <alignment vertical="center" wrapText="1"/>
    </xf>
    <xf numFmtId="3" fontId="6" fillId="0" borderId="58" xfId="0" applyNumberFormat="1" applyFont="1" applyBorder="1" applyAlignment="1">
      <alignment horizontal="left" vertical="center"/>
    </xf>
    <xf numFmtId="3" fontId="6" fillId="0" borderId="59" xfId="0" applyNumberFormat="1" applyFont="1" applyBorder="1" applyAlignment="1">
      <alignment horizontal="left" vertical="center"/>
    </xf>
    <xf numFmtId="0" fontId="4" fillId="0" borderId="12" xfId="0" applyFont="1" applyBorder="1" applyAlignment="1">
      <alignment horizontal="center" vertical="center"/>
    </xf>
    <xf numFmtId="0" fontId="4" fillId="0" borderId="42" xfId="0" applyFont="1" applyBorder="1" applyAlignment="1">
      <alignment horizontal="right" vertical="center"/>
    </xf>
    <xf numFmtId="0" fontId="4" fillId="0" borderId="39" xfId="0" applyFont="1" applyBorder="1" applyAlignment="1">
      <alignment horizontal="right" vertical="center"/>
    </xf>
    <xf numFmtId="176" fontId="5" fillId="0" borderId="0" xfId="0" applyNumberFormat="1" applyFont="1" applyAlignment="1">
      <alignment horizontal="center" vertical="center"/>
    </xf>
    <xf numFmtId="3" fontId="5" fillId="0" borderId="0" xfId="0" applyNumberFormat="1" applyFont="1" applyAlignment="1">
      <alignment horizontal="center" vertical="center"/>
    </xf>
    <xf numFmtId="0" fontId="5" fillId="2" borderId="1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4" fillId="0" borderId="7" xfId="0" applyFont="1" applyBorder="1" applyAlignment="1">
      <alignment vertical="center"/>
    </xf>
    <xf numFmtId="0" fontId="4" fillId="0" borderId="10" xfId="0" applyFont="1" applyBorder="1" applyAlignment="1">
      <alignment vertical="center"/>
    </xf>
    <xf numFmtId="0" fontId="4" fillId="0" borderId="18" xfId="0" applyFont="1" applyBorder="1" applyAlignment="1">
      <alignment vertical="center"/>
    </xf>
    <xf numFmtId="0" fontId="4" fillId="0" borderId="2" xfId="0" applyFont="1" applyBorder="1" applyAlignment="1">
      <alignment vertical="center"/>
    </xf>
    <xf numFmtId="9" fontId="6" fillId="0" borderId="19" xfId="0" applyNumberFormat="1" applyFont="1" applyBorder="1" applyAlignment="1">
      <alignment horizontal="center" vertical="center"/>
    </xf>
    <xf numFmtId="9" fontId="6" fillId="0" borderId="20" xfId="0" applyNumberFormat="1" applyFont="1" applyBorder="1" applyAlignment="1">
      <alignment horizontal="center" vertical="center"/>
    </xf>
    <xf numFmtId="57" fontId="5" fillId="2" borderId="13" xfId="0" applyNumberFormat="1" applyFont="1" applyFill="1" applyBorder="1" applyAlignment="1">
      <alignment horizontal="center" vertical="center"/>
    </xf>
    <xf numFmtId="57" fontId="5" fillId="2" borderId="52" xfId="0" applyNumberFormat="1" applyFont="1" applyFill="1" applyBorder="1" applyAlignment="1">
      <alignment horizontal="center" vertical="center"/>
    </xf>
    <xf numFmtId="57" fontId="5" fillId="2" borderId="17" xfId="0" applyNumberFormat="1" applyFont="1" applyFill="1" applyBorder="1" applyAlignment="1">
      <alignment horizontal="center" vertical="center"/>
    </xf>
    <xf numFmtId="57" fontId="5" fillId="2" borderId="53" xfId="0" applyNumberFormat="1" applyFont="1" applyFill="1" applyBorder="1" applyAlignment="1">
      <alignment horizontal="center" vertical="center"/>
    </xf>
    <xf numFmtId="57" fontId="5" fillId="2" borderId="19" xfId="0" applyNumberFormat="1" applyFont="1" applyFill="1" applyBorder="1" applyAlignment="1">
      <alignment horizontal="center" vertical="center"/>
    </xf>
    <xf numFmtId="57" fontId="5" fillId="2" borderId="20" xfId="0" applyNumberFormat="1" applyFont="1" applyFill="1" applyBorder="1" applyAlignment="1">
      <alignment horizontal="center" vertical="center"/>
    </xf>
    <xf numFmtId="57" fontId="5" fillId="2" borderId="54" xfId="0" applyNumberFormat="1" applyFont="1" applyFill="1" applyBorder="1" applyAlignment="1">
      <alignment horizontal="center" vertical="center"/>
    </xf>
    <xf numFmtId="57" fontId="5" fillId="2" borderId="55" xfId="0" applyNumberFormat="1" applyFont="1" applyFill="1" applyBorder="1" applyAlignment="1">
      <alignment horizontal="center"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25" xfId="0" applyFont="1" applyBorder="1" applyAlignment="1">
      <alignment horizontal="left" vertical="center"/>
    </xf>
    <xf numFmtId="0" fontId="4" fillId="0" borderId="21" xfId="0" applyFont="1" applyBorder="1" applyAlignment="1">
      <alignment horizontal="left" vertic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1" xfId="0" applyFont="1" applyBorder="1" applyAlignment="1">
      <alignment horizontal="left" vertical="top" wrapText="1"/>
    </xf>
    <xf numFmtId="0" fontId="4" fillId="0" borderId="21" xfId="0" applyFont="1" applyBorder="1" applyAlignment="1">
      <alignment horizontal="left" vertical="top"/>
    </xf>
    <xf numFmtId="0" fontId="4" fillId="0" borderId="33" xfId="0" applyFont="1" applyBorder="1" applyAlignment="1">
      <alignment horizontal="left" vertical="top"/>
    </xf>
    <xf numFmtId="0" fontId="4" fillId="0" borderId="31" xfId="0" applyFont="1" applyBorder="1" applyAlignment="1">
      <alignment horizontal="left" vertical="top"/>
    </xf>
    <xf numFmtId="0" fontId="4" fillId="0" borderId="25" xfId="0" applyFont="1" applyBorder="1" applyAlignment="1">
      <alignment horizontal="center" vertical="center"/>
    </xf>
    <xf numFmtId="0" fontId="4" fillId="0" borderId="51" xfId="0" applyFont="1" applyBorder="1" applyAlignment="1">
      <alignment horizontal="center" vertical="center"/>
    </xf>
    <xf numFmtId="0" fontId="4" fillId="0" borderId="31" xfId="0" applyFont="1" applyBorder="1" applyAlignment="1">
      <alignment horizontal="left" vertical="top" wrapText="1"/>
    </xf>
    <xf numFmtId="0" fontId="4" fillId="0" borderId="34" xfId="0" applyFont="1" applyBorder="1" applyAlignment="1">
      <alignment horizontal="center" vertical="center" wrapText="1"/>
    </xf>
    <xf numFmtId="3" fontId="6" fillId="0" borderId="56" xfId="0" applyNumberFormat="1" applyFont="1" applyBorder="1" applyAlignment="1">
      <alignment horizontal="left" vertical="center"/>
    </xf>
    <xf numFmtId="3" fontId="6" fillId="0" borderId="57" xfId="0" applyNumberFormat="1" applyFont="1" applyBorder="1" applyAlignment="1">
      <alignment horizontal="left" vertical="center"/>
    </xf>
    <xf numFmtId="3" fontId="5" fillId="0" borderId="56" xfId="0" applyNumberFormat="1" applyFont="1" applyBorder="1" applyAlignment="1">
      <alignment horizontal="left" vertical="center"/>
    </xf>
    <xf numFmtId="3" fontId="5" fillId="0" borderId="57" xfId="0" applyNumberFormat="1" applyFont="1" applyBorder="1" applyAlignment="1">
      <alignment horizontal="left" vertical="center"/>
    </xf>
    <xf numFmtId="3" fontId="5" fillId="0" borderId="58" xfId="0" applyNumberFormat="1" applyFont="1" applyBorder="1" applyAlignment="1">
      <alignment horizontal="left" vertical="center"/>
    </xf>
    <xf numFmtId="3" fontId="5" fillId="0" borderId="59" xfId="0" applyNumberFormat="1" applyFont="1" applyBorder="1" applyAlignment="1">
      <alignment horizontal="left" vertical="center"/>
    </xf>
    <xf numFmtId="0" fontId="4" fillId="0" borderId="50" xfId="0" applyFont="1" applyBorder="1" applyAlignment="1">
      <alignment vertical="center"/>
    </xf>
    <xf numFmtId="3" fontId="5" fillId="0" borderId="0" xfId="0" applyNumberFormat="1" applyFont="1" applyBorder="1" applyAlignment="1">
      <alignment horizontal="center" vertical="center"/>
    </xf>
    <xf numFmtId="0" fontId="6" fillId="0" borderId="1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56" xfId="0" applyFont="1" applyBorder="1" applyAlignment="1">
      <alignment horizontal="left" vertical="center"/>
    </xf>
    <xf numFmtId="0" fontId="6" fillId="0" borderId="60" xfId="0" applyFont="1" applyBorder="1" applyAlignment="1">
      <alignment horizontal="left" vertical="center"/>
    </xf>
    <xf numFmtId="0" fontId="6" fillId="0" borderId="57" xfId="0" applyFont="1" applyBorder="1" applyAlignment="1">
      <alignment horizontal="left" vertical="center"/>
    </xf>
  </cellXfs>
  <cellStyles count="3">
    <cellStyle name="桁区切り" xfId="2" builtinId="6"/>
    <cellStyle name="標準" xfId="0" builtinId="0"/>
    <cellStyle name="標準 5" xfId="1" xr:uid="{00000000-0005-0000-0000-000001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9"/>
  <sheetViews>
    <sheetView tabSelected="1" view="pageBreakPreview" zoomScaleNormal="100" zoomScaleSheetLayoutView="100" workbookViewId="0">
      <selection activeCell="K14" sqref="K14"/>
    </sheetView>
  </sheetViews>
  <sheetFormatPr defaultColWidth="9" defaultRowHeight="12"/>
  <cols>
    <col min="1" max="1" width="0.69921875" style="1" customWidth="1"/>
    <col min="2" max="2" width="3.09765625" style="1" bestFit="1" customWidth="1"/>
    <col min="3" max="3" width="10.59765625" style="1" customWidth="1"/>
    <col min="4" max="4" width="20.59765625" style="1" customWidth="1"/>
    <col min="5" max="5" width="25.59765625" style="1" customWidth="1"/>
    <col min="6" max="6" width="10.59765625" style="1" customWidth="1"/>
    <col min="7" max="7" width="15.59765625" style="1" customWidth="1"/>
    <col min="8" max="8" width="0.69921875" style="1" customWidth="1"/>
    <col min="9" max="10" width="9" style="1" customWidth="1"/>
    <col min="11" max="16384" width="9" style="1"/>
  </cols>
  <sheetData>
    <row r="1" spans="1:15" ht="18.75" customHeight="1">
      <c r="A1" s="160" t="s">
        <v>59</v>
      </c>
      <c r="B1" s="160"/>
      <c r="C1" s="160"/>
      <c r="D1" s="160"/>
      <c r="E1" s="160"/>
      <c r="F1" s="160"/>
      <c r="G1" s="160"/>
      <c r="H1" s="160"/>
    </row>
    <row r="2" spans="1:15">
      <c r="B2" s="2"/>
      <c r="C2" s="8" t="s">
        <v>0</v>
      </c>
      <c r="D2" s="124" t="s">
        <v>63</v>
      </c>
      <c r="E2" s="6"/>
      <c r="F2" s="8" t="s">
        <v>1</v>
      </c>
      <c r="G2" s="127">
        <v>45627</v>
      </c>
    </row>
    <row r="3" spans="1:15" ht="15" customHeight="1">
      <c r="B3" s="2"/>
      <c r="C3" s="6"/>
      <c r="D3" s="6"/>
      <c r="E3" s="6"/>
      <c r="F3" s="6"/>
      <c r="G3" s="6"/>
      <c r="H3" s="6"/>
    </row>
    <row r="4" spans="1:15" ht="15" customHeight="1" thickBot="1">
      <c r="B4" s="1" t="s">
        <v>2</v>
      </c>
      <c r="C4" s="156" t="s">
        <v>3</v>
      </c>
      <c r="D4" s="156"/>
      <c r="E4" s="156"/>
      <c r="F4" s="156"/>
      <c r="G4" s="6"/>
    </row>
    <row r="5" spans="1:15" ht="51" customHeight="1" thickBot="1">
      <c r="C5" s="161" t="s">
        <v>4</v>
      </c>
      <c r="D5" s="162"/>
      <c r="E5" s="141" t="s">
        <v>120</v>
      </c>
      <c r="F5" s="141"/>
      <c r="G5" s="142"/>
      <c r="H5" s="13"/>
    </row>
    <row r="6" spans="1:15" ht="15" customHeight="1"/>
    <row r="7" spans="1:15" ht="15" customHeight="1" thickBot="1">
      <c r="B7" s="1" t="s">
        <v>5</v>
      </c>
      <c r="C7" s="156" t="s">
        <v>6</v>
      </c>
      <c r="D7" s="156"/>
      <c r="E7" s="156"/>
      <c r="F7" s="156"/>
    </row>
    <row r="8" spans="1:15" ht="15" customHeight="1">
      <c r="C8" s="163" t="s">
        <v>7</v>
      </c>
      <c r="D8" s="122" t="s">
        <v>8</v>
      </c>
      <c r="E8" s="168">
        <v>1219127213</v>
      </c>
      <c r="F8" s="168"/>
      <c r="G8" s="169"/>
      <c r="H8" s="9"/>
    </row>
    <row r="9" spans="1:15" ht="15" customHeight="1">
      <c r="C9" s="164"/>
      <c r="D9" s="18" t="s">
        <v>9</v>
      </c>
      <c r="E9" s="136">
        <v>371076277</v>
      </c>
      <c r="F9" s="136"/>
      <c r="G9" s="137"/>
      <c r="H9" s="9"/>
    </row>
    <row r="10" spans="1:15" ht="15" customHeight="1">
      <c r="C10" s="164"/>
      <c r="D10" s="18" t="s">
        <v>10</v>
      </c>
      <c r="E10" s="136">
        <v>661423548</v>
      </c>
      <c r="F10" s="136"/>
      <c r="G10" s="137"/>
      <c r="H10" s="9"/>
    </row>
    <row r="11" spans="1:15" ht="15" customHeight="1">
      <c r="C11" s="165"/>
      <c r="D11" s="49" t="s">
        <v>11</v>
      </c>
      <c r="E11" s="170"/>
      <c r="F11" s="170"/>
      <c r="G11" s="171"/>
      <c r="H11" s="9"/>
    </row>
    <row r="12" spans="1:15" ht="15" customHeight="1" thickBot="1">
      <c r="C12" s="130" t="s">
        <v>49</v>
      </c>
      <c r="D12" s="131"/>
      <c r="E12" s="132">
        <f>SUM(E8:G11)</f>
        <v>2251627038</v>
      </c>
      <c r="F12" s="133"/>
      <c r="G12" s="134"/>
      <c r="H12" s="9"/>
    </row>
    <row r="13" spans="1:15">
      <c r="C13" s="138" t="s">
        <v>12</v>
      </c>
      <c r="D13" s="139"/>
      <c r="E13" s="139"/>
      <c r="F13" s="139"/>
      <c r="G13" s="140"/>
      <c r="H13" s="12"/>
      <c r="N13" s="15"/>
      <c r="O13" s="15"/>
    </row>
    <row r="14" spans="1:15" ht="15" customHeight="1">
      <c r="C14" s="135" t="s">
        <v>13</v>
      </c>
      <c r="D14" s="18" t="s">
        <v>14</v>
      </c>
      <c r="E14" s="136">
        <v>379940942</v>
      </c>
      <c r="F14" s="136"/>
      <c r="G14" s="137"/>
      <c r="H14" s="10"/>
      <c r="N14" s="15"/>
      <c r="O14" s="15"/>
    </row>
    <row r="15" spans="1:15" ht="15" customHeight="1">
      <c r="C15" s="135"/>
      <c r="D15" s="123" t="s">
        <v>15</v>
      </c>
      <c r="E15" s="136">
        <v>128616280</v>
      </c>
      <c r="F15" s="136"/>
      <c r="G15" s="137"/>
      <c r="H15" s="10"/>
    </row>
    <row r="16" spans="1:15" ht="15" customHeight="1">
      <c r="C16" s="135"/>
      <c r="D16" s="18" t="s">
        <v>16</v>
      </c>
      <c r="E16" s="136">
        <v>203713746</v>
      </c>
      <c r="F16" s="136"/>
      <c r="G16" s="137"/>
      <c r="H16" s="10"/>
    </row>
    <row r="17" spans="2:8" ht="15" customHeight="1">
      <c r="C17" s="135"/>
      <c r="D17" s="123" t="s">
        <v>17</v>
      </c>
      <c r="E17" s="136"/>
      <c r="F17" s="136"/>
      <c r="G17" s="137"/>
      <c r="H17" s="10"/>
    </row>
    <row r="18" spans="2:8" ht="15" customHeight="1">
      <c r="C18" s="184" t="s">
        <v>18</v>
      </c>
      <c r="D18" s="185"/>
      <c r="E18" s="170">
        <v>197876000</v>
      </c>
      <c r="F18" s="170"/>
      <c r="G18" s="171"/>
      <c r="H18" s="10"/>
    </row>
    <row r="19" spans="2:8" ht="15" customHeight="1" thickBot="1">
      <c r="C19" s="130" t="s">
        <v>49</v>
      </c>
      <c r="D19" s="131"/>
      <c r="E19" s="132">
        <f>SUM(E14:G18)</f>
        <v>910146968</v>
      </c>
      <c r="F19" s="133"/>
      <c r="G19" s="134"/>
      <c r="H19" s="10"/>
    </row>
    <row r="20" spans="2:8" ht="15" customHeight="1">
      <c r="C20" s="166" t="s">
        <v>52</v>
      </c>
      <c r="D20" s="167"/>
      <c r="E20" s="182">
        <v>143223</v>
      </c>
      <c r="F20" s="182"/>
      <c r="G20" s="183"/>
      <c r="H20" s="9"/>
    </row>
    <row r="21" spans="2:8" ht="15" customHeight="1" thickBot="1">
      <c r="C21" s="174" t="s">
        <v>19</v>
      </c>
      <c r="D21" s="175"/>
      <c r="E21" s="176">
        <v>34874</v>
      </c>
      <c r="F21" s="176"/>
      <c r="G21" s="177"/>
      <c r="H21" s="9"/>
    </row>
    <row r="22" spans="2:8" ht="15" customHeight="1">
      <c r="C22" s="178" t="s">
        <v>20</v>
      </c>
      <c r="D22" s="179"/>
      <c r="E22" s="180">
        <f>(E8+E10)/E20</f>
        <v>13130.228811014991</v>
      </c>
      <c r="F22" s="180"/>
      <c r="G22" s="181"/>
      <c r="H22" s="9"/>
    </row>
    <row r="23" spans="2:8" ht="15" customHeight="1" thickBot="1">
      <c r="C23" s="186" t="s">
        <v>51</v>
      </c>
      <c r="D23" s="187"/>
      <c r="E23" s="172">
        <f>(E9+E11)/E21</f>
        <v>10640.485089178184</v>
      </c>
      <c r="F23" s="172"/>
      <c r="G23" s="173"/>
      <c r="H23" s="9"/>
    </row>
    <row r="24" spans="2:8" ht="15" customHeight="1">
      <c r="C24" s="9" t="s">
        <v>54</v>
      </c>
      <c r="D24" s="9"/>
      <c r="F24" s="9"/>
      <c r="G24" s="9"/>
      <c r="H24" s="9"/>
    </row>
    <row r="25" spans="2:8" ht="15" customHeight="1">
      <c r="C25" s="9" t="s">
        <v>55</v>
      </c>
      <c r="D25" s="9"/>
      <c r="E25" s="9"/>
      <c r="F25" s="9"/>
      <c r="G25" s="9"/>
      <c r="H25" s="9"/>
    </row>
    <row r="26" spans="2:8" ht="15" customHeight="1"/>
    <row r="27" spans="2:8" ht="15" customHeight="1">
      <c r="B27" s="1" t="s">
        <v>22</v>
      </c>
      <c r="C27" s="156" t="s">
        <v>23</v>
      </c>
      <c r="D27" s="156"/>
      <c r="E27" s="156"/>
      <c r="F27" s="156"/>
    </row>
    <row r="28" spans="2:8" ht="12.6" thickBot="1">
      <c r="C28" s="6"/>
      <c r="D28" s="6"/>
      <c r="E28" s="7" t="s">
        <v>24</v>
      </c>
      <c r="F28" s="147" t="s">
        <v>25</v>
      </c>
      <c r="G28" s="147"/>
      <c r="H28" s="7"/>
    </row>
    <row r="29" spans="2:8" ht="38.4" customHeight="1">
      <c r="C29" s="152" t="s">
        <v>26</v>
      </c>
      <c r="D29" s="153"/>
      <c r="E29" s="128" t="s">
        <v>121</v>
      </c>
      <c r="F29" s="143" t="s">
        <v>122</v>
      </c>
      <c r="G29" s="144"/>
      <c r="H29" s="11"/>
    </row>
    <row r="30" spans="2:8" ht="33" customHeight="1" thickBot="1">
      <c r="C30" s="154" t="s">
        <v>27</v>
      </c>
      <c r="D30" s="155"/>
      <c r="E30" s="129" t="s">
        <v>123</v>
      </c>
      <c r="F30" s="145" t="s">
        <v>122</v>
      </c>
      <c r="G30" s="146"/>
      <c r="H30" s="11"/>
    </row>
    <row r="31" spans="2:8" ht="15" customHeight="1" thickBot="1">
      <c r="C31" s="154" t="s">
        <v>56</v>
      </c>
      <c r="D31" s="155"/>
      <c r="E31" s="157">
        <v>259</v>
      </c>
      <c r="F31" s="158"/>
      <c r="G31" s="159"/>
      <c r="H31" s="11"/>
    </row>
    <row r="32" spans="2:8" ht="15" customHeight="1">
      <c r="C32" s="16" t="s">
        <v>57</v>
      </c>
      <c r="D32" s="16"/>
      <c r="E32" s="17"/>
      <c r="F32" s="17"/>
      <c r="G32" s="17"/>
      <c r="H32" s="11"/>
    </row>
    <row r="33" spans="2:8" ht="15" customHeight="1"/>
    <row r="34" spans="2:8" ht="15" customHeight="1" thickBot="1">
      <c r="B34" s="1" t="s">
        <v>28</v>
      </c>
      <c r="C34" s="156" t="s">
        <v>29</v>
      </c>
      <c r="D34" s="156"/>
      <c r="E34" s="156"/>
      <c r="F34" s="156"/>
    </row>
    <row r="35" spans="2:8" ht="15" customHeight="1">
      <c r="C35" s="188" t="s">
        <v>30</v>
      </c>
      <c r="D35" s="4" t="s">
        <v>31</v>
      </c>
      <c r="E35" s="148">
        <f>(SUM(E16:G17))/(SUM(E14:G17))</f>
        <v>0.28600596563975073</v>
      </c>
      <c r="F35" s="148"/>
      <c r="G35" s="149"/>
    </row>
    <row r="36" spans="2:8" ht="15" customHeight="1" thickBot="1">
      <c r="C36" s="189"/>
      <c r="D36" s="5" t="s">
        <v>32</v>
      </c>
      <c r="E36" s="150">
        <f>(SUM(E14:G15))/(SUM(E14:G17))</f>
        <v>0.71399403436024922</v>
      </c>
      <c r="F36" s="150"/>
      <c r="G36" s="151"/>
    </row>
    <row r="37" spans="2:8" ht="15" customHeight="1"/>
    <row r="38" spans="2:8" ht="15" customHeight="1" thickBot="1">
      <c r="B38" s="1" t="s">
        <v>33</v>
      </c>
      <c r="C38" s="156" t="s">
        <v>34</v>
      </c>
      <c r="D38" s="156"/>
      <c r="E38" s="156"/>
      <c r="F38" s="156"/>
      <c r="G38" s="156"/>
      <c r="H38" s="156"/>
    </row>
    <row r="39" spans="2:8" ht="70.2" customHeight="1" thickBot="1">
      <c r="C39" s="3" t="s">
        <v>35</v>
      </c>
      <c r="D39" s="141" t="s">
        <v>134</v>
      </c>
      <c r="E39" s="141"/>
      <c r="F39" s="141"/>
      <c r="G39" s="142"/>
      <c r="H39" s="13"/>
    </row>
  </sheetData>
  <mergeCells count="44">
    <mergeCell ref="C19:D19"/>
    <mergeCell ref="E19:G19"/>
    <mergeCell ref="C18:D18"/>
    <mergeCell ref="C23:D23"/>
    <mergeCell ref="C35:C36"/>
    <mergeCell ref="C8:C11"/>
    <mergeCell ref="C27:F27"/>
    <mergeCell ref="C34:F34"/>
    <mergeCell ref="C20:D20"/>
    <mergeCell ref="E8:G8"/>
    <mergeCell ref="E11:G11"/>
    <mergeCell ref="E14:G14"/>
    <mergeCell ref="E23:G23"/>
    <mergeCell ref="C21:D21"/>
    <mergeCell ref="E21:G21"/>
    <mergeCell ref="C22:D22"/>
    <mergeCell ref="E22:G22"/>
    <mergeCell ref="E18:G18"/>
    <mergeCell ref="E20:G20"/>
    <mergeCell ref="E9:G9"/>
    <mergeCell ref="E10:G10"/>
    <mergeCell ref="A1:H1"/>
    <mergeCell ref="C5:D5"/>
    <mergeCell ref="E5:G5"/>
    <mergeCell ref="C4:F4"/>
    <mergeCell ref="C7:F7"/>
    <mergeCell ref="D39:G39"/>
    <mergeCell ref="F29:G29"/>
    <mergeCell ref="F30:G30"/>
    <mergeCell ref="F28:G28"/>
    <mergeCell ref="E35:G35"/>
    <mergeCell ref="E36:G36"/>
    <mergeCell ref="C29:D29"/>
    <mergeCell ref="C30:D30"/>
    <mergeCell ref="C38:H38"/>
    <mergeCell ref="C31:D31"/>
    <mergeCell ref="E31:G31"/>
    <mergeCell ref="C12:D12"/>
    <mergeCell ref="E12:G12"/>
    <mergeCell ref="C14:C17"/>
    <mergeCell ref="E15:G15"/>
    <mergeCell ref="E17:G17"/>
    <mergeCell ref="E16:G16"/>
    <mergeCell ref="C13:G13"/>
  </mergeCells>
  <phoneticPr fontId="1"/>
  <pageMargins left="0.51181102362204722" right="0.11811023622047245" top="0.55118110236220474" bottom="0.19685039370078741" header="0.31496062992125984" footer="0.11811023622047245"/>
  <pageSetup paperSize="9" scale="96" orientation="portrait" r:id="rId1"/>
  <headerFooter scaleWithDoc="0"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FA916-E16F-4552-8F4F-1877AA19869F}">
  <sheetPr>
    <tabColor theme="4" tint="0.59999389629810485"/>
  </sheetPr>
  <dimension ref="A1:J88"/>
  <sheetViews>
    <sheetView view="pageBreakPreview" zoomScaleNormal="100" zoomScaleSheetLayoutView="100" workbookViewId="0">
      <selection activeCell="E3" sqref="E3:I3"/>
    </sheetView>
  </sheetViews>
  <sheetFormatPr defaultColWidth="9" defaultRowHeight="12"/>
  <cols>
    <col min="1" max="1" width="0.69921875" style="1" customWidth="1"/>
    <col min="2" max="2" width="3.09765625" style="1" bestFit="1" customWidth="1"/>
    <col min="3" max="3" width="10.59765625" style="1" customWidth="1"/>
    <col min="4" max="4" width="24.59765625" style="1" customWidth="1"/>
    <col min="5" max="6" width="10.59765625" style="1" customWidth="1"/>
    <col min="7" max="8" width="6.59765625" style="1" customWidth="1"/>
    <col min="9" max="9" width="19.59765625" style="1" customWidth="1"/>
    <col min="10" max="10" width="0.69921875" style="1" customWidth="1"/>
    <col min="11" max="11" width="9" style="1" customWidth="1"/>
    <col min="12" max="16384" width="9" style="1"/>
  </cols>
  <sheetData>
    <row r="1" spans="1:10" ht="18.75" customHeight="1">
      <c r="A1" s="160" t="s">
        <v>60</v>
      </c>
      <c r="B1" s="160"/>
      <c r="C1" s="160"/>
      <c r="D1" s="160"/>
      <c r="E1" s="160"/>
      <c r="F1" s="160"/>
      <c r="G1" s="160"/>
      <c r="H1" s="160"/>
      <c r="I1" s="160"/>
      <c r="J1" s="160"/>
    </row>
    <row r="2" spans="1:10" ht="15" customHeight="1" thickBot="1">
      <c r="B2" s="1" t="s">
        <v>2</v>
      </c>
      <c r="C2" s="156" t="s">
        <v>3</v>
      </c>
      <c r="D2" s="156"/>
      <c r="E2" s="156"/>
      <c r="F2" s="156"/>
      <c r="G2" s="156"/>
      <c r="H2" s="104"/>
    </row>
    <row r="3" spans="1:10" ht="27.6" customHeight="1" thickBot="1">
      <c r="C3" s="161" t="s">
        <v>50</v>
      </c>
      <c r="D3" s="162"/>
      <c r="E3" s="236" t="s">
        <v>132</v>
      </c>
      <c r="F3" s="237"/>
      <c r="G3" s="237"/>
      <c r="H3" s="237"/>
      <c r="I3" s="238"/>
    </row>
    <row r="4" spans="1:10" ht="15" customHeight="1">
      <c r="I4" s="126"/>
    </row>
    <row r="5" spans="1:10" ht="15" customHeight="1" thickBot="1">
      <c r="B5" s="1" t="s">
        <v>5</v>
      </c>
      <c r="C5" s="156" t="s">
        <v>6</v>
      </c>
      <c r="D5" s="156"/>
      <c r="E5" s="156"/>
      <c r="F5" s="156"/>
      <c r="G5" s="156"/>
    </row>
    <row r="6" spans="1:10" ht="15" customHeight="1">
      <c r="C6" s="163" t="s">
        <v>7</v>
      </c>
      <c r="D6" s="105" t="s">
        <v>8</v>
      </c>
      <c r="E6" s="86">
        <v>249075678</v>
      </c>
      <c r="F6" s="196"/>
      <c r="G6" s="196"/>
      <c r="H6" s="196"/>
      <c r="I6" s="196"/>
    </row>
    <row r="7" spans="1:10" ht="15" customHeight="1">
      <c r="C7" s="164"/>
      <c r="D7" s="18" t="s">
        <v>36</v>
      </c>
      <c r="E7" s="87">
        <v>55011544</v>
      </c>
      <c r="F7" s="196"/>
      <c r="G7" s="196"/>
      <c r="H7" s="196"/>
      <c r="I7" s="196"/>
    </row>
    <row r="8" spans="1:10" ht="15" customHeight="1">
      <c r="C8" s="164"/>
      <c r="D8" s="18" t="s">
        <v>10</v>
      </c>
      <c r="E8" s="87">
        <v>199059139</v>
      </c>
      <c r="F8" s="196"/>
      <c r="G8" s="196"/>
      <c r="H8" s="196"/>
      <c r="I8" s="196"/>
    </row>
    <row r="9" spans="1:10" ht="15" customHeight="1">
      <c r="C9" s="234"/>
      <c r="D9" s="50" t="s">
        <v>37</v>
      </c>
      <c r="E9" s="88"/>
      <c r="F9" s="235"/>
      <c r="G9" s="235"/>
      <c r="H9" s="235"/>
      <c r="I9" s="235"/>
    </row>
    <row r="10" spans="1:10" ht="15" customHeight="1" thickBot="1">
      <c r="C10" s="130" t="s">
        <v>49</v>
      </c>
      <c r="D10" s="131"/>
      <c r="E10" s="89">
        <f>SUM(E6:E9)</f>
        <v>503146361</v>
      </c>
      <c r="F10" s="108"/>
      <c r="G10" s="108"/>
      <c r="H10" s="108"/>
      <c r="I10" s="108"/>
    </row>
    <row r="11" spans="1:10" ht="21" customHeight="1">
      <c r="C11" s="214" t="s">
        <v>12</v>
      </c>
      <c r="D11" s="215"/>
      <c r="E11" s="215"/>
      <c r="F11" s="218" t="s">
        <v>61</v>
      </c>
      <c r="G11" s="218"/>
      <c r="H11" s="218"/>
      <c r="I11" s="219"/>
    </row>
    <row r="12" spans="1:10" ht="22.2" customHeight="1">
      <c r="C12" s="216"/>
      <c r="D12" s="217"/>
      <c r="E12" s="217"/>
      <c r="F12" s="21" t="s">
        <v>38</v>
      </c>
      <c r="G12" s="21" t="s">
        <v>39</v>
      </c>
      <c r="H12" s="21" t="s">
        <v>40</v>
      </c>
      <c r="I12" s="27" t="s">
        <v>41</v>
      </c>
    </row>
    <row r="13" spans="1:10" ht="24.6" customHeight="1">
      <c r="C13" s="135" t="s">
        <v>42</v>
      </c>
      <c r="D13" s="220" t="s">
        <v>14</v>
      </c>
      <c r="E13" s="20"/>
      <c r="F13" s="74" t="s">
        <v>43</v>
      </c>
      <c r="G13" s="109">
        <v>50</v>
      </c>
      <c r="H13" s="72">
        <v>8000</v>
      </c>
      <c r="I13" s="110" t="s">
        <v>99</v>
      </c>
    </row>
    <row r="14" spans="1:10" ht="24.6" customHeight="1">
      <c r="C14" s="135"/>
      <c r="D14" s="221"/>
      <c r="E14" s="20"/>
      <c r="F14" s="74" t="s">
        <v>43</v>
      </c>
      <c r="G14" s="109">
        <v>50</v>
      </c>
      <c r="H14" s="72">
        <v>5000</v>
      </c>
      <c r="I14" s="110" t="s">
        <v>118</v>
      </c>
    </row>
    <row r="15" spans="1:10" ht="14.4" customHeight="1">
      <c r="C15" s="135"/>
      <c r="D15" s="221"/>
      <c r="E15" s="20"/>
      <c r="F15" s="74"/>
      <c r="G15" s="109"/>
      <c r="H15" s="72"/>
      <c r="I15" s="110"/>
    </row>
    <row r="16" spans="1:10" ht="14.4" customHeight="1">
      <c r="C16" s="135"/>
      <c r="D16" s="221"/>
      <c r="E16" s="20"/>
      <c r="F16" s="74"/>
      <c r="G16" s="109"/>
      <c r="H16" s="72"/>
      <c r="I16" s="110"/>
    </row>
    <row r="17" spans="3:9" ht="15" customHeight="1">
      <c r="C17" s="135"/>
      <c r="D17" s="221"/>
      <c r="E17" s="20"/>
      <c r="F17" s="74"/>
      <c r="G17" s="109"/>
      <c r="H17" s="72"/>
      <c r="I17" s="111"/>
    </row>
    <row r="18" spans="3:9" ht="15" customHeight="1">
      <c r="C18" s="135"/>
      <c r="D18" s="221"/>
      <c r="E18" s="20"/>
      <c r="F18" s="74"/>
      <c r="G18" s="109"/>
      <c r="H18" s="72"/>
      <c r="I18" s="111"/>
    </row>
    <row r="19" spans="3:9" ht="15" customHeight="1">
      <c r="C19" s="135"/>
      <c r="D19" s="221"/>
      <c r="E19" s="20"/>
      <c r="F19" s="72"/>
      <c r="G19" s="239" t="s">
        <v>116</v>
      </c>
      <c r="H19" s="240"/>
      <c r="I19" s="241"/>
    </row>
    <row r="20" spans="3:9" ht="15" customHeight="1">
      <c r="C20" s="135"/>
      <c r="D20" s="221"/>
      <c r="E20" s="20"/>
      <c r="F20" s="101"/>
      <c r="G20" s="25"/>
      <c r="H20" s="101"/>
      <c r="I20" s="28"/>
    </row>
    <row r="21" spans="3:9" ht="15" customHeight="1">
      <c r="C21" s="135"/>
      <c r="D21" s="221"/>
      <c r="E21" s="20"/>
      <c r="F21" s="101"/>
      <c r="G21" s="22"/>
      <c r="H21" s="101"/>
      <c r="I21" s="28"/>
    </row>
    <row r="22" spans="3:9" ht="15" customHeight="1" thickBot="1">
      <c r="C22" s="135"/>
      <c r="D22" s="222"/>
      <c r="E22" s="30"/>
      <c r="F22" s="106"/>
      <c r="G22" s="31"/>
      <c r="H22" s="106"/>
      <c r="I22" s="32"/>
    </row>
    <row r="23" spans="3:9" ht="15" customHeight="1" thickBot="1">
      <c r="C23" s="227"/>
      <c r="D23" s="37" t="s">
        <v>44</v>
      </c>
      <c r="E23" s="90">
        <v>89303459</v>
      </c>
      <c r="F23" s="39"/>
      <c r="G23" s="40"/>
      <c r="H23" s="39"/>
      <c r="I23" s="41"/>
    </row>
    <row r="24" spans="3:9" ht="15" customHeight="1">
      <c r="C24" s="135"/>
      <c r="D24" s="226" t="s">
        <v>45</v>
      </c>
      <c r="E24" s="33"/>
      <c r="F24" s="78" t="s">
        <v>46</v>
      </c>
      <c r="G24" s="79">
        <v>50</v>
      </c>
      <c r="H24" s="80">
        <v>5000</v>
      </c>
      <c r="I24" s="112"/>
    </row>
    <row r="25" spans="3:9" ht="15" customHeight="1">
      <c r="C25" s="135"/>
      <c r="D25" s="221"/>
      <c r="E25" s="20"/>
      <c r="F25" s="72"/>
      <c r="G25" s="73"/>
      <c r="H25" s="74"/>
      <c r="I25" s="111"/>
    </row>
    <row r="26" spans="3:9" ht="15" customHeight="1">
      <c r="C26" s="135"/>
      <c r="D26" s="221"/>
      <c r="E26" s="20"/>
      <c r="F26" s="72"/>
      <c r="G26" s="73"/>
      <c r="H26" s="74"/>
      <c r="I26" s="111"/>
    </row>
    <row r="27" spans="3:9" ht="15" customHeight="1">
      <c r="C27" s="135"/>
      <c r="D27" s="221"/>
      <c r="E27" s="20"/>
      <c r="F27" s="72"/>
      <c r="G27" s="73"/>
      <c r="H27" s="74"/>
      <c r="I27" s="111"/>
    </row>
    <row r="28" spans="3:9" ht="15" customHeight="1">
      <c r="C28" s="135"/>
      <c r="D28" s="221"/>
      <c r="E28" s="20"/>
      <c r="F28" s="74"/>
      <c r="G28" s="113"/>
      <c r="H28" s="72"/>
      <c r="I28" s="111"/>
    </row>
    <row r="29" spans="3:9" ht="15" customHeight="1">
      <c r="C29" s="135"/>
      <c r="D29" s="221"/>
      <c r="E29" s="20"/>
      <c r="F29" s="74"/>
      <c r="G29" s="113"/>
      <c r="H29" s="72"/>
      <c r="I29" s="111"/>
    </row>
    <row r="30" spans="3:9" ht="15" customHeight="1">
      <c r="C30" s="135"/>
      <c r="D30" s="221"/>
      <c r="E30" s="20"/>
      <c r="F30" s="74"/>
      <c r="G30" s="239" t="s">
        <v>117</v>
      </c>
      <c r="H30" s="240"/>
      <c r="I30" s="241"/>
    </row>
    <row r="31" spans="3:9" ht="15" customHeight="1">
      <c r="C31" s="135"/>
      <c r="D31" s="221"/>
      <c r="E31" s="20"/>
      <c r="F31" s="23"/>
      <c r="G31" s="25"/>
      <c r="H31" s="101"/>
      <c r="I31" s="28"/>
    </row>
    <row r="32" spans="3:9" ht="15" customHeight="1">
      <c r="C32" s="135"/>
      <c r="D32" s="221"/>
      <c r="E32" s="20"/>
      <c r="F32" s="101"/>
      <c r="G32" s="22"/>
      <c r="H32" s="101"/>
      <c r="I32" s="28"/>
    </row>
    <row r="33" spans="3:9" ht="15" customHeight="1" thickBot="1">
      <c r="C33" s="135"/>
      <c r="D33" s="222"/>
      <c r="E33" s="30"/>
      <c r="F33" s="106"/>
      <c r="G33" s="31"/>
      <c r="H33" s="106"/>
      <c r="I33" s="32"/>
    </row>
    <row r="34" spans="3:9" ht="15" customHeight="1" thickBot="1">
      <c r="C34" s="227"/>
      <c r="D34" s="37" t="s">
        <v>44</v>
      </c>
      <c r="E34" s="90">
        <v>23407050</v>
      </c>
      <c r="F34" s="39"/>
      <c r="G34" s="40"/>
      <c r="H34" s="39"/>
      <c r="I34" s="41"/>
    </row>
    <row r="35" spans="3:9" ht="15" customHeight="1">
      <c r="C35" s="135"/>
      <c r="D35" s="223" t="s">
        <v>16</v>
      </c>
      <c r="E35" s="33"/>
      <c r="F35" s="78" t="s">
        <v>46</v>
      </c>
      <c r="G35" s="79">
        <v>50</v>
      </c>
      <c r="H35" s="80">
        <v>5000</v>
      </c>
      <c r="I35" s="112"/>
    </row>
    <row r="36" spans="3:9" ht="15" customHeight="1">
      <c r="C36" s="135"/>
      <c r="D36" s="221"/>
      <c r="E36" s="20"/>
      <c r="F36" s="72"/>
      <c r="G36" s="73"/>
      <c r="H36" s="74"/>
      <c r="I36" s="111"/>
    </row>
    <row r="37" spans="3:9" ht="15" customHeight="1">
      <c r="C37" s="135"/>
      <c r="D37" s="221"/>
      <c r="E37" s="20"/>
      <c r="F37" s="72"/>
      <c r="G37" s="73"/>
      <c r="H37" s="74"/>
      <c r="I37" s="111"/>
    </row>
    <row r="38" spans="3:9" ht="15" customHeight="1">
      <c r="C38" s="135"/>
      <c r="D38" s="221"/>
      <c r="E38" s="20"/>
      <c r="F38" s="72"/>
      <c r="G38" s="73"/>
      <c r="H38" s="74"/>
      <c r="I38" s="111"/>
    </row>
    <row r="39" spans="3:9" ht="15" customHeight="1">
      <c r="C39" s="135"/>
      <c r="D39" s="221"/>
      <c r="E39" s="20"/>
      <c r="F39" s="72"/>
      <c r="G39" s="113"/>
      <c r="H39" s="72"/>
      <c r="I39" s="111"/>
    </row>
    <row r="40" spans="3:9" ht="15" customHeight="1">
      <c r="C40" s="135"/>
      <c r="D40" s="221"/>
      <c r="E40" s="20"/>
      <c r="F40" s="72"/>
      <c r="G40" s="239" t="s">
        <v>116</v>
      </c>
      <c r="H40" s="240"/>
      <c r="I40" s="241"/>
    </row>
    <row r="41" spans="3:9" ht="15" customHeight="1">
      <c r="C41" s="135"/>
      <c r="D41" s="221"/>
      <c r="E41" s="20"/>
      <c r="F41" s="72"/>
      <c r="G41" s="113"/>
      <c r="H41" s="72"/>
      <c r="I41" s="111"/>
    </row>
    <row r="42" spans="3:9" ht="15" customHeight="1">
      <c r="C42" s="135"/>
      <c r="D42" s="221"/>
      <c r="E42" s="20"/>
      <c r="F42" s="101"/>
      <c r="G42" s="22"/>
      <c r="H42" s="101"/>
      <c r="I42" s="28"/>
    </row>
    <row r="43" spans="3:9" ht="15" customHeight="1">
      <c r="C43" s="135"/>
      <c r="D43" s="221"/>
      <c r="E43" s="20"/>
      <c r="F43" s="101"/>
      <c r="G43" s="22"/>
      <c r="H43" s="101"/>
      <c r="I43" s="28"/>
    </row>
    <row r="44" spans="3:9" ht="15" customHeight="1" thickBot="1">
      <c r="C44" s="135"/>
      <c r="D44" s="222"/>
      <c r="E44" s="30"/>
      <c r="F44" s="106"/>
      <c r="G44" s="31"/>
      <c r="H44" s="106"/>
      <c r="I44" s="32"/>
    </row>
    <row r="45" spans="3:9" ht="15" customHeight="1" thickBot="1">
      <c r="C45" s="227"/>
      <c r="D45" s="37" t="s">
        <v>44</v>
      </c>
      <c r="E45" s="90">
        <v>65437528</v>
      </c>
      <c r="F45" s="39"/>
      <c r="G45" s="40"/>
      <c r="H45" s="39"/>
      <c r="I45" s="41"/>
    </row>
    <row r="46" spans="3:9" ht="15" customHeight="1">
      <c r="C46" s="135"/>
      <c r="D46" s="223" t="s">
        <v>47</v>
      </c>
      <c r="E46" s="33"/>
      <c r="F46" s="52"/>
      <c r="G46" s="34"/>
      <c r="H46" s="35"/>
      <c r="I46" s="36"/>
    </row>
    <row r="47" spans="3:9" ht="15" customHeight="1">
      <c r="C47" s="135"/>
      <c r="D47" s="221"/>
      <c r="E47" s="20"/>
      <c r="F47" s="101"/>
      <c r="G47" s="22"/>
      <c r="H47" s="23"/>
      <c r="I47" s="28"/>
    </row>
    <row r="48" spans="3:9" ht="15" customHeight="1">
      <c r="C48" s="135"/>
      <c r="D48" s="221"/>
      <c r="E48" s="20"/>
      <c r="F48" s="101"/>
      <c r="G48" s="22"/>
      <c r="H48" s="23"/>
      <c r="I48" s="28"/>
    </row>
    <row r="49" spans="3:9" ht="15" customHeight="1">
      <c r="C49" s="135"/>
      <c r="D49" s="221"/>
      <c r="E49" s="20"/>
      <c r="F49" s="101"/>
      <c r="G49" s="22"/>
      <c r="H49" s="23"/>
      <c r="I49" s="28"/>
    </row>
    <row r="50" spans="3:9" ht="15" customHeight="1">
      <c r="C50" s="135"/>
      <c r="D50" s="221"/>
      <c r="E50" s="20"/>
      <c r="F50" s="101"/>
      <c r="G50" s="24"/>
      <c r="H50" s="101"/>
      <c r="I50" s="28"/>
    </row>
    <row r="51" spans="3:9" ht="15" customHeight="1">
      <c r="C51" s="135"/>
      <c r="D51" s="221"/>
      <c r="E51" s="20"/>
      <c r="F51" s="101"/>
      <c r="G51" s="24"/>
      <c r="H51" s="101"/>
      <c r="I51" s="28"/>
    </row>
    <row r="52" spans="3:9" ht="15" customHeight="1">
      <c r="C52" s="135"/>
      <c r="D52" s="221"/>
      <c r="E52" s="20"/>
      <c r="F52" s="101"/>
      <c r="G52" s="24"/>
      <c r="H52" s="101"/>
      <c r="I52" s="28"/>
    </row>
    <row r="53" spans="3:9" ht="15" customHeight="1">
      <c r="C53" s="135"/>
      <c r="D53" s="221"/>
      <c r="E53" s="20"/>
      <c r="F53" s="101"/>
      <c r="G53" s="22"/>
      <c r="H53" s="101"/>
      <c r="I53" s="28"/>
    </row>
    <row r="54" spans="3:9" ht="15" customHeight="1">
      <c r="C54" s="135"/>
      <c r="D54" s="221"/>
      <c r="E54" s="20"/>
      <c r="F54" s="101"/>
      <c r="G54" s="22"/>
      <c r="H54" s="101"/>
      <c r="I54" s="28"/>
    </row>
    <row r="55" spans="3:9" ht="15" customHeight="1" thickBot="1">
      <c r="C55" s="135"/>
      <c r="D55" s="222"/>
      <c r="E55" s="30"/>
      <c r="F55" s="106"/>
      <c r="G55" s="31"/>
      <c r="H55" s="106"/>
      <c r="I55" s="32"/>
    </row>
    <row r="56" spans="3:9" ht="15" customHeight="1" thickBot="1">
      <c r="C56" s="227"/>
      <c r="D56" s="37" t="s">
        <v>44</v>
      </c>
      <c r="E56" s="38"/>
      <c r="F56" s="39"/>
      <c r="G56" s="40"/>
      <c r="H56" s="39"/>
      <c r="I56" s="41"/>
    </row>
    <row r="57" spans="3:9" ht="22.8" customHeight="1">
      <c r="C57" s="224" t="s">
        <v>48</v>
      </c>
      <c r="D57" s="223" t="s">
        <v>18</v>
      </c>
      <c r="E57" s="33"/>
      <c r="F57" s="78" t="s">
        <v>100</v>
      </c>
      <c r="G57" s="79" t="s">
        <v>43</v>
      </c>
      <c r="H57" s="80" t="s">
        <v>43</v>
      </c>
      <c r="I57" s="110" t="s">
        <v>107</v>
      </c>
    </row>
    <row r="58" spans="3:9" ht="22.8" customHeight="1">
      <c r="C58" s="224"/>
      <c r="D58" s="221"/>
      <c r="E58" s="20"/>
      <c r="F58" s="72" t="s">
        <v>109</v>
      </c>
      <c r="G58" s="73" t="s">
        <v>43</v>
      </c>
      <c r="H58" s="74" t="s">
        <v>43</v>
      </c>
      <c r="I58" s="110" t="s">
        <v>108</v>
      </c>
    </row>
    <row r="59" spans="3:9" ht="22.8" customHeight="1">
      <c r="C59" s="224"/>
      <c r="D59" s="221"/>
      <c r="E59" s="20"/>
      <c r="F59" s="72" t="s">
        <v>106</v>
      </c>
      <c r="G59" s="73" t="s">
        <v>43</v>
      </c>
      <c r="H59" s="74" t="s">
        <v>43</v>
      </c>
      <c r="I59" s="110" t="s">
        <v>105</v>
      </c>
    </row>
    <row r="60" spans="3:9" ht="22.8" customHeight="1">
      <c r="C60" s="224"/>
      <c r="D60" s="221"/>
      <c r="E60" s="20"/>
      <c r="F60" s="72">
        <v>2000</v>
      </c>
      <c r="G60" s="73" t="s">
        <v>43</v>
      </c>
      <c r="H60" s="74" t="s">
        <v>43</v>
      </c>
      <c r="I60" s="110" t="s">
        <v>104</v>
      </c>
    </row>
    <row r="61" spans="3:9" ht="22.8" customHeight="1">
      <c r="C61" s="224"/>
      <c r="D61" s="221"/>
      <c r="E61" s="20"/>
      <c r="F61" s="72">
        <v>1000</v>
      </c>
      <c r="G61" s="73" t="s">
        <v>43</v>
      </c>
      <c r="H61" s="74" t="s">
        <v>43</v>
      </c>
      <c r="I61" s="110" t="s">
        <v>103</v>
      </c>
    </row>
    <row r="62" spans="3:9" ht="22.8" customHeight="1">
      <c r="C62" s="224"/>
      <c r="D62" s="221"/>
      <c r="E62" s="20"/>
      <c r="F62" s="101"/>
      <c r="G62" s="22"/>
      <c r="H62" s="101"/>
      <c r="I62" s="28"/>
    </row>
    <row r="63" spans="3:9" ht="22.8" customHeight="1">
      <c r="C63" s="224"/>
      <c r="D63" s="221"/>
      <c r="E63" s="20"/>
      <c r="F63" s="101"/>
      <c r="G63" s="22"/>
      <c r="H63" s="101"/>
      <c r="I63" s="28"/>
    </row>
    <row r="64" spans="3:9" ht="15" customHeight="1">
      <c r="C64" s="224"/>
      <c r="D64" s="221"/>
      <c r="E64" s="20"/>
      <c r="F64" s="101"/>
      <c r="G64" s="22"/>
      <c r="H64" s="228" t="s">
        <v>98</v>
      </c>
      <c r="I64" s="229"/>
    </row>
    <row r="65" spans="2:9" ht="15" customHeight="1">
      <c r="C65" s="224"/>
      <c r="D65" s="221"/>
      <c r="E65" s="20"/>
      <c r="F65" s="101"/>
      <c r="G65" s="22"/>
      <c r="H65" s="228" t="s">
        <v>101</v>
      </c>
      <c r="I65" s="229"/>
    </row>
    <row r="66" spans="2:9" ht="15" customHeight="1" thickBot="1">
      <c r="C66" s="224"/>
      <c r="D66" s="222"/>
      <c r="E66" s="30"/>
      <c r="F66" s="106"/>
      <c r="G66" s="31"/>
      <c r="H66" s="190" t="s">
        <v>102</v>
      </c>
      <c r="I66" s="191"/>
    </row>
    <row r="67" spans="2:9" ht="15" customHeight="1" thickBot="1">
      <c r="C67" s="225"/>
      <c r="D67" s="37" t="s">
        <v>44</v>
      </c>
      <c r="E67" s="90">
        <v>72213000</v>
      </c>
      <c r="F67" s="39"/>
      <c r="G67" s="40"/>
      <c r="H67" s="46"/>
      <c r="I67" s="41"/>
    </row>
    <row r="68" spans="2:9" ht="15" customHeight="1" thickBot="1">
      <c r="C68" s="193" t="s">
        <v>49</v>
      </c>
      <c r="D68" s="194"/>
      <c r="E68" s="85">
        <f>E23+E34+E45+E56+E67</f>
        <v>250361037</v>
      </c>
      <c r="F68" s="42"/>
      <c r="G68" s="43"/>
      <c r="H68" s="44"/>
      <c r="I68" s="45"/>
    </row>
    <row r="69" spans="2:9" ht="15" customHeight="1">
      <c r="C69" s="178" t="s">
        <v>52</v>
      </c>
      <c r="D69" s="179"/>
      <c r="E69" s="92">
        <v>36952</v>
      </c>
      <c r="F69" s="195"/>
      <c r="G69" s="195"/>
      <c r="H69" s="195"/>
      <c r="I69" s="195"/>
    </row>
    <row r="70" spans="2:9" ht="15" customHeight="1" thickBot="1">
      <c r="C70" s="186" t="s">
        <v>53</v>
      </c>
      <c r="D70" s="187"/>
      <c r="E70" s="93">
        <v>5288</v>
      </c>
      <c r="F70" s="107"/>
      <c r="G70" s="107"/>
      <c r="H70" s="107"/>
      <c r="I70" s="107"/>
    </row>
    <row r="71" spans="2:9" ht="15" customHeight="1">
      <c r="C71" s="166" t="s">
        <v>20</v>
      </c>
      <c r="D71" s="167"/>
      <c r="E71" s="83">
        <f>(E6+E8)/E69</f>
        <v>12127.484764018185</v>
      </c>
      <c r="F71" s="107"/>
      <c r="G71" s="107"/>
      <c r="H71" s="107"/>
      <c r="I71" s="107"/>
    </row>
    <row r="72" spans="2:9" ht="15" customHeight="1" thickBot="1">
      <c r="C72" s="186" t="s">
        <v>21</v>
      </c>
      <c r="D72" s="187"/>
      <c r="E72" s="84">
        <f>(E7+E9)/E70</f>
        <v>10403.090771558245</v>
      </c>
      <c r="F72" s="196"/>
      <c r="G72" s="196"/>
      <c r="H72" s="196"/>
      <c r="I72" s="196"/>
    </row>
    <row r="73" spans="2:9" ht="15" customHeight="1">
      <c r="C73" s="9" t="s">
        <v>54</v>
      </c>
      <c r="D73" s="9"/>
      <c r="E73" s="9"/>
      <c r="F73" s="9"/>
      <c r="G73" s="9"/>
      <c r="H73" s="9"/>
      <c r="I73" s="9"/>
    </row>
    <row r="74" spans="2:9" ht="15" customHeight="1">
      <c r="C74" s="9" t="s">
        <v>58</v>
      </c>
      <c r="D74" s="9"/>
      <c r="E74" s="9"/>
      <c r="F74" s="9"/>
      <c r="G74" s="9"/>
      <c r="H74" s="9"/>
      <c r="I74" s="9"/>
    </row>
    <row r="75" spans="2:9" ht="15" customHeight="1"/>
    <row r="76" spans="2:9" ht="15" customHeight="1">
      <c r="B76" s="1" t="s">
        <v>22</v>
      </c>
      <c r="C76" s="156" t="s">
        <v>23</v>
      </c>
      <c r="D76" s="156"/>
      <c r="E76" s="156"/>
      <c r="F76" s="156"/>
      <c r="G76" s="156"/>
    </row>
    <row r="77" spans="2:9" ht="12.6" thickBot="1">
      <c r="C77" s="104"/>
      <c r="D77" s="104"/>
      <c r="E77" s="192" t="s">
        <v>24</v>
      </c>
      <c r="F77" s="192"/>
      <c r="G77" s="192"/>
      <c r="H77" s="192" t="s">
        <v>25</v>
      </c>
      <c r="I77" s="192"/>
    </row>
    <row r="78" spans="2:9" ht="15" customHeight="1">
      <c r="C78" s="152" t="s">
        <v>26</v>
      </c>
      <c r="D78" s="153"/>
      <c r="E78" s="206"/>
      <c r="F78" s="207"/>
      <c r="G78" s="208"/>
      <c r="H78" s="206"/>
      <c r="I78" s="209"/>
    </row>
    <row r="79" spans="2:9" ht="15" customHeight="1" thickBot="1">
      <c r="C79" s="202" t="s">
        <v>27</v>
      </c>
      <c r="D79" s="203"/>
      <c r="E79" s="212"/>
      <c r="F79" s="210"/>
      <c r="G79" s="213"/>
      <c r="H79" s="210"/>
      <c r="I79" s="211"/>
    </row>
    <row r="80" spans="2:9" ht="15" customHeight="1" thickBot="1">
      <c r="C80" s="200" t="s">
        <v>56</v>
      </c>
      <c r="D80" s="201"/>
      <c r="E80" s="157">
        <v>30</v>
      </c>
      <c r="F80" s="158"/>
      <c r="G80" s="158"/>
      <c r="H80" s="158"/>
      <c r="I80" s="159"/>
    </row>
    <row r="81" spans="2:9" ht="15" customHeight="1">
      <c r="C81" s="16" t="s">
        <v>62</v>
      </c>
      <c r="D81" s="16"/>
      <c r="E81" s="17"/>
      <c r="F81" s="17"/>
      <c r="G81" s="17"/>
      <c r="H81" s="17"/>
      <c r="I81" s="17"/>
    </row>
    <row r="82" spans="2:9" ht="15" customHeight="1"/>
    <row r="83" spans="2:9" ht="15" customHeight="1" thickBot="1">
      <c r="B83" s="1" t="s">
        <v>28</v>
      </c>
      <c r="C83" s="156" t="s">
        <v>29</v>
      </c>
      <c r="D83" s="156"/>
      <c r="E83" s="156"/>
      <c r="F83" s="156"/>
      <c r="G83" s="156"/>
    </row>
    <row r="84" spans="2:9" ht="15" customHeight="1">
      <c r="C84" s="188" t="s">
        <v>30</v>
      </c>
      <c r="D84" s="102" t="s">
        <v>31</v>
      </c>
      <c r="E84" s="148">
        <f>(E23+E34)/(E23+E34+E45+E56)</f>
        <v>0.63267892758200861</v>
      </c>
      <c r="F84" s="148"/>
      <c r="G84" s="148"/>
      <c r="H84" s="148"/>
      <c r="I84" s="149"/>
    </row>
    <row r="85" spans="2:9" ht="15" customHeight="1" thickBot="1">
      <c r="C85" s="189"/>
      <c r="D85" s="103" t="s">
        <v>32</v>
      </c>
      <c r="E85" s="150">
        <f>(E45+E56)/(E23+E34+E45+E56)</f>
        <v>0.36732107241799133</v>
      </c>
      <c r="F85" s="204"/>
      <c r="G85" s="204"/>
      <c r="H85" s="204"/>
      <c r="I85" s="205"/>
    </row>
    <row r="86" spans="2:9" ht="15" customHeight="1"/>
    <row r="87" spans="2:9" ht="15" customHeight="1" thickBot="1">
      <c r="B87" s="1" t="s">
        <v>33</v>
      </c>
      <c r="C87" s="156" t="s">
        <v>34</v>
      </c>
      <c r="D87" s="156"/>
      <c r="E87" s="156"/>
      <c r="F87" s="156"/>
      <c r="G87" s="156"/>
      <c r="H87" s="156"/>
      <c r="I87" s="156"/>
    </row>
    <row r="88" spans="2:9" ht="70.2" customHeight="1" thickBot="1">
      <c r="C88" s="3" t="s">
        <v>35</v>
      </c>
      <c r="D88" s="197"/>
      <c r="E88" s="198"/>
      <c r="F88" s="198"/>
      <c r="G88" s="198"/>
      <c r="H88" s="198"/>
      <c r="I88" s="199"/>
    </row>
  </sheetData>
  <mergeCells count="50">
    <mergeCell ref="C6:C9"/>
    <mergeCell ref="F6:I6"/>
    <mergeCell ref="F7:I7"/>
    <mergeCell ref="F8:I8"/>
    <mergeCell ref="F9:I9"/>
    <mergeCell ref="A1:J1"/>
    <mergeCell ref="C2:G2"/>
    <mergeCell ref="C3:D3"/>
    <mergeCell ref="E3:I3"/>
    <mergeCell ref="C5:G5"/>
    <mergeCell ref="C10:D10"/>
    <mergeCell ref="C11:E12"/>
    <mergeCell ref="F11:I11"/>
    <mergeCell ref="C13:C56"/>
    <mergeCell ref="D13:D22"/>
    <mergeCell ref="G19:I19"/>
    <mergeCell ref="D24:D33"/>
    <mergeCell ref="G30:I30"/>
    <mergeCell ref="D35:D44"/>
    <mergeCell ref="G40:I40"/>
    <mergeCell ref="C72:D72"/>
    <mergeCell ref="F72:I72"/>
    <mergeCell ref="D46:D55"/>
    <mergeCell ref="C57:C67"/>
    <mergeCell ref="D57:D66"/>
    <mergeCell ref="H64:I64"/>
    <mergeCell ref="H65:I65"/>
    <mergeCell ref="H66:I66"/>
    <mergeCell ref="C68:D68"/>
    <mergeCell ref="C69:D69"/>
    <mergeCell ref="F69:I69"/>
    <mergeCell ref="C70:D70"/>
    <mergeCell ref="C71:D71"/>
    <mergeCell ref="C83:G83"/>
    <mergeCell ref="C76:G76"/>
    <mergeCell ref="E77:G77"/>
    <mergeCell ref="H77:I77"/>
    <mergeCell ref="C78:D78"/>
    <mergeCell ref="E78:G78"/>
    <mergeCell ref="H78:I78"/>
    <mergeCell ref="C79:D79"/>
    <mergeCell ref="E79:G79"/>
    <mergeCell ref="H79:I79"/>
    <mergeCell ref="C80:D80"/>
    <mergeCell ref="E80:I80"/>
    <mergeCell ref="C84:C85"/>
    <mergeCell ref="E84:I84"/>
    <mergeCell ref="E85:I85"/>
    <mergeCell ref="C87:I87"/>
    <mergeCell ref="D88:I88"/>
  </mergeCells>
  <phoneticPr fontId="1"/>
  <pageMargins left="0.51181102362204722" right="0.11811023622047245" top="0.55118110236220474" bottom="0.19685039370078741" header="0.31496062992125984" footer="0.11811023622047245"/>
  <pageSetup paperSize="9" scale="86" orientation="portrait" r:id="rId1"/>
  <headerFooter scaleWithDoc="0" alignWithMargins="0"/>
  <rowBreaks count="1" manualBreakCount="1">
    <brk id="56" max="9"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C622D-2326-43B1-AD6C-58F5AEAED6C7}">
  <sheetPr>
    <tabColor theme="4" tint="0.59999389629810485"/>
  </sheetPr>
  <dimension ref="A1:J88"/>
  <sheetViews>
    <sheetView view="pageBreakPreview" zoomScaleNormal="100" zoomScaleSheetLayoutView="100" workbookViewId="0">
      <selection activeCell="L19" sqref="L19"/>
    </sheetView>
  </sheetViews>
  <sheetFormatPr defaultColWidth="9" defaultRowHeight="12"/>
  <cols>
    <col min="1" max="1" width="0.69921875" style="1" customWidth="1"/>
    <col min="2" max="2" width="3.09765625" style="1" bestFit="1" customWidth="1"/>
    <col min="3" max="3" width="10.59765625" style="1" customWidth="1"/>
    <col min="4" max="4" width="24.59765625" style="1" customWidth="1"/>
    <col min="5" max="6" width="10.59765625" style="1" customWidth="1"/>
    <col min="7" max="8" width="6.59765625" style="1" customWidth="1"/>
    <col min="9" max="9" width="19.59765625" style="1" customWidth="1"/>
    <col min="10" max="10" width="0.69921875" style="1" customWidth="1"/>
    <col min="11" max="11" width="9" style="1" customWidth="1"/>
    <col min="12" max="16384" width="9" style="1"/>
  </cols>
  <sheetData>
    <row r="1" spans="1:10" ht="18.75" customHeight="1">
      <c r="A1" s="160" t="s">
        <v>60</v>
      </c>
      <c r="B1" s="160"/>
      <c r="C1" s="160"/>
      <c r="D1" s="160"/>
      <c r="E1" s="160"/>
      <c r="F1" s="160"/>
      <c r="G1" s="160"/>
      <c r="H1" s="160"/>
      <c r="I1" s="160"/>
      <c r="J1" s="160"/>
    </row>
    <row r="2" spans="1:10" ht="15" customHeight="1" thickBot="1">
      <c r="B2" s="1" t="s">
        <v>2</v>
      </c>
      <c r="C2" s="156" t="s">
        <v>3</v>
      </c>
      <c r="D2" s="156"/>
      <c r="E2" s="156"/>
      <c r="F2" s="156"/>
      <c r="G2" s="156"/>
      <c r="H2" s="104"/>
    </row>
    <row r="3" spans="1:10" ht="28.2" customHeight="1" thickBot="1">
      <c r="C3" s="161" t="s">
        <v>50</v>
      </c>
      <c r="D3" s="162"/>
      <c r="E3" s="236" t="s">
        <v>133</v>
      </c>
      <c r="F3" s="237"/>
      <c r="G3" s="237"/>
      <c r="H3" s="237"/>
      <c r="I3" s="238"/>
    </row>
    <row r="4" spans="1:10" ht="15" customHeight="1">
      <c r="I4" s="126"/>
    </row>
    <row r="5" spans="1:10" ht="15" customHeight="1" thickBot="1">
      <c r="B5" s="1" t="s">
        <v>5</v>
      </c>
      <c r="C5" s="156" t="s">
        <v>6</v>
      </c>
      <c r="D5" s="156"/>
      <c r="E5" s="156"/>
      <c r="F5" s="156"/>
      <c r="G5" s="156"/>
    </row>
    <row r="6" spans="1:10" ht="15" customHeight="1">
      <c r="C6" s="163" t="s">
        <v>7</v>
      </c>
      <c r="D6" s="105" t="s">
        <v>8</v>
      </c>
      <c r="E6" s="86">
        <v>83420913.999999985</v>
      </c>
      <c r="F6" s="196"/>
      <c r="G6" s="196"/>
      <c r="H6" s="196"/>
      <c r="I6" s="196"/>
    </row>
    <row r="7" spans="1:10" ht="15" customHeight="1">
      <c r="C7" s="164"/>
      <c r="D7" s="18" t="s">
        <v>36</v>
      </c>
      <c r="E7" s="87">
        <v>20611895</v>
      </c>
      <c r="F7" s="196"/>
      <c r="G7" s="196"/>
      <c r="H7" s="196"/>
      <c r="I7" s="196"/>
    </row>
    <row r="8" spans="1:10" ht="15" customHeight="1">
      <c r="C8" s="164"/>
      <c r="D8" s="18" t="s">
        <v>10</v>
      </c>
      <c r="E8" s="87">
        <v>88370541</v>
      </c>
      <c r="F8" s="196"/>
      <c r="G8" s="196"/>
      <c r="H8" s="196"/>
      <c r="I8" s="196"/>
    </row>
    <row r="9" spans="1:10" ht="15" customHeight="1">
      <c r="C9" s="234"/>
      <c r="D9" s="50" t="s">
        <v>37</v>
      </c>
      <c r="E9" s="88"/>
      <c r="F9" s="235"/>
      <c r="G9" s="235"/>
      <c r="H9" s="235"/>
      <c r="I9" s="235"/>
    </row>
    <row r="10" spans="1:10" ht="15" customHeight="1" thickBot="1">
      <c r="C10" s="130" t="s">
        <v>49</v>
      </c>
      <c r="D10" s="131"/>
      <c r="E10" s="89">
        <f>SUM(E6:E9)</f>
        <v>192403350</v>
      </c>
      <c r="F10" s="108"/>
      <c r="G10" s="108"/>
      <c r="H10" s="108"/>
      <c r="I10" s="108"/>
    </row>
    <row r="11" spans="1:10" ht="21" customHeight="1">
      <c r="C11" s="214" t="s">
        <v>12</v>
      </c>
      <c r="D11" s="215"/>
      <c r="E11" s="215"/>
      <c r="F11" s="218" t="s">
        <v>61</v>
      </c>
      <c r="G11" s="218"/>
      <c r="H11" s="218"/>
      <c r="I11" s="219"/>
    </row>
    <row r="12" spans="1:10" ht="22.2" customHeight="1">
      <c r="C12" s="216"/>
      <c r="D12" s="217"/>
      <c r="E12" s="217"/>
      <c r="F12" s="21" t="s">
        <v>38</v>
      </c>
      <c r="G12" s="21" t="s">
        <v>39</v>
      </c>
      <c r="H12" s="21" t="s">
        <v>40</v>
      </c>
      <c r="I12" s="27" t="s">
        <v>41</v>
      </c>
    </row>
    <row r="13" spans="1:10" ht="24.6" customHeight="1">
      <c r="C13" s="135" t="s">
        <v>42</v>
      </c>
      <c r="D13" s="220" t="s">
        <v>14</v>
      </c>
      <c r="E13" s="20"/>
      <c r="F13" s="74" t="s">
        <v>43</v>
      </c>
      <c r="G13" s="109">
        <v>50</v>
      </c>
      <c r="H13" s="72">
        <v>8000</v>
      </c>
      <c r="I13" s="110" t="s">
        <v>99</v>
      </c>
    </row>
    <row r="14" spans="1:10" ht="24.6" customHeight="1">
      <c r="C14" s="135"/>
      <c r="D14" s="221"/>
      <c r="E14" s="20"/>
      <c r="F14" s="74" t="s">
        <v>43</v>
      </c>
      <c r="G14" s="109">
        <v>50</v>
      </c>
      <c r="H14" s="72">
        <v>5000</v>
      </c>
      <c r="I14" s="110" t="s">
        <v>118</v>
      </c>
    </row>
    <row r="15" spans="1:10" ht="14.4" customHeight="1">
      <c r="C15" s="135"/>
      <c r="D15" s="221"/>
      <c r="E15" s="20"/>
      <c r="F15" s="74"/>
      <c r="G15" s="109"/>
      <c r="H15" s="72"/>
      <c r="I15" s="110"/>
    </row>
    <row r="16" spans="1:10" ht="14.4" customHeight="1">
      <c r="C16" s="135"/>
      <c r="D16" s="221"/>
      <c r="E16" s="20"/>
      <c r="F16" s="74"/>
      <c r="G16" s="109"/>
      <c r="H16" s="72"/>
      <c r="I16" s="110"/>
    </row>
    <row r="17" spans="3:9" ht="15" customHeight="1">
      <c r="C17" s="135"/>
      <c r="D17" s="221"/>
      <c r="E17" s="20"/>
      <c r="F17" s="74"/>
      <c r="G17" s="109"/>
      <c r="H17" s="72"/>
      <c r="I17" s="111"/>
    </row>
    <row r="18" spans="3:9" ht="15" customHeight="1">
      <c r="C18" s="135"/>
      <c r="D18" s="221"/>
      <c r="E18" s="20"/>
      <c r="F18" s="74"/>
      <c r="G18" s="109"/>
      <c r="H18" s="72"/>
      <c r="I18" s="111"/>
    </row>
    <row r="19" spans="3:9" ht="15" customHeight="1">
      <c r="C19" s="135"/>
      <c r="D19" s="221"/>
      <c r="E19" s="20"/>
      <c r="F19" s="72"/>
      <c r="G19" s="239" t="s">
        <v>116</v>
      </c>
      <c r="H19" s="240"/>
      <c r="I19" s="241"/>
    </row>
    <row r="20" spans="3:9" ht="15" customHeight="1">
      <c r="C20" s="135"/>
      <c r="D20" s="221"/>
      <c r="E20" s="20"/>
      <c r="F20" s="101"/>
      <c r="G20" s="25"/>
      <c r="H20" s="101"/>
      <c r="I20" s="28"/>
    </row>
    <row r="21" spans="3:9" ht="15" customHeight="1">
      <c r="C21" s="135"/>
      <c r="D21" s="221"/>
      <c r="E21" s="20"/>
      <c r="F21" s="101"/>
      <c r="G21" s="22"/>
      <c r="H21" s="101"/>
      <c r="I21" s="28"/>
    </row>
    <row r="22" spans="3:9" ht="15" customHeight="1" thickBot="1">
      <c r="C22" s="135"/>
      <c r="D22" s="222"/>
      <c r="E22" s="30"/>
      <c r="F22" s="106"/>
      <c r="G22" s="31"/>
      <c r="H22" s="106"/>
      <c r="I22" s="32"/>
    </row>
    <row r="23" spans="3:9" ht="15" customHeight="1" thickBot="1">
      <c r="C23" s="227"/>
      <c r="D23" s="37" t="s">
        <v>44</v>
      </c>
      <c r="E23" s="90">
        <v>28205905</v>
      </c>
      <c r="F23" s="39"/>
      <c r="G23" s="40"/>
      <c r="H23" s="39"/>
      <c r="I23" s="41"/>
    </row>
    <row r="24" spans="3:9" ht="15" customHeight="1">
      <c r="C24" s="135"/>
      <c r="D24" s="226" t="s">
        <v>45</v>
      </c>
      <c r="E24" s="33"/>
      <c r="F24" s="78" t="s">
        <v>46</v>
      </c>
      <c r="G24" s="79">
        <v>50</v>
      </c>
      <c r="H24" s="80">
        <v>5000</v>
      </c>
      <c r="I24" s="112"/>
    </row>
    <row r="25" spans="3:9" ht="15" customHeight="1">
      <c r="C25" s="135"/>
      <c r="D25" s="221"/>
      <c r="E25" s="20"/>
      <c r="F25" s="72"/>
      <c r="G25" s="73"/>
      <c r="H25" s="74"/>
      <c r="I25" s="111"/>
    </row>
    <row r="26" spans="3:9" ht="15" customHeight="1">
      <c r="C26" s="135"/>
      <c r="D26" s="221"/>
      <c r="E26" s="20"/>
      <c r="F26" s="72"/>
      <c r="G26" s="73"/>
      <c r="H26" s="74"/>
      <c r="I26" s="111"/>
    </row>
    <row r="27" spans="3:9" ht="15" customHeight="1">
      <c r="C27" s="135"/>
      <c r="D27" s="221"/>
      <c r="E27" s="20"/>
      <c r="F27" s="72"/>
      <c r="G27" s="73"/>
      <c r="H27" s="74"/>
      <c r="I27" s="111"/>
    </row>
    <row r="28" spans="3:9" ht="15" customHeight="1">
      <c r="C28" s="135"/>
      <c r="D28" s="221"/>
      <c r="E28" s="20"/>
      <c r="F28" s="74"/>
      <c r="G28" s="113"/>
      <c r="H28" s="72"/>
      <c r="I28" s="111"/>
    </row>
    <row r="29" spans="3:9" ht="15" customHeight="1">
      <c r="C29" s="135"/>
      <c r="D29" s="221"/>
      <c r="E29" s="20"/>
      <c r="F29" s="74"/>
      <c r="G29" s="113"/>
      <c r="H29" s="72"/>
      <c r="I29" s="111"/>
    </row>
    <row r="30" spans="3:9" ht="15" customHeight="1">
      <c r="C30" s="135"/>
      <c r="D30" s="221"/>
      <c r="E30" s="20"/>
      <c r="F30" s="74"/>
      <c r="G30" s="239" t="s">
        <v>117</v>
      </c>
      <c r="H30" s="240"/>
      <c r="I30" s="241"/>
    </row>
    <row r="31" spans="3:9" ht="15" customHeight="1">
      <c r="C31" s="135"/>
      <c r="D31" s="221"/>
      <c r="E31" s="20"/>
      <c r="F31" s="23"/>
      <c r="G31" s="25"/>
      <c r="H31" s="101"/>
      <c r="I31" s="28"/>
    </row>
    <row r="32" spans="3:9" ht="15" customHeight="1">
      <c r="C32" s="135"/>
      <c r="D32" s="221"/>
      <c r="E32" s="20"/>
      <c r="F32" s="101"/>
      <c r="G32" s="22"/>
      <c r="H32" s="101"/>
      <c r="I32" s="28"/>
    </row>
    <row r="33" spans="3:9" ht="15" customHeight="1" thickBot="1">
      <c r="C33" s="135"/>
      <c r="D33" s="222"/>
      <c r="E33" s="30"/>
      <c r="F33" s="106"/>
      <c r="G33" s="31"/>
      <c r="H33" s="106"/>
      <c r="I33" s="32"/>
    </row>
    <row r="34" spans="3:9" ht="15" customHeight="1" thickBot="1">
      <c r="C34" s="227"/>
      <c r="D34" s="37" t="s">
        <v>44</v>
      </c>
      <c r="E34" s="90">
        <v>7980733</v>
      </c>
      <c r="F34" s="39"/>
      <c r="G34" s="40"/>
      <c r="H34" s="39"/>
      <c r="I34" s="41"/>
    </row>
    <row r="35" spans="3:9" ht="15" customHeight="1">
      <c r="C35" s="135"/>
      <c r="D35" s="223" t="s">
        <v>16</v>
      </c>
      <c r="E35" s="33"/>
      <c r="F35" s="78" t="s">
        <v>46</v>
      </c>
      <c r="G35" s="79">
        <v>50</v>
      </c>
      <c r="H35" s="80">
        <v>5000</v>
      </c>
      <c r="I35" s="112"/>
    </row>
    <row r="36" spans="3:9" ht="15" customHeight="1">
      <c r="C36" s="135"/>
      <c r="D36" s="221"/>
      <c r="E36" s="20"/>
      <c r="F36" s="72"/>
      <c r="G36" s="73"/>
      <c r="H36" s="74"/>
      <c r="I36" s="111"/>
    </row>
    <row r="37" spans="3:9" ht="15" customHeight="1">
      <c r="C37" s="135"/>
      <c r="D37" s="221"/>
      <c r="E37" s="20"/>
      <c r="F37" s="72"/>
      <c r="G37" s="73"/>
      <c r="H37" s="74"/>
      <c r="I37" s="111"/>
    </row>
    <row r="38" spans="3:9" ht="15" customHeight="1">
      <c r="C38" s="135"/>
      <c r="D38" s="221"/>
      <c r="E38" s="20"/>
      <c r="F38" s="72"/>
      <c r="G38" s="73"/>
      <c r="H38" s="74"/>
      <c r="I38" s="111"/>
    </row>
    <row r="39" spans="3:9" ht="15" customHeight="1">
      <c r="C39" s="135"/>
      <c r="D39" s="221"/>
      <c r="E39" s="20"/>
      <c r="F39" s="72"/>
      <c r="G39" s="113"/>
      <c r="H39" s="72"/>
      <c r="I39" s="111"/>
    </row>
    <row r="40" spans="3:9" ht="15" customHeight="1">
      <c r="C40" s="135"/>
      <c r="D40" s="221"/>
      <c r="E40" s="20"/>
      <c r="F40" s="72"/>
      <c r="G40" s="239" t="s">
        <v>116</v>
      </c>
      <c r="H40" s="240"/>
      <c r="I40" s="241"/>
    </row>
    <row r="41" spans="3:9" ht="15" customHeight="1">
      <c r="C41" s="135"/>
      <c r="D41" s="221"/>
      <c r="E41" s="20"/>
      <c r="F41" s="72"/>
      <c r="G41" s="113"/>
      <c r="H41" s="72"/>
      <c r="I41" s="111"/>
    </row>
    <row r="42" spans="3:9" ht="15" customHeight="1">
      <c r="C42" s="135"/>
      <c r="D42" s="221"/>
      <c r="E42" s="20"/>
      <c r="F42" s="101"/>
      <c r="G42" s="22"/>
      <c r="H42" s="101"/>
      <c r="I42" s="28"/>
    </row>
    <row r="43" spans="3:9" ht="15" customHeight="1">
      <c r="C43" s="135"/>
      <c r="D43" s="221"/>
      <c r="E43" s="20"/>
      <c r="F43" s="101"/>
      <c r="G43" s="22"/>
      <c r="H43" s="101"/>
      <c r="I43" s="28"/>
    </row>
    <row r="44" spans="3:9" ht="15" customHeight="1" thickBot="1">
      <c r="C44" s="135"/>
      <c r="D44" s="222"/>
      <c r="E44" s="30"/>
      <c r="F44" s="106"/>
      <c r="G44" s="31"/>
      <c r="H44" s="106"/>
      <c r="I44" s="32"/>
    </row>
    <row r="45" spans="3:9" ht="15" customHeight="1" thickBot="1">
      <c r="C45" s="227"/>
      <c r="D45" s="37" t="s">
        <v>44</v>
      </c>
      <c r="E45" s="90">
        <v>27815617</v>
      </c>
      <c r="F45" s="39"/>
      <c r="G45" s="40"/>
      <c r="H45" s="39"/>
      <c r="I45" s="41"/>
    </row>
    <row r="46" spans="3:9" ht="15" customHeight="1">
      <c r="C46" s="135"/>
      <c r="D46" s="223" t="s">
        <v>47</v>
      </c>
      <c r="E46" s="33"/>
      <c r="F46" s="52"/>
      <c r="G46" s="34"/>
      <c r="H46" s="35"/>
      <c r="I46" s="36"/>
    </row>
    <row r="47" spans="3:9" ht="15" customHeight="1">
      <c r="C47" s="135"/>
      <c r="D47" s="221"/>
      <c r="E47" s="20"/>
      <c r="F47" s="101"/>
      <c r="G47" s="22"/>
      <c r="H47" s="23"/>
      <c r="I47" s="28"/>
    </row>
    <row r="48" spans="3:9" ht="15" customHeight="1">
      <c r="C48" s="135"/>
      <c r="D48" s="221"/>
      <c r="E48" s="20"/>
      <c r="F48" s="101"/>
      <c r="G48" s="22"/>
      <c r="H48" s="23"/>
      <c r="I48" s="28"/>
    </row>
    <row r="49" spans="3:9" ht="15" customHeight="1">
      <c r="C49" s="135"/>
      <c r="D49" s="221"/>
      <c r="E49" s="20"/>
      <c r="F49" s="101"/>
      <c r="G49" s="22"/>
      <c r="H49" s="23"/>
      <c r="I49" s="28"/>
    </row>
    <row r="50" spans="3:9" ht="15" customHeight="1">
      <c r="C50" s="135"/>
      <c r="D50" s="221"/>
      <c r="E50" s="20"/>
      <c r="F50" s="101"/>
      <c r="G50" s="24"/>
      <c r="H50" s="101"/>
      <c r="I50" s="28"/>
    </row>
    <row r="51" spans="3:9" ht="15" customHeight="1">
      <c r="C51" s="135"/>
      <c r="D51" s="221"/>
      <c r="E51" s="20"/>
      <c r="F51" s="101"/>
      <c r="G51" s="24"/>
      <c r="H51" s="101"/>
      <c r="I51" s="28"/>
    </row>
    <row r="52" spans="3:9" ht="15" customHeight="1">
      <c r="C52" s="135"/>
      <c r="D52" s="221"/>
      <c r="E52" s="20"/>
      <c r="F52" s="101"/>
      <c r="G52" s="24"/>
      <c r="H52" s="101"/>
      <c r="I52" s="28"/>
    </row>
    <row r="53" spans="3:9" ht="15" customHeight="1">
      <c r="C53" s="135"/>
      <c r="D53" s="221"/>
      <c r="E53" s="20"/>
      <c r="F53" s="101"/>
      <c r="G53" s="22"/>
      <c r="H53" s="101"/>
      <c r="I53" s="28"/>
    </row>
    <row r="54" spans="3:9" ht="15" customHeight="1">
      <c r="C54" s="135"/>
      <c r="D54" s="221"/>
      <c r="E54" s="20"/>
      <c r="F54" s="101"/>
      <c r="G54" s="22"/>
      <c r="H54" s="101"/>
      <c r="I54" s="28"/>
    </row>
    <row r="55" spans="3:9" ht="15" customHeight="1" thickBot="1">
      <c r="C55" s="135"/>
      <c r="D55" s="222"/>
      <c r="E55" s="30"/>
      <c r="F55" s="106"/>
      <c r="G55" s="31"/>
      <c r="H55" s="106"/>
      <c r="I55" s="32"/>
    </row>
    <row r="56" spans="3:9" ht="15" customHeight="1" thickBot="1">
      <c r="C56" s="227"/>
      <c r="D56" s="37" t="s">
        <v>44</v>
      </c>
      <c r="E56" s="38"/>
      <c r="F56" s="39"/>
      <c r="G56" s="40"/>
      <c r="H56" s="39"/>
      <c r="I56" s="41"/>
    </row>
    <row r="57" spans="3:9" ht="22.8" customHeight="1">
      <c r="C57" s="224" t="s">
        <v>48</v>
      </c>
      <c r="D57" s="223" t="s">
        <v>18</v>
      </c>
      <c r="E57" s="33"/>
      <c r="F57" s="78" t="s">
        <v>100</v>
      </c>
      <c r="G57" s="79" t="s">
        <v>43</v>
      </c>
      <c r="H57" s="80" t="s">
        <v>43</v>
      </c>
      <c r="I57" s="110" t="s">
        <v>107</v>
      </c>
    </row>
    <row r="58" spans="3:9" ht="22.8" customHeight="1">
      <c r="C58" s="224"/>
      <c r="D58" s="221"/>
      <c r="E58" s="20"/>
      <c r="F58" s="72" t="s">
        <v>109</v>
      </c>
      <c r="G58" s="73" t="s">
        <v>43</v>
      </c>
      <c r="H58" s="74" t="s">
        <v>43</v>
      </c>
      <c r="I58" s="110" t="s">
        <v>108</v>
      </c>
    </row>
    <row r="59" spans="3:9" ht="22.8" customHeight="1">
      <c r="C59" s="224"/>
      <c r="D59" s="221"/>
      <c r="E59" s="20"/>
      <c r="F59" s="72" t="s">
        <v>106</v>
      </c>
      <c r="G59" s="73" t="s">
        <v>43</v>
      </c>
      <c r="H59" s="74" t="s">
        <v>43</v>
      </c>
      <c r="I59" s="110" t="s">
        <v>105</v>
      </c>
    </row>
    <row r="60" spans="3:9" ht="22.8" customHeight="1">
      <c r="C60" s="224"/>
      <c r="D60" s="221"/>
      <c r="E60" s="20"/>
      <c r="F60" s="72">
        <v>2000</v>
      </c>
      <c r="G60" s="73" t="s">
        <v>43</v>
      </c>
      <c r="H60" s="74" t="s">
        <v>43</v>
      </c>
      <c r="I60" s="110" t="s">
        <v>104</v>
      </c>
    </row>
    <row r="61" spans="3:9" ht="22.8" customHeight="1">
      <c r="C61" s="224"/>
      <c r="D61" s="221"/>
      <c r="E61" s="20"/>
      <c r="F61" s="72">
        <v>1000</v>
      </c>
      <c r="G61" s="73" t="s">
        <v>43</v>
      </c>
      <c r="H61" s="74" t="s">
        <v>43</v>
      </c>
      <c r="I61" s="110" t="s">
        <v>103</v>
      </c>
    </row>
    <row r="62" spans="3:9" ht="22.8" customHeight="1">
      <c r="C62" s="224"/>
      <c r="D62" s="221"/>
      <c r="E62" s="20"/>
      <c r="F62" s="101"/>
      <c r="G62" s="22"/>
      <c r="H62" s="101"/>
      <c r="I62" s="28"/>
    </row>
    <row r="63" spans="3:9" ht="22.8" customHeight="1">
      <c r="C63" s="224"/>
      <c r="D63" s="221"/>
      <c r="E63" s="20"/>
      <c r="F63" s="101"/>
      <c r="G63" s="22"/>
      <c r="H63" s="101"/>
      <c r="I63" s="28"/>
    </row>
    <row r="64" spans="3:9" ht="15" customHeight="1">
      <c r="C64" s="224"/>
      <c r="D64" s="221"/>
      <c r="E64" s="20"/>
      <c r="F64" s="101"/>
      <c r="G64" s="22"/>
      <c r="H64" s="228" t="s">
        <v>98</v>
      </c>
      <c r="I64" s="229"/>
    </row>
    <row r="65" spans="2:9" ht="15" customHeight="1">
      <c r="C65" s="224"/>
      <c r="D65" s="221"/>
      <c r="E65" s="20"/>
      <c r="F65" s="101"/>
      <c r="G65" s="22"/>
      <c r="H65" s="228" t="s">
        <v>101</v>
      </c>
      <c r="I65" s="229"/>
    </row>
    <row r="66" spans="2:9" ht="15" customHeight="1" thickBot="1">
      <c r="C66" s="224"/>
      <c r="D66" s="222"/>
      <c r="E66" s="30"/>
      <c r="F66" s="106"/>
      <c r="G66" s="31"/>
      <c r="H66" s="190" t="s">
        <v>102</v>
      </c>
      <c r="I66" s="191"/>
    </row>
    <row r="67" spans="2:9" ht="15" customHeight="1" thickBot="1">
      <c r="C67" s="225"/>
      <c r="D67" s="37" t="s">
        <v>44</v>
      </c>
      <c r="E67" s="90">
        <v>25921000</v>
      </c>
      <c r="F67" s="39"/>
      <c r="G67" s="40"/>
      <c r="H67" s="46"/>
      <c r="I67" s="41"/>
    </row>
    <row r="68" spans="2:9" ht="15" customHeight="1" thickBot="1">
      <c r="C68" s="193" t="s">
        <v>49</v>
      </c>
      <c r="D68" s="194"/>
      <c r="E68" s="85">
        <f>E23+E34+E45+E56+E67</f>
        <v>89923255</v>
      </c>
      <c r="F68" s="42"/>
      <c r="G68" s="43"/>
      <c r="H68" s="44"/>
      <c r="I68" s="45"/>
    </row>
    <row r="69" spans="2:9" ht="15" customHeight="1">
      <c r="C69" s="178" t="s">
        <v>52</v>
      </c>
      <c r="D69" s="179"/>
      <c r="E69" s="92">
        <v>13314</v>
      </c>
      <c r="F69" s="195"/>
      <c r="G69" s="195"/>
      <c r="H69" s="195"/>
      <c r="I69" s="195"/>
    </row>
    <row r="70" spans="2:9" ht="15" customHeight="1" thickBot="1">
      <c r="C70" s="186" t="s">
        <v>53</v>
      </c>
      <c r="D70" s="187"/>
      <c r="E70" s="93">
        <v>1985</v>
      </c>
      <c r="F70" s="107"/>
      <c r="G70" s="107"/>
      <c r="H70" s="107"/>
      <c r="I70" s="107"/>
    </row>
    <row r="71" spans="2:9" ht="15" customHeight="1">
      <c r="C71" s="166" t="s">
        <v>20</v>
      </c>
      <c r="D71" s="167"/>
      <c r="E71" s="83">
        <f>(E6+E8)/E69</f>
        <v>12903.068574432928</v>
      </c>
      <c r="F71" s="107"/>
      <c r="G71" s="107"/>
      <c r="H71" s="107"/>
      <c r="I71" s="107"/>
    </row>
    <row r="72" spans="2:9" ht="15" customHeight="1" thickBot="1">
      <c r="C72" s="186" t="s">
        <v>21</v>
      </c>
      <c r="D72" s="187"/>
      <c r="E72" s="84">
        <f>(E7+E9)/E70</f>
        <v>10383.826196473552</v>
      </c>
      <c r="F72" s="196"/>
      <c r="G72" s="196"/>
      <c r="H72" s="196"/>
      <c r="I72" s="196"/>
    </row>
    <row r="73" spans="2:9" ht="15" customHeight="1">
      <c r="C73" s="9" t="s">
        <v>54</v>
      </c>
      <c r="D73" s="9"/>
      <c r="E73" s="9"/>
      <c r="F73" s="9"/>
      <c r="G73" s="9"/>
      <c r="H73" s="9"/>
      <c r="I73" s="9"/>
    </row>
    <row r="74" spans="2:9" ht="15" customHeight="1">
      <c r="C74" s="9" t="s">
        <v>58</v>
      </c>
      <c r="D74" s="9"/>
      <c r="E74" s="9"/>
      <c r="F74" s="9"/>
      <c r="G74" s="9"/>
      <c r="H74" s="9"/>
      <c r="I74" s="9"/>
    </row>
    <row r="75" spans="2:9" ht="15" customHeight="1"/>
    <row r="76" spans="2:9" ht="15" customHeight="1">
      <c r="B76" s="1" t="s">
        <v>22</v>
      </c>
      <c r="C76" s="156" t="s">
        <v>23</v>
      </c>
      <c r="D76" s="156"/>
      <c r="E76" s="156"/>
      <c r="F76" s="156"/>
      <c r="G76" s="156"/>
    </row>
    <row r="77" spans="2:9" ht="12.6" thickBot="1">
      <c r="C77" s="104"/>
      <c r="D77" s="104"/>
      <c r="E77" s="192" t="s">
        <v>24</v>
      </c>
      <c r="F77" s="192"/>
      <c r="G77" s="192"/>
      <c r="H77" s="192" t="s">
        <v>25</v>
      </c>
      <c r="I77" s="192"/>
    </row>
    <row r="78" spans="2:9" ht="15" customHeight="1">
      <c r="C78" s="152" t="s">
        <v>26</v>
      </c>
      <c r="D78" s="153"/>
      <c r="E78" s="206"/>
      <c r="F78" s="207"/>
      <c r="G78" s="208"/>
      <c r="H78" s="206"/>
      <c r="I78" s="209"/>
    </row>
    <row r="79" spans="2:9" ht="15" customHeight="1" thickBot="1">
      <c r="C79" s="202" t="s">
        <v>27</v>
      </c>
      <c r="D79" s="203"/>
      <c r="E79" s="212"/>
      <c r="F79" s="210"/>
      <c r="G79" s="213"/>
      <c r="H79" s="210"/>
      <c r="I79" s="211"/>
    </row>
    <row r="80" spans="2:9" ht="15" customHeight="1" thickBot="1">
      <c r="C80" s="200" t="s">
        <v>56</v>
      </c>
      <c r="D80" s="201"/>
      <c r="E80" s="157">
        <v>10</v>
      </c>
      <c r="F80" s="158"/>
      <c r="G80" s="158"/>
      <c r="H80" s="158"/>
      <c r="I80" s="159"/>
    </row>
    <row r="81" spans="2:9" ht="15" customHeight="1">
      <c r="C81" s="16" t="s">
        <v>62</v>
      </c>
      <c r="D81" s="16"/>
      <c r="E81" s="17"/>
      <c r="F81" s="17"/>
      <c r="G81" s="17"/>
      <c r="H81" s="17"/>
      <c r="I81" s="17"/>
    </row>
    <row r="82" spans="2:9" ht="15" customHeight="1"/>
    <row r="83" spans="2:9" ht="15" customHeight="1" thickBot="1">
      <c r="B83" s="1" t="s">
        <v>28</v>
      </c>
      <c r="C83" s="156" t="s">
        <v>29</v>
      </c>
      <c r="D83" s="156"/>
      <c r="E83" s="156"/>
      <c r="F83" s="156"/>
      <c r="G83" s="156"/>
    </row>
    <row r="84" spans="2:9" ht="15" customHeight="1">
      <c r="C84" s="188" t="s">
        <v>30</v>
      </c>
      <c r="D84" s="102" t="s">
        <v>31</v>
      </c>
      <c r="E84" s="148">
        <f>(E23+E34)/(E23+E34+E45+E56)</f>
        <v>0.56539629736483499</v>
      </c>
      <c r="F84" s="148"/>
      <c r="G84" s="148"/>
      <c r="H84" s="148"/>
      <c r="I84" s="149"/>
    </row>
    <row r="85" spans="2:9" ht="15" customHeight="1" thickBot="1">
      <c r="C85" s="189"/>
      <c r="D85" s="103" t="s">
        <v>32</v>
      </c>
      <c r="E85" s="150">
        <f>(E45+E56)/(E23+E34+E45+E56)</f>
        <v>0.43460370263516496</v>
      </c>
      <c r="F85" s="204"/>
      <c r="G85" s="204"/>
      <c r="H85" s="204"/>
      <c r="I85" s="205"/>
    </row>
    <row r="86" spans="2:9" ht="15" customHeight="1"/>
    <row r="87" spans="2:9" ht="15" customHeight="1" thickBot="1">
      <c r="B87" s="1" t="s">
        <v>33</v>
      </c>
      <c r="C87" s="156" t="s">
        <v>34</v>
      </c>
      <c r="D87" s="156"/>
      <c r="E87" s="156"/>
      <c r="F87" s="156"/>
      <c r="G87" s="156"/>
      <c r="H87" s="156"/>
      <c r="I87" s="156"/>
    </row>
    <row r="88" spans="2:9" ht="70.2" customHeight="1" thickBot="1">
      <c r="C88" s="3" t="s">
        <v>35</v>
      </c>
      <c r="D88" s="197"/>
      <c r="E88" s="198"/>
      <c r="F88" s="198"/>
      <c r="G88" s="198"/>
      <c r="H88" s="198"/>
      <c r="I88" s="199"/>
    </row>
  </sheetData>
  <mergeCells count="50">
    <mergeCell ref="C6:C9"/>
    <mergeCell ref="F6:I6"/>
    <mergeCell ref="F7:I7"/>
    <mergeCell ref="F8:I8"/>
    <mergeCell ref="F9:I9"/>
    <mergeCell ref="A1:J1"/>
    <mergeCell ref="C2:G2"/>
    <mergeCell ref="C3:D3"/>
    <mergeCell ref="E3:I3"/>
    <mergeCell ref="C5:G5"/>
    <mergeCell ref="C10:D10"/>
    <mergeCell ref="C11:E12"/>
    <mergeCell ref="F11:I11"/>
    <mergeCell ref="C13:C56"/>
    <mergeCell ref="D13:D22"/>
    <mergeCell ref="G19:I19"/>
    <mergeCell ref="D24:D33"/>
    <mergeCell ref="G30:I30"/>
    <mergeCell ref="D35:D44"/>
    <mergeCell ref="G40:I40"/>
    <mergeCell ref="C72:D72"/>
    <mergeCell ref="F72:I72"/>
    <mergeCell ref="D46:D55"/>
    <mergeCell ref="C57:C67"/>
    <mergeCell ref="D57:D66"/>
    <mergeCell ref="H64:I64"/>
    <mergeCell ref="H65:I65"/>
    <mergeCell ref="H66:I66"/>
    <mergeCell ref="C68:D68"/>
    <mergeCell ref="C69:D69"/>
    <mergeCell ref="F69:I69"/>
    <mergeCell ref="C70:D70"/>
    <mergeCell ref="C71:D71"/>
    <mergeCell ref="C83:G83"/>
    <mergeCell ref="C76:G76"/>
    <mergeCell ref="E77:G77"/>
    <mergeCell ref="H77:I77"/>
    <mergeCell ref="C78:D78"/>
    <mergeCell ref="E78:G78"/>
    <mergeCell ref="H78:I78"/>
    <mergeCell ref="C79:D79"/>
    <mergeCell ref="E79:G79"/>
    <mergeCell ref="H79:I79"/>
    <mergeCell ref="C80:D80"/>
    <mergeCell ref="E80:I80"/>
    <mergeCell ref="C84:C85"/>
    <mergeCell ref="E84:I84"/>
    <mergeCell ref="E85:I85"/>
    <mergeCell ref="C87:I87"/>
    <mergeCell ref="D88:I88"/>
  </mergeCells>
  <phoneticPr fontId="1"/>
  <pageMargins left="0.51181102362204722" right="0.11811023622047245" top="0.55118110236220474" bottom="0.19685039370078741" header="0.31496062992125984" footer="0.11811023622047245"/>
  <pageSetup paperSize="9" scale="86" orientation="portrait" r:id="rId1"/>
  <headerFooter scaleWithDoc="0" alignWithMargins="0"/>
  <rowBreaks count="1" manualBreakCount="1">
    <brk id="56" max="9"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K88"/>
  <sheetViews>
    <sheetView view="pageBreakPreview" zoomScaleNormal="100" zoomScaleSheetLayoutView="100" workbookViewId="0">
      <selection activeCell="E3" sqref="E3:I3"/>
    </sheetView>
  </sheetViews>
  <sheetFormatPr defaultColWidth="9" defaultRowHeight="12"/>
  <cols>
    <col min="1" max="1" width="0.69921875" style="1" customWidth="1"/>
    <col min="2" max="2" width="3.09765625" style="1" bestFit="1" customWidth="1"/>
    <col min="3" max="3" width="10.59765625" style="1" customWidth="1"/>
    <col min="4" max="4" width="24.59765625" style="1" customWidth="1"/>
    <col min="5" max="6" width="10.59765625" style="1" customWidth="1"/>
    <col min="7" max="8" width="6.59765625" style="1" customWidth="1"/>
    <col min="9" max="9" width="19.59765625" style="1" customWidth="1"/>
    <col min="10" max="10" width="0.69921875" style="1" customWidth="1"/>
    <col min="11" max="11" width="9" style="1" customWidth="1"/>
    <col min="12" max="16384" width="9" style="1"/>
  </cols>
  <sheetData>
    <row r="1" spans="1:10" ht="18.75" customHeight="1">
      <c r="A1" s="160" t="s">
        <v>60</v>
      </c>
      <c r="B1" s="160"/>
      <c r="C1" s="160"/>
      <c r="D1" s="160"/>
      <c r="E1" s="160"/>
      <c r="F1" s="160"/>
      <c r="G1" s="160"/>
      <c r="H1" s="160"/>
      <c r="I1" s="160"/>
      <c r="J1" s="160"/>
    </row>
    <row r="2" spans="1:10" ht="15" customHeight="1" thickBot="1">
      <c r="B2" s="1" t="s">
        <v>2</v>
      </c>
      <c r="C2" s="156" t="s">
        <v>3</v>
      </c>
      <c r="D2" s="156"/>
      <c r="E2" s="156"/>
      <c r="F2" s="156"/>
      <c r="G2" s="156"/>
      <c r="H2" s="6"/>
      <c r="I2" s="61"/>
    </row>
    <row r="3" spans="1:10" ht="19.5" customHeight="1" thickBot="1">
      <c r="C3" s="161" t="s">
        <v>50</v>
      </c>
      <c r="D3" s="162"/>
      <c r="E3" s="236" t="s">
        <v>124</v>
      </c>
      <c r="F3" s="237"/>
      <c r="G3" s="237"/>
      <c r="H3" s="237"/>
      <c r="I3" s="238"/>
    </row>
    <row r="4" spans="1:10" ht="15" customHeight="1"/>
    <row r="5" spans="1:10" ht="15" customHeight="1" thickBot="1">
      <c r="B5" s="1" t="s">
        <v>5</v>
      </c>
      <c r="C5" s="156" t="s">
        <v>6</v>
      </c>
      <c r="D5" s="156"/>
      <c r="E5" s="156"/>
      <c r="F5" s="156"/>
      <c r="G5" s="156"/>
    </row>
    <row r="6" spans="1:10" ht="15" customHeight="1">
      <c r="C6" s="163" t="s">
        <v>7</v>
      </c>
      <c r="D6" s="47" t="s">
        <v>8</v>
      </c>
      <c r="E6" s="86">
        <v>104811821</v>
      </c>
      <c r="F6" s="196"/>
      <c r="G6" s="196"/>
      <c r="H6" s="196"/>
      <c r="I6" s="196"/>
    </row>
    <row r="7" spans="1:10" ht="15" customHeight="1">
      <c r="C7" s="164"/>
      <c r="D7" s="18" t="s">
        <v>36</v>
      </c>
      <c r="E7" s="87">
        <v>45000148</v>
      </c>
      <c r="F7" s="196"/>
      <c r="G7" s="196"/>
      <c r="H7" s="196"/>
      <c r="I7" s="196"/>
    </row>
    <row r="8" spans="1:10" ht="15" customHeight="1">
      <c r="C8" s="164"/>
      <c r="D8" s="18" t="s">
        <v>10</v>
      </c>
      <c r="E8" s="87">
        <v>15065594</v>
      </c>
      <c r="F8" s="196"/>
      <c r="G8" s="196"/>
      <c r="H8" s="196"/>
      <c r="I8" s="196"/>
    </row>
    <row r="9" spans="1:10" ht="15" customHeight="1">
      <c r="C9" s="234"/>
      <c r="D9" s="50" t="s">
        <v>37</v>
      </c>
      <c r="E9" s="88"/>
      <c r="F9" s="235"/>
      <c r="G9" s="235"/>
      <c r="H9" s="235"/>
      <c r="I9" s="235"/>
    </row>
    <row r="10" spans="1:10" ht="15" customHeight="1" thickBot="1">
      <c r="C10" s="130" t="s">
        <v>49</v>
      </c>
      <c r="D10" s="131"/>
      <c r="E10" s="89">
        <f>SUM(E6:E9)</f>
        <v>164877563</v>
      </c>
      <c r="F10" s="48"/>
      <c r="G10" s="48"/>
      <c r="H10" s="48"/>
      <c r="I10" s="48"/>
    </row>
    <row r="11" spans="1:10" ht="21" customHeight="1">
      <c r="C11" s="214" t="s">
        <v>12</v>
      </c>
      <c r="D11" s="215"/>
      <c r="E11" s="215"/>
      <c r="F11" s="218" t="s">
        <v>61</v>
      </c>
      <c r="G11" s="218"/>
      <c r="H11" s="218"/>
      <c r="I11" s="219"/>
    </row>
    <row r="12" spans="1:10" ht="22.2" customHeight="1">
      <c r="C12" s="216"/>
      <c r="D12" s="217"/>
      <c r="E12" s="217"/>
      <c r="F12" s="21" t="s">
        <v>38</v>
      </c>
      <c r="G12" s="21" t="s">
        <v>39</v>
      </c>
      <c r="H12" s="21" t="s">
        <v>40</v>
      </c>
      <c r="I12" s="27" t="s">
        <v>41</v>
      </c>
    </row>
    <row r="13" spans="1:10" ht="15" customHeight="1">
      <c r="C13" s="135" t="s">
        <v>42</v>
      </c>
      <c r="D13" s="220" t="s">
        <v>14</v>
      </c>
      <c r="E13" s="20"/>
      <c r="F13" s="72" t="s">
        <v>65</v>
      </c>
      <c r="G13" s="73" t="s">
        <v>43</v>
      </c>
      <c r="H13" s="74" t="s">
        <v>43</v>
      </c>
      <c r="I13" s="75" t="s">
        <v>111</v>
      </c>
    </row>
    <row r="14" spans="1:10" ht="15" customHeight="1">
      <c r="C14" s="135"/>
      <c r="D14" s="221"/>
      <c r="E14" s="20"/>
      <c r="F14" s="72" t="s">
        <v>67</v>
      </c>
      <c r="G14" s="73" t="s">
        <v>43</v>
      </c>
      <c r="H14" s="74" t="s">
        <v>43</v>
      </c>
      <c r="I14" s="75" t="s">
        <v>112</v>
      </c>
    </row>
    <row r="15" spans="1:10" ht="15" customHeight="1">
      <c r="C15" s="135"/>
      <c r="D15" s="221"/>
      <c r="E15" s="20"/>
      <c r="F15" s="72" t="s">
        <v>69</v>
      </c>
      <c r="G15" s="73" t="s">
        <v>43</v>
      </c>
      <c r="H15" s="74" t="s">
        <v>43</v>
      </c>
      <c r="I15" s="75" t="s">
        <v>113</v>
      </c>
    </row>
    <row r="16" spans="1:10" ht="15" customHeight="1">
      <c r="C16" s="135"/>
      <c r="D16" s="221"/>
      <c r="E16" s="20"/>
      <c r="F16" s="72" t="s">
        <v>71</v>
      </c>
      <c r="G16" s="73" t="s">
        <v>43</v>
      </c>
      <c r="H16" s="74" t="s">
        <v>43</v>
      </c>
      <c r="I16" s="75" t="s">
        <v>114</v>
      </c>
    </row>
    <row r="17" spans="3:9" ht="15" customHeight="1">
      <c r="C17" s="135"/>
      <c r="D17" s="221"/>
      <c r="E17" s="20"/>
      <c r="F17" s="72" t="s">
        <v>72</v>
      </c>
      <c r="G17" s="73" t="s">
        <v>46</v>
      </c>
      <c r="H17" s="74" t="s">
        <v>46</v>
      </c>
      <c r="I17" s="75" t="s">
        <v>115</v>
      </c>
    </row>
    <row r="18" spans="3:9" ht="15" customHeight="1">
      <c r="C18" s="135"/>
      <c r="D18" s="221"/>
      <c r="E18" s="20"/>
      <c r="F18" s="72" t="s">
        <v>76</v>
      </c>
      <c r="G18" s="73" t="s">
        <v>46</v>
      </c>
      <c r="H18" s="74" t="s">
        <v>46</v>
      </c>
      <c r="I18" s="75" t="s">
        <v>112</v>
      </c>
    </row>
    <row r="19" spans="3:9" ht="15" customHeight="1">
      <c r="C19" s="135"/>
      <c r="D19" s="221"/>
      <c r="E19" s="20"/>
      <c r="F19" s="72" t="s">
        <v>78</v>
      </c>
      <c r="G19" s="73" t="s">
        <v>46</v>
      </c>
      <c r="H19" s="74" t="s">
        <v>46</v>
      </c>
      <c r="I19" s="75" t="s">
        <v>113</v>
      </c>
    </row>
    <row r="20" spans="3:9" ht="15" customHeight="1">
      <c r="C20" s="135"/>
      <c r="D20" s="221"/>
      <c r="E20" s="20"/>
      <c r="F20" s="72" t="s">
        <v>80</v>
      </c>
      <c r="G20" s="73" t="s">
        <v>46</v>
      </c>
      <c r="H20" s="74" t="s">
        <v>46</v>
      </c>
      <c r="I20" s="75" t="s">
        <v>114</v>
      </c>
    </row>
    <row r="21" spans="3:9" ht="15" customHeight="1">
      <c r="C21" s="135"/>
      <c r="D21" s="221"/>
      <c r="E21" s="20"/>
      <c r="F21" s="72"/>
      <c r="G21" s="73"/>
      <c r="H21" s="228" t="s">
        <v>74</v>
      </c>
      <c r="I21" s="229"/>
    </row>
    <row r="22" spans="3:9" ht="15" customHeight="1" thickBot="1">
      <c r="C22" s="135"/>
      <c r="D22" s="222"/>
      <c r="E22" s="30"/>
      <c r="F22" s="76"/>
      <c r="G22" s="77"/>
      <c r="H22" s="190" t="s">
        <v>75</v>
      </c>
      <c r="I22" s="191"/>
    </row>
    <row r="23" spans="3:9" ht="15" customHeight="1" thickBot="1">
      <c r="C23" s="227"/>
      <c r="D23" s="37" t="s">
        <v>44</v>
      </c>
      <c r="E23" s="90">
        <v>29222025</v>
      </c>
      <c r="F23" s="39"/>
      <c r="G23" s="40"/>
      <c r="H23" s="39"/>
      <c r="I23" s="41"/>
    </row>
    <row r="24" spans="3:9" ht="15" customHeight="1">
      <c r="C24" s="135"/>
      <c r="D24" s="226" t="s">
        <v>45</v>
      </c>
      <c r="E24" s="33"/>
      <c r="F24" s="78" t="s">
        <v>64</v>
      </c>
      <c r="G24" s="79" t="s">
        <v>46</v>
      </c>
      <c r="H24" s="80" t="s">
        <v>46</v>
      </c>
      <c r="I24" s="81" t="s">
        <v>115</v>
      </c>
    </row>
    <row r="25" spans="3:9" ht="15" customHeight="1">
      <c r="C25" s="135"/>
      <c r="D25" s="221"/>
      <c r="E25" s="20"/>
      <c r="F25" s="72" t="s">
        <v>66</v>
      </c>
      <c r="G25" s="73" t="s">
        <v>46</v>
      </c>
      <c r="H25" s="74" t="s">
        <v>46</v>
      </c>
      <c r="I25" s="75" t="s">
        <v>112</v>
      </c>
    </row>
    <row r="26" spans="3:9" ht="15" customHeight="1">
      <c r="C26" s="135"/>
      <c r="D26" s="221"/>
      <c r="E26" s="20"/>
      <c r="F26" s="72" t="s">
        <v>68</v>
      </c>
      <c r="G26" s="73" t="s">
        <v>46</v>
      </c>
      <c r="H26" s="74" t="s">
        <v>46</v>
      </c>
      <c r="I26" s="75" t="s">
        <v>113</v>
      </c>
    </row>
    <row r="27" spans="3:9" ht="15" customHeight="1">
      <c r="C27" s="135"/>
      <c r="D27" s="221"/>
      <c r="E27" s="20"/>
      <c r="F27" s="72" t="s">
        <v>70</v>
      </c>
      <c r="G27" s="73" t="s">
        <v>46</v>
      </c>
      <c r="H27" s="74" t="s">
        <v>46</v>
      </c>
      <c r="I27" s="75" t="s">
        <v>114</v>
      </c>
    </row>
    <row r="28" spans="3:9" ht="15" customHeight="1">
      <c r="C28" s="135"/>
      <c r="D28" s="221"/>
      <c r="E28" s="20"/>
      <c r="F28" s="72" t="s">
        <v>72</v>
      </c>
      <c r="G28" s="73" t="s">
        <v>46</v>
      </c>
      <c r="H28" s="74" t="s">
        <v>46</v>
      </c>
      <c r="I28" s="75" t="s">
        <v>115</v>
      </c>
    </row>
    <row r="29" spans="3:9" ht="15" customHeight="1">
      <c r="C29" s="135"/>
      <c r="D29" s="221"/>
      <c r="E29" s="20"/>
      <c r="F29" s="72" t="s">
        <v>76</v>
      </c>
      <c r="G29" s="73" t="s">
        <v>46</v>
      </c>
      <c r="H29" s="74" t="s">
        <v>46</v>
      </c>
      <c r="I29" s="75" t="s">
        <v>112</v>
      </c>
    </row>
    <row r="30" spans="3:9" ht="15" customHeight="1">
      <c r="C30" s="135"/>
      <c r="D30" s="221"/>
      <c r="E30" s="20"/>
      <c r="F30" s="72" t="s">
        <v>78</v>
      </c>
      <c r="G30" s="73" t="s">
        <v>46</v>
      </c>
      <c r="H30" s="74" t="s">
        <v>46</v>
      </c>
      <c r="I30" s="75" t="s">
        <v>113</v>
      </c>
    </row>
    <row r="31" spans="3:9" ht="15" customHeight="1">
      <c r="C31" s="135"/>
      <c r="D31" s="221"/>
      <c r="E31" s="20"/>
      <c r="F31" s="72" t="s">
        <v>80</v>
      </c>
      <c r="G31" s="73" t="s">
        <v>46</v>
      </c>
      <c r="H31" s="74" t="s">
        <v>46</v>
      </c>
      <c r="I31" s="75" t="s">
        <v>114</v>
      </c>
    </row>
    <row r="32" spans="3:9" ht="15" customHeight="1">
      <c r="C32" s="135"/>
      <c r="D32" s="221"/>
      <c r="E32" s="20"/>
      <c r="F32" s="72"/>
      <c r="G32" s="73"/>
      <c r="H32" s="228" t="s">
        <v>74</v>
      </c>
      <c r="I32" s="229"/>
    </row>
    <row r="33" spans="3:9" ht="15" customHeight="1" thickBot="1">
      <c r="C33" s="135"/>
      <c r="D33" s="222"/>
      <c r="E33" s="30"/>
      <c r="F33" s="76"/>
      <c r="G33" s="77"/>
      <c r="H33" s="190" t="s">
        <v>75</v>
      </c>
      <c r="I33" s="191"/>
    </row>
    <row r="34" spans="3:9" ht="15" customHeight="1" thickBot="1">
      <c r="C34" s="227"/>
      <c r="D34" s="37" t="s">
        <v>44</v>
      </c>
      <c r="E34" s="90">
        <v>13981935</v>
      </c>
      <c r="F34" s="39"/>
      <c r="G34" s="40"/>
      <c r="H34" s="39"/>
      <c r="I34" s="41"/>
    </row>
    <row r="35" spans="3:9" ht="15" customHeight="1">
      <c r="C35" s="135"/>
      <c r="D35" s="223" t="s">
        <v>16</v>
      </c>
      <c r="E35" s="33"/>
      <c r="F35" s="78" t="s">
        <v>64</v>
      </c>
      <c r="G35" s="79" t="s">
        <v>46</v>
      </c>
      <c r="H35" s="80" t="s">
        <v>46</v>
      </c>
      <c r="I35" s="81" t="s">
        <v>115</v>
      </c>
    </row>
    <row r="36" spans="3:9" ht="15" customHeight="1">
      <c r="C36" s="135"/>
      <c r="D36" s="221"/>
      <c r="E36" s="20"/>
      <c r="F36" s="72" t="s">
        <v>66</v>
      </c>
      <c r="G36" s="73" t="s">
        <v>46</v>
      </c>
      <c r="H36" s="74" t="s">
        <v>46</v>
      </c>
      <c r="I36" s="75" t="s">
        <v>112</v>
      </c>
    </row>
    <row r="37" spans="3:9" ht="15" customHeight="1">
      <c r="C37" s="135"/>
      <c r="D37" s="221"/>
      <c r="E37" s="20"/>
      <c r="F37" s="72" t="s">
        <v>68</v>
      </c>
      <c r="G37" s="73" t="s">
        <v>46</v>
      </c>
      <c r="H37" s="74" t="s">
        <v>46</v>
      </c>
      <c r="I37" s="75" t="s">
        <v>113</v>
      </c>
    </row>
    <row r="38" spans="3:9" ht="15" customHeight="1">
      <c r="C38" s="135"/>
      <c r="D38" s="221"/>
      <c r="E38" s="20"/>
      <c r="F38" s="72" t="s">
        <v>70</v>
      </c>
      <c r="G38" s="73" t="s">
        <v>46</v>
      </c>
      <c r="H38" s="74" t="s">
        <v>46</v>
      </c>
      <c r="I38" s="75" t="s">
        <v>114</v>
      </c>
    </row>
    <row r="39" spans="3:9" ht="15" customHeight="1">
      <c r="C39" s="135"/>
      <c r="D39" s="221"/>
      <c r="E39" s="20"/>
      <c r="F39" s="72" t="s">
        <v>73</v>
      </c>
      <c r="G39" s="73" t="s">
        <v>46</v>
      </c>
      <c r="H39" s="74" t="s">
        <v>46</v>
      </c>
      <c r="I39" s="75" t="s">
        <v>115</v>
      </c>
    </row>
    <row r="40" spans="3:9" ht="15" customHeight="1">
      <c r="C40" s="135"/>
      <c r="D40" s="221"/>
      <c r="E40" s="20"/>
      <c r="F40" s="72" t="s">
        <v>77</v>
      </c>
      <c r="G40" s="73" t="s">
        <v>46</v>
      </c>
      <c r="H40" s="74" t="s">
        <v>46</v>
      </c>
      <c r="I40" s="75" t="s">
        <v>112</v>
      </c>
    </row>
    <row r="41" spans="3:9" ht="15" customHeight="1">
      <c r="C41" s="135"/>
      <c r="D41" s="221"/>
      <c r="E41" s="20"/>
      <c r="F41" s="72" t="s">
        <v>79</v>
      </c>
      <c r="G41" s="73" t="s">
        <v>46</v>
      </c>
      <c r="H41" s="74" t="s">
        <v>46</v>
      </c>
      <c r="I41" s="75" t="s">
        <v>113</v>
      </c>
    </row>
    <row r="42" spans="3:9" ht="15" customHeight="1">
      <c r="C42" s="135"/>
      <c r="D42" s="221"/>
      <c r="E42" s="20"/>
      <c r="F42" s="72" t="s">
        <v>81</v>
      </c>
      <c r="G42" s="73" t="s">
        <v>46</v>
      </c>
      <c r="H42" s="74" t="s">
        <v>46</v>
      </c>
      <c r="I42" s="75" t="s">
        <v>114</v>
      </c>
    </row>
    <row r="43" spans="3:9" ht="15" customHeight="1">
      <c r="C43" s="135"/>
      <c r="D43" s="221"/>
      <c r="E43" s="20"/>
      <c r="F43" s="72"/>
      <c r="G43" s="73"/>
      <c r="H43" s="228" t="s">
        <v>74</v>
      </c>
      <c r="I43" s="229"/>
    </row>
    <row r="44" spans="3:9" ht="15" customHeight="1" thickBot="1">
      <c r="C44" s="135"/>
      <c r="D44" s="222"/>
      <c r="E44" s="30"/>
      <c r="F44" s="76"/>
      <c r="G44" s="77"/>
      <c r="H44" s="190" t="s">
        <v>75</v>
      </c>
      <c r="I44" s="191"/>
    </row>
    <row r="45" spans="3:9" ht="15" customHeight="1" thickBot="1">
      <c r="C45" s="227"/>
      <c r="D45" s="37" t="s">
        <v>44</v>
      </c>
      <c r="E45" s="90">
        <v>3882547</v>
      </c>
      <c r="F45" s="39"/>
      <c r="G45" s="40"/>
      <c r="H45" s="39"/>
      <c r="I45" s="41"/>
    </row>
    <row r="46" spans="3:9" ht="15" customHeight="1">
      <c r="C46" s="135"/>
      <c r="D46" s="223" t="s">
        <v>47</v>
      </c>
      <c r="E46" s="33"/>
      <c r="F46" s="80" t="s">
        <v>110</v>
      </c>
      <c r="G46" s="79" t="s">
        <v>110</v>
      </c>
      <c r="H46" s="80" t="s">
        <v>110</v>
      </c>
      <c r="I46" s="82" t="s">
        <v>110</v>
      </c>
    </row>
    <row r="47" spans="3:9" ht="15" customHeight="1">
      <c r="C47" s="135"/>
      <c r="D47" s="221"/>
      <c r="E47" s="20"/>
      <c r="F47" s="19"/>
      <c r="G47" s="22"/>
      <c r="H47" s="23"/>
      <c r="I47" s="28"/>
    </row>
    <row r="48" spans="3:9" ht="15" customHeight="1">
      <c r="C48" s="135"/>
      <c r="D48" s="221"/>
      <c r="E48" s="20"/>
      <c r="F48" s="19"/>
      <c r="G48" s="22"/>
      <c r="H48" s="23"/>
      <c r="I48" s="28"/>
    </row>
    <row r="49" spans="3:9" ht="15" customHeight="1">
      <c r="C49" s="135"/>
      <c r="D49" s="221"/>
      <c r="E49" s="20"/>
      <c r="F49" s="19"/>
      <c r="G49" s="22"/>
      <c r="H49" s="23"/>
      <c r="I49" s="28"/>
    </row>
    <row r="50" spans="3:9" ht="15" customHeight="1">
      <c r="C50" s="135"/>
      <c r="D50" s="221"/>
      <c r="E50" s="20"/>
      <c r="F50" s="19"/>
      <c r="G50" s="22"/>
      <c r="H50" s="23"/>
      <c r="I50" s="28"/>
    </row>
    <row r="51" spans="3:9" ht="15" customHeight="1">
      <c r="C51" s="135"/>
      <c r="D51" s="221"/>
      <c r="E51" s="20"/>
      <c r="F51" s="19"/>
      <c r="G51" s="22"/>
      <c r="H51" s="23"/>
      <c r="I51" s="28"/>
    </row>
    <row r="52" spans="3:9" ht="15" customHeight="1">
      <c r="C52" s="135"/>
      <c r="D52" s="221"/>
      <c r="E52" s="20"/>
      <c r="F52" s="19"/>
      <c r="G52" s="22"/>
      <c r="H52" s="23"/>
      <c r="I52" s="28"/>
    </row>
    <row r="53" spans="3:9" ht="15" customHeight="1">
      <c r="C53" s="135"/>
      <c r="D53" s="221"/>
      <c r="E53" s="20"/>
      <c r="F53" s="19"/>
      <c r="G53" s="22"/>
      <c r="H53" s="23"/>
      <c r="I53" s="28"/>
    </row>
    <row r="54" spans="3:9" ht="15" customHeight="1">
      <c r="C54" s="135"/>
      <c r="D54" s="221"/>
      <c r="E54" s="20"/>
      <c r="F54" s="19"/>
      <c r="G54" s="22"/>
      <c r="H54" s="230"/>
      <c r="I54" s="231"/>
    </row>
    <row r="55" spans="3:9" ht="15" customHeight="1" thickBot="1">
      <c r="C55" s="135"/>
      <c r="D55" s="222"/>
      <c r="E55" s="30"/>
      <c r="F55" s="26"/>
      <c r="G55" s="31"/>
      <c r="H55" s="232"/>
      <c r="I55" s="233"/>
    </row>
    <row r="56" spans="3:9" ht="15" customHeight="1" thickBot="1">
      <c r="C56" s="227"/>
      <c r="D56" s="37" t="s">
        <v>44</v>
      </c>
      <c r="E56" s="38"/>
      <c r="F56" s="39"/>
      <c r="G56" s="40"/>
      <c r="H56" s="39"/>
      <c r="I56" s="41"/>
    </row>
    <row r="57" spans="3:9" ht="15" customHeight="1">
      <c r="C57" s="224" t="s">
        <v>48</v>
      </c>
      <c r="D57" s="223" t="s">
        <v>18</v>
      </c>
      <c r="E57" s="33"/>
      <c r="F57" s="80" t="s">
        <v>110</v>
      </c>
      <c r="G57" s="79" t="s">
        <v>110</v>
      </c>
      <c r="H57" s="80" t="s">
        <v>110</v>
      </c>
      <c r="I57" s="82" t="s">
        <v>110</v>
      </c>
    </row>
    <row r="58" spans="3:9" ht="15" customHeight="1">
      <c r="C58" s="224"/>
      <c r="D58" s="221"/>
      <c r="E58" s="20"/>
      <c r="F58" s="19"/>
      <c r="G58" s="22"/>
      <c r="H58" s="23"/>
      <c r="I58" s="28"/>
    </row>
    <row r="59" spans="3:9" ht="15" customHeight="1">
      <c r="C59" s="224"/>
      <c r="D59" s="221"/>
      <c r="E59" s="20"/>
      <c r="F59" s="19"/>
      <c r="G59" s="22"/>
      <c r="H59" s="23"/>
      <c r="I59" s="28"/>
    </row>
    <row r="60" spans="3:9" ht="15" customHeight="1">
      <c r="C60" s="224"/>
      <c r="D60" s="221"/>
      <c r="E60" s="20"/>
      <c r="F60" s="19"/>
      <c r="G60" s="24"/>
      <c r="H60" s="19"/>
      <c r="I60" s="28"/>
    </row>
    <row r="61" spans="3:9" ht="15" customHeight="1">
      <c r="C61" s="224"/>
      <c r="D61" s="221"/>
      <c r="E61" s="20"/>
      <c r="F61" s="19"/>
      <c r="G61" s="22"/>
      <c r="H61" s="19"/>
      <c r="I61" s="28"/>
    </row>
    <row r="62" spans="3:9" ht="15" customHeight="1">
      <c r="C62" s="224"/>
      <c r="D62" s="221"/>
      <c r="E62" s="20"/>
      <c r="F62" s="19"/>
      <c r="G62" s="22"/>
      <c r="H62" s="19"/>
      <c r="I62" s="28"/>
    </row>
    <row r="63" spans="3:9" ht="15" customHeight="1">
      <c r="C63" s="224"/>
      <c r="D63" s="221"/>
      <c r="E63" s="20"/>
      <c r="F63" s="19"/>
      <c r="G63" s="22"/>
      <c r="H63" s="19"/>
      <c r="I63" s="28"/>
    </row>
    <row r="64" spans="3:9" ht="15" customHeight="1">
      <c r="C64" s="224"/>
      <c r="D64" s="221"/>
      <c r="E64" s="20"/>
      <c r="F64" s="19"/>
      <c r="G64" s="22"/>
      <c r="H64" s="19"/>
      <c r="I64" s="28"/>
    </row>
    <row r="65" spans="2:9" ht="15" customHeight="1">
      <c r="C65" s="224"/>
      <c r="D65" s="221"/>
      <c r="E65" s="20"/>
      <c r="F65" s="19"/>
      <c r="G65" s="22"/>
      <c r="H65" s="19"/>
      <c r="I65" s="28"/>
    </row>
    <row r="66" spans="2:9" ht="15" customHeight="1" thickBot="1">
      <c r="C66" s="224"/>
      <c r="D66" s="222"/>
      <c r="E66" s="30"/>
      <c r="F66" s="26"/>
      <c r="G66" s="31"/>
      <c r="H66" s="26"/>
      <c r="I66" s="32"/>
    </row>
    <row r="67" spans="2:9" ht="15" customHeight="1" thickBot="1">
      <c r="C67" s="225"/>
      <c r="D67" s="37" t="s">
        <v>44</v>
      </c>
      <c r="E67" s="38"/>
      <c r="F67" s="39"/>
      <c r="G67" s="40"/>
      <c r="H67" s="46"/>
      <c r="I67" s="41"/>
    </row>
    <row r="68" spans="2:9" ht="15" customHeight="1" thickBot="1">
      <c r="C68" s="193" t="s">
        <v>49</v>
      </c>
      <c r="D68" s="194"/>
      <c r="E68" s="85">
        <f>E23+E34+E45+E56+E67</f>
        <v>47086507</v>
      </c>
      <c r="F68" s="42"/>
      <c r="G68" s="43"/>
      <c r="H68" s="44"/>
      <c r="I68" s="45"/>
    </row>
    <row r="69" spans="2:9" ht="15" customHeight="1">
      <c r="C69" s="178" t="s">
        <v>52</v>
      </c>
      <c r="D69" s="179"/>
      <c r="E69" s="92">
        <v>7932</v>
      </c>
      <c r="F69" s="195"/>
      <c r="G69" s="195"/>
      <c r="H69" s="195"/>
      <c r="I69" s="195"/>
    </row>
    <row r="70" spans="2:9" ht="15" customHeight="1" thickBot="1">
      <c r="C70" s="186" t="s">
        <v>53</v>
      </c>
      <c r="D70" s="187"/>
      <c r="E70" s="93">
        <v>3256</v>
      </c>
      <c r="F70" s="14"/>
      <c r="G70" s="14"/>
      <c r="H70" s="14"/>
      <c r="I70" s="14"/>
    </row>
    <row r="71" spans="2:9" ht="15" customHeight="1">
      <c r="C71" s="166" t="s">
        <v>20</v>
      </c>
      <c r="D71" s="167"/>
      <c r="E71" s="83">
        <f>(E6+E8)/E69</f>
        <v>15113.138552697932</v>
      </c>
      <c r="F71" s="14"/>
      <c r="G71" s="14"/>
      <c r="H71" s="14"/>
      <c r="I71" s="14"/>
    </row>
    <row r="72" spans="2:9" ht="15" customHeight="1" thickBot="1">
      <c r="C72" s="186" t="s">
        <v>21</v>
      </c>
      <c r="D72" s="187"/>
      <c r="E72" s="84">
        <f>(E7+E9)/E70</f>
        <v>13820.684275184276</v>
      </c>
      <c r="F72" s="196"/>
      <c r="G72" s="196"/>
      <c r="H72" s="196"/>
      <c r="I72" s="196"/>
    </row>
    <row r="73" spans="2:9" ht="15" customHeight="1">
      <c r="C73" s="9" t="s">
        <v>54</v>
      </c>
      <c r="D73" s="9"/>
      <c r="E73" s="9"/>
      <c r="F73" s="9"/>
      <c r="G73" s="9"/>
      <c r="H73" s="9"/>
      <c r="I73" s="9"/>
    </row>
    <row r="74" spans="2:9" ht="15" customHeight="1">
      <c r="C74" s="9" t="s">
        <v>58</v>
      </c>
      <c r="D74" s="9"/>
      <c r="E74" s="9"/>
      <c r="F74" s="9"/>
      <c r="G74" s="9"/>
      <c r="H74" s="9"/>
      <c r="I74" s="9"/>
    </row>
    <row r="75" spans="2:9" ht="15" customHeight="1"/>
    <row r="76" spans="2:9" ht="15" customHeight="1">
      <c r="B76" s="1" t="s">
        <v>22</v>
      </c>
      <c r="C76" s="156" t="s">
        <v>23</v>
      </c>
      <c r="D76" s="156"/>
      <c r="E76" s="156"/>
      <c r="F76" s="156"/>
      <c r="G76" s="156"/>
    </row>
    <row r="77" spans="2:9" ht="12.6" thickBot="1">
      <c r="C77" s="6"/>
      <c r="D77" s="6"/>
      <c r="E77" s="192" t="s">
        <v>24</v>
      </c>
      <c r="F77" s="192"/>
      <c r="G77" s="192"/>
      <c r="H77" s="192" t="s">
        <v>25</v>
      </c>
      <c r="I77" s="192"/>
    </row>
    <row r="78" spans="2:9" ht="15" customHeight="1">
      <c r="C78" s="152" t="s">
        <v>26</v>
      </c>
      <c r="D78" s="153"/>
      <c r="E78" s="206"/>
      <c r="F78" s="207"/>
      <c r="G78" s="208"/>
      <c r="H78" s="206"/>
      <c r="I78" s="209"/>
    </row>
    <row r="79" spans="2:9" ht="15" customHeight="1" thickBot="1">
      <c r="C79" s="202" t="s">
        <v>27</v>
      </c>
      <c r="D79" s="203"/>
      <c r="E79" s="212"/>
      <c r="F79" s="210"/>
      <c r="G79" s="213"/>
      <c r="H79" s="210"/>
      <c r="I79" s="211"/>
    </row>
    <row r="80" spans="2:9" ht="15" customHeight="1" thickBot="1">
      <c r="C80" s="200" t="s">
        <v>56</v>
      </c>
      <c r="D80" s="201"/>
      <c r="E80" s="157">
        <v>31</v>
      </c>
      <c r="F80" s="158"/>
      <c r="G80" s="158"/>
      <c r="H80" s="158"/>
      <c r="I80" s="159"/>
    </row>
    <row r="81" spans="2:11" ht="15" customHeight="1">
      <c r="C81" s="16" t="s">
        <v>62</v>
      </c>
      <c r="D81" s="16"/>
      <c r="E81" s="17"/>
      <c r="F81" s="17"/>
      <c r="G81" s="17"/>
      <c r="H81" s="17"/>
      <c r="I81" s="17"/>
    </row>
    <row r="82" spans="2:11" ht="15" customHeight="1"/>
    <row r="83" spans="2:11" ht="15" customHeight="1" thickBot="1">
      <c r="B83" s="1" t="s">
        <v>28</v>
      </c>
      <c r="C83" s="156" t="s">
        <v>29</v>
      </c>
      <c r="D83" s="156"/>
      <c r="E83" s="156"/>
      <c r="F83" s="156"/>
      <c r="G83" s="156"/>
    </row>
    <row r="84" spans="2:11" ht="15" customHeight="1">
      <c r="C84" s="188" t="s">
        <v>30</v>
      </c>
      <c r="D84" s="4" t="s">
        <v>31</v>
      </c>
      <c r="E84" s="148">
        <f>(E23+E34)/(E23+E34+E45+E56)</f>
        <v>0.91754438272518279</v>
      </c>
      <c r="F84" s="148"/>
      <c r="G84" s="148"/>
      <c r="H84" s="148"/>
      <c r="I84" s="149"/>
    </row>
    <row r="85" spans="2:11" ht="15" customHeight="1" thickBot="1">
      <c r="C85" s="189"/>
      <c r="D85" s="5" t="s">
        <v>32</v>
      </c>
      <c r="E85" s="150">
        <f>(E45+E56)/(E23+E34+E45+E56)</f>
        <v>8.2455617274817178E-2</v>
      </c>
      <c r="F85" s="204"/>
      <c r="G85" s="204"/>
      <c r="H85" s="204"/>
      <c r="I85" s="205"/>
      <c r="K85" s="125"/>
    </row>
    <row r="86" spans="2:11" ht="15" customHeight="1"/>
    <row r="87" spans="2:11" ht="15" customHeight="1" thickBot="1">
      <c r="B87" s="1" t="s">
        <v>33</v>
      </c>
      <c r="C87" s="156" t="s">
        <v>34</v>
      </c>
      <c r="D87" s="156"/>
      <c r="E87" s="156"/>
      <c r="F87" s="156"/>
      <c r="G87" s="156"/>
      <c r="H87" s="156"/>
      <c r="I87" s="156"/>
    </row>
    <row r="88" spans="2:11" ht="70.2" customHeight="1" thickBot="1">
      <c r="C88" s="3" t="s">
        <v>35</v>
      </c>
      <c r="D88" s="197"/>
      <c r="E88" s="198"/>
      <c r="F88" s="198"/>
      <c r="G88" s="198"/>
      <c r="H88" s="198"/>
      <c r="I88" s="199"/>
    </row>
  </sheetData>
  <mergeCells count="52">
    <mergeCell ref="C10:D10"/>
    <mergeCell ref="C6:C9"/>
    <mergeCell ref="F6:I6"/>
    <mergeCell ref="F9:I9"/>
    <mergeCell ref="A1:J1"/>
    <mergeCell ref="C2:G2"/>
    <mergeCell ref="C3:D3"/>
    <mergeCell ref="E3:I3"/>
    <mergeCell ref="C5:G5"/>
    <mergeCell ref="F7:I7"/>
    <mergeCell ref="F8:I8"/>
    <mergeCell ref="C11:E12"/>
    <mergeCell ref="F11:I11"/>
    <mergeCell ref="D13:D22"/>
    <mergeCell ref="D35:D44"/>
    <mergeCell ref="C57:C67"/>
    <mergeCell ref="D57:D66"/>
    <mergeCell ref="D24:D33"/>
    <mergeCell ref="D46:D55"/>
    <mergeCell ref="C13:C56"/>
    <mergeCell ref="H21:I21"/>
    <mergeCell ref="H22:I22"/>
    <mergeCell ref="H54:I54"/>
    <mergeCell ref="H55:I55"/>
    <mergeCell ref="H44:I44"/>
    <mergeCell ref="H43:I43"/>
    <mergeCell ref="H32:I32"/>
    <mergeCell ref="D88:I88"/>
    <mergeCell ref="C78:D78"/>
    <mergeCell ref="C80:D80"/>
    <mergeCell ref="C83:G83"/>
    <mergeCell ref="C84:C85"/>
    <mergeCell ref="E84:I84"/>
    <mergeCell ref="C87:I87"/>
    <mergeCell ref="C79:D79"/>
    <mergeCell ref="E85:I85"/>
    <mergeCell ref="E80:I80"/>
    <mergeCell ref="E78:G78"/>
    <mergeCell ref="H78:I78"/>
    <mergeCell ref="H79:I79"/>
    <mergeCell ref="E79:G79"/>
    <mergeCell ref="H33:I33"/>
    <mergeCell ref="H77:I77"/>
    <mergeCell ref="E77:G77"/>
    <mergeCell ref="C76:G76"/>
    <mergeCell ref="C68:D68"/>
    <mergeCell ref="C69:D69"/>
    <mergeCell ref="F69:I69"/>
    <mergeCell ref="C72:D72"/>
    <mergeCell ref="F72:I72"/>
    <mergeCell ref="C70:D70"/>
    <mergeCell ref="C71:D71"/>
  </mergeCells>
  <phoneticPr fontId="1"/>
  <pageMargins left="0.51181102362204722" right="0.11811023622047245" top="0.55118110236220474" bottom="0.19685039370078741" header="0.31496062992125984" footer="0.11811023622047245"/>
  <pageSetup paperSize="9" scale="88" orientation="portrait" r:id="rId1"/>
  <headerFooter scaleWithDoc="0" alignWithMargins="0"/>
  <rowBreaks count="1" manualBreakCount="1">
    <brk id="56" max="9"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CA6FE-C09B-40E8-85AD-E1772C25529F}">
  <sheetPr>
    <tabColor theme="7" tint="0.59999389629810485"/>
  </sheetPr>
  <dimension ref="A1:J88"/>
  <sheetViews>
    <sheetView view="pageBreakPreview" topLeftCell="A64" zoomScaleNormal="100" zoomScaleSheetLayoutView="100" workbookViewId="0">
      <selection activeCell="E3" sqref="E3:I3"/>
    </sheetView>
  </sheetViews>
  <sheetFormatPr defaultColWidth="9" defaultRowHeight="12"/>
  <cols>
    <col min="1" max="1" width="0.69921875" style="1" customWidth="1"/>
    <col min="2" max="2" width="3.09765625" style="1" bestFit="1" customWidth="1"/>
    <col min="3" max="3" width="10.59765625" style="1" customWidth="1"/>
    <col min="4" max="4" width="24.59765625" style="1" customWidth="1"/>
    <col min="5" max="6" width="10.59765625" style="1" customWidth="1"/>
    <col min="7" max="8" width="6.59765625" style="1" customWidth="1"/>
    <col min="9" max="9" width="19.59765625" style="1" customWidth="1"/>
    <col min="10" max="10" width="0.69921875" style="1" customWidth="1"/>
    <col min="11" max="11" width="9" style="1" customWidth="1"/>
    <col min="12" max="16384" width="9" style="1"/>
  </cols>
  <sheetData>
    <row r="1" spans="1:10" ht="18.75" customHeight="1">
      <c r="A1" s="160" t="s">
        <v>60</v>
      </c>
      <c r="B1" s="160"/>
      <c r="C1" s="160"/>
      <c r="D1" s="160"/>
      <c r="E1" s="160"/>
      <c r="F1" s="160"/>
      <c r="G1" s="160"/>
      <c r="H1" s="160"/>
      <c r="I1" s="160"/>
      <c r="J1" s="160"/>
    </row>
    <row r="2" spans="1:10" ht="15" customHeight="1" thickBot="1">
      <c r="B2" s="1" t="s">
        <v>2</v>
      </c>
      <c r="C2" s="156" t="s">
        <v>3</v>
      </c>
      <c r="D2" s="156"/>
      <c r="E2" s="156"/>
      <c r="F2" s="156"/>
      <c r="G2" s="156"/>
      <c r="H2" s="114"/>
      <c r="I2" s="61"/>
    </row>
    <row r="3" spans="1:10" ht="19.5" customHeight="1" thickBot="1">
      <c r="C3" s="161" t="s">
        <v>50</v>
      </c>
      <c r="D3" s="162"/>
      <c r="E3" s="236" t="s">
        <v>125</v>
      </c>
      <c r="F3" s="237"/>
      <c r="G3" s="237"/>
      <c r="H3" s="237"/>
      <c r="I3" s="238"/>
    </row>
    <row r="4" spans="1:10" ht="15" customHeight="1"/>
    <row r="5" spans="1:10" ht="15" customHeight="1" thickBot="1">
      <c r="B5" s="1" t="s">
        <v>5</v>
      </c>
      <c r="C5" s="156" t="s">
        <v>6</v>
      </c>
      <c r="D5" s="156"/>
      <c r="E5" s="156"/>
      <c r="F5" s="156"/>
      <c r="G5" s="156"/>
    </row>
    <row r="6" spans="1:10" ht="15" customHeight="1">
      <c r="C6" s="163" t="s">
        <v>7</v>
      </c>
      <c r="D6" s="115" t="s">
        <v>8</v>
      </c>
      <c r="E6" s="86">
        <v>122848567</v>
      </c>
      <c r="F6" s="196"/>
      <c r="G6" s="196"/>
      <c r="H6" s="196"/>
      <c r="I6" s="196"/>
    </row>
    <row r="7" spans="1:10" ht="15" customHeight="1">
      <c r="C7" s="164"/>
      <c r="D7" s="18" t="s">
        <v>36</v>
      </c>
      <c r="E7" s="87">
        <v>42566720</v>
      </c>
      <c r="F7" s="196"/>
      <c r="G7" s="196"/>
      <c r="H7" s="196"/>
      <c r="I7" s="196"/>
    </row>
    <row r="8" spans="1:10" ht="15" customHeight="1">
      <c r="C8" s="164"/>
      <c r="D8" s="18" t="s">
        <v>10</v>
      </c>
      <c r="E8" s="87">
        <v>21694839</v>
      </c>
      <c r="F8" s="196"/>
      <c r="G8" s="196"/>
      <c r="H8" s="196"/>
      <c r="I8" s="196"/>
    </row>
    <row r="9" spans="1:10" ht="15" customHeight="1">
      <c r="C9" s="234"/>
      <c r="D9" s="50" t="s">
        <v>37</v>
      </c>
      <c r="E9" s="88"/>
      <c r="F9" s="235"/>
      <c r="G9" s="235"/>
      <c r="H9" s="235"/>
      <c r="I9" s="235"/>
    </row>
    <row r="10" spans="1:10" ht="15" customHeight="1" thickBot="1">
      <c r="C10" s="130" t="s">
        <v>49</v>
      </c>
      <c r="D10" s="131"/>
      <c r="E10" s="89">
        <f>SUM(E6:E9)</f>
        <v>187110126</v>
      </c>
      <c r="F10" s="120"/>
      <c r="G10" s="120"/>
      <c r="H10" s="120"/>
      <c r="I10" s="120"/>
    </row>
    <row r="11" spans="1:10" ht="21" customHeight="1">
      <c r="C11" s="214" t="s">
        <v>12</v>
      </c>
      <c r="D11" s="215"/>
      <c r="E11" s="215"/>
      <c r="F11" s="218" t="s">
        <v>61</v>
      </c>
      <c r="G11" s="218"/>
      <c r="H11" s="218"/>
      <c r="I11" s="219"/>
    </row>
    <row r="12" spans="1:10" ht="22.2" customHeight="1">
      <c r="C12" s="216"/>
      <c r="D12" s="217"/>
      <c r="E12" s="217"/>
      <c r="F12" s="21" t="s">
        <v>38</v>
      </c>
      <c r="G12" s="21" t="s">
        <v>39</v>
      </c>
      <c r="H12" s="21" t="s">
        <v>40</v>
      </c>
      <c r="I12" s="27" t="s">
        <v>41</v>
      </c>
    </row>
    <row r="13" spans="1:10" ht="15" customHeight="1">
      <c r="C13" s="135" t="s">
        <v>42</v>
      </c>
      <c r="D13" s="220" t="s">
        <v>14</v>
      </c>
      <c r="E13" s="20"/>
      <c r="F13" s="72" t="s">
        <v>65</v>
      </c>
      <c r="G13" s="73" t="s">
        <v>43</v>
      </c>
      <c r="H13" s="74" t="s">
        <v>43</v>
      </c>
      <c r="I13" s="75" t="s">
        <v>111</v>
      </c>
    </row>
    <row r="14" spans="1:10" ht="15" customHeight="1">
      <c r="C14" s="135"/>
      <c r="D14" s="221"/>
      <c r="E14" s="20"/>
      <c r="F14" s="72" t="s">
        <v>67</v>
      </c>
      <c r="G14" s="73" t="s">
        <v>43</v>
      </c>
      <c r="H14" s="74" t="s">
        <v>43</v>
      </c>
      <c r="I14" s="75" t="s">
        <v>112</v>
      </c>
    </row>
    <row r="15" spans="1:10" ht="15" customHeight="1">
      <c r="C15" s="135"/>
      <c r="D15" s="221"/>
      <c r="E15" s="20"/>
      <c r="F15" s="72" t="s">
        <v>69</v>
      </c>
      <c r="G15" s="73" t="s">
        <v>43</v>
      </c>
      <c r="H15" s="74" t="s">
        <v>43</v>
      </c>
      <c r="I15" s="75" t="s">
        <v>113</v>
      </c>
    </row>
    <row r="16" spans="1:10" ht="15" customHeight="1">
      <c r="C16" s="135"/>
      <c r="D16" s="221"/>
      <c r="E16" s="20"/>
      <c r="F16" s="72" t="s">
        <v>71</v>
      </c>
      <c r="G16" s="73" t="s">
        <v>43</v>
      </c>
      <c r="H16" s="74" t="s">
        <v>43</v>
      </c>
      <c r="I16" s="75" t="s">
        <v>114</v>
      </c>
    </row>
    <row r="17" spans="3:9" ht="15" customHeight="1">
      <c r="C17" s="135"/>
      <c r="D17" s="221"/>
      <c r="E17" s="20"/>
      <c r="F17" s="72" t="s">
        <v>72</v>
      </c>
      <c r="G17" s="73" t="s">
        <v>46</v>
      </c>
      <c r="H17" s="74" t="s">
        <v>46</v>
      </c>
      <c r="I17" s="75" t="s">
        <v>115</v>
      </c>
    </row>
    <row r="18" spans="3:9" ht="15" customHeight="1">
      <c r="C18" s="135"/>
      <c r="D18" s="221"/>
      <c r="E18" s="20"/>
      <c r="F18" s="72" t="s">
        <v>76</v>
      </c>
      <c r="G18" s="73" t="s">
        <v>46</v>
      </c>
      <c r="H18" s="74" t="s">
        <v>46</v>
      </c>
      <c r="I18" s="75" t="s">
        <v>112</v>
      </c>
    </row>
    <row r="19" spans="3:9" ht="15" customHeight="1">
      <c r="C19" s="135"/>
      <c r="D19" s="221"/>
      <c r="E19" s="20"/>
      <c r="F19" s="72" t="s">
        <v>78</v>
      </c>
      <c r="G19" s="73" t="s">
        <v>46</v>
      </c>
      <c r="H19" s="74" t="s">
        <v>46</v>
      </c>
      <c r="I19" s="75" t="s">
        <v>113</v>
      </c>
    </row>
    <row r="20" spans="3:9" ht="15" customHeight="1">
      <c r="C20" s="135"/>
      <c r="D20" s="221"/>
      <c r="E20" s="20"/>
      <c r="F20" s="72" t="s">
        <v>80</v>
      </c>
      <c r="G20" s="73" t="s">
        <v>46</v>
      </c>
      <c r="H20" s="74" t="s">
        <v>46</v>
      </c>
      <c r="I20" s="75" t="s">
        <v>114</v>
      </c>
    </row>
    <row r="21" spans="3:9" ht="15" customHeight="1">
      <c r="C21" s="135"/>
      <c r="D21" s="221"/>
      <c r="E21" s="20"/>
      <c r="F21" s="72"/>
      <c r="G21" s="73"/>
      <c r="H21" s="228" t="s">
        <v>74</v>
      </c>
      <c r="I21" s="229"/>
    </row>
    <row r="22" spans="3:9" ht="15" customHeight="1" thickBot="1">
      <c r="C22" s="135"/>
      <c r="D22" s="222"/>
      <c r="E22" s="30"/>
      <c r="F22" s="76"/>
      <c r="G22" s="77"/>
      <c r="H22" s="190" t="s">
        <v>75</v>
      </c>
      <c r="I22" s="191"/>
    </row>
    <row r="23" spans="3:9" ht="15" customHeight="1" thickBot="1">
      <c r="C23" s="227"/>
      <c r="D23" s="37" t="s">
        <v>44</v>
      </c>
      <c r="E23" s="90">
        <v>27931285</v>
      </c>
      <c r="F23" s="39"/>
      <c r="G23" s="40"/>
      <c r="H23" s="39"/>
      <c r="I23" s="41"/>
    </row>
    <row r="24" spans="3:9" ht="15" customHeight="1">
      <c r="C24" s="135"/>
      <c r="D24" s="226" t="s">
        <v>45</v>
      </c>
      <c r="E24" s="33"/>
      <c r="F24" s="78" t="s">
        <v>64</v>
      </c>
      <c r="G24" s="79" t="s">
        <v>46</v>
      </c>
      <c r="H24" s="80" t="s">
        <v>46</v>
      </c>
      <c r="I24" s="81" t="s">
        <v>115</v>
      </c>
    </row>
    <row r="25" spans="3:9" ht="15" customHeight="1">
      <c r="C25" s="135"/>
      <c r="D25" s="221"/>
      <c r="E25" s="20"/>
      <c r="F25" s="72" t="s">
        <v>66</v>
      </c>
      <c r="G25" s="73" t="s">
        <v>46</v>
      </c>
      <c r="H25" s="74" t="s">
        <v>46</v>
      </c>
      <c r="I25" s="75" t="s">
        <v>112</v>
      </c>
    </row>
    <row r="26" spans="3:9" ht="15" customHeight="1">
      <c r="C26" s="135"/>
      <c r="D26" s="221"/>
      <c r="E26" s="20"/>
      <c r="F26" s="72" t="s">
        <v>68</v>
      </c>
      <c r="G26" s="73" t="s">
        <v>46</v>
      </c>
      <c r="H26" s="74" t="s">
        <v>46</v>
      </c>
      <c r="I26" s="75" t="s">
        <v>113</v>
      </c>
    </row>
    <row r="27" spans="3:9" ht="15" customHeight="1">
      <c r="C27" s="135"/>
      <c r="D27" s="221"/>
      <c r="E27" s="20"/>
      <c r="F27" s="72" t="s">
        <v>70</v>
      </c>
      <c r="G27" s="73" t="s">
        <v>46</v>
      </c>
      <c r="H27" s="74" t="s">
        <v>46</v>
      </c>
      <c r="I27" s="75" t="s">
        <v>114</v>
      </c>
    </row>
    <row r="28" spans="3:9" ht="15" customHeight="1">
      <c r="C28" s="135"/>
      <c r="D28" s="221"/>
      <c r="E28" s="20"/>
      <c r="F28" s="72" t="s">
        <v>72</v>
      </c>
      <c r="G28" s="73" t="s">
        <v>46</v>
      </c>
      <c r="H28" s="74" t="s">
        <v>46</v>
      </c>
      <c r="I28" s="75" t="s">
        <v>115</v>
      </c>
    </row>
    <row r="29" spans="3:9" ht="15" customHeight="1">
      <c r="C29" s="135"/>
      <c r="D29" s="221"/>
      <c r="E29" s="20"/>
      <c r="F29" s="72" t="s">
        <v>76</v>
      </c>
      <c r="G29" s="73" t="s">
        <v>46</v>
      </c>
      <c r="H29" s="74" t="s">
        <v>46</v>
      </c>
      <c r="I29" s="75" t="s">
        <v>112</v>
      </c>
    </row>
    <row r="30" spans="3:9" ht="15" customHeight="1">
      <c r="C30" s="135"/>
      <c r="D30" s="221"/>
      <c r="E30" s="20"/>
      <c r="F30" s="72" t="s">
        <v>78</v>
      </c>
      <c r="G30" s="73" t="s">
        <v>46</v>
      </c>
      <c r="H30" s="74" t="s">
        <v>46</v>
      </c>
      <c r="I30" s="75" t="s">
        <v>113</v>
      </c>
    </row>
    <row r="31" spans="3:9" ht="15" customHeight="1">
      <c r="C31" s="135"/>
      <c r="D31" s="221"/>
      <c r="E31" s="20"/>
      <c r="F31" s="72" t="s">
        <v>80</v>
      </c>
      <c r="G31" s="73" t="s">
        <v>46</v>
      </c>
      <c r="H31" s="74" t="s">
        <v>46</v>
      </c>
      <c r="I31" s="75" t="s">
        <v>114</v>
      </c>
    </row>
    <row r="32" spans="3:9" ht="15" customHeight="1">
      <c r="C32" s="135"/>
      <c r="D32" s="221"/>
      <c r="E32" s="20"/>
      <c r="F32" s="72"/>
      <c r="G32" s="73"/>
      <c r="H32" s="228" t="s">
        <v>74</v>
      </c>
      <c r="I32" s="229"/>
    </row>
    <row r="33" spans="3:9" ht="15" customHeight="1" thickBot="1">
      <c r="C33" s="135"/>
      <c r="D33" s="222"/>
      <c r="E33" s="30"/>
      <c r="F33" s="76"/>
      <c r="G33" s="77"/>
      <c r="H33" s="190" t="s">
        <v>75</v>
      </c>
      <c r="I33" s="191"/>
    </row>
    <row r="34" spans="3:9" ht="15" customHeight="1" thickBot="1">
      <c r="C34" s="227"/>
      <c r="D34" s="37" t="s">
        <v>44</v>
      </c>
      <c r="E34" s="90">
        <v>14346865</v>
      </c>
      <c r="F34" s="39"/>
      <c r="G34" s="40"/>
      <c r="H34" s="39"/>
      <c r="I34" s="41"/>
    </row>
    <row r="35" spans="3:9" ht="15" customHeight="1">
      <c r="C35" s="135"/>
      <c r="D35" s="223" t="s">
        <v>16</v>
      </c>
      <c r="E35" s="33"/>
      <c r="F35" s="78" t="s">
        <v>64</v>
      </c>
      <c r="G35" s="79" t="s">
        <v>46</v>
      </c>
      <c r="H35" s="80" t="s">
        <v>46</v>
      </c>
      <c r="I35" s="81" t="s">
        <v>115</v>
      </c>
    </row>
    <row r="36" spans="3:9" ht="15" customHeight="1">
      <c r="C36" s="135"/>
      <c r="D36" s="221"/>
      <c r="E36" s="20"/>
      <c r="F36" s="72" t="s">
        <v>66</v>
      </c>
      <c r="G36" s="73" t="s">
        <v>46</v>
      </c>
      <c r="H36" s="74" t="s">
        <v>46</v>
      </c>
      <c r="I36" s="75" t="s">
        <v>112</v>
      </c>
    </row>
    <row r="37" spans="3:9" ht="15" customHeight="1">
      <c r="C37" s="135"/>
      <c r="D37" s="221"/>
      <c r="E37" s="20"/>
      <c r="F37" s="72" t="s">
        <v>68</v>
      </c>
      <c r="G37" s="73" t="s">
        <v>46</v>
      </c>
      <c r="H37" s="74" t="s">
        <v>46</v>
      </c>
      <c r="I37" s="75" t="s">
        <v>113</v>
      </c>
    </row>
    <row r="38" spans="3:9" ht="15" customHeight="1">
      <c r="C38" s="135"/>
      <c r="D38" s="221"/>
      <c r="E38" s="20"/>
      <c r="F38" s="72" t="s">
        <v>70</v>
      </c>
      <c r="G38" s="73" t="s">
        <v>46</v>
      </c>
      <c r="H38" s="74" t="s">
        <v>46</v>
      </c>
      <c r="I38" s="75" t="s">
        <v>114</v>
      </c>
    </row>
    <row r="39" spans="3:9" ht="15" customHeight="1">
      <c r="C39" s="135"/>
      <c r="D39" s="221"/>
      <c r="E39" s="20"/>
      <c r="F39" s="72" t="s">
        <v>73</v>
      </c>
      <c r="G39" s="73" t="s">
        <v>46</v>
      </c>
      <c r="H39" s="74" t="s">
        <v>46</v>
      </c>
      <c r="I39" s="75" t="s">
        <v>115</v>
      </c>
    </row>
    <row r="40" spans="3:9" ht="15" customHeight="1">
      <c r="C40" s="135"/>
      <c r="D40" s="221"/>
      <c r="E40" s="20"/>
      <c r="F40" s="72" t="s">
        <v>77</v>
      </c>
      <c r="G40" s="73" t="s">
        <v>46</v>
      </c>
      <c r="H40" s="74" t="s">
        <v>46</v>
      </c>
      <c r="I40" s="75" t="s">
        <v>112</v>
      </c>
    </row>
    <row r="41" spans="3:9" ht="15" customHeight="1">
      <c r="C41" s="135"/>
      <c r="D41" s="221"/>
      <c r="E41" s="20"/>
      <c r="F41" s="72" t="s">
        <v>79</v>
      </c>
      <c r="G41" s="73" t="s">
        <v>46</v>
      </c>
      <c r="H41" s="74" t="s">
        <v>46</v>
      </c>
      <c r="I41" s="75" t="s">
        <v>113</v>
      </c>
    </row>
    <row r="42" spans="3:9" ht="15" customHeight="1">
      <c r="C42" s="135"/>
      <c r="D42" s="221"/>
      <c r="E42" s="20"/>
      <c r="F42" s="72" t="s">
        <v>81</v>
      </c>
      <c r="G42" s="73" t="s">
        <v>46</v>
      </c>
      <c r="H42" s="74" t="s">
        <v>46</v>
      </c>
      <c r="I42" s="75" t="s">
        <v>114</v>
      </c>
    </row>
    <row r="43" spans="3:9" ht="15" customHeight="1">
      <c r="C43" s="135"/>
      <c r="D43" s="221"/>
      <c r="E43" s="20"/>
      <c r="F43" s="72"/>
      <c r="G43" s="73"/>
      <c r="H43" s="228" t="s">
        <v>74</v>
      </c>
      <c r="I43" s="229"/>
    </row>
    <row r="44" spans="3:9" ht="15" customHeight="1" thickBot="1">
      <c r="C44" s="135"/>
      <c r="D44" s="222"/>
      <c r="E44" s="30"/>
      <c r="F44" s="76"/>
      <c r="G44" s="77"/>
      <c r="H44" s="190" t="s">
        <v>75</v>
      </c>
      <c r="I44" s="191"/>
    </row>
    <row r="45" spans="3:9" ht="15" customHeight="1" thickBot="1">
      <c r="C45" s="227"/>
      <c r="D45" s="37" t="s">
        <v>44</v>
      </c>
      <c r="E45" s="90">
        <v>5078650</v>
      </c>
      <c r="F45" s="39"/>
      <c r="G45" s="40"/>
      <c r="H45" s="39"/>
      <c r="I45" s="41"/>
    </row>
    <row r="46" spans="3:9" ht="15" customHeight="1">
      <c r="C46" s="135"/>
      <c r="D46" s="223" t="s">
        <v>47</v>
      </c>
      <c r="E46" s="33"/>
      <c r="F46" s="80" t="s">
        <v>43</v>
      </c>
      <c r="G46" s="79" t="s">
        <v>43</v>
      </c>
      <c r="H46" s="80" t="s">
        <v>43</v>
      </c>
      <c r="I46" s="82" t="s">
        <v>43</v>
      </c>
    </row>
    <row r="47" spans="3:9" ht="15" customHeight="1">
      <c r="C47" s="135"/>
      <c r="D47" s="221"/>
      <c r="E47" s="20"/>
      <c r="F47" s="117"/>
      <c r="G47" s="22"/>
      <c r="H47" s="23"/>
      <c r="I47" s="28"/>
    </row>
    <row r="48" spans="3:9" ht="15" customHeight="1">
      <c r="C48" s="135"/>
      <c r="D48" s="221"/>
      <c r="E48" s="20"/>
      <c r="F48" s="117"/>
      <c r="G48" s="22"/>
      <c r="H48" s="23"/>
      <c r="I48" s="28"/>
    </row>
    <row r="49" spans="3:9" ht="15" customHeight="1">
      <c r="C49" s="135"/>
      <c r="D49" s="221"/>
      <c r="E49" s="20"/>
      <c r="F49" s="117"/>
      <c r="G49" s="22"/>
      <c r="H49" s="23"/>
      <c r="I49" s="28"/>
    </row>
    <row r="50" spans="3:9" ht="15" customHeight="1">
      <c r="C50" s="135"/>
      <c r="D50" s="221"/>
      <c r="E50" s="20"/>
      <c r="F50" s="117"/>
      <c r="G50" s="22"/>
      <c r="H50" s="23"/>
      <c r="I50" s="28"/>
    </row>
    <row r="51" spans="3:9" ht="15" customHeight="1">
      <c r="C51" s="135"/>
      <c r="D51" s="221"/>
      <c r="E51" s="20"/>
      <c r="F51" s="117"/>
      <c r="G51" s="22"/>
      <c r="H51" s="23"/>
      <c r="I51" s="28"/>
    </row>
    <row r="52" spans="3:9" ht="15" customHeight="1">
      <c r="C52" s="135"/>
      <c r="D52" s="221"/>
      <c r="E52" s="20"/>
      <c r="F52" s="117"/>
      <c r="G52" s="22"/>
      <c r="H52" s="23"/>
      <c r="I52" s="28"/>
    </row>
    <row r="53" spans="3:9" ht="15" customHeight="1">
      <c r="C53" s="135"/>
      <c r="D53" s="221"/>
      <c r="E53" s="20"/>
      <c r="F53" s="117"/>
      <c r="G53" s="22"/>
      <c r="H53" s="23"/>
      <c r="I53" s="28"/>
    </row>
    <row r="54" spans="3:9" ht="15" customHeight="1">
      <c r="C54" s="135"/>
      <c r="D54" s="221"/>
      <c r="E54" s="20"/>
      <c r="F54" s="117"/>
      <c r="G54" s="22"/>
      <c r="H54" s="230"/>
      <c r="I54" s="231"/>
    </row>
    <row r="55" spans="3:9" ht="15" customHeight="1" thickBot="1">
      <c r="C55" s="135"/>
      <c r="D55" s="222"/>
      <c r="E55" s="30"/>
      <c r="F55" s="116"/>
      <c r="G55" s="31"/>
      <c r="H55" s="232"/>
      <c r="I55" s="233"/>
    </row>
    <row r="56" spans="3:9" ht="15" customHeight="1" thickBot="1">
      <c r="C56" s="227"/>
      <c r="D56" s="37" t="s">
        <v>44</v>
      </c>
      <c r="E56" s="38"/>
      <c r="F56" s="39"/>
      <c r="G56" s="40"/>
      <c r="H56" s="39"/>
      <c r="I56" s="41"/>
    </row>
    <row r="57" spans="3:9" ht="15" customHeight="1">
      <c r="C57" s="224" t="s">
        <v>48</v>
      </c>
      <c r="D57" s="223" t="s">
        <v>18</v>
      </c>
      <c r="E57" s="33"/>
      <c r="F57" s="80" t="s">
        <v>43</v>
      </c>
      <c r="G57" s="79" t="s">
        <v>43</v>
      </c>
      <c r="H57" s="80" t="s">
        <v>43</v>
      </c>
      <c r="I57" s="82" t="s">
        <v>43</v>
      </c>
    </row>
    <row r="58" spans="3:9" ht="15" customHeight="1">
      <c r="C58" s="224"/>
      <c r="D58" s="221"/>
      <c r="E58" s="20"/>
      <c r="F58" s="117"/>
      <c r="G58" s="22"/>
      <c r="H58" s="23"/>
      <c r="I58" s="28"/>
    </row>
    <row r="59" spans="3:9" ht="15" customHeight="1">
      <c r="C59" s="224"/>
      <c r="D59" s="221"/>
      <c r="E59" s="20"/>
      <c r="F59" s="117"/>
      <c r="G59" s="22"/>
      <c r="H59" s="23"/>
      <c r="I59" s="28"/>
    </row>
    <row r="60" spans="3:9" ht="15" customHeight="1">
      <c r="C60" s="224"/>
      <c r="D60" s="221"/>
      <c r="E60" s="20"/>
      <c r="F60" s="117"/>
      <c r="G60" s="24"/>
      <c r="H60" s="117"/>
      <c r="I60" s="28"/>
    </row>
    <row r="61" spans="3:9" ht="15" customHeight="1">
      <c r="C61" s="224"/>
      <c r="D61" s="221"/>
      <c r="E61" s="20"/>
      <c r="F61" s="117"/>
      <c r="G61" s="22"/>
      <c r="H61" s="117"/>
      <c r="I61" s="28"/>
    </row>
    <row r="62" spans="3:9" ht="15" customHeight="1">
      <c r="C62" s="224"/>
      <c r="D62" s="221"/>
      <c r="E62" s="20"/>
      <c r="F62" s="117"/>
      <c r="G62" s="22"/>
      <c r="H62" s="117"/>
      <c r="I62" s="28"/>
    </row>
    <row r="63" spans="3:9" ht="15" customHeight="1">
      <c r="C63" s="224"/>
      <c r="D63" s="221"/>
      <c r="E63" s="20"/>
      <c r="F63" s="117"/>
      <c r="G63" s="22"/>
      <c r="H63" s="117"/>
      <c r="I63" s="28"/>
    </row>
    <row r="64" spans="3:9" ht="15" customHeight="1">
      <c r="C64" s="224"/>
      <c r="D64" s="221"/>
      <c r="E64" s="20"/>
      <c r="F64" s="117"/>
      <c r="G64" s="22"/>
      <c r="H64" s="117"/>
      <c r="I64" s="28"/>
    </row>
    <row r="65" spans="2:9" ht="15" customHeight="1">
      <c r="C65" s="224"/>
      <c r="D65" s="221"/>
      <c r="E65" s="20"/>
      <c r="F65" s="117"/>
      <c r="G65" s="22"/>
      <c r="H65" s="117"/>
      <c r="I65" s="28"/>
    </row>
    <row r="66" spans="2:9" ht="15" customHeight="1" thickBot="1">
      <c r="C66" s="224"/>
      <c r="D66" s="222"/>
      <c r="E66" s="30"/>
      <c r="F66" s="116"/>
      <c r="G66" s="31"/>
      <c r="H66" s="116"/>
      <c r="I66" s="32"/>
    </row>
    <row r="67" spans="2:9" ht="15" customHeight="1" thickBot="1">
      <c r="C67" s="225"/>
      <c r="D67" s="37" t="s">
        <v>44</v>
      </c>
      <c r="E67" s="38"/>
      <c r="F67" s="39"/>
      <c r="G67" s="40"/>
      <c r="H67" s="46"/>
      <c r="I67" s="41"/>
    </row>
    <row r="68" spans="2:9" ht="15" customHeight="1" thickBot="1">
      <c r="C68" s="193" t="s">
        <v>49</v>
      </c>
      <c r="D68" s="194"/>
      <c r="E68" s="85">
        <f>E23+E34+E45+E56+E67</f>
        <v>47356800</v>
      </c>
      <c r="F68" s="42"/>
      <c r="G68" s="43"/>
      <c r="H68" s="44"/>
      <c r="I68" s="45"/>
    </row>
    <row r="69" spans="2:9" ht="15" customHeight="1">
      <c r="C69" s="178" t="s">
        <v>52</v>
      </c>
      <c r="D69" s="179"/>
      <c r="E69" s="92">
        <v>9319</v>
      </c>
      <c r="F69" s="195"/>
      <c r="G69" s="195"/>
      <c r="H69" s="195"/>
      <c r="I69" s="195"/>
    </row>
    <row r="70" spans="2:9" ht="15" customHeight="1" thickBot="1">
      <c r="C70" s="186" t="s">
        <v>53</v>
      </c>
      <c r="D70" s="187"/>
      <c r="E70" s="93">
        <v>3689</v>
      </c>
      <c r="F70" s="121"/>
      <c r="G70" s="121"/>
      <c r="H70" s="121"/>
      <c r="I70" s="121"/>
    </row>
    <row r="71" spans="2:9" ht="15" customHeight="1">
      <c r="C71" s="166" t="s">
        <v>20</v>
      </c>
      <c r="D71" s="167"/>
      <c r="E71" s="83">
        <f>(E6+E8)/E69</f>
        <v>15510.61337053332</v>
      </c>
      <c r="F71" s="121"/>
      <c r="G71" s="121"/>
      <c r="H71" s="121"/>
      <c r="I71" s="121"/>
    </row>
    <row r="72" spans="2:9" ht="15" customHeight="1" thickBot="1">
      <c r="C72" s="186" t="s">
        <v>21</v>
      </c>
      <c r="D72" s="187"/>
      <c r="E72" s="84">
        <f>(E7+E9)/E70</f>
        <v>11538.823529411764</v>
      </c>
      <c r="F72" s="196"/>
      <c r="G72" s="196"/>
      <c r="H72" s="196"/>
      <c r="I72" s="196"/>
    </row>
    <row r="73" spans="2:9" ht="15" customHeight="1">
      <c r="C73" s="9" t="s">
        <v>54</v>
      </c>
      <c r="D73" s="9"/>
      <c r="E73" s="9"/>
      <c r="F73" s="9"/>
      <c r="G73" s="9"/>
      <c r="H73" s="9"/>
      <c r="I73" s="9"/>
    </row>
    <row r="74" spans="2:9" ht="15" customHeight="1">
      <c r="C74" s="9" t="s">
        <v>58</v>
      </c>
      <c r="D74" s="9"/>
      <c r="E74" s="9"/>
      <c r="F74" s="9"/>
      <c r="G74" s="9"/>
      <c r="H74" s="9"/>
      <c r="I74" s="9"/>
    </row>
    <row r="75" spans="2:9" ht="15" customHeight="1"/>
    <row r="76" spans="2:9" ht="15" customHeight="1">
      <c r="B76" s="1" t="s">
        <v>22</v>
      </c>
      <c r="C76" s="156" t="s">
        <v>23</v>
      </c>
      <c r="D76" s="156"/>
      <c r="E76" s="156"/>
      <c r="F76" s="156"/>
      <c r="G76" s="156"/>
    </row>
    <row r="77" spans="2:9" ht="12.6" thickBot="1">
      <c r="C77" s="114"/>
      <c r="D77" s="114"/>
      <c r="E77" s="192" t="s">
        <v>24</v>
      </c>
      <c r="F77" s="192"/>
      <c r="G77" s="192"/>
      <c r="H77" s="192" t="s">
        <v>25</v>
      </c>
      <c r="I77" s="192"/>
    </row>
    <row r="78" spans="2:9" ht="15" customHeight="1">
      <c r="C78" s="152" t="s">
        <v>26</v>
      </c>
      <c r="D78" s="153"/>
      <c r="E78" s="206"/>
      <c r="F78" s="207"/>
      <c r="G78" s="208"/>
      <c r="H78" s="206"/>
      <c r="I78" s="209"/>
    </row>
    <row r="79" spans="2:9" ht="15" customHeight="1" thickBot="1">
      <c r="C79" s="202" t="s">
        <v>27</v>
      </c>
      <c r="D79" s="203"/>
      <c r="E79" s="212"/>
      <c r="F79" s="210"/>
      <c r="G79" s="213"/>
      <c r="H79" s="210"/>
      <c r="I79" s="211"/>
    </row>
    <row r="80" spans="2:9" ht="15" customHeight="1" thickBot="1">
      <c r="C80" s="200" t="s">
        <v>56</v>
      </c>
      <c r="D80" s="201"/>
      <c r="E80" s="157">
        <v>31</v>
      </c>
      <c r="F80" s="158"/>
      <c r="G80" s="158"/>
      <c r="H80" s="158"/>
      <c r="I80" s="159"/>
    </row>
    <row r="81" spans="2:9" ht="15" customHeight="1">
      <c r="C81" s="16" t="s">
        <v>62</v>
      </c>
      <c r="D81" s="16"/>
      <c r="E81" s="17"/>
      <c r="F81" s="17"/>
      <c r="G81" s="17"/>
      <c r="H81" s="17"/>
      <c r="I81" s="17"/>
    </row>
    <row r="82" spans="2:9" ht="15" customHeight="1"/>
    <row r="83" spans="2:9" ht="15" customHeight="1" thickBot="1">
      <c r="B83" s="1" t="s">
        <v>28</v>
      </c>
      <c r="C83" s="156" t="s">
        <v>29</v>
      </c>
      <c r="D83" s="156"/>
      <c r="E83" s="156"/>
      <c r="F83" s="156"/>
      <c r="G83" s="156"/>
    </row>
    <row r="84" spans="2:9" ht="15" customHeight="1">
      <c r="C84" s="188" t="s">
        <v>30</v>
      </c>
      <c r="D84" s="118" t="s">
        <v>31</v>
      </c>
      <c r="E84" s="148">
        <f>(E23+E34)/(E23+E34+E45+E56)</f>
        <v>0.89275774545577402</v>
      </c>
      <c r="F84" s="148"/>
      <c r="G84" s="148"/>
      <c r="H84" s="148"/>
      <c r="I84" s="149"/>
    </row>
    <row r="85" spans="2:9" ht="15" customHeight="1" thickBot="1">
      <c r="C85" s="189"/>
      <c r="D85" s="119" t="s">
        <v>32</v>
      </c>
      <c r="E85" s="150">
        <f>(E45+E56)/(E23+E34+E45+E56)</f>
        <v>0.10724225454422597</v>
      </c>
      <c r="F85" s="204"/>
      <c r="G85" s="204"/>
      <c r="H85" s="204"/>
      <c r="I85" s="205"/>
    </row>
    <row r="86" spans="2:9" ht="15" customHeight="1"/>
    <row r="87" spans="2:9" ht="15" customHeight="1" thickBot="1">
      <c r="B87" s="1" t="s">
        <v>33</v>
      </c>
      <c r="C87" s="156" t="s">
        <v>34</v>
      </c>
      <c r="D87" s="156"/>
      <c r="E87" s="156"/>
      <c r="F87" s="156"/>
      <c r="G87" s="156"/>
      <c r="H87" s="156"/>
      <c r="I87" s="156"/>
    </row>
    <row r="88" spans="2:9" ht="70.2" customHeight="1" thickBot="1">
      <c r="C88" s="3" t="s">
        <v>35</v>
      </c>
      <c r="D88" s="197"/>
      <c r="E88" s="198"/>
      <c r="F88" s="198"/>
      <c r="G88" s="198"/>
      <c r="H88" s="198"/>
      <c r="I88" s="199"/>
    </row>
  </sheetData>
  <mergeCells count="52">
    <mergeCell ref="C87:I87"/>
    <mergeCell ref="D88:I88"/>
    <mergeCell ref="C80:D80"/>
    <mergeCell ref="E80:I80"/>
    <mergeCell ref="C83:G83"/>
    <mergeCell ref="C84:C85"/>
    <mergeCell ref="E84:I84"/>
    <mergeCell ref="E85:I85"/>
    <mergeCell ref="C78:D78"/>
    <mergeCell ref="E78:G78"/>
    <mergeCell ref="H78:I78"/>
    <mergeCell ref="C79:D79"/>
    <mergeCell ref="E79:G79"/>
    <mergeCell ref="H79:I79"/>
    <mergeCell ref="C71:D71"/>
    <mergeCell ref="C72:D72"/>
    <mergeCell ref="F72:I72"/>
    <mergeCell ref="C76:G76"/>
    <mergeCell ref="E77:G77"/>
    <mergeCell ref="H77:I77"/>
    <mergeCell ref="C70:D70"/>
    <mergeCell ref="D35:D44"/>
    <mergeCell ref="H43:I43"/>
    <mergeCell ref="H44:I44"/>
    <mergeCell ref="D46:D55"/>
    <mergeCell ref="H54:I54"/>
    <mergeCell ref="H55:I55"/>
    <mergeCell ref="C57:C67"/>
    <mergeCell ref="D57:D66"/>
    <mergeCell ref="C68:D68"/>
    <mergeCell ref="C69:D69"/>
    <mergeCell ref="F69:I69"/>
    <mergeCell ref="C10:D10"/>
    <mergeCell ref="C11:E12"/>
    <mergeCell ref="F11:I11"/>
    <mergeCell ref="C13:C56"/>
    <mergeCell ref="D13:D22"/>
    <mergeCell ref="H21:I21"/>
    <mergeCell ref="H22:I22"/>
    <mergeCell ref="D24:D33"/>
    <mergeCell ref="H32:I32"/>
    <mergeCell ref="H33:I33"/>
    <mergeCell ref="A1:J1"/>
    <mergeCell ref="C2:G2"/>
    <mergeCell ref="C3:D3"/>
    <mergeCell ref="E3:I3"/>
    <mergeCell ref="C5:G5"/>
    <mergeCell ref="C6:C9"/>
    <mergeCell ref="F6:I6"/>
    <mergeCell ref="F7:I7"/>
    <mergeCell ref="F8:I8"/>
    <mergeCell ref="F9:I9"/>
  </mergeCells>
  <phoneticPr fontId="1"/>
  <pageMargins left="0.51181102362204722" right="0.11811023622047245" top="0.55118110236220474" bottom="0.19685039370078741" header="0.31496062992125984" footer="0.11811023622047245"/>
  <pageSetup paperSize="9" scale="88" orientation="portrait" r:id="rId1"/>
  <headerFooter scaleWithDoc="0" alignWithMargins="0"/>
  <rowBreaks count="1" manualBreakCount="1">
    <brk id="56" max="9"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BCE91-EEE3-428A-8618-15ABA466B62F}">
  <sheetPr>
    <tabColor theme="7" tint="0.59999389629810485"/>
  </sheetPr>
  <dimension ref="A1:J88"/>
  <sheetViews>
    <sheetView view="pageBreakPreview" zoomScaleNormal="100" zoomScaleSheetLayoutView="100" workbookViewId="0">
      <selection activeCell="E3" sqref="E3:I3"/>
    </sheetView>
  </sheetViews>
  <sheetFormatPr defaultColWidth="9" defaultRowHeight="12"/>
  <cols>
    <col min="1" max="1" width="0.69921875" style="1" customWidth="1"/>
    <col min="2" max="2" width="3.09765625" style="1" bestFit="1" customWidth="1"/>
    <col min="3" max="3" width="10.59765625" style="1" customWidth="1"/>
    <col min="4" max="4" width="24.59765625" style="1" customWidth="1"/>
    <col min="5" max="6" width="10.59765625" style="1" customWidth="1"/>
    <col min="7" max="8" width="6.59765625" style="1" customWidth="1"/>
    <col min="9" max="9" width="19.59765625" style="1" customWidth="1"/>
    <col min="10" max="10" width="0.69921875" style="1" customWidth="1"/>
    <col min="11" max="11" width="9" style="1" customWidth="1"/>
    <col min="12" max="16384" width="9" style="1"/>
  </cols>
  <sheetData>
    <row r="1" spans="1:10" ht="18.75" customHeight="1">
      <c r="A1" s="160" t="s">
        <v>60</v>
      </c>
      <c r="B1" s="160"/>
      <c r="C1" s="160"/>
      <c r="D1" s="160"/>
      <c r="E1" s="160"/>
      <c r="F1" s="160"/>
      <c r="G1" s="160"/>
      <c r="H1" s="160"/>
      <c r="I1" s="160"/>
      <c r="J1" s="160"/>
    </row>
    <row r="2" spans="1:10" ht="15" customHeight="1" thickBot="1">
      <c r="B2" s="1" t="s">
        <v>2</v>
      </c>
      <c r="C2" s="156" t="s">
        <v>3</v>
      </c>
      <c r="D2" s="156"/>
      <c r="E2" s="156"/>
      <c r="F2" s="156"/>
      <c r="G2" s="156"/>
      <c r="H2" s="114"/>
      <c r="I2" s="61"/>
    </row>
    <row r="3" spans="1:10" ht="19.5" customHeight="1" thickBot="1">
      <c r="C3" s="161" t="s">
        <v>50</v>
      </c>
      <c r="D3" s="162"/>
      <c r="E3" s="236" t="s">
        <v>126</v>
      </c>
      <c r="F3" s="237"/>
      <c r="G3" s="237"/>
      <c r="H3" s="237"/>
      <c r="I3" s="238"/>
    </row>
    <row r="4" spans="1:10" ht="15" customHeight="1"/>
    <row r="5" spans="1:10" ht="15" customHeight="1" thickBot="1">
      <c r="B5" s="1" t="s">
        <v>5</v>
      </c>
      <c r="C5" s="156" t="s">
        <v>6</v>
      </c>
      <c r="D5" s="156"/>
      <c r="E5" s="156"/>
      <c r="F5" s="156"/>
      <c r="G5" s="156"/>
    </row>
    <row r="6" spans="1:10" ht="15" customHeight="1">
      <c r="C6" s="163" t="s">
        <v>7</v>
      </c>
      <c r="D6" s="115" t="s">
        <v>8</v>
      </c>
      <c r="E6" s="86">
        <v>143219686</v>
      </c>
      <c r="F6" s="196"/>
      <c r="G6" s="196"/>
      <c r="H6" s="196"/>
      <c r="I6" s="196"/>
    </row>
    <row r="7" spans="1:10" ht="15" customHeight="1">
      <c r="C7" s="164"/>
      <c r="D7" s="18" t="s">
        <v>36</v>
      </c>
      <c r="E7" s="87">
        <v>57550894</v>
      </c>
      <c r="F7" s="196"/>
      <c r="G7" s="196"/>
      <c r="H7" s="196"/>
      <c r="I7" s="196"/>
    </row>
    <row r="8" spans="1:10" ht="15" customHeight="1">
      <c r="C8" s="164"/>
      <c r="D8" s="18" t="s">
        <v>10</v>
      </c>
      <c r="E8" s="87">
        <v>19102687</v>
      </c>
      <c r="F8" s="196"/>
      <c r="G8" s="196"/>
      <c r="H8" s="196"/>
      <c r="I8" s="196"/>
    </row>
    <row r="9" spans="1:10" ht="15" customHeight="1">
      <c r="C9" s="234"/>
      <c r="D9" s="50" t="s">
        <v>37</v>
      </c>
      <c r="E9" s="88"/>
      <c r="F9" s="235"/>
      <c r="G9" s="235"/>
      <c r="H9" s="235"/>
      <c r="I9" s="235"/>
    </row>
    <row r="10" spans="1:10" ht="15" customHeight="1" thickBot="1">
      <c r="C10" s="130" t="s">
        <v>49</v>
      </c>
      <c r="D10" s="131"/>
      <c r="E10" s="89">
        <f>SUM(E6:E9)</f>
        <v>219873267</v>
      </c>
      <c r="F10" s="120"/>
      <c r="G10" s="120"/>
      <c r="H10" s="120"/>
      <c r="I10" s="120"/>
    </row>
    <row r="11" spans="1:10" ht="21" customHeight="1">
      <c r="C11" s="214" t="s">
        <v>12</v>
      </c>
      <c r="D11" s="215"/>
      <c r="E11" s="215"/>
      <c r="F11" s="218" t="s">
        <v>61</v>
      </c>
      <c r="G11" s="218"/>
      <c r="H11" s="218"/>
      <c r="I11" s="219"/>
    </row>
    <row r="12" spans="1:10" ht="22.2" customHeight="1">
      <c r="C12" s="216"/>
      <c r="D12" s="217"/>
      <c r="E12" s="217"/>
      <c r="F12" s="21" t="s">
        <v>38</v>
      </c>
      <c r="G12" s="21" t="s">
        <v>39</v>
      </c>
      <c r="H12" s="21" t="s">
        <v>40</v>
      </c>
      <c r="I12" s="27" t="s">
        <v>41</v>
      </c>
    </row>
    <row r="13" spans="1:10" ht="15" customHeight="1">
      <c r="C13" s="135" t="s">
        <v>42</v>
      </c>
      <c r="D13" s="220" t="s">
        <v>14</v>
      </c>
      <c r="E13" s="20"/>
      <c r="F13" s="72" t="s">
        <v>65</v>
      </c>
      <c r="G13" s="73" t="s">
        <v>43</v>
      </c>
      <c r="H13" s="74" t="s">
        <v>43</v>
      </c>
      <c r="I13" s="75" t="s">
        <v>111</v>
      </c>
    </row>
    <row r="14" spans="1:10" ht="15" customHeight="1">
      <c r="C14" s="135"/>
      <c r="D14" s="221"/>
      <c r="E14" s="20"/>
      <c r="F14" s="72" t="s">
        <v>67</v>
      </c>
      <c r="G14" s="73" t="s">
        <v>43</v>
      </c>
      <c r="H14" s="74" t="s">
        <v>43</v>
      </c>
      <c r="I14" s="75" t="s">
        <v>112</v>
      </c>
    </row>
    <row r="15" spans="1:10" ht="15" customHeight="1">
      <c r="C15" s="135"/>
      <c r="D15" s="221"/>
      <c r="E15" s="20"/>
      <c r="F15" s="72" t="s">
        <v>69</v>
      </c>
      <c r="G15" s="73" t="s">
        <v>43</v>
      </c>
      <c r="H15" s="74" t="s">
        <v>43</v>
      </c>
      <c r="I15" s="75" t="s">
        <v>113</v>
      </c>
    </row>
    <row r="16" spans="1:10" ht="15" customHeight="1">
      <c r="C16" s="135"/>
      <c r="D16" s="221"/>
      <c r="E16" s="20"/>
      <c r="F16" s="72" t="s">
        <v>71</v>
      </c>
      <c r="G16" s="73" t="s">
        <v>43</v>
      </c>
      <c r="H16" s="74" t="s">
        <v>43</v>
      </c>
      <c r="I16" s="75" t="s">
        <v>114</v>
      </c>
    </row>
    <row r="17" spans="3:9" ht="15" customHeight="1">
      <c r="C17" s="135"/>
      <c r="D17" s="221"/>
      <c r="E17" s="20"/>
      <c r="F17" s="72" t="s">
        <v>72</v>
      </c>
      <c r="G17" s="73" t="s">
        <v>46</v>
      </c>
      <c r="H17" s="74" t="s">
        <v>46</v>
      </c>
      <c r="I17" s="75" t="s">
        <v>115</v>
      </c>
    </row>
    <row r="18" spans="3:9" ht="15" customHeight="1">
      <c r="C18" s="135"/>
      <c r="D18" s="221"/>
      <c r="E18" s="20"/>
      <c r="F18" s="72" t="s">
        <v>76</v>
      </c>
      <c r="G18" s="73" t="s">
        <v>46</v>
      </c>
      <c r="H18" s="74" t="s">
        <v>46</v>
      </c>
      <c r="I18" s="75" t="s">
        <v>112</v>
      </c>
    </row>
    <row r="19" spans="3:9" ht="15" customHeight="1">
      <c r="C19" s="135"/>
      <c r="D19" s="221"/>
      <c r="E19" s="20"/>
      <c r="F19" s="72" t="s">
        <v>78</v>
      </c>
      <c r="G19" s="73" t="s">
        <v>46</v>
      </c>
      <c r="H19" s="74" t="s">
        <v>46</v>
      </c>
      <c r="I19" s="75" t="s">
        <v>113</v>
      </c>
    </row>
    <row r="20" spans="3:9" ht="15" customHeight="1">
      <c r="C20" s="135"/>
      <c r="D20" s="221"/>
      <c r="E20" s="20"/>
      <c r="F20" s="72" t="s">
        <v>80</v>
      </c>
      <c r="G20" s="73" t="s">
        <v>46</v>
      </c>
      <c r="H20" s="74" t="s">
        <v>46</v>
      </c>
      <c r="I20" s="75" t="s">
        <v>114</v>
      </c>
    </row>
    <row r="21" spans="3:9" ht="15" customHeight="1">
      <c r="C21" s="135"/>
      <c r="D21" s="221"/>
      <c r="E21" s="20"/>
      <c r="F21" s="72"/>
      <c r="G21" s="73"/>
      <c r="H21" s="228" t="s">
        <v>74</v>
      </c>
      <c r="I21" s="229"/>
    </row>
    <row r="22" spans="3:9" ht="15" customHeight="1" thickBot="1">
      <c r="C22" s="135"/>
      <c r="D22" s="222"/>
      <c r="E22" s="30"/>
      <c r="F22" s="76"/>
      <c r="G22" s="77"/>
      <c r="H22" s="190" t="s">
        <v>75</v>
      </c>
      <c r="I22" s="191"/>
    </row>
    <row r="23" spans="3:9" ht="15" customHeight="1" thickBot="1">
      <c r="C23" s="227"/>
      <c r="D23" s="37" t="s">
        <v>44</v>
      </c>
      <c r="E23" s="90">
        <v>35420520</v>
      </c>
      <c r="F23" s="39"/>
      <c r="G23" s="40"/>
      <c r="H23" s="39"/>
      <c r="I23" s="41"/>
    </row>
    <row r="24" spans="3:9" ht="15" customHeight="1">
      <c r="C24" s="135"/>
      <c r="D24" s="226" t="s">
        <v>45</v>
      </c>
      <c r="E24" s="33"/>
      <c r="F24" s="78" t="s">
        <v>64</v>
      </c>
      <c r="G24" s="79" t="s">
        <v>46</v>
      </c>
      <c r="H24" s="80" t="s">
        <v>46</v>
      </c>
      <c r="I24" s="81" t="s">
        <v>115</v>
      </c>
    </row>
    <row r="25" spans="3:9" ht="15" customHeight="1">
      <c r="C25" s="135"/>
      <c r="D25" s="221"/>
      <c r="E25" s="20"/>
      <c r="F25" s="72" t="s">
        <v>66</v>
      </c>
      <c r="G25" s="73" t="s">
        <v>46</v>
      </c>
      <c r="H25" s="74" t="s">
        <v>46</v>
      </c>
      <c r="I25" s="75" t="s">
        <v>112</v>
      </c>
    </row>
    <row r="26" spans="3:9" ht="15" customHeight="1">
      <c r="C26" s="135"/>
      <c r="D26" s="221"/>
      <c r="E26" s="20"/>
      <c r="F26" s="72" t="s">
        <v>68</v>
      </c>
      <c r="G26" s="73" t="s">
        <v>46</v>
      </c>
      <c r="H26" s="74" t="s">
        <v>46</v>
      </c>
      <c r="I26" s="75" t="s">
        <v>113</v>
      </c>
    </row>
    <row r="27" spans="3:9" ht="15" customHeight="1">
      <c r="C27" s="135"/>
      <c r="D27" s="221"/>
      <c r="E27" s="20"/>
      <c r="F27" s="72" t="s">
        <v>70</v>
      </c>
      <c r="G27" s="73" t="s">
        <v>46</v>
      </c>
      <c r="H27" s="74" t="s">
        <v>46</v>
      </c>
      <c r="I27" s="75" t="s">
        <v>114</v>
      </c>
    </row>
    <row r="28" spans="3:9" ht="15" customHeight="1">
      <c r="C28" s="135"/>
      <c r="D28" s="221"/>
      <c r="E28" s="20"/>
      <c r="F28" s="72" t="s">
        <v>72</v>
      </c>
      <c r="G28" s="73" t="s">
        <v>46</v>
      </c>
      <c r="H28" s="74" t="s">
        <v>46</v>
      </c>
      <c r="I28" s="75" t="s">
        <v>115</v>
      </c>
    </row>
    <row r="29" spans="3:9" ht="15" customHeight="1">
      <c r="C29" s="135"/>
      <c r="D29" s="221"/>
      <c r="E29" s="20"/>
      <c r="F29" s="72" t="s">
        <v>76</v>
      </c>
      <c r="G29" s="73" t="s">
        <v>46</v>
      </c>
      <c r="H29" s="74" t="s">
        <v>46</v>
      </c>
      <c r="I29" s="75" t="s">
        <v>112</v>
      </c>
    </row>
    <row r="30" spans="3:9" ht="15" customHeight="1">
      <c r="C30" s="135"/>
      <c r="D30" s="221"/>
      <c r="E30" s="20"/>
      <c r="F30" s="72" t="s">
        <v>78</v>
      </c>
      <c r="G30" s="73" t="s">
        <v>46</v>
      </c>
      <c r="H30" s="74" t="s">
        <v>46</v>
      </c>
      <c r="I30" s="75" t="s">
        <v>113</v>
      </c>
    </row>
    <row r="31" spans="3:9" ht="15" customHeight="1">
      <c r="C31" s="135"/>
      <c r="D31" s="221"/>
      <c r="E31" s="20"/>
      <c r="F31" s="72" t="s">
        <v>80</v>
      </c>
      <c r="G31" s="73" t="s">
        <v>46</v>
      </c>
      <c r="H31" s="74" t="s">
        <v>46</v>
      </c>
      <c r="I31" s="75" t="s">
        <v>114</v>
      </c>
    </row>
    <row r="32" spans="3:9" ht="15" customHeight="1">
      <c r="C32" s="135"/>
      <c r="D32" s="221"/>
      <c r="E32" s="20"/>
      <c r="F32" s="72"/>
      <c r="G32" s="73"/>
      <c r="H32" s="228" t="s">
        <v>74</v>
      </c>
      <c r="I32" s="229"/>
    </row>
    <row r="33" spans="3:9" ht="15" customHeight="1" thickBot="1">
      <c r="C33" s="135"/>
      <c r="D33" s="222"/>
      <c r="E33" s="30"/>
      <c r="F33" s="76"/>
      <c r="G33" s="77"/>
      <c r="H33" s="190" t="s">
        <v>75</v>
      </c>
      <c r="I33" s="191"/>
    </row>
    <row r="34" spans="3:9" ht="15" customHeight="1" thickBot="1">
      <c r="C34" s="227"/>
      <c r="D34" s="37" t="s">
        <v>44</v>
      </c>
      <c r="E34" s="90">
        <v>19885309</v>
      </c>
      <c r="F34" s="39"/>
      <c r="G34" s="40"/>
      <c r="H34" s="39"/>
      <c r="I34" s="41"/>
    </row>
    <row r="35" spans="3:9" ht="15" customHeight="1">
      <c r="C35" s="135"/>
      <c r="D35" s="223" t="s">
        <v>16</v>
      </c>
      <c r="E35" s="33"/>
      <c r="F35" s="78" t="s">
        <v>64</v>
      </c>
      <c r="G35" s="79" t="s">
        <v>46</v>
      </c>
      <c r="H35" s="80" t="s">
        <v>46</v>
      </c>
      <c r="I35" s="81" t="s">
        <v>115</v>
      </c>
    </row>
    <row r="36" spans="3:9" ht="15" customHeight="1">
      <c r="C36" s="135"/>
      <c r="D36" s="221"/>
      <c r="E36" s="20"/>
      <c r="F36" s="72" t="s">
        <v>66</v>
      </c>
      <c r="G36" s="73" t="s">
        <v>46</v>
      </c>
      <c r="H36" s="74" t="s">
        <v>46</v>
      </c>
      <c r="I36" s="75" t="s">
        <v>112</v>
      </c>
    </row>
    <row r="37" spans="3:9" ht="15" customHeight="1">
      <c r="C37" s="135"/>
      <c r="D37" s="221"/>
      <c r="E37" s="20"/>
      <c r="F37" s="72" t="s">
        <v>68</v>
      </c>
      <c r="G37" s="73" t="s">
        <v>46</v>
      </c>
      <c r="H37" s="74" t="s">
        <v>46</v>
      </c>
      <c r="I37" s="75" t="s">
        <v>113</v>
      </c>
    </row>
    <row r="38" spans="3:9" ht="15" customHeight="1">
      <c r="C38" s="135"/>
      <c r="D38" s="221"/>
      <c r="E38" s="20"/>
      <c r="F38" s="72" t="s">
        <v>70</v>
      </c>
      <c r="G38" s="73" t="s">
        <v>46</v>
      </c>
      <c r="H38" s="74" t="s">
        <v>46</v>
      </c>
      <c r="I38" s="75" t="s">
        <v>114</v>
      </c>
    </row>
    <row r="39" spans="3:9" ht="15" customHeight="1">
      <c r="C39" s="135"/>
      <c r="D39" s="221"/>
      <c r="E39" s="20"/>
      <c r="F39" s="72" t="s">
        <v>73</v>
      </c>
      <c r="G39" s="73" t="s">
        <v>46</v>
      </c>
      <c r="H39" s="74" t="s">
        <v>46</v>
      </c>
      <c r="I39" s="75" t="s">
        <v>115</v>
      </c>
    </row>
    <row r="40" spans="3:9" ht="15" customHeight="1">
      <c r="C40" s="135"/>
      <c r="D40" s="221"/>
      <c r="E40" s="20"/>
      <c r="F40" s="72" t="s">
        <v>77</v>
      </c>
      <c r="G40" s="73" t="s">
        <v>46</v>
      </c>
      <c r="H40" s="74" t="s">
        <v>46</v>
      </c>
      <c r="I40" s="75" t="s">
        <v>112</v>
      </c>
    </row>
    <row r="41" spans="3:9" ht="15" customHeight="1">
      <c r="C41" s="135"/>
      <c r="D41" s="221"/>
      <c r="E41" s="20"/>
      <c r="F41" s="72" t="s">
        <v>79</v>
      </c>
      <c r="G41" s="73" t="s">
        <v>46</v>
      </c>
      <c r="H41" s="74" t="s">
        <v>46</v>
      </c>
      <c r="I41" s="75" t="s">
        <v>113</v>
      </c>
    </row>
    <row r="42" spans="3:9" ht="15" customHeight="1">
      <c r="C42" s="135"/>
      <c r="D42" s="221"/>
      <c r="E42" s="20"/>
      <c r="F42" s="72" t="s">
        <v>81</v>
      </c>
      <c r="G42" s="73" t="s">
        <v>46</v>
      </c>
      <c r="H42" s="74" t="s">
        <v>46</v>
      </c>
      <c r="I42" s="75" t="s">
        <v>114</v>
      </c>
    </row>
    <row r="43" spans="3:9" ht="15" customHeight="1">
      <c r="C43" s="135"/>
      <c r="D43" s="221"/>
      <c r="E43" s="20"/>
      <c r="F43" s="72"/>
      <c r="G43" s="73"/>
      <c r="H43" s="228" t="s">
        <v>74</v>
      </c>
      <c r="I43" s="229"/>
    </row>
    <row r="44" spans="3:9" ht="15" customHeight="1" thickBot="1">
      <c r="C44" s="135"/>
      <c r="D44" s="222"/>
      <c r="E44" s="30"/>
      <c r="F44" s="76"/>
      <c r="G44" s="77"/>
      <c r="H44" s="190" t="s">
        <v>75</v>
      </c>
      <c r="I44" s="191"/>
    </row>
    <row r="45" spans="3:9" ht="15" customHeight="1" thickBot="1">
      <c r="C45" s="227"/>
      <c r="D45" s="37" t="s">
        <v>44</v>
      </c>
      <c r="E45" s="90">
        <v>4671549</v>
      </c>
      <c r="F45" s="39"/>
      <c r="G45" s="40"/>
      <c r="H45" s="39"/>
      <c r="I45" s="41"/>
    </row>
    <row r="46" spans="3:9" ht="15" customHeight="1">
      <c r="C46" s="135"/>
      <c r="D46" s="223" t="s">
        <v>47</v>
      </c>
      <c r="E46" s="33"/>
      <c r="F46" s="80" t="s">
        <v>43</v>
      </c>
      <c r="G46" s="79" t="s">
        <v>43</v>
      </c>
      <c r="H46" s="80" t="s">
        <v>43</v>
      </c>
      <c r="I46" s="82" t="s">
        <v>43</v>
      </c>
    </row>
    <row r="47" spans="3:9" ht="15" customHeight="1">
      <c r="C47" s="135"/>
      <c r="D47" s="221"/>
      <c r="E47" s="20"/>
      <c r="F47" s="72"/>
      <c r="G47" s="73"/>
      <c r="H47" s="74"/>
      <c r="I47" s="111"/>
    </row>
    <row r="48" spans="3:9" ht="15" customHeight="1">
      <c r="C48" s="135"/>
      <c r="D48" s="221"/>
      <c r="E48" s="20"/>
      <c r="F48" s="117"/>
      <c r="G48" s="22"/>
      <c r="H48" s="23"/>
      <c r="I48" s="28"/>
    </row>
    <row r="49" spans="3:9" ht="15" customHeight="1">
      <c r="C49" s="135"/>
      <c r="D49" s="221"/>
      <c r="E49" s="20"/>
      <c r="F49" s="117"/>
      <c r="G49" s="22"/>
      <c r="H49" s="23"/>
      <c r="I49" s="28"/>
    </row>
    <row r="50" spans="3:9" ht="15" customHeight="1">
      <c r="C50" s="135"/>
      <c r="D50" s="221"/>
      <c r="E50" s="20"/>
      <c r="F50" s="117"/>
      <c r="G50" s="22"/>
      <c r="H50" s="23"/>
      <c r="I50" s="28"/>
    </row>
    <row r="51" spans="3:9" ht="15" customHeight="1">
      <c r="C51" s="135"/>
      <c r="D51" s="221"/>
      <c r="E51" s="20"/>
      <c r="F51" s="117"/>
      <c r="G51" s="22"/>
      <c r="H51" s="23"/>
      <c r="I51" s="28"/>
    </row>
    <row r="52" spans="3:9" ht="15" customHeight="1">
      <c r="C52" s="135"/>
      <c r="D52" s="221"/>
      <c r="E52" s="20"/>
      <c r="F52" s="117"/>
      <c r="G52" s="22"/>
      <c r="H52" s="23"/>
      <c r="I52" s="28"/>
    </row>
    <row r="53" spans="3:9" ht="15" customHeight="1">
      <c r="C53" s="135"/>
      <c r="D53" s="221"/>
      <c r="E53" s="20"/>
      <c r="F53" s="117"/>
      <c r="G53" s="22"/>
      <c r="H53" s="23"/>
      <c r="I53" s="28"/>
    </row>
    <row r="54" spans="3:9" ht="15" customHeight="1">
      <c r="C54" s="135"/>
      <c r="D54" s="221"/>
      <c r="E54" s="20"/>
      <c r="F54" s="117"/>
      <c r="G54" s="22"/>
      <c r="H54" s="230"/>
      <c r="I54" s="231"/>
    </row>
    <row r="55" spans="3:9" ht="15" customHeight="1" thickBot="1">
      <c r="C55" s="135"/>
      <c r="D55" s="222"/>
      <c r="E55" s="30"/>
      <c r="F55" s="116"/>
      <c r="G55" s="31"/>
      <c r="H55" s="232"/>
      <c r="I55" s="233"/>
    </row>
    <row r="56" spans="3:9" ht="15" customHeight="1" thickBot="1">
      <c r="C56" s="227"/>
      <c r="D56" s="37" t="s">
        <v>44</v>
      </c>
      <c r="E56" s="38"/>
      <c r="F56" s="39"/>
      <c r="G56" s="40"/>
      <c r="H56" s="39"/>
      <c r="I56" s="41"/>
    </row>
    <row r="57" spans="3:9" ht="15" customHeight="1">
      <c r="C57" s="224" t="s">
        <v>48</v>
      </c>
      <c r="D57" s="223" t="s">
        <v>18</v>
      </c>
      <c r="E57" s="33"/>
      <c r="F57" s="80" t="s">
        <v>43</v>
      </c>
      <c r="G57" s="79" t="s">
        <v>43</v>
      </c>
      <c r="H57" s="80" t="s">
        <v>43</v>
      </c>
      <c r="I57" s="82" t="s">
        <v>43</v>
      </c>
    </row>
    <row r="58" spans="3:9" ht="15" customHeight="1">
      <c r="C58" s="224"/>
      <c r="D58" s="221"/>
      <c r="E58" s="20"/>
      <c r="F58" s="117"/>
      <c r="G58" s="22"/>
      <c r="H58" s="23"/>
      <c r="I58" s="28"/>
    </row>
    <row r="59" spans="3:9" ht="15" customHeight="1">
      <c r="C59" s="224"/>
      <c r="D59" s="221"/>
      <c r="E59" s="20"/>
      <c r="F59" s="117"/>
      <c r="G59" s="22"/>
      <c r="H59" s="23"/>
      <c r="I59" s="28"/>
    </row>
    <row r="60" spans="3:9" ht="15" customHeight="1">
      <c r="C60" s="224"/>
      <c r="D60" s="221"/>
      <c r="E60" s="20"/>
      <c r="F60" s="117"/>
      <c r="G60" s="24"/>
      <c r="H60" s="117"/>
      <c r="I60" s="28"/>
    </row>
    <row r="61" spans="3:9" ht="15" customHeight="1">
      <c r="C61" s="224"/>
      <c r="D61" s="221"/>
      <c r="E61" s="20"/>
      <c r="F61" s="117"/>
      <c r="G61" s="22"/>
      <c r="H61" s="117"/>
      <c r="I61" s="28"/>
    </row>
    <row r="62" spans="3:9" ht="15" customHeight="1">
      <c r="C62" s="224"/>
      <c r="D62" s="221"/>
      <c r="E62" s="20"/>
      <c r="F62" s="117"/>
      <c r="G62" s="22"/>
      <c r="H62" s="117"/>
      <c r="I62" s="28"/>
    </row>
    <row r="63" spans="3:9" ht="15" customHeight="1">
      <c r="C63" s="224"/>
      <c r="D63" s="221"/>
      <c r="E63" s="20"/>
      <c r="F63" s="117"/>
      <c r="G63" s="22"/>
      <c r="H63" s="117"/>
      <c r="I63" s="28"/>
    </row>
    <row r="64" spans="3:9" ht="15" customHeight="1">
      <c r="C64" s="224"/>
      <c r="D64" s="221"/>
      <c r="E64" s="20"/>
      <c r="F64" s="117"/>
      <c r="G64" s="22"/>
      <c r="H64" s="117"/>
      <c r="I64" s="28"/>
    </row>
    <row r="65" spans="2:9" ht="15" customHeight="1">
      <c r="C65" s="224"/>
      <c r="D65" s="221"/>
      <c r="E65" s="20"/>
      <c r="F65" s="117"/>
      <c r="G65" s="22"/>
      <c r="H65" s="117"/>
      <c r="I65" s="28"/>
    </row>
    <row r="66" spans="2:9" ht="15" customHeight="1" thickBot="1">
      <c r="C66" s="224"/>
      <c r="D66" s="222"/>
      <c r="E66" s="30"/>
      <c r="F66" s="116"/>
      <c r="G66" s="31"/>
      <c r="H66" s="116"/>
      <c r="I66" s="32"/>
    </row>
    <row r="67" spans="2:9" ht="15" customHeight="1" thickBot="1">
      <c r="C67" s="225"/>
      <c r="D67" s="37" t="s">
        <v>44</v>
      </c>
      <c r="E67" s="38"/>
      <c r="F67" s="39"/>
      <c r="G67" s="40"/>
      <c r="H67" s="46"/>
      <c r="I67" s="41"/>
    </row>
    <row r="68" spans="2:9" ht="15" customHeight="1" thickBot="1">
      <c r="C68" s="193" t="s">
        <v>49</v>
      </c>
      <c r="D68" s="194"/>
      <c r="E68" s="85">
        <f>E23+E34+E45+E56+E67</f>
        <v>59977378</v>
      </c>
      <c r="F68" s="42"/>
      <c r="G68" s="43"/>
      <c r="H68" s="44"/>
      <c r="I68" s="45"/>
    </row>
    <row r="69" spans="2:9" ht="15" customHeight="1">
      <c r="C69" s="178" t="s">
        <v>52</v>
      </c>
      <c r="D69" s="179"/>
      <c r="E69" s="92">
        <v>10702</v>
      </c>
      <c r="F69" s="195"/>
      <c r="G69" s="195"/>
      <c r="H69" s="195"/>
      <c r="I69" s="195"/>
    </row>
    <row r="70" spans="2:9" ht="15" customHeight="1" thickBot="1">
      <c r="C70" s="186" t="s">
        <v>53</v>
      </c>
      <c r="D70" s="187"/>
      <c r="E70" s="93">
        <v>5272</v>
      </c>
      <c r="F70" s="121"/>
      <c r="G70" s="121"/>
      <c r="H70" s="121"/>
      <c r="I70" s="121"/>
    </row>
    <row r="71" spans="2:9" ht="15" customHeight="1">
      <c r="C71" s="166" t="s">
        <v>20</v>
      </c>
      <c r="D71" s="167"/>
      <c r="E71" s="83">
        <f>(E6+E8)/E69</f>
        <v>15167.480190618577</v>
      </c>
      <c r="F71" s="121"/>
      <c r="G71" s="121"/>
      <c r="H71" s="121"/>
      <c r="I71" s="121"/>
    </row>
    <row r="72" spans="2:9" ht="15" customHeight="1" thickBot="1">
      <c r="C72" s="186" t="s">
        <v>21</v>
      </c>
      <c r="D72" s="187"/>
      <c r="E72" s="84">
        <f>(E7+E9)/E70</f>
        <v>10916.330424886191</v>
      </c>
      <c r="F72" s="196"/>
      <c r="G72" s="196"/>
      <c r="H72" s="196"/>
      <c r="I72" s="196"/>
    </row>
    <row r="73" spans="2:9" ht="15" customHeight="1">
      <c r="C73" s="9" t="s">
        <v>54</v>
      </c>
      <c r="D73" s="9"/>
      <c r="E73" s="9"/>
      <c r="F73" s="9"/>
      <c r="G73" s="9"/>
      <c r="H73" s="9"/>
      <c r="I73" s="9"/>
    </row>
    <row r="74" spans="2:9" ht="15" customHeight="1">
      <c r="C74" s="9" t="s">
        <v>58</v>
      </c>
      <c r="D74" s="9"/>
      <c r="E74" s="9"/>
      <c r="F74" s="9"/>
      <c r="G74" s="9"/>
      <c r="H74" s="9"/>
      <c r="I74" s="9"/>
    </row>
    <row r="75" spans="2:9" ht="15" customHeight="1"/>
    <row r="76" spans="2:9" ht="15" customHeight="1">
      <c r="B76" s="1" t="s">
        <v>22</v>
      </c>
      <c r="C76" s="156" t="s">
        <v>23</v>
      </c>
      <c r="D76" s="156"/>
      <c r="E76" s="156"/>
      <c r="F76" s="156"/>
      <c r="G76" s="156"/>
    </row>
    <row r="77" spans="2:9" ht="12.6" thickBot="1">
      <c r="C77" s="114"/>
      <c r="D77" s="114"/>
      <c r="E77" s="192" t="s">
        <v>24</v>
      </c>
      <c r="F77" s="192"/>
      <c r="G77" s="192"/>
      <c r="H77" s="192" t="s">
        <v>25</v>
      </c>
      <c r="I77" s="192"/>
    </row>
    <row r="78" spans="2:9" ht="15" customHeight="1">
      <c r="C78" s="152" t="s">
        <v>26</v>
      </c>
      <c r="D78" s="153"/>
      <c r="E78" s="206"/>
      <c r="F78" s="207"/>
      <c r="G78" s="208"/>
      <c r="H78" s="206"/>
      <c r="I78" s="209"/>
    </row>
    <row r="79" spans="2:9" ht="15" customHeight="1" thickBot="1">
      <c r="C79" s="202" t="s">
        <v>27</v>
      </c>
      <c r="D79" s="203"/>
      <c r="E79" s="212"/>
      <c r="F79" s="210"/>
      <c r="G79" s="213"/>
      <c r="H79" s="210"/>
      <c r="I79" s="211"/>
    </row>
    <row r="80" spans="2:9" ht="15" customHeight="1" thickBot="1">
      <c r="C80" s="200" t="s">
        <v>56</v>
      </c>
      <c r="D80" s="201"/>
      <c r="E80" s="157">
        <v>28</v>
      </c>
      <c r="F80" s="158"/>
      <c r="G80" s="158"/>
      <c r="H80" s="158"/>
      <c r="I80" s="159"/>
    </row>
    <row r="81" spans="2:9" ht="15" customHeight="1">
      <c r="C81" s="16" t="s">
        <v>62</v>
      </c>
      <c r="D81" s="16"/>
      <c r="E81" s="17"/>
      <c r="F81" s="17"/>
      <c r="G81" s="17"/>
      <c r="H81" s="17"/>
      <c r="I81" s="17"/>
    </row>
    <row r="82" spans="2:9" ht="15" customHeight="1"/>
    <row r="83" spans="2:9" ht="15" customHeight="1" thickBot="1">
      <c r="B83" s="1" t="s">
        <v>28</v>
      </c>
      <c r="C83" s="156" t="s">
        <v>29</v>
      </c>
      <c r="D83" s="156"/>
      <c r="E83" s="156"/>
      <c r="F83" s="156"/>
      <c r="G83" s="156"/>
    </row>
    <row r="84" spans="2:9" ht="15" customHeight="1">
      <c r="C84" s="188" t="s">
        <v>30</v>
      </c>
      <c r="D84" s="118" t="s">
        <v>31</v>
      </c>
      <c r="E84" s="148">
        <f>(E23+E34)/(E23+E34+E45+E56)</f>
        <v>0.92211148343297034</v>
      </c>
      <c r="F84" s="148"/>
      <c r="G84" s="148"/>
      <c r="H84" s="148"/>
      <c r="I84" s="149"/>
    </row>
    <row r="85" spans="2:9" ht="15" customHeight="1" thickBot="1">
      <c r="C85" s="189"/>
      <c r="D85" s="119" t="s">
        <v>32</v>
      </c>
      <c r="E85" s="150">
        <f>(E45+E56)/(E23+E34+E45+E56)</f>
        <v>7.788851656702965E-2</v>
      </c>
      <c r="F85" s="204"/>
      <c r="G85" s="204"/>
      <c r="H85" s="204"/>
      <c r="I85" s="205"/>
    </row>
    <row r="86" spans="2:9" ht="15" customHeight="1"/>
    <row r="87" spans="2:9" ht="15" customHeight="1" thickBot="1">
      <c r="B87" s="1" t="s">
        <v>33</v>
      </c>
      <c r="C87" s="156" t="s">
        <v>34</v>
      </c>
      <c r="D87" s="156"/>
      <c r="E87" s="156"/>
      <c r="F87" s="156"/>
      <c r="G87" s="156"/>
      <c r="H87" s="156"/>
      <c r="I87" s="156"/>
    </row>
    <row r="88" spans="2:9" ht="70.2" customHeight="1" thickBot="1">
      <c r="C88" s="3" t="s">
        <v>35</v>
      </c>
      <c r="D88" s="197"/>
      <c r="E88" s="198"/>
      <c r="F88" s="198"/>
      <c r="G88" s="198"/>
      <c r="H88" s="198"/>
      <c r="I88" s="199"/>
    </row>
  </sheetData>
  <mergeCells count="52">
    <mergeCell ref="C87:I87"/>
    <mergeCell ref="D88:I88"/>
    <mergeCell ref="C80:D80"/>
    <mergeCell ref="E80:I80"/>
    <mergeCell ref="C83:G83"/>
    <mergeCell ref="C84:C85"/>
    <mergeCell ref="E84:I84"/>
    <mergeCell ref="E85:I85"/>
    <mergeCell ref="C78:D78"/>
    <mergeCell ref="E78:G78"/>
    <mergeCell ref="H78:I78"/>
    <mergeCell ref="C79:D79"/>
    <mergeCell ref="E79:G79"/>
    <mergeCell ref="H79:I79"/>
    <mergeCell ref="C71:D71"/>
    <mergeCell ref="C72:D72"/>
    <mergeCell ref="F72:I72"/>
    <mergeCell ref="C76:G76"/>
    <mergeCell ref="E77:G77"/>
    <mergeCell ref="H77:I77"/>
    <mergeCell ref="C70:D70"/>
    <mergeCell ref="D35:D44"/>
    <mergeCell ref="H43:I43"/>
    <mergeCell ref="H44:I44"/>
    <mergeCell ref="D46:D55"/>
    <mergeCell ref="H54:I54"/>
    <mergeCell ref="H55:I55"/>
    <mergeCell ref="C57:C67"/>
    <mergeCell ref="D57:D66"/>
    <mergeCell ref="C68:D68"/>
    <mergeCell ref="C69:D69"/>
    <mergeCell ref="F69:I69"/>
    <mergeCell ref="C10:D10"/>
    <mergeCell ref="C11:E12"/>
    <mergeCell ref="F11:I11"/>
    <mergeCell ref="C13:C56"/>
    <mergeCell ref="D13:D22"/>
    <mergeCell ref="H21:I21"/>
    <mergeCell ref="H22:I22"/>
    <mergeCell ref="D24:D33"/>
    <mergeCell ref="H32:I32"/>
    <mergeCell ref="H33:I33"/>
    <mergeCell ref="A1:J1"/>
    <mergeCell ref="C2:G2"/>
    <mergeCell ref="C3:D3"/>
    <mergeCell ref="E3:I3"/>
    <mergeCell ref="C5:G5"/>
    <mergeCell ref="C6:C9"/>
    <mergeCell ref="F6:I6"/>
    <mergeCell ref="F7:I7"/>
    <mergeCell ref="F8:I8"/>
    <mergeCell ref="F9:I9"/>
  </mergeCells>
  <phoneticPr fontId="1"/>
  <pageMargins left="0.51181102362204722" right="0.11811023622047245" top="0.55118110236220474" bottom="0.19685039370078741" header="0.31496062992125984" footer="0.11811023622047245"/>
  <pageSetup paperSize="9" scale="88" orientation="portrait" r:id="rId1"/>
  <headerFooter scaleWithDoc="0" alignWithMargins="0"/>
  <rowBreaks count="1" manualBreakCount="1">
    <brk id="56" max="9"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A7455-458C-4F49-93FD-4D12494418FA}">
  <sheetPr>
    <tabColor rgb="FFFFCCCC"/>
  </sheetPr>
  <dimension ref="A1:J88"/>
  <sheetViews>
    <sheetView view="pageBreakPreview" zoomScaleNormal="100" zoomScaleSheetLayoutView="100" workbookViewId="0">
      <selection activeCell="E81" sqref="E81"/>
    </sheetView>
  </sheetViews>
  <sheetFormatPr defaultColWidth="9" defaultRowHeight="12"/>
  <cols>
    <col min="1" max="1" width="0.69921875" style="1" customWidth="1"/>
    <col min="2" max="2" width="3.09765625" style="1" bestFit="1" customWidth="1"/>
    <col min="3" max="3" width="10.59765625" style="1" customWidth="1"/>
    <col min="4" max="4" width="24.59765625" style="1" customWidth="1"/>
    <col min="5" max="6" width="10.59765625" style="1" customWidth="1"/>
    <col min="7" max="8" width="6.59765625" style="1" customWidth="1"/>
    <col min="9" max="9" width="19.59765625" style="1" customWidth="1"/>
    <col min="10" max="10" width="0.69921875" style="1" customWidth="1"/>
    <col min="11" max="11" width="9" style="1" customWidth="1"/>
    <col min="12" max="16384" width="9" style="1"/>
  </cols>
  <sheetData>
    <row r="1" spans="1:10" ht="18.75" customHeight="1">
      <c r="A1" s="160" t="s">
        <v>60</v>
      </c>
      <c r="B1" s="160"/>
      <c r="C1" s="160"/>
      <c r="D1" s="160"/>
      <c r="E1" s="160"/>
      <c r="F1" s="160"/>
      <c r="G1" s="160"/>
      <c r="H1" s="160"/>
      <c r="I1" s="160"/>
      <c r="J1" s="160"/>
    </row>
    <row r="2" spans="1:10" ht="15" customHeight="1" thickBot="1">
      <c r="B2" s="1" t="s">
        <v>2</v>
      </c>
      <c r="C2" s="156" t="s">
        <v>3</v>
      </c>
      <c r="D2" s="156"/>
      <c r="E2" s="156"/>
      <c r="F2" s="156"/>
      <c r="G2" s="156"/>
      <c r="H2" s="56"/>
    </row>
    <row r="3" spans="1:10" ht="19.5" customHeight="1" thickBot="1">
      <c r="C3" s="161" t="s">
        <v>50</v>
      </c>
      <c r="D3" s="162"/>
      <c r="E3" s="236" t="s">
        <v>127</v>
      </c>
      <c r="F3" s="237"/>
      <c r="G3" s="237"/>
      <c r="H3" s="237"/>
      <c r="I3" s="238"/>
    </row>
    <row r="4" spans="1:10" ht="15" customHeight="1"/>
    <row r="5" spans="1:10" ht="15" customHeight="1" thickBot="1">
      <c r="B5" s="1" t="s">
        <v>5</v>
      </c>
      <c r="C5" s="156" t="s">
        <v>6</v>
      </c>
      <c r="D5" s="156"/>
      <c r="E5" s="156"/>
      <c r="F5" s="156"/>
      <c r="G5" s="156"/>
    </row>
    <row r="6" spans="1:10" ht="15" customHeight="1">
      <c r="C6" s="163" t="s">
        <v>7</v>
      </c>
      <c r="D6" s="57" t="s">
        <v>8</v>
      </c>
      <c r="E6" s="86">
        <v>18061373</v>
      </c>
      <c r="F6" s="196"/>
      <c r="G6" s="196"/>
      <c r="H6" s="196"/>
      <c r="I6" s="196"/>
    </row>
    <row r="7" spans="1:10" ht="15" customHeight="1">
      <c r="C7" s="164"/>
      <c r="D7" s="18" t="s">
        <v>36</v>
      </c>
      <c r="E7" s="87">
        <v>9258316</v>
      </c>
      <c r="F7" s="196"/>
      <c r="G7" s="196"/>
      <c r="H7" s="196"/>
      <c r="I7" s="196"/>
    </row>
    <row r="8" spans="1:10" ht="15" customHeight="1">
      <c r="C8" s="164"/>
      <c r="D8" s="18" t="s">
        <v>10</v>
      </c>
      <c r="E8" s="87">
        <v>2381145</v>
      </c>
      <c r="F8" s="196"/>
      <c r="G8" s="196"/>
      <c r="H8" s="196"/>
      <c r="I8" s="196"/>
    </row>
    <row r="9" spans="1:10" ht="15" customHeight="1">
      <c r="C9" s="234"/>
      <c r="D9" s="50" t="s">
        <v>37</v>
      </c>
      <c r="E9" s="88"/>
      <c r="F9" s="235"/>
      <c r="G9" s="235"/>
      <c r="H9" s="235"/>
      <c r="I9" s="235"/>
    </row>
    <row r="10" spans="1:10" ht="15" customHeight="1" thickBot="1">
      <c r="C10" s="130" t="s">
        <v>49</v>
      </c>
      <c r="D10" s="131"/>
      <c r="E10" s="89">
        <f>SUM(E6:E9)</f>
        <v>29700834</v>
      </c>
      <c r="F10" s="60"/>
      <c r="G10" s="60"/>
      <c r="H10" s="60"/>
      <c r="I10" s="60"/>
    </row>
    <row r="11" spans="1:10" ht="21" customHeight="1">
      <c r="C11" s="214" t="s">
        <v>12</v>
      </c>
      <c r="D11" s="215"/>
      <c r="E11" s="215"/>
      <c r="F11" s="218" t="s">
        <v>61</v>
      </c>
      <c r="G11" s="218"/>
      <c r="H11" s="218"/>
      <c r="I11" s="219"/>
    </row>
    <row r="12" spans="1:10" ht="22.2" customHeight="1">
      <c r="C12" s="216"/>
      <c r="D12" s="217"/>
      <c r="E12" s="217"/>
      <c r="F12" s="21" t="s">
        <v>38</v>
      </c>
      <c r="G12" s="21" t="s">
        <v>39</v>
      </c>
      <c r="H12" s="21" t="s">
        <v>40</v>
      </c>
      <c r="I12" s="27" t="s">
        <v>41</v>
      </c>
    </row>
    <row r="13" spans="1:10" ht="15" customHeight="1">
      <c r="C13" s="135" t="s">
        <v>42</v>
      </c>
      <c r="D13" s="220" t="s">
        <v>14</v>
      </c>
      <c r="E13" s="20"/>
      <c r="F13" s="72" t="s">
        <v>83</v>
      </c>
      <c r="G13" s="73" t="s">
        <v>46</v>
      </c>
      <c r="H13" s="74" t="s">
        <v>46</v>
      </c>
      <c r="I13" s="75" t="s">
        <v>115</v>
      </c>
    </row>
    <row r="14" spans="1:10" ht="15" customHeight="1">
      <c r="C14" s="135"/>
      <c r="D14" s="221"/>
      <c r="E14" s="20"/>
      <c r="F14" s="72" t="s">
        <v>85</v>
      </c>
      <c r="G14" s="73" t="s">
        <v>46</v>
      </c>
      <c r="H14" s="74" t="s">
        <v>46</v>
      </c>
      <c r="I14" s="75" t="s">
        <v>112</v>
      </c>
    </row>
    <row r="15" spans="1:10" ht="15" customHeight="1">
      <c r="C15" s="135"/>
      <c r="D15" s="221"/>
      <c r="E15" s="20"/>
      <c r="F15" s="72" t="s">
        <v>68</v>
      </c>
      <c r="G15" s="73" t="s">
        <v>46</v>
      </c>
      <c r="H15" s="74" t="s">
        <v>46</v>
      </c>
      <c r="I15" s="75" t="s">
        <v>113</v>
      </c>
    </row>
    <row r="16" spans="1:10" ht="15" customHeight="1">
      <c r="C16" s="135"/>
      <c r="D16" s="221"/>
      <c r="E16" s="20"/>
      <c r="F16" s="72" t="s">
        <v>87</v>
      </c>
      <c r="G16" s="73" t="s">
        <v>46</v>
      </c>
      <c r="H16" s="74" t="s">
        <v>46</v>
      </c>
      <c r="I16" s="75" t="s">
        <v>114</v>
      </c>
    </row>
    <row r="17" spans="3:9" ht="15" customHeight="1">
      <c r="C17" s="135"/>
      <c r="D17" s="221"/>
      <c r="E17" s="20"/>
      <c r="F17" s="72" t="s">
        <v>96</v>
      </c>
      <c r="G17" s="73" t="s">
        <v>46</v>
      </c>
      <c r="H17" s="74" t="s">
        <v>46</v>
      </c>
      <c r="I17" s="75" t="s">
        <v>115</v>
      </c>
    </row>
    <row r="18" spans="3:9" ht="15" customHeight="1">
      <c r="C18" s="135"/>
      <c r="D18" s="221"/>
      <c r="E18" s="20"/>
      <c r="F18" s="72" t="s">
        <v>89</v>
      </c>
      <c r="G18" s="73" t="s">
        <v>46</v>
      </c>
      <c r="H18" s="74" t="s">
        <v>46</v>
      </c>
      <c r="I18" s="75" t="s">
        <v>112</v>
      </c>
    </row>
    <row r="19" spans="3:9" ht="15" customHeight="1">
      <c r="C19" s="135"/>
      <c r="D19" s="221"/>
      <c r="E19" s="20"/>
      <c r="F19" s="72" t="s">
        <v>91</v>
      </c>
      <c r="G19" s="73" t="s">
        <v>46</v>
      </c>
      <c r="H19" s="74" t="s">
        <v>46</v>
      </c>
      <c r="I19" s="75" t="s">
        <v>113</v>
      </c>
    </row>
    <row r="20" spans="3:9" ht="15" customHeight="1">
      <c r="C20" s="135"/>
      <c r="D20" s="221"/>
      <c r="E20" s="20"/>
      <c r="F20" s="72" t="s">
        <v>93</v>
      </c>
      <c r="G20" s="73" t="s">
        <v>46</v>
      </c>
      <c r="H20" s="74" t="s">
        <v>46</v>
      </c>
      <c r="I20" s="75" t="s">
        <v>114</v>
      </c>
    </row>
    <row r="21" spans="3:9" ht="15" customHeight="1">
      <c r="C21" s="135"/>
      <c r="D21" s="221"/>
      <c r="E21" s="20"/>
      <c r="F21" s="72"/>
      <c r="G21" s="73"/>
      <c r="H21" s="228" t="s">
        <v>95</v>
      </c>
      <c r="I21" s="229"/>
    </row>
    <row r="22" spans="3:9" ht="15" customHeight="1" thickBot="1">
      <c r="C22" s="135"/>
      <c r="D22" s="222"/>
      <c r="E22" s="30"/>
      <c r="F22" s="76"/>
      <c r="G22" s="77"/>
      <c r="H22" s="190" t="s">
        <v>94</v>
      </c>
      <c r="I22" s="191"/>
    </row>
    <row r="23" spans="3:9" ht="15" customHeight="1" thickBot="1">
      <c r="C23" s="227"/>
      <c r="D23" s="37" t="s">
        <v>44</v>
      </c>
      <c r="E23" s="90">
        <v>4451464</v>
      </c>
      <c r="F23" s="39"/>
      <c r="G23" s="40"/>
      <c r="H23" s="39"/>
      <c r="I23" s="41"/>
    </row>
    <row r="24" spans="3:9" ht="15" customHeight="1">
      <c r="C24" s="135"/>
      <c r="D24" s="226" t="s">
        <v>45</v>
      </c>
      <c r="E24" s="33"/>
      <c r="F24" s="78" t="s">
        <v>82</v>
      </c>
      <c r="G24" s="79" t="s">
        <v>46</v>
      </c>
      <c r="H24" s="80" t="s">
        <v>46</v>
      </c>
      <c r="I24" s="81" t="s">
        <v>115</v>
      </c>
    </row>
    <row r="25" spans="3:9" ht="15" customHeight="1">
      <c r="C25" s="135"/>
      <c r="D25" s="221"/>
      <c r="E25" s="20"/>
      <c r="F25" s="72" t="s">
        <v>84</v>
      </c>
      <c r="G25" s="73" t="s">
        <v>46</v>
      </c>
      <c r="H25" s="74" t="s">
        <v>46</v>
      </c>
      <c r="I25" s="75" t="s">
        <v>112</v>
      </c>
    </row>
    <row r="26" spans="3:9" ht="15" customHeight="1">
      <c r="C26" s="135"/>
      <c r="D26" s="221"/>
      <c r="E26" s="20"/>
      <c r="F26" s="72" t="s">
        <v>68</v>
      </c>
      <c r="G26" s="73" t="s">
        <v>46</v>
      </c>
      <c r="H26" s="74" t="s">
        <v>46</v>
      </c>
      <c r="I26" s="75" t="s">
        <v>113</v>
      </c>
    </row>
    <row r="27" spans="3:9" ht="15" customHeight="1">
      <c r="C27" s="135"/>
      <c r="D27" s="221"/>
      <c r="E27" s="20"/>
      <c r="F27" s="72" t="s">
        <v>86</v>
      </c>
      <c r="G27" s="73" t="s">
        <v>46</v>
      </c>
      <c r="H27" s="74" t="s">
        <v>46</v>
      </c>
      <c r="I27" s="75" t="s">
        <v>114</v>
      </c>
    </row>
    <row r="28" spans="3:9" ht="15" customHeight="1">
      <c r="C28" s="135"/>
      <c r="D28" s="221"/>
      <c r="E28" s="20"/>
      <c r="F28" s="72" t="s">
        <v>96</v>
      </c>
      <c r="G28" s="73" t="s">
        <v>46</v>
      </c>
      <c r="H28" s="74" t="s">
        <v>46</v>
      </c>
      <c r="I28" s="75" t="s">
        <v>115</v>
      </c>
    </row>
    <row r="29" spans="3:9" ht="15" customHeight="1">
      <c r="C29" s="135"/>
      <c r="D29" s="221"/>
      <c r="E29" s="20"/>
      <c r="F29" s="72" t="s">
        <v>88</v>
      </c>
      <c r="G29" s="73" t="s">
        <v>46</v>
      </c>
      <c r="H29" s="74" t="s">
        <v>46</v>
      </c>
      <c r="I29" s="75" t="s">
        <v>112</v>
      </c>
    </row>
    <row r="30" spans="3:9" ht="15" customHeight="1">
      <c r="C30" s="135"/>
      <c r="D30" s="221"/>
      <c r="E30" s="20"/>
      <c r="F30" s="72" t="s">
        <v>90</v>
      </c>
      <c r="G30" s="73" t="s">
        <v>46</v>
      </c>
      <c r="H30" s="74" t="s">
        <v>46</v>
      </c>
      <c r="I30" s="75" t="s">
        <v>113</v>
      </c>
    </row>
    <row r="31" spans="3:9" ht="15" customHeight="1">
      <c r="C31" s="135"/>
      <c r="D31" s="221"/>
      <c r="E31" s="20"/>
      <c r="F31" s="72" t="s">
        <v>92</v>
      </c>
      <c r="G31" s="73" t="s">
        <v>46</v>
      </c>
      <c r="H31" s="74" t="s">
        <v>46</v>
      </c>
      <c r="I31" s="75" t="s">
        <v>114</v>
      </c>
    </row>
    <row r="32" spans="3:9" ht="15" customHeight="1">
      <c r="C32" s="135"/>
      <c r="D32" s="221"/>
      <c r="E32" s="20"/>
      <c r="F32" s="72"/>
      <c r="G32" s="73"/>
      <c r="H32" s="228" t="s">
        <v>95</v>
      </c>
      <c r="I32" s="229"/>
    </row>
    <row r="33" spans="3:9" ht="15" customHeight="1" thickBot="1">
      <c r="C33" s="135"/>
      <c r="D33" s="222"/>
      <c r="E33" s="30"/>
      <c r="F33" s="76"/>
      <c r="G33" s="77"/>
      <c r="H33" s="190" t="s">
        <v>94</v>
      </c>
      <c r="I33" s="191"/>
    </row>
    <row r="34" spans="3:9" ht="15" customHeight="1" thickBot="1">
      <c r="C34" s="227"/>
      <c r="D34" s="37" t="s">
        <v>44</v>
      </c>
      <c r="E34" s="90">
        <v>2715500</v>
      </c>
      <c r="F34" s="39"/>
      <c r="G34" s="40"/>
      <c r="H34" s="39"/>
      <c r="I34" s="41"/>
    </row>
    <row r="35" spans="3:9" ht="15" customHeight="1">
      <c r="C35" s="135"/>
      <c r="D35" s="223" t="s">
        <v>16</v>
      </c>
      <c r="E35" s="33"/>
      <c r="F35" s="72" t="s">
        <v>83</v>
      </c>
      <c r="G35" s="73" t="s">
        <v>46</v>
      </c>
      <c r="H35" s="74" t="s">
        <v>46</v>
      </c>
      <c r="I35" s="75" t="s">
        <v>115</v>
      </c>
    </row>
    <row r="36" spans="3:9" ht="15" customHeight="1">
      <c r="C36" s="135"/>
      <c r="D36" s="221"/>
      <c r="E36" s="20"/>
      <c r="F36" s="72" t="s">
        <v>85</v>
      </c>
      <c r="G36" s="73" t="s">
        <v>46</v>
      </c>
      <c r="H36" s="74" t="s">
        <v>46</v>
      </c>
      <c r="I36" s="75" t="s">
        <v>112</v>
      </c>
    </row>
    <row r="37" spans="3:9" ht="15" customHeight="1">
      <c r="C37" s="135"/>
      <c r="D37" s="221"/>
      <c r="E37" s="20"/>
      <c r="F37" s="72" t="s">
        <v>68</v>
      </c>
      <c r="G37" s="73" t="s">
        <v>46</v>
      </c>
      <c r="H37" s="74" t="s">
        <v>46</v>
      </c>
      <c r="I37" s="75" t="s">
        <v>113</v>
      </c>
    </row>
    <row r="38" spans="3:9" ht="15" customHeight="1">
      <c r="C38" s="135"/>
      <c r="D38" s="221"/>
      <c r="E38" s="20"/>
      <c r="F38" s="72" t="s">
        <v>87</v>
      </c>
      <c r="G38" s="73" t="s">
        <v>46</v>
      </c>
      <c r="H38" s="74" t="s">
        <v>46</v>
      </c>
      <c r="I38" s="75" t="s">
        <v>114</v>
      </c>
    </row>
    <row r="39" spans="3:9" ht="15" customHeight="1">
      <c r="C39" s="135"/>
      <c r="D39" s="221"/>
      <c r="E39" s="20"/>
      <c r="F39" s="72" t="s">
        <v>96</v>
      </c>
      <c r="G39" s="73" t="s">
        <v>46</v>
      </c>
      <c r="H39" s="74" t="s">
        <v>46</v>
      </c>
      <c r="I39" s="75" t="s">
        <v>115</v>
      </c>
    </row>
    <row r="40" spans="3:9" ht="15" customHeight="1">
      <c r="C40" s="135"/>
      <c r="D40" s="221"/>
      <c r="E40" s="20"/>
      <c r="F40" s="72" t="s">
        <v>89</v>
      </c>
      <c r="G40" s="73" t="s">
        <v>46</v>
      </c>
      <c r="H40" s="74" t="s">
        <v>46</v>
      </c>
      <c r="I40" s="75" t="s">
        <v>112</v>
      </c>
    </row>
    <row r="41" spans="3:9" ht="15" customHeight="1">
      <c r="C41" s="135"/>
      <c r="D41" s="221"/>
      <c r="E41" s="20"/>
      <c r="F41" s="72" t="s">
        <v>91</v>
      </c>
      <c r="G41" s="73" t="s">
        <v>46</v>
      </c>
      <c r="H41" s="74" t="s">
        <v>46</v>
      </c>
      <c r="I41" s="75" t="s">
        <v>113</v>
      </c>
    </row>
    <row r="42" spans="3:9" ht="15" customHeight="1">
      <c r="C42" s="135"/>
      <c r="D42" s="221"/>
      <c r="E42" s="20"/>
      <c r="F42" s="72" t="s">
        <v>93</v>
      </c>
      <c r="G42" s="73" t="s">
        <v>46</v>
      </c>
      <c r="H42" s="74" t="s">
        <v>46</v>
      </c>
      <c r="I42" s="75" t="s">
        <v>114</v>
      </c>
    </row>
    <row r="43" spans="3:9" ht="15" customHeight="1">
      <c r="C43" s="135"/>
      <c r="D43" s="221"/>
      <c r="E43" s="20"/>
      <c r="F43" s="72"/>
      <c r="G43" s="73"/>
      <c r="H43" s="228" t="s">
        <v>95</v>
      </c>
      <c r="I43" s="229"/>
    </row>
    <row r="44" spans="3:9" ht="15" customHeight="1" thickBot="1">
      <c r="C44" s="135"/>
      <c r="D44" s="222"/>
      <c r="E44" s="30"/>
      <c r="F44" s="76"/>
      <c r="G44" s="77"/>
      <c r="H44" s="190" t="s">
        <v>94</v>
      </c>
      <c r="I44" s="191"/>
    </row>
    <row r="45" spans="3:9" ht="15" customHeight="1" thickBot="1">
      <c r="C45" s="227"/>
      <c r="D45" s="37" t="s">
        <v>44</v>
      </c>
      <c r="E45" s="90">
        <v>594500</v>
      </c>
      <c r="F45" s="39"/>
      <c r="G45" s="40"/>
      <c r="H45" s="39"/>
      <c r="I45" s="41"/>
    </row>
    <row r="46" spans="3:9" ht="15" customHeight="1">
      <c r="C46" s="135"/>
      <c r="D46" s="223" t="s">
        <v>47</v>
      </c>
      <c r="E46" s="33"/>
      <c r="F46" s="74" t="s">
        <v>110</v>
      </c>
      <c r="G46" s="73" t="s">
        <v>110</v>
      </c>
      <c r="H46" s="74" t="s">
        <v>110</v>
      </c>
      <c r="I46" s="91" t="s">
        <v>110</v>
      </c>
    </row>
    <row r="47" spans="3:9" ht="15" customHeight="1">
      <c r="C47" s="135"/>
      <c r="D47" s="221"/>
      <c r="E47" s="20"/>
      <c r="F47" s="63"/>
      <c r="G47" s="22"/>
      <c r="H47" s="23"/>
      <c r="I47" s="28"/>
    </row>
    <row r="48" spans="3:9" ht="15" customHeight="1">
      <c r="C48" s="135"/>
      <c r="D48" s="221"/>
      <c r="E48" s="20"/>
      <c r="F48" s="63"/>
      <c r="G48" s="22"/>
      <c r="H48" s="23"/>
      <c r="I48" s="28"/>
    </row>
    <row r="49" spans="3:9" ht="15" customHeight="1">
      <c r="C49" s="135"/>
      <c r="D49" s="221"/>
      <c r="E49" s="20"/>
      <c r="F49" s="63"/>
      <c r="G49" s="22"/>
      <c r="H49" s="23"/>
      <c r="I49" s="28"/>
    </row>
    <row r="50" spans="3:9" ht="15" customHeight="1">
      <c r="C50" s="135"/>
      <c r="D50" s="221"/>
      <c r="E50" s="20"/>
      <c r="F50" s="63"/>
      <c r="G50" s="22"/>
      <c r="H50" s="23"/>
      <c r="I50" s="28"/>
    </row>
    <row r="51" spans="3:9" ht="15" customHeight="1">
      <c r="C51" s="135"/>
      <c r="D51" s="221"/>
      <c r="E51" s="20"/>
      <c r="F51" s="63"/>
      <c r="G51" s="22"/>
      <c r="H51" s="23"/>
      <c r="I51" s="28"/>
    </row>
    <row r="52" spans="3:9" ht="15" customHeight="1">
      <c r="C52" s="135"/>
      <c r="D52" s="221"/>
      <c r="E52" s="20"/>
      <c r="F52" s="63"/>
      <c r="G52" s="22"/>
      <c r="H52" s="23"/>
      <c r="I52" s="28"/>
    </row>
    <row r="53" spans="3:9" ht="15" customHeight="1">
      <c r="C53" s="135"/>
      <c r="D53" s="221"/>
      <c r="E53" s="20"/>
      <c r="F53" s="63"/>
      <c r="G53" s="22"/>
      <c r="H53" s="23"/>
      <c r="I53" s="28"/>
    </row>
    <row r="54" spans="3:9" ht="15" customHeight="1">
      <c r="C54" s="135"/>
      <c r="D54" s="221"/>
      <c r="E54" s="20"/>
      <c r="F54" s="63"/>
      <c r="G54" s="22"/>
      <c r="H54" s="94"/>
      <c r="I54" s="29"/>
    </row>
    <row r="55" spans="3:9" ht="15" customHeight="1" thickBot="1">
      <c r="C55" s="135"/>
      <c r="D55" s="222"/>
      <c r="E55" s="30"/>
      <c r="F55" s="62"/>
      <c r="G55" s="31"/>
      <c r="H55" s="100"/>
      <c r="I55" s="97"/>
    </row>
    <row r="56" spans="3:9" ht="15" customHeight="1" thickBot="1">
      <c r="C56" s="227"/>
      <c r="D56" s="37" t="s">
        <v>44</v>
      </c>
      <c r="E56" s="38"/>
      <c r="F56" s="39"/>
      <c r="G56" s="40"/>
      <c r="H56" s="39"/>
      <c r="I56" s="41"/>
    </row>
    <row r="57" spans="3:9" ht="15" customHeight="1">
      <c r="C57" s="224" t="s">
        <v>48</v>
      </c>
      <c r="D57" s="223" t="s">
        <v>18</v>
      </c>
      <c r="E57" s="33"/>
      <c r="F57" s="80" t="s">
        <v>110</v>
      </c>
      <c r="G57" s="79" t="s">
        <v>110</v>
      </c>
      <c r="H57" s="80" t="s">
        <v>110</v>
      </c>
      <c r="I57" s="82" t="s">
        <v>110</v>
      </c>
    </row>
    <row r="58" spans="3:9" ht="15" customHeight="1">
      <c r="C58" s="224"/>
      <c r="D58" s="221"/>
      <c r="E58" s="20"/>
      <c r="F58" s="53"/>
      <c r="G58" s="22"/>
      <c r="H58" s="23"/>
      <c r="I58" s="28"/>
    </row>
    <row r="59" spans="3:9" ht="15" customHeight="1">
      <c r="C59" s="224"/>
      <c r="D59" s="221"/>
      <c r="E59" s="20"/>
      <c r="F59" s="53"/>
      <c r="G59" s="22"/>
      <c r="H59" s="23"/>
      <c r="I59" s="28"/>
    </row>
    <row r="60" spans="3:9" ht="15" customHeight="1">
      <c r="C60" s="224"/>
      <c r="D60" s="221"/>
      <c r="E60" s="20"/>
      <c r="F60" s="53"/>
      <c r="G60" s="24"/>
      <c r="H60" s="53"/>
      <c r="I60" s="28"/>
    </row>
    <row r="61" spans="3:9" ht="15" customHeight="1">
      <c r="C61" s="224"/>
      <c r="D61" s="221"/>
      <c r="E61" s="20"/>
      <c r="F61" s="53"/>
      <c r="G61" s="22"/>
      <c r="H61" s="53"/>
      <c r="I61" s="28"/>
    </row>
    <row r="62" spans="3:9" ht="15" customHeight="1">
      <c r="C62" s="224"/>
      <c r="D62" s="221"/>
      <c r="E62" s="20"/>
      <c r="F62" s="53"/>
      <c r="G62" s="22"/>
      <c r="H62" s="53"/>
      <c r="I62" s="28"/>
    </row>
    <row r="63" spans="3:9" ht="15" customHeight="1">
      <c r="C63" s="224"/>
      <c r="D63" s="221"/>
      <c r="E63" s="20"/>
      <c r="F63" s="53"/>
      <c r="G63" s="22"/>
      <c r="H63" s="53"/>
      <c r="I63" s="28"/>
    </row>
    <row r="64" spans="3:9" ht="15" customHeight="1">
      <c r="C64" s="224"/>
      <c r="D64" s="221"/>
      <c r="E64" s="20"/>
      <c r="F64" s="53"/>
      <c r="G64" s="22"/>
      <c r="H64" s="53"/>
      <c r="I64" s="28"/>
    </row>
    <row r="65" spans="2:9" ht="15" customHeight="1">
      <c r="C65" s="224"/>
      <c r="D65" s="221"/>
      <c r="E65" s="20"/>
      <c r="F65" s="53"/>
      <c r="G65" s="22"/>
      <c r="H65" s="53"/>
      <c r="I65" s="28"/>
    </row>
    <row r="66" spans="2:9" ht="15" customHeight="1" thickBot="1">
      <c r="C66" s="224"/>
      <c r="D66" s="222"/>
      <c r="E66" s="30"/>
      <c r="F66" s="58"/>
      <c r="G66" s="31"/>
      <c r="H66" s="58"/>
      <c r="I66" s="32"/>
    </row>
    <row r="67" spans="2:9" ht="15" customHeight="1" thickBot="1">
      <c r="C67" s="225"/>
      <c r="D67" s="37" t="s">
        <v>44</v>
      </c>
      <c r="E67" s="38"/>
      <c r="F67" s="39"/>
      <c r="G67" s="40"/>
      <c r="H67" s="46"/>
      <c r="I67" s="41"/>
    </row>
    <row r="68" spans="2:9" ht="15" customHeight="1" thickBot="1">
      <c r="C68" s="193" t="s">
        <v>49</v>
      </c>
      <c r="D68" s="194"/>
      <c r="E68" s="85">
        <f>E23+E34+E45+E56+E67</f>
        <v>7761464</v>
      </c>
      <c r="F68" s="42"/>
      <c r="G68" s="43"/>
      <c r="H68" s="44"/>
      <c r="I68" s="45"/>
    </row>
    <row r="69" spans="2:9" ht="15" customHeight="1">
      <c r="C69" s="178" t="s">
        <v>52</v>
      </c>
      <c r="D69" s="179"/>
      <c r="E69" s="92">
        <v>1370</v>
      </c>
      <c r="F69" s="195"/>
      <c r="G69" s="195"/>
      <c r="H69" s="195"/>
      <c r="I69" s="195"/>
    </row>
    <row r="70" spans="2:9" ht="15" customHeight="1" thickBot="1">
      <c r="C70" s="186" t="s">
        <v>53</v>
      </c>
      <c r="D70" s="187"/>
      <c r="E70" s="93">
        <v>756</v>
      </c>
      <c r="F70" s="59"/>
      <c r="G70" s="59"/>
      <c r="H70" s="59"/>
      <c r="I70" s="59"/>
    </row>
    <row r="71" spans="2:9" ht="15" customHeight="1">
      <c r="C71" s="166" t="s">
        <v>20</v>
      </c>
      <c r="D71" s="167"/>
      <c r="E71" s="83">
        <f>(E6+E8)/E69</f>
        <v>14921.545985401461</v>
      </c>
      <c r="F71" s="59"/>
      <c r="G71" s="59"/>
      <c r="H71" s="59"/>
      <c r="I71" s="59"/>
    </row>
    <row r="72" spans="2:9" ht="15" customHeight="1" thickBot="1">
      <c r="C72" s="186" t="s">
        <v>21</v>
      </c>
      <c r="D72" s="187"/>
      <c r="E72" s="84">
        <f>(E7+E9)/E70</f>
        <v>12246.449735449736</v>
      </c>
      <c r="F72" s="196"/>
      <c r="G72" s="196"/>
      <c r="H72" s="196"/>
      <c r="I72" s="196"/>
    </row>
    <row r="73" spans="2:9" ht="15" customHeight="1">
      <c r="C73" s="9" t="s">
        <v>54</v>
      </c>
      <c r="D73" s="9"/>
      <c r="E73" s="9"/>
      <c r="F73" s="9"/>
      <c r="G73" s="9"/>
      <c r="H73" s="9"/>
      <c r="I73" s="9"/>
    </row>
    <row r="74" spans="2:9" ht="15" customHeight="1">
      <c r="C74" s="9" t="s">
        <v>58</v>
      </c>
      <c r="D74" s="9"/>
      <c r="E74" s="9"/>
      <c r="F74" s="9"/>
      <c r="G74" s="9"/>
      <c r="H74" s="9"/>
      <c r="I74" s="9"/>
    </row>
    <row r="75" spans="2:9" ht="15" customHeight="1"/>
    <row r="76" spans="2:9" ht="15" customHeight="1">
      <c r="B76" s="1" t="s">
        <v>22</v>
      </c>
      <c r="C76" s="156" t="s">
        <v>23</v>
      </c>
      <c r="D76" s="156"/>
      <c r="E76" s="156"/>
      <c r="F76" s="156"/>
      <c r="G76" s="156"/>
    </row>
    <row r="77" spans="2:9" ht="12.6" thickBot="1">
      <c r="C77" s="56"/>
      <c r="D77" s="56"/>
      <c r="E77" s="192" t="s">
        <v>24</v>
      </c>
      <c r="F77" s="192"/>
      <c r="G77" s="192"/>
      <c r="H77" s="192" t="s">
        <v>25</v>
      </c>
      <c r="I77" s="192"/>
    </row>
    <row r="78" spans="2:9" ht="15" customHeight="1">
      <c r="C78" s="152" t="s">
        <v>26</v>
      </c>
      <c r="D78" s="153"/>
      <c r="E78" s="206"/>
      <c r="F78" s="207"/>
      <c r="G78" s="208"/>
      <c r="H78" s="206"/>
      <c r="I78" s="209"/>
    </row>
    <row r="79" spans="2:9" ht="15" customHeight="1" thickBot="1">
      <c r="C79" s="202" t="s">
        <v>27</v>
      </c>
      <c r="D79" s="203"/>
      <c r="E79" s="212"/>
      <c r="F79" s="210"/>
      <c r="G79" s="213"/>
      <c r="H79" s="210"/>
      <c r="I79" s="211"/>
    </row>
    <row r="80" spans="2:9" ht="15" customHeight="1" thickBot="1">
      <c r="C80" s="200" t="s">
        <v>56</v>
      </c>
      <c r="D80" s="201"/>
      <c r="E80" s="157">
        <v>14</v>
      </c>
      <c r="F80" s="158"/>
      <c r="G80" s="158"/>
      <c r="H80" s="158"/>
      <c r="I80" s="159"/>
    </row>
    <row r="81" spans="2:9" ht="15" customHeight="1">
      <c r="C81" s="16" t="s">
        <v>62</v>
      </c>
      <c r="D81" s="16"/>
      <c r="E81" s="17"/>
      <c r="F81" s="17"/>
      <c r="G81" s="17"/>
      <c r="H81" s="17"/>
      <c r="I81" s="17"/>
    </row>
    <row r="82" spans="2:9" ht="15" customHeight="1"/>
    <row r="83" spans="2:9" ht="15" customHeight="1" thickBot="1">
      <c r="B83" s="1" t="s">
        <v>28</v>
      </c>
      <c r="C83" s="156" t="s">
        <v>29</v>
      </c>
      <c r="D83" s="156"/>
      <c r="E83" s="156"/>
      <c r="F83" s="156"/>
      <c r="G83" s="156"/>
    </row>
    <row r="84" spans="2:9" ht="15" customHeight="1">
      <c r="C84" s="188" t="s">
        <v>30</v>
      </c>
      <c r="D84" s="54" t="s">
        <v>31</v>
      </c>
      <c r="E84" s="148">
        <f>(E23+E34)/(E23+E34+E45+E56)</f>
        <v>0.92340362591387393</v>
      </c>
      <c r="F84" s="148"/>
      <c r="G84" s="148"/>
      <c r="H84" s="148"/>
      <c r="I84" s="149"/>
    </row>
    <row r="85" spans="2:9" ht="15" customHeight="1" thickBot="1">
      <c r="C85" s="189"/>
      <c r="D85" s="55" t="s">
        <v>32</v>
      </c>
      <c r="E85" s="150">
        <f>(E45+E56)/(E23+E34+E45+E56)</f>
        <v>7.6596374086126018E-2</v>
      </c>
      <c r="F85" s="204"/>
      <c r="G85" s="204"/>
      <c r="H85" s="204"/>
      <c r="I85" s="205"/>
    </row>
    <row r="86" spans="2:9" ht="15" customHeight="1"/>
    <row r="87" spans="2:9" ht="15" customHeight="1" thickBot="1">
      <c r="B87" s="1" t="s">
        <v>33</v>
      </c>
      <c r="C87" s="156" t="s">
        <v>34</v>
      </c>
      <c r="D87" s="156"/>
      <c r="E87" s="156"/>
      <c r="F87" s="156"/>
      <c r="G87" s="156"/>
      <c r="H87" s="156"/>
      <c r="I87" s="156"/>
    </row>
    <row r="88" spans="2:9" ht="70.2" customHeight="1" thickBot="1">
      <c r="C88" s="3" t="s">
        <v>35</v>
      </c>
      <c r="D88" s="197"/>
      <c r="E88" s="198"/>
      <c r="F88" s="198"/>
      <c r="G88" s="198"/>
      <c r="H88" s="198"/>
      <c r="I88" s="199"/>
    </row>
  </sheetData>
  <mergeCells count="50">
    <mergeCell ref="H43:I43"/>
    <mergeCell ref="H44:I44"/>
    <mergeCell ref="H32:I32"/>
    <mergeCell ref="H33:I33"/>
    <mergeCell ref="C6:C9"/>
    <mergeCell ref="F6:I6"/>
    <mergeCell ref="F7:I7"/>
    <mergeCell ref="F8:I8"/>
    <mergeCell ref="F9:I9"/>
    <mergeCell ref="A1:J1"/>
    <mergeCell ref="C2:G2"/>
    <mergeCell ref="C3:D3"/>
    <mergeCell ref="E3:I3"/>
    <mergeCell ref="C5:G5"/>
    <mergeCell ref="C70:D70"/>
    <mergeCell ref="C10:D10"/>
    <mergeCell ref="C11:E12"/>
    <mergeCell ref="F11:I11"/>
    <mergeCell ref="C13:C56"/>
    <mergeCell ref="D13:D22"/>
    <mergeCell ref="D24:D33"/>
    <mergeCell ref="D35:D44"/>
    <mergeCell ref="D46:D55"/>
    <mergeCell ref="C57:C67"/>
    <mergeCell ref="D57:D66"/>
    <mergeCell ref="C68:D68"/>
    <mergeCell ref="C69:D69"/>
    <mergeCell ref="F69:I69"/>
    <mergeCell ref="H21:I21"/>
    <mergeCell ref="H22:I22"/>
    <mergeCell ref="C71:D71"/>
    <mergeCell ref="C72:D72"/>
    <mergeCell ref="F72:I72"/>
    <mergeCell ref="C76:G76"/>
    <mergeCell ref="E77:G77"/>
    <mergeCell ref="H77:I77"/>
    <mergeCell ref="C78:D78"/>
    <mergeCell ref="E78:G78"/>
    <mergeCell ref="H78:I78"/>
    <mergeCell ref="C79:D79"/>
    <mergeCell ref="E79:G79"/>
    <mergeCell ref="H79:I79"/>
    <mergeCell ref="C87:I87"/>
    <mergeCell ref="D88:I88"/>
    <mergeCell ref="C80:D80"/>
    <mergeCell ref="E80:I80"/>
    <mergeCell ref="C83:G83"/>
    <mergeCell ref="C84:C85"/>
    <mergeCell ref="E84:I84"/>
    <mergeCell ref="E85:I85"/>
  </mergeCells>
  <phoneticPr fontId="1"/>
  <pageMargins left="0.51181102362204722" right="0.11811023622047245" top="0.55118110236220474" bottom="0.19685039370078741" header="0.31496062992125984" footer="0.11811023622047245"/>
  <pageSetup paperSize="9" scale="88" orientation="portrait" r:id="rId1"/>
  <headerFooter scaleWithDoc="0" alignWithMargins="0"/>
  <rowBreaks count="1" manualBreakCount="1">
    <brk id="56" max="9"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9297B-446D-4244-A60E-3FA5A096AEE8}">
  <sheetPr>
    <tabColor rgb="FFFFCCCC"/>
  </sheetPr>
  <dimension ref="A1:J88"/>
  <sheetViews>
    <sheetView view="pageBreakPreview" topLeftCell="C1" zoomScaleNormal="100" zoomScaleSheetLayoutView="100" workbookViewId="0">
      <selection activeCell="L81" sqref="L81"/>
    </sheetView>
  </sheetViews>
  <sheetFormatPr defaultColWidth="9" defaultRowHeight="12"/>
  <cols>
    <col min="1" max="1" width="0.69921875" style="1" customWidth="1"/>
    <col min="2" max="2" width="3.09765625" style="1" bestFit="1" customWidth="1"/>
    <col min="3" max="3" width="10.59765625" style="1" customWidth="1"/>
    <col min="4" max="4" width="24.59765625" style="1" customWidth="1"/>
    <col min="5" max="6" width="10.59765625" style="1" customWidth="1"/>
    <col min="7" max="8" width="6.59765625" style="1" customWidth="1"/>
    <col min="9" max="9" width="19.59765625" style="1" customWidth="1"/>
    <col min="10" max="10" width="0.69921875" style="1" customWidth="1"/>
    <col min="11" max="11" width="9" style="1" customWidth="1"/>
    <col min="12" max="16384" width="9" style="1"/>
  </cols>
  <sheetData>
    <row r="1" spans="1:10" ht="18.75" customHeight="1">
      <c r="A1" s="160" t="s">
        <v>60</v>
      </c>
      <c r="B1" s="160"/>
      <c r="C1" s="160"/>
      <c r="D1" s="160"/>
      <c r="E1" s="160"/>
      <c r="F1" s="160"/>
      <c r="G1" s="160"/>
      <c r="H1" s="160"/>
      <c r="I1" s="160"/>
      <c r="J1" s="160"/>
    </row>
    <row r="2" spans="1:10" ht="15" customHeight="1" thickBot="1">
      <c r="B2" s="1" t="s">
        <v>2</v>
      </c>
      <c r="C2" s="156" t="s">
        <v>3</v>
      </c>
      <c r="D2" s="156"/>
      <c r="E2" s="156"/>
      <c r="F2" s="156"/>
      <c r="G2" s="156"/>
      <c r="H2" s="64"/>
    </row>
    <row r="3" spans="1:10" ht="19.5" customHeight="1" thickBot="1">
      <c r="C3" s="161" t="s">
        <v>50</v>
      </c>
      <c r="D3" s="162"/>
      <c r="E3" s="236" t="s">
        <v>128</v>
      </c>
      <c r="F3" s="237"/>
      <c r="G3" s="237"/>
      <c r="H3" s="237"/>
      <c r="I3" s="238"/>
    </row>
    <row r="4" spans="1:10" ht="15" customHeight="1"/>
    <row r="5" spans="1:10" ht="15" customHeight="1" thickBot="1">
      <c r="B5" s="1" t="s">
        <v>5</v>
      </c>
      <c r="C5" s="156" t="s">
        <v>6</v>
      </c>
      <c r="D5" s="156"/>
      <c r="E5" s="156"/>
      <c r="F5" s="156"/>
      <c r="G5" s="156"/>
    </row>
    <row r="6" spans="1:10" ht="15" customHeight="1">
      <c r="C6" s="163" t="s">
        <v>7</v>
      </c>
      <c r="D6" s="65" t="s">
        <v>8</v>
      </c>
      <c r="E6" s="86">
        <v>62794172</v>
      </c>
      <c r="F6" s="196"/>
      <c r="G6" s="196"/>
      <c r="H6" s="196"/>
      <c r="I6" s="196"/>
    </row>
    <row r="7" spans="1:10" ht="15" customHeight="1">
      <c r="C7" s="164"/>
      <c r="D7" s="18" t="s">
        <v>36</v>
      </c>
      <c r="E7" s="87">
        <v>39940053</v>
      </c>
      <c r="F7" s="196"/>
      <c r="G7" s="196"/>
      <c r="H7" s="196"/>
      <c r="I7" s="196"/>
    </row>
    <row r="8" spans="1:10" ht="15" customHeight="1">
      <c r="C8" s="164"/>
      <c r="D8" s="18" t="s">
        <v>10</v>
      </c>
      <c r="E8" s="87">
        <v>9906738</v>
      </c>
      <c r="F8" s="196"/>
      <c r="G8" s="196"/>
      <c r="H8" s="196"/>
      <c r="I8" s="196"/>
    </row>
    <row r="9" spans="1:10" ht="15" customHeight="1">
      <c r="C9" s="234"/>
      <c r="D9" s="50" t="s">
        <v>37</v>
      </c>
      <c r="E9" s="88"/>
      <c r="F9" s="235"/>
      <c r="G9" s="235"/>
      <c r="H9" s="235"/>
      <c r="I9" s="235"/>
    </row>
    <row r="10" spans="1:10" ht="15" customHeight="1" thickBot="1">
      <c r="C10" s="130" t="s">
        <v>49</v>
      </c>
      <c r="D10" s="131"/>
      <c r="E10" s="89">
        <f>SUM(E6:E9)</f>
        <v>112640963</v>
      </c>
      <c r="F10" s="70"/>
      <c r="G10" s="70"/>
      <c r="H10" s="70"/>
      <c r="I10" s="70"/>
    </row>
    <row r="11" spans="1:10" ht="21" customHeight="1">
      <c r="C11" s="214" t="s">
        <v>12</v>
      </c>
      <c r="D11" s="215"/>
      <c r="E11" s="215"/>
      <c r="F11" s="218" t="s">
        <v>61</v>
      </c>
      <c r="G11" s="218"/>
      <c r="H11" s="218"/>
      <c r="I11" s="219"/>
    </row>
    <row r="12" spans="1:10" ht="22.2" customHeight="1">
      <c r="C12" s="216"/>
      <c r="D12" s="217"/>
      <c r="E12" s="217"/>
      <c r="F12" s="21" t="s">
        <v>38</v>
      </c>
      <c r="G12" s="21" t="s">
        <v>39</v>
      </c>
      <c r="H12" s="21" t="s">
        <v>40</v>
      </c>
      <c r="I12" s="27" t="s">
        <v>41</v>
      </c>
    </row>
    <row r="13" spans="1:10" ht="15" customHeight="1">
      <c r="C13" s="135" t="s">
        <v>42</v>
      </c>
      <c r="D13" s="220" t="s">
        <v>14</v>
      </c>
      <c r="E13" s="20"/>
      <c r="F13" s="72" t="s">
        <v>83</v>
      </c>
      <c r="G13" s="73" t="s">
        <v>46</v>
      </c>
      <c r="H13" s="74" t="s">
        <v>46</v>
      </c>
      <c r="I13" s="75" t="s">
        <v>115</v>
      </c>
    </row>
    <row r="14" spans="1:10" ht="15" customHeight="1">
      <c r="C14" s="135"/>
      <c r="D14" s="221"/>
      <c r="E14" s="20"/>
      <c r="F14" s="72" t="s">
        <v>85</v>
      </c>
      <c r="G14" s="73" t="s">
        <v>46</v>
      </c>
      <c r="H14" s="74" t="s">
        <v>46</v>
      </c>
      <c r="I14" s="75" t="s">
        <v>112</v>
      </c>
    </row>
    <row r="15" spans="1:10" ht="15" customHeight="1">
      <c r="C15" s="135"/>
      <c r="D15" s="221"/>
      <c r="E15" s="20"/>
      <c r="F15" s="72" t="s">
        <v>68</v>
      </c>
      <c r="G15" s="73" t="s">
        <v>46</v>
      </c>
      <c r="H15" s="74" t="s">
        <v>46</v>
      </c>
      <c r="I15" s="75" t="s">
        <v>113</v>
      </c>
    </row>
    <row r="16" spans="1:10" ht="15" customHeight="1">
      <c r="C16" s="135"/>
      <c r="D16" s="221"/>
      <c r="E16" s="20"/>
      <c r="F16" s="72" t="s">
        <v>87</v>
      </c>
      <c r="G16" s="73" t="s">
        <v>46</v>
      </c>
      <c r="H16" s="74" t="s">
        <v>46</v>
      </c>
      <c r="I16" s="75" t="s">
        <v>114</v>
      </c>
    </row>
    <row r="17" spans="3:9" ht="15" customHeight="1">
      <c r="C17" s="135"/>
      <c r="D17" s="221"/>
      <c r="E17" s="20"/>
      <c r="F17" s="72" t="s">
        <v>96</v>
      </c>
      <c r="G17" s="73" t="s">
        <v>46</v>
      </c>
      <c r="H17" s="74" t="s">
        <v>46</v>
      </c>
      <c r="I17" s="75" t="s">
        <v>115</v>
      </c>
    </row>
    <row r="18" spans="3:9" ht="15" customHeight="1">
      <c r="C18" s="135"/>
      <c r="D18" s="221"/>
      <c r="E18" s="20"/>
      <c r="F18" s="72" t="s">
        <v>89</v>
      </c>
      <c r="G18" s="73" t="s">
        <v>46</v>
      </c>
      <c r="H18" s="74" t="s">
        <v>46</v>
      </c>
      <c r="I18" s="75" t="s">
        <v>112</v>
      </c>
    </row>
    <row r="19" spans="3:9" ht="15" customHeight="1">
      <c r="C19" s="135"/>
      <c r="D19" s="221"/>
      <c r="E19" s="20"/>
      <c r="F19" s="72" t="s">
        <v>91</v>
      </c>
      <c r="G19" s="73" t="s">
        <v>46</v>
      </c>
      <c r="H19" s="74" t="s">
        <v>46</v>
      </c>
      <c r="I19" s="75" t="s">
        <v>113</v>
      </c>
    </row>
    <row r="20" spans="3:9" ht="15" customHeight="1">
      <c r="C20" s="135"/>
      <c r="D20" s="221"/>
      <c r="E20" s="20"/>
      <c r="F20" s="72" t="s">
        <v>93</v>
      </c>
      <c r="G20" s="73" t="s">
        <v>46</v>
      </c>
      <c r="H20" s="74" t="s">
        <v>46</v>
      </c>
      <c r="I20" s="75" t="s">
        <v>114</v>
      </c>
    </row>
    <row r="21" spans="3:9" ht="15" customHeight="1">
      <c r="C21" s="135"/>
      <c r="D21" s="221"/>
      <c r="E21" s="20"/>
      <c r="F21" s="72"/>
      <c r="G21" s="73"/>
      <c r="H21" s="228" t="s">
        <v>95</v>
      </c>
      <c r="I21" s="229"/>
    </row>
    <row r="22" spans="3:9" ht="15" customHeight="1" thickBot="1">
      <c r="C22" s="135"/>
      <c r="D22" s="222"/>
      <c r="E22" s="30"/>
      <c r="F22" s="76"/>
      <c r="G22" s="77"/>
      <c r="H22" s="190" t="s">
        <v>94</v>
      </c>
      <c r="I22" s="191"/>
    </row>
    <row r="23" spans="3:9" ht="15" customHeight="1" thickBot="1">
      <c r="C23" s="227"/>
      <c r="D23" s="37" t="s">
        <v>44</v>
      </c>
      <c r="E23" s="90">
        <v>15350055</v>
      </c>
      <c r="F23" s="39"/>
      <c r="G23" s="40"/>
      <c r="H23" s="39"/>
      <c r="I23" s="41"/>
    </row>
    <row r="24" spans="3:9" ht="15" customHeight="1">
      <c r="C24" s="135"/>
      <c r="D24" s="226" t="s">
        <v>45</v>
      </c>
      <c r="E24" s="33"/>
      <c r="F24" s="78" t="s">
        <v>82</v>
      </c>
      <c r="G24" s="79" t="s">
        <v>46</v>
      </c>
      <c r="H24" s="80" t="s">
        <v>46</v>
      </c>
      <c r="I24" s="81" t="s">
        <v>115</v>
      </c>
    </row>
    <row r="25" spans="3:9" ht="15" customHeight="1">
      <c r="C25" s="135"/>
      <c r="D25" s="221"/>
      <c r="E25" s="20"/>
      <c r="F25" s="72" t="s">
        <v>84</v>
      </c>
      <c r="G25" s="73" t="s">
        <v>46</v>
      </c>
      <c r="H25" s="74" t="s">
        <v>46</v>
      </c>
      <c r="I25" s="75" t="s">
        <v>112</v>
      </c>
    </row>
    <row r="26" spans="3:9" ht="15" customHeight="1">
      <c r="C26" s="135"/>
      <c r="D26" s="221"/>
      <c r="E26" s="20"/>
      <c r="F26" s="72" t="s">
        <v>68</v>
      </c>
      <c r="G26" s="73" t="s">
        <v>46</v>
      </c>
      <c r="H26" s="74" t="s">
        <v>46</v>
      </c>
      <c r="I26" s="75" t="s">
        <v>113</v>
      </c>
    </row>
    <row r="27" spans="3:9" ht="15" customHeight="1">
      <c r="C27" s="135"/>
      <c r="D27" s="221"/>
      <c r="E27" s="20"/>
      <c r="F27" s="72" t="s">
        <v>86</v>
      </c>
      <c r="G27" s="73" t="s">
        <v>46</v>
      </c>
      <c r="H27" s="74" t="s">
        <v>46</v>
      </c>
      <c r="I27" s="75" t="s">
        <v>114</v>
      </c>
    </row>
    <row r="28" spans="3:9" ht="15" customHeight="1">
      <c r="C28" s="135"/>
      <c r="D28" s="221"/>
      <c r="E28" s="20"/>
      <c r="F28" s="72" t="s">
        <v>96</v>
      </c>
      <c r="G28" s="73" t="s">
        <v>46</v>
      </c>
      <c r="H28" s="74" t="s">
        <v>46</v>
      </c>
      <c r="I28" s="75" t="s">
        <v>115</v>
      </c>
    </row>
    <row r="29" spans="3:9" ht="15" customHeight="1">
      <c r="C29" s="135"/>
      <c r="D29" s="221"/>
      <c r="E29" s="20"/>
      <c r="F29" s="72" t="s">
        <v>88</v>
      </c>
      <c r="G29" s="73" t="s">
        <v>46</v>
      </c>
      <c r="H29" s="74" t="s">
        <v>46</v>
      </c>
      <c r="I29" s="75" t="s">
        <v>112</v>
      </c>
    </row>
    <row r="30" spans="3:9" ht="15" customHeight="1">
      <c r="C30" s="135"/>
      <c r="D30" s="221"/>
      <c r="E30" s="20"/>
      <c r="F30" s="72" t="s">
        <v>90</v>
      </c>
      <c r="G30" s="73" t="s">
        <v>46</v>
      </c>
      <c r="H30" s="74" t="s">
        <v>46</v>
      </c>
      <c r="I30" s="75" t="s">
        <v>113</v>
      </c>
    </row>
    <row r="31" spans="3:9" ht="15" customHeight="1">
      <c r="C31" s="135"/>
      <c r="D31" s="221"/>
      <c r="E31" s="20"/>
      <c r="F31" s="72" t="s">
        <v>92</v>
      </c>
      <c r="G31" s="73" t="s">
        <v>46</v>
      </c>
      <c r="H31" s="74" t="s">
        <v>46</v>
      </c>
      <c r="I31" s="75" t="s">
        <v>114</v>
      </c>
    </row>
    <row r="32" spans="3:9" ht="15" customHeight="1">
      <c r="C32" s="135"/>
      <c r="D32" s="221"/>
      <c r="E32" s="20"/>
      <c r="F32" s="72"/>
      <c r="G32" s="73"/>
      <c r="H32" s="228" t="s">
        <v>95</v>
      </c>
      <c r="I32" s="229"/>
    </row>
    <row r="33" spans="3:9" ht="15" customHeight="1" thickBot="1">
      <c r="C33" s="135"/>
      <c r="D33" s="222"/>
      <c r="E33" s="30"/>
      <c r="F33" s="76"/>
      <c r="G33" s="77"/>
      <c r="H33" s="190" t="s">
        <v>94</v>
      </c>
      <c r="I33" s="191"/>
    </row>
    <row r="34" spans="3:9" ht="15" customHeight="1" thickBot="1">
      <c r="C34" s="227"/>
      <c r="D34" s="37" t="s">
        <v>44</v>
      </c>
      <c r="E34" s="90">
        <v>12404000</v>
      </c>
      <c r="F34" s="39"/>
      <c r="G34" s="40"/>
      <c r="H34" s="39"/>
      <c r="I34" s="41"/>
    </row>
    <row r="35" spans="3:9" ht="15" customHeight="1">
      <c r="C35" s="135"/>
      <c r="D35" s="223" t="s">
        <v>16</v>
      </c>
      <c r="E35" s="33"/>
      <c r="F35" s="72" t="s">
        <v>83</v>
      </c>
      <c r="G35" s="73" t="s">
        <v>46</v>
      </c>
      <c r="H35" s="74" t="s">
        <v>46</v>
      </c>
      <c r="I35" s="75" t="s">
        <v>115</v>
      </c>
    </row>
    <row r="36" spans="3:9" ht="15" customHeight="1">
      <c r="C36" s="135"/>
      <c r="D36" s="221"/>
      <c r="E36" s="20"/>
      <c r="F36" s="72" t="s">
        <v>85</v>
      </c>
      <c r="G36" s="73" t="s">
        <v>46</v>
      </c>
      <c r="H36" s="74" t="s">
        <v>46</v>
      </c>
      <c r="I36" s="75" t="s">
        <v>112</v>
      </c>
    </row>
    <row r="37" spans="3:9" ht="15" customHeight="1">
      <c r="C37" s="135"/>
      <c r="D37" s="221"/>
      <c r="E37" s="20"/>
      <c r="F37" s="72" t="s">
        <v>68</v>
      </c>
      <c r="G37" s="73" t="s">
        <v>46</v>
      </c>
      <c r="H37" s="74" t="s">
        <v>46</v>
      </c>
      <c r="I37" s="75" t="s">
        <v>113</v>
      </c>
    </row>
    <row r="38" spans="3:9" ht="15" customHeight="1">
      <c r="C38" s="135"/>
      <c r="D38" s="221"/>
      <c r="E38" s="20"/>
      <c r="F38" s="72" t="s">
        <v>87</v>
      </c>
      <c r="G38" s="73" t="s">
        <v>46</v>
      </c>
      <c r="H38" s="74" t="s">
        <v>46</v>
      </c>
      <c r="I38" s="75" t="s">
        <v>114</v>
      </c>
    </row>
    <row r="39" spans="3:9" ht="15" customHeight="1">
      <c r="C39" s="135"/>
      <c r="D39" s="221"/>
      <c r="E39" s="20"/>
      <c r="F39" s="72" t="s">
        <v>96</v>
      </c>
      <c r="G39" s="73" t="s">
        <v>46</v>
      </c>
      <c r="H39" s="74" t="s">
        <v>46</v>
      </c>
      <c r="I39" s="75" t="s">
        <v>115</v>
      </c>
    </row>
    <row r="40" spans="3:9" ht="15" customHeight="1">
      <c r="C40" s="135"/>
      <c r="D40" s="221"/>
      <c r="E40" s="20"/>
      <c r="F40" s="72" t="s">
        <v>89</v>
      </c>
      <c r="G40" s="73" t="s">
        <v>46</v>
      </c>
      <c r="H40" s="74" t="s">
        <v>46</v>
      </c>
      <c r="I40" s="75" t="s">
        <v>112</v>
      </c>
    </row>
    <row r="41" spans="3:9" ht="15" customHeight="1">
      <c r="C41" s="135"/>
      <c r="D41" s="221"/>
      <c r="E41" s="20"/>
      <c r="F41" s="72" t="s">
        <v>91</v>
      </c>
      <c r="G41" s="73" t="s">
        <v>46</v>
      </c>
      <c r="H41" s="74" t="s">
        <v>46</v>
      </c>
      <c r="I41" s="75" t="s">
        <v>113</v>
      </c>
    </row>
    <row r="42" spans="3:9" ht="15" customHeight="1">
      <c r="C42" s="135"/>
      <c r="D42" s="221"/>
      <c r="E42" s="20"/>
      <c r="F42" s="72" t="s">
        <v>93</v>
      </c>
      <c r="G42" s="73" t="s">
        <v>46</v>
      </c>
      <c r="H42" s="74" t="s">
        <v>46</v>
      </c>
      <c r="I42" s="75" t="s">
        <v>114</v>
      </c>
    </row>
    <row r="43" spans="3:9" ht="15" customHeight="1">
      <c r="C43" s="135"/>
      <c r="D43" s="221"/>
      <c r="E43" s="20"/>
      <c r="F43" s="72"/>
      <c r="G43" s="73"/>
      <c r="H43" s="228" t="s">
        <v>95</v>
      </c>
      <c r="I43" s="229"/>
    </row>
    <row r="44" spans="3:9" ht="15" customHeight="1" thickBot="1">
      <c r="C44" s="135"/>
      <c r="D44" s="222"/>
      <c r="E44" s="30"/>
      <c r="F44" s="76"/>
      <c r="G44" s="77"/>
      <c r="H44" s="190" t="s">
        <v>94</v>
      </c>
      <c r="I44" s="191"/>
    </row>
    <row r="45" spans="3:9" ht="15" customHeight="1" thickBot="1">
      <c r="C45" s="227"/>
      <c r="D45" s="37" t="s">
        <v>44</v>
      </c>
      <c r="E45" s="90">
        <v>2377000</v>
      </c>
      <c r="F45" s="39"/>
      <c r="G45" s="40"/>
      <c r="H45" s="39"/>
      <c r="I45" s="41"/>
    </row>
    <row r="46" spans="3:9" ht="15" customHeight="1">
      <c r="C46" s="135"/>
      <c r="D46" s="223" t="s">
        <v>47</v>
      </c>
      <c r="E46" s="33"/>
      <c r="F46" s="74" t="s">
        <v>119</v>
      </c>
      <c r="G46" s="73" t="s">
        <v>43</v>
      </c>
      <c r="H46" s="74" t="s">
        <v>43</v>
      </c>
      <c r="I46" s="91" t="s">
        <v>43</v>
      </c>
    </row>
    <row r="47" spans="3:9" ht="15" customHeight="1">
      <c r="C47" s="135"/>
      <c r="D47" s="221"/>
      <c r="E47" s="20"/>
      <c r="F47" s="67"/>
      <c r="G47" s="22"/>
      <c r="H47" s="23"/>
      <c r="I47" s="28"/>
    </row>
    <row r="48" spans="3:9" ht="15" customHeight="1">
      <c r="C48" s="135"/>
      <c r="D48" s="221"/>
      <c r="E48" s="20"/>
      <c r="F48" s="67"/>
      <c r="G48" s="22"/>
      <c r="H48" s="23"/>
      <c r="I48" s="28"/>
    </row>
    <row r="49" spans="3:9" ht="15" customHeight="1">
      <c r="C49" s="135"/>
      <c r="D49" s="221"/>
      <c r="E49" s="20"/>
      <c r="F49" s="67"/>
      <c r="G49" s="22"/>
      <c r="H49" s="23"/>
      <c r="I49" s="28"/>
    </row>
    <row r="50" spans="3:9" ht="15" customHeight="1">
      <c r="C50" s="135"/>
      <c r="D50" s="221"/>
      <c r="E50" s="20"/>
      <c r="F50" s="67"/>
      <c r="G50" s="22"/>
      <c r="H50" s="23"/>
      <c r="I50" s="28"/>
    </row>
    <row r="51" spans="3:9" ht="15" customHeight="1">
      <c r="C51" s="135"/>
      <c r="D51" s="221"/>
      <c r="E51" s="20"/>
      <c r="F51" s="67"/>
      <c r="G51" s="22"/>
      <c r="H51" s="23"/>
      <c r="I51" s="28"/>
    </row>
    <row r="52" spans="3:9" ht="15" customHeight="1">
      <c r="C52" s="135"/>
      <c r="D52" s="221"/>
      <c r="E52" s="20"/>
      <c r="F52" s="67"/>
      <c r="G52" s="22"/>
      <c r="H52" s="23"/>
      <c r="I52" s="28"/>
    </row>
    <row r="53" spans="3:9" ht="15" customHeight="1">
      <c r="C53" s="135"/>
      <c r="D53" s="221"/>
      <c r="E53" s="20"/>
      <c r="F53" s="67"/>
      <c r="G53" s="22"/>
      <c r="H53" s="23"/>
      <c r="I53" s="28"/>
    </row>
    <row r="54" spans="3:9" ht="15" customHeight="1">
      <c r="C54" s="135"/>
      <c r="D54" s="221"/>
      <c r="E54" s="20"/>
      <c r="F54" s="67"/>
      <c r="G54" s="22"/>
      <c r="H54" s="98"/>
      <c r="I54" s="95"/>
    </row>
    <row r="55" spans="3:9" ht="15" customHeight="1" thickBot="1">
      <c r="C55" s="135"/>
      <c r="D55" s="222"/>
      <c r="E55" s="30"/>
      <c r="F55" s="66"/>
      <c r="G55" s="31"/>
      <c r="H55" s="96"/>
      <c r="I55" s="99"/>
    </row>
    <row r="56" spans="3:9" ht="15" customHeight="1" thickBot="1">
      <c r="C56" s="227"/>
      <c r="D56" s="37" t="s">
        <v>44</v>
      </c>
      <c r="E56" s="38"/>
      <c r="F56" s="39"/>
      <c r="G56" s="40"/>
      <c r="H56" s="39"/>
      <c r="I56" s="41"/>
    </row>
    <row r="57" spans="3:9" ht="15" customHeight="1">
      <c r="C57" s="224" t="s">
        <v>48</v>
      </c>
      <c r="D57" s="223" t="s">
        <v>18</v>
      </c>
      <c r="E57" s="33"/>
      <c r="F57" s="80" t="s">
        <v>43</v>
      </c>
      <c r="G57" s="79" t="s">
        <v>43</v>
      </c>
      <c r="H57" s="80" t="s">
        <v>43</v>
      </c>
      <c r="I57" s="82" t="s">
        <v>43</v>
      </c>
    </row>
    <row r="58" spans="3:9" ht="15" customHeight="1">
      <c r="C58" s="224"/>
      <c r="D58" s="221"/>
      <c r="E58" s="20"/>
      <c r="F58" s="67"/>
      <c r="G58" s="22"/>
      <c r="H58" s="23"/>
      <c r="I58" s="28"/>
    </row>
    <row r="59" spans="3:9" ht="15" customHeight="1">
      <c r="C59" s="224"/>
      <c r="D59" s="221"/>
      <c r="E59" s="20"/>
      <c r="F59" s="67"/>
      <c r="G59" s="22"/>
      <c r="H59" s="23"/>
      <c r="I59" s="28"/>
    </row>
    <row r="60" spans="3:9" ht="15" customHeight="1">
      <c r="C60" s="224"/>
      <c r="D60" s="221"/>
      <c r="E60" s="20"/>
      <c r="F60" s="67"/>
      <c r="G60" s="24"/>
      <c r="H60" s="67"/>
      <c r="I60" s="28"/>
    </row>
    <row r="61" spans="3:9" ht="15" customHeight="1">
      <c r="C61" s="224"/>
      <c r="D61" s="221"/>
      <c r="E61" s="20"/>
      <c r="F61" s="67"/>
      <c r="G61" s="22"/>
      <c r="H61" s="67"/>
      <c r="I61" s="28"/>
    </row>
    <row r="62" spans="3:9" ht="15" customHeight="1">
      <c r="C62" s="224"/>
      <c r="D62" s="221"/>
      <c r="E62" s="20"/>
      <c r="F62" s="67"/>
      <c r="G62" s="22"/>
      <c r="H62" s="67"/>
      <c r="I62" s="28"/>
    </row>
    <row r="63" spans="3:9" ht="15" customHeight="1">
      <c r="C63" s="224"/>
      <c r="D63" s="221"/>
      <c r="E63" s="20"/>
      <c r="F63" s="67"/>
      <c r="G63" s="22"/>
      <c r="H63" s="67"/>
      <c r="I63" s="28"/>
    </row>
    <row r="64" spans="3:9" ht="15" customHeight="1">
      <c r="C64" s="224"/>
      <c r="D64" s="221"/>
      <c r="E64" s="20"/>
      <c r="F64" s="67"/>
      <c r="G64" s="22"/>
      <c r="H64" s="67"/>
      <c r="I64" s="28"/>
    </row>
    <row r="65" spans="2:9" ht="15" customHeight="1">
      <c r="C65" s="224"/>
      <c r="D65" s="221"/>
      <c r="E65" s="20"/>
      <c r="F65" s="67"/>
      <c r="G65" s="22"/>
      <c r="H65" s="67"/>
      <c r="I65" s="28"/>
    </row>
    <row r="66" spans="2:9" ht="15" customHeight="1" thickBot="1">
      <c r="C66" s="224"/>
      <c r="D66" s="222"/>
      <c r="E66" s="30"/>
      <c r="F66" s="66"/>
      <c r="G66" s="31"/>
      <c r="H66" s="66"/>
      <c r="I66" s="32"/>
    </row>
    <row r="67" spans="2:9" ht="15" customHeight="1" thickBot="1">
      <c r="C67" s="225"/>
      <c r="D67" s="37" t="s">
        <v>44</v>
      </c>
      <c r="E67" s="38"/>
      <c r="F67" s="39"/>
      <c r="G67" s="40"/>
      <c r="H67" s="46"/>
      <c r="I67" s="41"/>
    </row>
    <row r="68" spans="2:9" ht="15" customHeight="1" thickBot="1">
      <c r="C68" s="193" t="s">
        <v>49</v>
      </c>
      <c r="D68" s="194"/>
      <c r="E68" s="85">
        <f>E23+E34+E45+E56+E67</f>
        <v>30131055</v>
      </c>
      <c r="F68" s="42"/>
      <c r="G68" s="43"/>
      <c r="H68" s="44"/>
      <c r="I68" s="45"/>
    </row>
    <row r="69" spans="2:9" ht="15" customHeight="1">
      <c r="C69" s="178" t="s">
        <v>52</v>
      </c>
      <c r="D69" s="179"/>
      <c r="E69" s="92">
        <v>4483</v>
      </c>
      <c r="F69" s="195"/>
      <c r="G69" s="195"/>
      <c r="H69" s="195"/>
      <c r="I69" s="195"/>
    </row>
    <row r="70" spans="2:9" ht="15" customHeight="1" thickBot="1">
      <c r="C70" s="186" t="s">
        <v>53</v>
      </c>
      <c r="D70" s="187"/>
      <c r="E70" s="93">
        <v>4932</v>
      </c>
      <c r="F70" s="71"/>
      <c r="G70" s="71"/>
      <c r="H70" s="71"/>
      <c r="I70" s="71"/>
    </row>
    <row r="71" spans="2:9" ht="15" customHeight="1">
      <c r="C71" s="166" t="s">
        <v>20</v>
      </c>
      <c r="D71" s="167"/>
      <c r="E71" s="83">
        <f>(E6+E8)/E69</f>
        <v>16217.022083426276</v>
      </c>
      <c r="F71" s="71"/>
      <c r="G71" s="71"/>
      <c r="H71" s="71"/>
      <c r="I71" s="71"/>
    </row>
    <row r="72" spans="2:9" ht="15" customHeight="1" thickBot="1">
      <c r="C72" s="186" t="s">
        <v>21</v>
      </c>
      <c r="D72" s="187"/>
      <c r="E72" s="84">
        <f>(E7+E9)/E70</f>
        <v>8098.1453771289534</v>
      </c>
      <c r="F72" s="196"/>
      <c r="G72" s="196"/>
      <c r="H72" s="196"/>
      <c r="I72" s="196"/>
    </row>
    <row r="73" spans="2:9" ht="15" customHeight="1">
      <c r="C73" s="9" t="s">
        <v>54</v>
      </c>
      <c r="D73" s="9"/>
      <c r="E73" s="9"/>
      <c r="F73" s="9"/>
      <c r="G73" s="9"/>
      <c r="H73" s="9"/>
      <c r="I73" s="9"/>
    </row>
    <row r="74" spans="2:9" ht="15" customHeight="1">
      <c r="C74" s="9" t="s">
        <v>58</v>
      </c>
      <c r="D74" s="9"/>
      <c r="E74" s="9"/>
      <c r="F74" s="9"/>
      <c r="G74" s="9"/>
      <c r="H74" s="9"/>
      <c r="I74" s="9"/>
    </row>
    <row r="75" spans="2:9" ht="15" customHeight="1"/>
    <row r="76" spans="2:9" ht="15" customHeight="1">
      <c r="B76" s="1" t="s">
        <v>22</v>
      </c>
      <c r="C76" s="156" t="s">
        <v>23</v>
      </c>
      <c r="D76" s="156"/>
      <c r="E76" s="156"/>
      <c r="F76" s="156"/>
      <c r="G76" s="156"/>
    </row>
    <row r="77" spans="2:9" ht="12.6" thickBot="1">
      <c r="C77" s="64"/>
      <c r="D77" s="64"/>
      <c r="E77" s="192" t="s">
        <v>24</v>
      </c>
      <c r="F77" s="192"/>
      <c r="G77" s="192"/>
      <c r="H77" s="192" t="s">
        <v>25</v>
      </c>
      <c r="I77" s="192"/>
    </row>
    <row r="78" spans="2:9" ht="15" customHeight="1">
      <c r="C78" s="152" t="s">
        <v>26</v>
      </c>
      <c r="D78" s="153"/>
      <c r="E78" s="206"/>
      <c r="F78" s="207"/>
      <c r="G78" s="208"/>
      <c r="H78" s="206"/>
      <c r="I78" s="209"/>
    </row>
    <row r="79" spans="2:9" ht="15" customHeight="1" thickBot="1">
      <c r="C79" s="202" t="s">
        <v>27</v>
      </c>
      <c r="D79" s="203"/>
      <c r="E79" s="212"/>
      <c r="F79" s="210"/>
      <c r="G79" s="213"/>
      <c r="H79" s="210"/>
      <c r="I79" s="211"/>
    </row>
    <row r="80" spans="2:9" ht="15" customHeight="1" thickBot="1">
      <c r="C80" s="200" t="s">
        <v>56</v>
      </c>
      <c r="D80" s="201"/>
      <c r="E80" s="157">
        <v>23</v>
      </c>
      <c r="F80" s="158"/>
      <c r="G80" s="158"/>
      <c r="H80" s="158"/>
      <c r="I80" s="159"/>
    </row>
    <row r="81" spans="2:9" ht="15" customHeight="1">
      <c r="C81" s="16" t="s">
        <v>62</v>
      </c>
      <c r="D81" s="16"/>
      <c r="E81" s="17"/>
      <c r="F81" s="17"/>
      <c r="G81" s="17"/>
      <c r="H81" s="17"/>
      <c r="I81" s="17"/>
    </row>
    <row r="82" spans="2:9" ht="15" customHeight="1"/>
    <row r="83" spans="2:9" ht="15" customHeight="1" thickBot="1">
      <c r="B83" s="1" t="s">
        <v>28</v>
      </c>
      <c r="C83" s="156" t="s">
        <v>29</v>
      </c>
      <c r="D83" s="156"/>
      <c r="E83" s="156"/>
      <c r="F83" s="156"/>
      <c r="G83" s="156"/>
    </row>
    <row r="84" spans="2:9" ht="15" customHeight="1">
      <c r="C84" s="188" t="s">
        <v>30</v>
      </c>
      <c r="D84" s="68" t="s">
        <v>31</v>
      </c>
      <c r="E84" s="148">
        <f>(E23+E34)/(E23+E34+E45+E56)</f>
        <v>0.92111129198761876</v>
      </c>
      <c r="F84" s="148"/>
      <c r="G84" s="148"/>
      <c r="H84" s="148"/>
      <c r="I84" s="149"/>
    </row>
    <row r="85" spans="2:9" ht="15" customHeight="1" thickBot="1">
      <c r="C85" s="189"/>
      <c r="D85" s="69" t="s">
        <v>32</v>
      </c>
      <c r="E85" s="150">
        <f>(E45+E56)/(E23+E34+E45+E56)</f>
        <v>7.8888708012381251E-2</v>
      </c>
      <c r="F85" s="204"/>
      <c r="G85" s="204"/>
      <c r="H85" s="204"/>
      <c r="I85" s="205"/>
    </row>
    <row r="86" spans="2:9" ht="15" customHeight="1"/>
    <row r="87" spans="2:9" ht="15" customHeight="1" thickBot="1">
      <c r="B87" s="1" t="s">
        <v>33</v>
      </c>
      <c r="C87" s="156" t="s">
        <v>34</v>
      </c>
      <c r="D87" s="156"/>
      <c r="E87" s="156"/>
      <c r="F87" s="156"/>
      <c r="G87" s="156"/>
      <c r="H87" s="156"/>
      <c r="I87" s="156"/>
    </row>
    <row r="88" spans="2:9" ht="70.2" customHeight="1" thickBot="1">
      <c r="C88" s="3" t="s">
        <v>35</v>
      </c>
      <c r="D88" s="197"/>
      <c r="E88" s="198"/>
      <c r="F88" s="198"/>
      <c r="G88" s="198"/>
      <c r="H88" s="198"/>
      <c r="I88" s="199"/>
    </row>
  </sheetData>
  <mergeCells count="50">
    <mergeCell ref="C87:I87"/>
    <mergeCell ref="D88:I88"/>
    <mergeCell ref="C80:D80"/>
    <mergeCell ref="E80:I80"/>
    <mergeCell ref="C83:G83"/>
    <mergeCell ref="C84:C85"/>
    <mergeCell ref="E84:I84"/>
    <mergeCell ref="E85:I85"/>
    <mergeCell ref="C78:D78"/>
    <mergeCell ref="E78:G78"/>
    <mergeCell ref="H78:I78"/>
    <mergeCell ref="C79:D79"/>
    <mergeCell ref="E79:G79"/>
    <mergeCell ref="H79:I79"/>
    <mergeCell ref="C71:D71"/>
    <mergeCell ref="C72:D72"/>
    <mergeCell ref="F72:I72"/>
    <mergeCell ref="C76:G76"/>
    <mergeCell ref="E77:G77"/>
    <mergeCell ref="H77:I77"/>
    <mergeCell ref="C70:D70"/>
    <mergeCell ref="D35:D44"/>
    <mergeCell ref="H43:I43"/>
    <mergeCell ref="H44:I44"/>
    <mergeCell ref="D46:D55"/>
    <mergeCell ref="C57:C67"/>
    <mergeCell ref="D57:D66"/>
    <mergeCell ref="C68:D68"/>
    <mergeCell ref="C69:D69"/>
    <mergeCell ref="F69:I69"/>
    <mergeCell ref="C10:D10"/>
    <mergeCell ref="C11:E12"/>
    <mergeCell ref="F11:I11"/>
    <mergeCell ref="C13:C56"/>
    <mergeCell ref="D13:D22"/>
    <mergeCell ref="H21:I21"/>
    <mergeCell ref="H22:I22"/>
    <mergeCell ref="D24:D33"/>
    <mergeCell ref="H32:I32"/>
    <mergeCell ref="H33:I33"/>
    <mergeCell ref="A1:J1"/>
    <mergeCell ref="C2:G2"/>
    <mergeCell ref="C3:D3"/>
    <mergeCell ref="E3:I3"/>
    <mergeCell ref="C5:G5"/>
    <mergeCell ref="C6:C9"/>
    <mergeCell ref="F6:I6"/>
    <mergeCell ref="F7:I7"/>
    <mergeCell ref="F8:I8"/>
    <mergeCell ref="F9:I9"/>
  </mergeCells>
  <phoneticPr fontId="1"/>
  <pageMargins left="0.51181102362204722" right="0.11811023622047245" top="0.55118110236220474" bottom="0.19685039370078741" header="0.31496062992125984" footer="0.11811023622047245"/>
  <pageSetup paperSize="9" scale="88" orientation="portrait" r:id="rId1"/>
  <headerFooter scaleWithDoc="0" alignWithMargins="0"/>
  <rowBreaks count="1" manualBreakCount="1">
    <brk id="56" max="9"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86DFC-6CB2-4B04-86EE-8335C9D2A619}">
  <sheetPr>
    <tabColor rgb="FFFFCCCC"/>
  </sheetPr>
  <dimension ref="A1:J88"/>
  <sheetViews>
    <sheetView view="pageBreakPreview" zoomScaleNormal="100" zoomScaleSheetLayoutView="100" workbookViewId="0">
      <selection activeCell="E3" sqref="E3:I3"/>
    </sheetView>
  </sheetViews>
  <sheetFormatPr defaultColWidth="9" defaultRowHeight="12"/>
  <cols>
    <col min="1" max="1" width="0.69921875" style="1" customWidth="1"/>
    <col min="2" max="2" width="3.09765625" style="1" bestFit="1" customWidth="1"/>
    <col min="3" max="3" width="10.59765625" style="1" customWidth="1"/>
    <col min="4" max="4" width="24.59765625" style="1" customWidth="1"/>
    <col min="5" max="6" width="10.59765625" style="1" customWidth="1"/>
    <col min="7" max="8" width="6.59765625" style="1" customWidth="1"/>
    <col min="9" max="9" width="19.59765625" style="1" customWidth="1"/>
    <col min="10" max="10" width="0.69921875" style="1" customWidth="1"/>
    <col min="11" max="11" width="9" style="1" customWidth="1"/>
    <col min="12" max="16384" width="9" style="1"/>
  </cols>
  <sheetData>
    <row r="1" spans="1:10" ht="18.75" customHeight="1">
      <c r="A1" s="160" t="s">
        <v>60</v>
      </c>
      <c r="B1" s="160"/>
      <c r="C1" s="160"/>
      <c r="D1" s="160"/>
      <c r="E1" s="160"/>
      <c r="F1" s="160"/>
      <c r="G1" s="160"/>
      <c r="H1" s="160"/>
      <c r="I1" s="160"/>
      <c r="J1" s="160"/>
    </row>
    <row r="2" spans="1:10" ht="15" customHeight="1" thickBot="1">
      <c r="B2" s="1" t="s">
        <v>2</v>
      </c>
      <c r="C2" s="156" t="s">
        <v>3</v>
      </c>
      <c r="D2" s="156"/>
      <c r="E2" s="156"/>
      <c r="F2" s="156"/>
      <c r="G2" s="156"/>
      <c r="H2" s="64"/>
    </row>
    <row r="3" spans="1:10" ht="19.5" customHeight="1" thickBot="1">
      <c r="C3" s="161" t="s">
        <v>50</v>
      </c>
      <c r="D3" s="162"/>
      <c r="E3" s="236" t="s">
        <v>129</v>
      </c>
      <c r="F3" s="237"/>
      <c r="G3" s="237"/>
      <c r="H3" s="237"/>
      <c r="I3" s="238"/>
    </row>
    <row r="4" spans="1:10" ht="15" customHeight="1"/>
    <row r="5" spans="1:10" ht="15" customHeight="1" thickBot="1">
      <c r="B5" s="1" t="s">
        <v>5</v>
      </c>
      <c r="C5" s="156" t="s">
        <v>6</v>
      </c>
      <c r="D5" s="156"/>
      <c r="E5" s="156"/>
      <c r="F5" s="156"/>
      <c r="G5" s="156"/>
    </row>
    <row r="6" spans="1:10" ht="15" customHeight="1">
      <c r="C6" s="163" t="s">
        <v>7</v>
      </c>
      <c r="D6" s="65" t="s">
        <v>8</v>
      </c>
      <c r="E6" s="86">
        <v>112242169</v>
      </c>
      <c r="F6" s="196"/>
      <c r="G6" s="196"/>
      <c r="H6" s="196"/>
      <c r="I6" s="196"/>
    </row>
    <row r="7" spans="1:10" ht="15" customHeight="1">
      <c r="C7" s="164"/>
      <c r="D7" s="18" t="s">
        <v>36</v>
      </c>
      <c r="E7" s="87">
        <v>80678834</v>
      </c>
      <c r="F7" s="196"/>
      <c r="G7" s="196"/>
      <c r="H7" s="196"/>
      <c r="I7" s="196"/>
    </row>
    <row r="8" spans="1:10" ht="15" customHeight="1">
      <c r="C8" s="164"/>
      <c r="D8" s="18" t="s">
        <v>10</v>
      </c>
      <c r="E8" s="87">
        <v>16673695</v>
      </c>
      <c r="F8" s="196"/>
      <c r="G8" s="196"/>
      <c r="H8" s="196"/>
      <c r="I8" s="196"/>
    </row>
    <row r="9" spans="1:10" ht="15" customHeight="1">
      <c r="C9" s="234"/>
      <c r="D9" s="50" t="s">
        <v>37</v>
      </c>
      <c r="E9" s="51"/>
      <c r="F9" s="235"/>
      <c r="G9" s="235"/>
      <c r="H9" s="235"/>
      <c r="I9" s="235"/>
    </row>
    <row r="10" spans="1:10" ht="15" customHeight="1" thickBot="1">
      <c r="C10" s="130" t="s">
        <v>49</v>
      </c>
      <c r="D10" s="131"/>
      <c r="E10" s="89">
        <f>SUM(E6:E9)</f>
        <v>209594698</v>
      </c>
      <c r="F10" s="70"/>
      <c r="G10" s="70"/>
      <c r="H10" s="70"/>
      <c r="I10" s="70"/>
    </row>
    <row r="11" spans="1:10" ht="21" customHeight="1">
      <c r="C11" s="214" t="s">
        <v>12</v>
      </c>
      <c r="D11" s="215"/>
      <c r="E11" s="215"/>
      <c r="F11" s="218" t="s">
        <v>61</v>
      </c>
      <c r="G11" s="218"/>
      <c r="H11" s="218"/>
      <c r="I11" s="219"/>
    </row>
    <row r="12" spans="1:10" ht="22.2" customHeight="1">
      <c r="C12" s="216"/>
      <c r="D12" s="217"/>
      <c r="E12" s="217"/>
      <c r="F12" s="21" t="s">
        <v>38</v>
      </c>
      <c r="G12" s="21" t="s">
        <v>39</v>
      </c>
      <c r="H12" s="21" t="s">
        <v>40</v>
      </c>
      <c r="I12" s="27" t="s">
        <v>41</v>
      </c>
    </row>
    <row r="13" spans="1:10" ht="15" customHeight="1">
      <c r="C13" s="135" t="s">
        <v>42</v>
      </c>
      <c r="D13" s="220" t="s">
        <v>14</v>
      </c>
      <c r="E13" s="20"/>
      <c r="F13" s="72" t="s">
        <v>83</v>
      </c>
      <c r="G13" s="73" t="s">
        <v>46</v>
      </c>
      <c r="H13" s="74" t="s">
        <v>46</v>
      </c>
      <c r="I13" s="75" t="s">
        <v>115</v>
      </c>
    </row>
    <row r="14" spans="1:10" ht="15" customHeight="1">
      <c r="C14" s="135"/>
      <c r="D14" s="221"/>
      <c r="E14" s="20"/>
      <c r="F14" s="72" t="s">
        <v>85</v>
      </c>
      <c r="G14" s="73" t="s">
        <v>46</v>
      </c>
      <c r="H14" s="74" t="s">
        <v>46</v>
      </c>
      <c r="I14" s="75" t="s">
        <v>112</v>
      </c>
    </row>
    <row r="15" spans="1:10" ht="15" customHeight="1">
      <c r="C15" s="135"/>
      <c r="D15" s="221"/>
      <c r="E15" s="20"/>
      <c r="F15" s="72" t="s">
        <v>68</v>
      </c>
      <c r="G15" s="73" t="s">
        <v>46</v>
      </c>
      <c r="H15" s="74" t="s">
        <v>46</v>
      </c>
      <c r="I15" s="75" t="s">
        <v>113</v>
      </c>
    </row>
    <row r="16" spans="1:10" ht="15" customHeight="1">
      <c r="C16" s="135"/>
      <c r="D16" s="221"/>
      <c r="E16" s="20"/>
      <c r="F16" s="72" t="s">
        <v>87</v>
      </c>
      <c r="G16" s="73" t="s">
        <v>46</v>
      </c>
      <c r="H16" s="74" t="s">
        <v>46</v>
      </c>
      <c r="I16" s="75" t="s">
        <v>114</v>
      </c>
    </row>
    <row r="17" spans="3:9" ht="15" customHeight="1">
      <c r="C17" s="135"/>
      <c r="D17" s="221"/>
      <c r="E17" s="20"/>
      <c r="F17" s="72" t="s">
        <v>96</v>
      </c>
      <c r="G17" s="73" t="s">
        <v>46</v>
      </c>
      <c r="H17" s="74" t="s">
        <v>46</v>
      </c>
      <c r="I17" s="75" t="s">
        <v>115</v>
      </c>
    </row>
    <row r="18" spans="3:9" ht="15" customHeight="1">
      <c r="C18" s="135"/>
      <c r="D18" s="221"/>
      <c r="E18" s="20"/>
      <c r="F18" s="72" t="s">
        <v>89</v>
      </c>
      <c r="G18" s="73" t="s">
        <v>46</v>
      </c>
      <c r="H18" s="74" t="s">
        <v>46</v>
      </c>
      <c r="I18" s="75" t="s">
        <v>112</v>
      </c>
    </row>
    <row r="19" spans="3:9" ht="15" customHeight="1">
      <c r="C19" s="135"/>
      <c r="D19" s="221"/>
      <c r="E19" s="20"/>
      <c r="F19" s="72" t="s">
        <v>91</v>
      </c>
      <c r="G19" s="73" t="s">
        <v>46</v>
      </c>
      <c r="H19" s="74" t="s">
        <v>46</v>
      </c>
      <c r="I19" s="75" t="s">
        <v>113</v>
      </c>
    </row>
    <row r="20" spans="3:9" ht="15" customHeight="1">
      <c r="C20" s="135"/>
      <c r="D20" s="221"/>
      <c r="E20" s="20"/>
      <c r="F20" s="72" t="s">
        <v>93</v>
      </c>
      <c r="G20" s="73" t="s">
        <v>46</v>
      </c>
      <c r="H20" s="74" t="s">
        <v>46</v>
      </c>
      <c r="I20" s="75" t="s">
        <v>114</v>
      </c>
    </row>
    <row r="21" spans="3:9" ht="15" customHeight="1">
      <c r="C21" s="135"/>
      <c r="D21" s="221"/>
      <c r="E21" s="20"/>
      <c r="F21" s="72"/>
      <c r="G21" s="73"/>
      <c r="H21" s="228" t="s">
        <v>95</v>
      </c>
      <c r="I21" s="229"/>
    </row>
    <row r="22" spans="3:9" ht="15" customHeight="1" thickBot="1">
      <c r="C22" s="135"/>
      <c r="D22" s="222"/>
      <c r="E22" s="30"/>
      <c r="F22" s="76"/>
      <c r="G22" s="77"/>
      <c r="H22" s="190" t="s">
        <v>94</v>
      </c>
      <c r="I22" s="191"/>
    </row>
    <row r="23" spans="3:9" ht="15" customHeight="1" thickBot="1">
      <c r="C23" s="227"/>
      <c r="D23" s="37" t="s">
        <v>44</v>
      </c>
      <c r="E23" s="90">
        <v>26350761</v>
      </c>
      <c r="F23" s="39"/>
      <c r="G23" s="40"/>
      <c r="H23" s="39"/>
      <c r="I23" s="41"/>
    </row>
    <row r="24" spans="3:9" ht="15" customHeight="1">
      <c r="C24" s="135"/>
      <c r="D24" s="226" t="s">
        <v>45</v>
      </c>
      <c r="E24" s="33"/>
      <c r="F24" s="78" t="s">
        <v>82</v>
      </c>
      <c r="G24" s="79" t="s">
        <v>46</v>
      </c>
      <c r="H24" s="80" t="s">
        <v>46</v>
      </c>
      <c r="I24" s="81" t="s">
        <v>115</v>
      </c>
    </row>
    <row r="25" spans="3:9" ht="15" customHeight="1">
      <c r="C25" s="135"/>
      <c r="D25" s="221"/>
      <c r="E25" s="20"/>
      <c r="F25" s="72" t="s">
        <v>84</v>
      </c>
      <c r="G25" s="73" t="s">
        <v>46</v>
      </c>
      <c r="H25" s="74" t="s">
        <v>46</v>
      </c>
      <c r="I25" s="75" t="s">
        <v>112</v>
      </c>
    </row>
    <row r="26" spans="3:9" ht="15" customHeight="1">
      <c r="C26" s="135"/>
      <c r="D26" s="221"/>
      <c r="E26" s="20"/>
      <c r="F26" s="72" t="s">
        <v>68</v>
      </c>
      <c r="G26" s="73" t="s">
        <v>46</v>
      </c>
      <c r="H26" s="74" t="s">
        <v>46</v>
      </c>
      <c r="I26" s="75" t="s">
        <v>113</v>
      </c>
    </row>
    <row r="27" spans="3:9" ht="15" customHeight="1">
      <c r="C27" s="135"/>
      <c r="D27" s="221"/>
      <c r="E27" s="20"/>
      <c r="F27" s="72" t="s">
        <v>86</v>
      </c>
      <c r="G27" s="73" t="s">
        <v>46</v>
      </c>
      <c r="H27" s="74" t="s">
        <v>46</v>
      </c>
      <c r="I27" s="75" t="s">
        <v>114</v>
      </c>
    </row>
    <row r="28" spans="3:9" ht="15" customHeight="1">
      <c r="C28" s="135"/>
      <c r="D28" s="221"/>
      <c r="E28" s="20"/>
      <c r="F28" s="72" t="s">
        <v>96</v>
      </c>
      <c r="G28" s="73" t="s">
        <v>46</v>
      </c>
      <c r="H28" s="74" t="s">
        <v>46</v>
      </c>
      <c r="I28" s="75" t="s">
        <v>115</v>
      </c>
    </row>
    <row r="29" spans="3:9" ht="15" customHeight="1">
      <c r="C29" s="135"/>
      <c r="D29" s="221"/>
      <c r="E29" s="20"/>
      <c r="F29" s="72" t="s">
        <v>88</v>
      </c>
      <c r="G29" s="73" t="s">
        <v>46</v>
      </c>
      <c r="H29" s="74" t="s">
        <v>46</v>
      </c>
      <c r="I29" s="75" t="s">
        <v>112</v>
      </c>
    </row>
    <row r="30" spans="3:9" ht="15" customHeight="1">
      <c r="C30" s="135"/>
      <c r="D30" s="221"/>
      <c r="E30" s="20"/>
      <c r="F30" s="72" t="s">
        <v>90</v>
      </c>
      <c r="G30" s="73" t="s">
        <v>46</v>
      </c>
      <c r="H30" s="74" t="s">
        <v>46</v>
      </c>
      <c r="I30" s="75" t="s">
        <v>113</v>
      </c>
    </row>
    <row r="31" spans="3:9" ht="15" customHeight="1">
      <c r="C31" s="135"/>
      <c r="D31" s="221"/>
      <c r="E31" s="20"/>
      <c r="F31" s="72" t="s">
        <v>92</v>
      </c>
      <c r="G31" s="73" t="s">
        <v>46</v>
      </c>
      <c r="H31" s="74" t="s">
        <v>46</v>
      </c>
      <c r="I31" s="75" t="s">
        <v>114</v>
      </c>
    </row>
    <row r="32" spans="3:9" ht="15" customHeight="1">
      <c r="C32" s="135"/>
      <c r="D32" s="221"/>
      <c r="E32" s="20"/>
      <c r="F32" s="72"/>
      <c r="G32" s="73"/>
      <c r="H32" s="228" t="s">
        <v>95</v>
      </c>
      <c r="I32" s="229"/>
    </row>
    <row r="33" spans="3:9" ht="15" customHeight="1" thickBot="1">
      <c r="C33" s="135"/>
      <c r="D33" s="222"/>
      <c r="E33" s="30"/>
      <c r="F33" s="76"/>
      <c r="G33" s="77"/>
      <c r="H33" s="190" t="s">
        <v>94</v>
      </c>
      <c r="I33" s="191"/>
    </row>
    <row r="34" spans="3:9" ht="15" customHeight="1" thickBot="1">
      <c r="C34" s="227"/>
      <c r="D34" s="37" t="s">
        <v>44</v>
      </c>
      <c r="E34" s="90">
        <v>25134750</v>
      </c>
      <c r="F34" s="39"/>
      <c r="G34" s="40"/>
      <c r="H34" s="39"/>
      <c r="I34" s="41"/>
    </row>
    <row r="35" spans="3:9" ht="15" customHeight="1">
      <c r="C35" s="135"/>
      <c r="D35" s="223" t="s">
        <v>16</v>
      </c>
      <c r="E35" s="33"/>
      <c r="F35" s="72" t="s">
        <v>83</v>
      </c>
      <c r="G35" s="73" t="s">
        <v>46</v>
      </c>
      <c r="H35" s="74" t="s">
        <v>46</v>
      </c>
      <c r="I35" s="75" t="s">
        <v>115</v>
      </c>
    </row>
    <row r="36" spans="3:9" ht="15" customHeight="1">
      <c r="C36" s="135"/>
      <c r="D36" s="221"/>
      <c r="E36" s="20"/>
      <c r="F36" s="72" t="s">
        <v>85</v>
      </c>
      <c r="G36" s="73" t="s">
        <v>46</v>
      </c>
      <c r="H36" s="74" t="s">
        <v>46</v>
      </c>
      <c r="I36" s="75" t="s">
        <v>112</v>
      </c>
    </row>
    <row r="37" spans="3:9" ht="15" customHeight="1">
      <c r="C37" s="135"/>
      <c r="D37" s="221"/>
      <c r="E37" s="20"/>
      <c r="F37" s="72" t="s">
        <v>68</v>
      </c>
      <c r="G37" s="73" t="s">
        <v>46</v>
      </c>
      <c r="H37" s="74" t="s">
        <v>46</v>
      </c>
      <c r="I37" s="75" t="s">
        <v>113</v>
      </c>
    </row>
    <row r="38" spans="3:9" ht="15" customHeight="1">
      <c r="C38" s="135"/>
      <c r="D38" s="221"/>
      <c r="E38" s="20"/>
      <c r="F38" s="72" t="s">
        <v>87</v>
      </c>
      <c r="G38" s="73" t="s">
        <v>46</v>
      </c>
      <c r="H38" s="74" t="s">
        <v>46</v>
      </c>
      <c r="I38" s="75" t="s">
        <v>114</v>
      </c>
    </row>
    <row r="39" spans="3:9" ht="15" customHeight="1">
      <c r="C39" s="135"/>
      <c r="D39" s="221"/>
      <c r="E39" s="20"/>
      <c r="F39" s="72" t="s">
        <v>96</v>
      </c>
      <c r="G39" s="73" t="s">
        <v>46</v>
      </c>
      <c r="H39" s="74" t="s">
        <v>46</v>
      </c>
      <c r="I39" s="75" t="s">
        <v>115</v>
      </c>
    </row>
    <row r="40" spans="3:9" ht="15" customHeight="1">
      <c r="C40" s="135"/>
      <c r="D40" s="221"/>
      <c r="E40" s="20"/>
      <c r="F40" s="72" t="s">
        <v>89</v>
      </c>
      <c r="G40" s="73" t="s">
        <v>46</v>
      </c>
      <c r="H40" s="74" t="s">
        <v>46</v>
      </c>
      <c r="I40" s="75" t="s">
        <v>112</v>
      </c>
    </row>
    <row r="41" spans="3:9" ht="15" customHeight="1">
      <c r="C41" s="135"/>
      <c r="D41" s="221"/>
      <c r="E41" s="20"/>
      <c r="F41" s="72" t="s">
        <v>91</v>
      </c>
      <c r="G41" s="73" t="s">
        <v>46</v>
      </c>
      <c r="H41" s="74" t="s">
        <v>46</v>
      </c>
      <c r="I41" s="75" t="s">
        <v>113</v>
      </c>
    </row>
    <row r="42" spans="3:9" ht="15" customHeight="1">
      <c r="C42" s="135"/>
      <c r="D42" s="221"/>
      <c r="E42" s="20"/>
      <c r="F42" s="72" t="s">
        <v>93</v>
      </c>
      <c r="G42" s="73" t="s">
        <v>46</v>
      </c>
      <c r="H42" s="74" t="s">
        <v>46</v>
      </c>
      <c r="I42" s="75" t="s">
        <v>114</v>
      </c>
    </row>
    <row r="43" spans="3:9" ht="15" customHeight="1">
      <c r="C43" s="135"/>
      <c r="D43" s="221"/>
      <c r="E43" s="20"/>
      <c r="F43" s="72"/>
      <c r="G43" s="73"/>
      <c r="H43" s="228" t="s">
        <v>95</v>
      </c>
      <c r="I43" s="229"/>
    </row>
    <row r="44" spans="3:9" ht="15" customHeight="1" thickBot="1">
      <c r="C44" s="135"/>
      <c r="D44" s="222"/>
      <c r="E44" s="30"/>
      <c r="F44" s="76"/>
      <c r="G44" s="77"/>
      <c r="H44" s="190" t="s">
        <v>94</v>
      </c>
      <c r="I44" s="191"/>
    </row>
    <row r="45" spans="3:9" ht="15" customHeight="1" thickBot="1">
      <c r="C45" s="227"/>
      <c r="D45" s="37" t="s">
        <v>44</v>
      </c>
      <c r="E45" s="90">
        <v>3859569</v>
      </c>
      <c r="F45" s="39"/>
      <c r="G45" s="40"/>
      <c r="H45" s="39"/>
      <c r="I45" s="41"/>
    </row>
    <row r="46" spans="3:9" ht="15" customHeight="1">
      <c r="C46" s="135"/>
      <c r="D46" s="223" t="s">
        <v>47</v>
      </c>
      <c r="E46" s="33"/>
      <c r="F46" s="74" t="s">
        <v>43</v>
      </c>
      <c r="G46" s="73" t="s">
        <v>43</v>
      </c>
      <c r="H46" s="74" t="s">
        <v>43</v>
      </c>
      <c r="I46" s="91" t="s">
        <v>43</v>
      </c>
    </row>
    <row r="47" spans="3:9" ht="15" customHeight="1">
      <c r="C47" s="135"/>
      <c r="D47" s="221"/>
      <c r="E47" s="20"/>
      <c r="F47" s="67"/>
      <c r="G47" s="22"/>
      <c r="H47" s="23"/>
      <c r="I47" s="28"/>
    </row>
    <row r="48" spans="3:9" ht="15" customHeight="1">
      <c r="C48" s="135"/>
      <c r="D48" s="221"/>
      <c r="E48" s="20"/>
      <c r="F48" s="67"/>
      <c r="G48" s="22"/>
      <c r="H48" s="23"/>
      <c r="I48" s="28"/>
    </row>
    <row r="49" spans="3:9" ht="15" customHeight="1">
      <c r="C49" s="135"/>
      <c r="D49" s="221"/>
      <c r="E49" s="20"/>
      <c r="F49" s="67"/>
      <c r="G49" s="22"/>
      <c r="H49" s="23"/>
      <c r="I49" s="28"/>
    </row>
    <row r="50" spans="3:9" ht="15" customHeight="1">
      <c r="C50" s="135"/>
      <c r="D50" s="221"/>
      <c r="E50" s="20"/>
      <c r="F50" s="67"/>
      <c r="G50" s="22"/>
      <c r="H50" s="23"/>
      <c r="I50" s="28"/>
    </row>
    <row r="51" spans="3:9" ht="15" customHeight="1">
      <c r="C51" s="135"/>
      <c r="D51" s="221"/>
      <c r="E51" s="20"/>
      <c r="F51" s="67"/>
      <c r="G51" s="22"/>
      <c r="H51" s="23"/>
      <c r="I51" s="28"/>
    </row>
    <row r="52" spans="3:9" ht="15" customHeight="1">
      <c r="C52" s="135"/>
      <c r="D52" s="221"/>
      <c r="E52" s="20"/>
      <c r="F52" s="67"/>
      <c r="G52" s="22"/>
      <c r="H52" s="23"/>
      <c r="I52" s="28"/>
    </row>
    <row r="53" spans="3:9" ht="15" customHeight="1">
      <c r="C53" s="135"/>
      <c r="D53" s="221"/>
      <c r="E53" s="20"/>
      <c r="F53" s="67"/>
      <c r="G53" s="22"/>
      <c r="H53" s="23"/>
      <c r="I53" s="28"/>
    </row>
    <row r="54" spans="3:9" ht="15" customHeight="1">
      <c r="C54" s="135"/>
      <c r="D54" s="221"/>
      <c r="E54" s="20"/>
      <c r="F54" s="67"/>
      <c r="G54" s="22"/>
      <c r="H54" s="98"/>
      <c r="I54" s="95"/>
    </row>
    <row r="55" spans="3:9" ht="15" customHeight="1" thickBot="1">
      <c r="C55" s="135"/>
      <c r="D55" s="222"/>
      <c r="E55" s="30"/>
      <c r="F55" s="66"/>
      <c r="G55" s="31"/>
      <c r="H55" s="96"/>
      <c r="I55" s="99"/>
    </row>
    <row r="56" spans="3:9" ht="15" customHeight="1" thickBot="1">
      <c r="C56" s="227"/>
      <c r="D56" s="37" t="s">
        <v>44</v>
      </c>
      <c r="E56" s="38"/>
      <c r="F56" s="39"/>
      <c r="G56" s="40"/>
      <c r="H56" s="39"/>
      <c r="I56" s="41"/>
    </row>
    <row r="57" spans="3:9" ht="15" customHeight="1">
      <c r="C57" s="224" t="s">
        <v>48</v>
      </c>
      <c r="D57" s="223" t="s">
        <v>18</v>
      </c>
      <c r="E57" s="33"/>
      <c r="F57" s="80" t="s">
        <v>43</v>
      </c>
      <c r="G57" s="79" t="s">
        <v>43</v>
      </c>
      <c r="H57" s="80" t="s">
        <v>43</v>
      </c>
      <c r="I57" s="82" t="s">
        <v>43</v>
      </c>
    </row>
    <row r="58" spans="3:9" ht="15" customHeight="1">
      <c r="C58" s="224"/>
      <c r="D58" s="221"/>
      <c r="E58" s="20"/>
      <c r="F58" s="67"/>
      <c r="G58" s="22"/>
      <c r="H58" s="23"/>
      <c r="I58" s="28"/>
    </row>
    <row r="59" spans="3:9" ht="15" customHeight="1">
      <c r="C59" s="224"/>
      <c r="D59" s="221"/>
      <c r="E59" s="20"/>
      <c r="F59" s="67"/>
      <c r="G59" s="22"/>
      <c r="H59" s="23"/>
      <c r="I59" s="28"/>
    </row>
    <row r="60" spans="3:9" ht="15" customHeight="1">
      <c r="C60" s="224"/>
      <c r="D60" s="221"/>
      <c r="E60" s="20"/>
      <c r="F60" s="67"/>
      <c r="G60" s="24"/>
      <c r="H60" s="67"/>
      <c r="I60" s="28"/>
    </row>
    <row r="61" spans="3:9" ht="15" customHeight="1">
      <c r="C61" s="224"/>
      <c r="D61" s="221"/>
      <c r="E61" s="20"/>
      <c r="F61" s="67"/>
      <c r="G61" s="22"/>
      <c r="H61" s="67"/>
      <c r="I61" s="28"/>
    </row>
    <row r="62" spans="3:9" ht="15" customHeight="1">
      <c r="C62" s="224"/>
      <c r="D62" s="221"/>
      <c r="E62" s="20"/>
      <c r="F62" s="67"/>
      <c r="G62" s="22"/>
      <c r="H62" s="67"/>
      <c r="I62" s="28"/>
    </row>
    <row r="63" spans="3:9" ht="15" customHeight="1">
      <c r="C63" s="224"/>
      <c r="D63" s="221"/>
      <c r="E63" s="20"/>
      <c r="F63" s="67"/>
      <c r="G63" s="22"/>
      <c r="H63" s="67"/>
      <c r="I63" s="28"/>
    </row>
    <row r="64" spans="3:9" ht="15" customHeight="1">
      <c r="C64" s="224"/>
      <c r="D64" s="221"/>
      <c r="E64" s="20"/>
      <c r="F64" s="67"/>
      <c r="G64" s="22"/>
      <c r="H64" s="67"/>
      <c r="I64" s="28"/>
    </row>
    <row r="65" spans="2:9" ht="15" customHeight="1">
      <c r="C65" s="224"/>
      <c r="D65" s="221"/>
      <c r="E65" s="20"/>
      <c r="F65" s="67"/>
      <c r="G65" s="22"/>
      <c r="H65" s="67"/>
      <c r="I65" s="28"/>
    </row>
    <row r="66" spans="2:9" ht="15" customHeight="1" thickBot="1">
      <c r="C66" s="224"/>
      <c r="D66" s="222"/>
      <c r="E66" s="30"/>
      <c r="F66" s="66"/>
      <c r="G66" s="31"/>
      <c r="H66" s="66"/>
      <c r="I66" s="32"/>
    </row>
    <row r="67" spans="2:9" ht="15" customHeight="1" thickBot="1">
      <c r="C67" s="225"/>
      <c r="D67" s="37" t="s">
        <v>44</v>
      </c>
      <c r="E67" s="38"/>
      <c r="F67" s="39"/>
      <c r="G67" s="40"/>
      <c r="H67" s="46"/>
      <c r="I67" s="41"/>
    </row>
    <row r="68" spans="2:9" ht="15" customHeight="1" thickBot="1">
      <c r="C68" s="193" t="s">
        <v>49</v>
      </c>
      <c r="D68" s="194"/>
      <c r="E68" s="85">
        <f>E23+E34+E45+E56+E67</f>
        <v>55345080</v>
      </c>
      <c r="F68" s="42"/>
      <c r="G68" s="43"/>
      <c r="H68" s="44"/>
      <c r="I68" s="45"/>
    </row>
    <row r="69" spans="2:9" ht="15" customHeight="1">
      <c r="C69" s="178" t="s">
        <v>52</v>
      </c>
      <c r="D69" s="179"/>
      <c r="E69" s="92">
        <v>7685</v>
      </c>
      <c r="F69" s="195"/>
      <c r="G69" s="195"/>
      <c r="H69" s="195"/>
      <c r="I69" s="195"/>
    </row>
    <row r="70" spans="2:9" ht="15" customHeight="1" thickBot="1">
      <c r="C70" s="186" t="s">
        <v>53</v>
      </c>
      <c r="D70" s="187"/>
      <c r="E70" s="93">
        <v>7860</v>
      </c>
      <c r="F70" s="71"/>
      <c r="G70" s="71"/>
      <c r="H70" s="71"/>
      <c r="I70" s="71"/>
    </row>
    <row r="71" spans="2:9" ht="15" customHeight="1">
      <c r="C71" s="166" t="s">
        <v>20</v>
      </c>
      <c r="D71" s="167"/>
      <c r="E71" s="83">
        <f>(E6+E8)/E69</f>
        <v>16774.998568640207</v>
      </c>
      <c r="F71" s="71"/>
      <c r="G71" s="71"/>
      <c r="H71" s="71"/>
      <c r="I71" s="71"/>
    </row>
    <row r="72" spans="2:9" ht="15" customHeight="1" thickBot="1">
      <c r="C72" s="186" t="s">
        <v>21</v>
      </c>
      <c r="D72" s="187"/>
      <c r="E72" s="84">
        <f>(E7+E9)/E70</f>
        <v>10264.482697201018</v>
      </c>
      <c r="F72" s="196"/>
      <c r="G72" s="196"/>
      <c r="H72" s="196"/>
      <c r="I72" s="196"/>
    </row>
    <row r="73" spans="2:9" ht="15" customHeight="1">
      <c r="C73" s="9" t="s">
        <v>54</v>
      </c>
      <c r="D73" s="9"/>
      <c r="E73" s="9"/>
      <c r="F73" s="9"/>
      <c r="G73" s="9"/>
      <c r="H73" s="9"/>
      <c r="I73" s="9"/>
    </row>
    <row r="74" spans="2:9" ht="15" customHeight="1">
      <c r="C74" s="9" t="s">
        <v>58</v>
      </c>
      <c r="D74" s="9"/>
      <c r="E74" s="9"/>
      <c r="F74" s="9"/>
      <c r="G74" s="9"/>
      <c r="H74" s="9"/>
      <c r="I74" s="9"/>
    </row>
    <row r="75" spans="2:9" ht="15" customHeight="1"/>
    <row r="76" spans="2:9" ht="15" customHeight="1">
      <c r="B76" s="1" t="s">
        <v>22</v>
      </c>
      <c r="C76" s="156" t="s">
        <v>23</v>
      </c>
      <c r="D76" s="156"/>
      <c r="E76" s="156"/>
      <c r="F76" s="156"/>
      <c r="G76" s="156"/>
    </row>
    <row r="77" spans="2:9" ht="12.6" thickBot="1">
      <c r="C77" s="64"/>
      <c r="D77" s="64"/>
      <c r="E77" s="192" t="s">
        <v>24</v>
      </c>
      <c r="F77" s="192"/>
      <c r="G77" s="192"/>
      <c r="H77" s="192" t="s">
        <v>25</v>
      </c>
      <c r="I77" s="192"/>
    </row>
    <row r="78" spans="2:9" ht="15" customHeight="1">
      <c r="C78" s="152" t="s">
        <v>26</v>
      </c>
      <c r="D78" s="153"/>
      <c r="E78" s="206"/>
      <c r="F78" s="207"/>
      <c r="G78" s="208"/>
      <c r="H78" s="206"/>
      <c r="I78" s="209"/>
    </row>
    <row r="79" spans="2:9" ht="15" customHeight="1" thickBot="1">
      <c r="C79" s="202" t="s">
        <v>27</v>
      </c>
      <c r="D79" s="203"/>
      <c r="E79" s="212"/>
      <c r="F79" s="210"/>
      <c r="G79" s="213"/>
      <c r="H79" s="210"/>
      <c r="I79" s="211"/>
    </row>
    <row r="80" spans="2:9" ht="15" customHeight="1" thickBot="1">
      <c r="C80" s="200" t="s">
        <v>56</v>
      </c>
      <c r="D80" s="201"/>
      <c r="E80" s="157">
        <v>30</v>
      </c>
      <c r="F80" s="158"/>
      <c r="G80" s="158"/>
      <c r="H80" s="158"/>
      <c r="I80" s="159"/>
    </row>
    <row r="81" spans="2:9" ht="15" customHeight="1">
      <c r="C81" s="16" t="s">
        <v>62</v>
      </c>
      <c r="D81" s="16"/>
      <c r="E81" s="17"/>
      <c r="F81" s="17"/>
      <c r="G81" s="17"/>
      <c r="H81" s="17"/>
      <c r="I81" s="17"/>
    </row>
    <row r="82" spans="2:9" ht="15" customHeight="1"/>
    <row r="83" spans="2:9" ht="15" customHeight="1" thickBot="1">
      <c r="B83" s="1" t="s">
        <v>28</v>
      </c>
      <c r="C83" s="156" t="s">
        <v>29</v>
      </c>
      <c r="D83" s="156"/>
      <c r="E83" s="156"/>
      <c r="F83" s="156"/>
      <c r="G83" s="156"/>
    </row>
    <row r="84" spans="2:9" ht="15" customHeight="1">
      <c r="C84" s="188" t="s">
        <v>30</v>
      </c>
      <c r="D84" s="68" t="s">
        <v>31</v>
      </c>
      <c r="E84" s="148">
        <f>(E23+E34)/(E23+E34+E45+E56)</f>
        <v>0.93026355730265453</v>
      </c>
      <c r="F84" s="148"/>
      <c r="G84" s="148"/>
      <c r="H84" s="148"/>
      <c r="I84" s="149"/>
    </row>
    <row r="85" spans="2:9" ht="15" customHeight="1" thickBot="1">
      <c r="C85" s="189"/>
      <c r="D85" s="69" t="s">
        <v>32</v>
      </c>
      <c r="E85" s="150">
        <f>(E45+E56)/(E23+E34+E45+E56)</f>
        <v>6.9736442697345455E-2</v>
      </c>
      <c r="F85" s="204"/>
      <c r="G85" s="204"/>
      <c r="H85" s="204"/>
      <c r="I85" s="205"/>
    </row>
    <row r="86" spans="2:9" ht="15" customHeight="1"/>
    <row r="87" spans="2:9" ht="15" customHeight="1" thickBot="1">
      <c r="B87" s="1" t="s">
        <v>33</v>
      </c>
      <c r="C87" s="156" t="s">
        <v>34</v>
      </c>
      <c r="D87" s="156"/>
      <c r="E87" s="156"/>
      <c r="F87" s="156"/>
      <c r="G87" s="156"/>
      <c r="H87" s="156"/>
      <c r="I87" s="156"/>
    </row>
    <row r="88" spans="2:9" ht="70.2" customHeight="1" thickBot="1">
      <c r="C88" s="3" t="s">
        <v>35</v>
      </c>
      <c r="D88" s="197"/>
      <c r="E88" s="198"/>
      <c r="F88" s="198"/>
      <c r="G88" s="198"/>
      <c r="H88" s="198"/>
      <c r="I88" s="199"/>
    </row>
  </sheetData>
  <mergeCells count="50">
    <mergeCell ref="C87:I87"/>
    <mergeCell ref="D88:I88"/>
    <mergeCell ref="C80:D80"/>
    <mergeCell ref="E80:I80"/>
    <mergeCell ref="C83:G83"/>
    <mergeCell ref="C84:C85"/>
    <mergeCell ref="E84:I84"/>
    <mergeCell ref="E85:I85"/>
    <mergeCell ref="C78:D78"/>
    <mergeCell ref="E78:G78"/>
    <mergeCell ref="H78:I78"/>
    <mergeCell ref="C79:D79"/>
    <mergeCell ref="E79:G79"/>
    <mergeCell ref="H79:I79"/>
    <mergeCell ref="C71:D71"/>
    <mergeCell ref="C72:D72"/>
    <mergeCell ref="F72:I72"/>
    <mergeCell ref="C76:G76"/>
    <mergeCell ref="E77:G77"/>
    <mergeCell ref="H77:I77"/>
    <mergeCell ref="C70:D70"/>
    <mergeCell ref="D35:D44"/>
    <mergeCell ref="H43:I43"/>
    <mergeCell ref="H44:I44"/>
    <mergeCell ref="D46:D55"/>
    <mergeCell ref="C57:C67"/>
    <mergeCell ref="D57:D66"/>
    <mergeCell ref="C68:D68"/>
    <mergeCell ref="C69:D69"/>
    <mergeCell ref="F69:I69"/>
    <mergeCell ref="C10:D10"/>
    <mergeCell ref="C11:E12"/>
    <mergeCell ref="F11:I11"/>
    <mergeCell ref="C13:C56"/>
    <mergeCell ref="D13:D22"/>
    <mergeCell ref="H21:I21"/>
    <mergeCell ref="H22:I22"/>
    <mergeCell ref="D24:D33"/>
    <mergeCell ref="H32:I32"/>
    <mergeCell ref="H33:I33"/>
    <mergeCell ref="A1:J1"/>
    <mergeCell ref="C2:G2"/>
    <mergeCell ref="C3:D3"/>
    <mergeCell ref="E3:I3"/>
    <mergeCell ref="C5:G5"/>
    <mergeCell ref="C6:C9"/>
    <mergeCell ref="F6:I6"/>
    <mergeCell ref="F7:I7"/>
    <mergeCell ref="F8:I8"/>
    <mergeCell ref="F9:I9"/>
  </mergeCells>
  <phoneticPr fontId="1"/>
  <pageMargins left="0.51181102362204722" right="0.11811023622047245" top="0.55118110236220474" bottom="0.19685039370078741" header="0.31496062992125984" footer="0.11811023622047245"/>
  <pageSetup paperSize="9" scale="88" orientation="portrait" r:id="rId1"/>
  <headerFooter scaleWithDoc="0" alignWithMargins="0"/>
  <rowBreaks count="1" manualBreakCount="1">
    <brk id="56" max="9"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0221B-C00C-4CFB-8F13-EAD909391DD8}">
  <sheetPr>
    <tabColor theme="4" tint="0.59999389629810485"/>
  </sheetPr>
  <dimension ref="A1:J88"/>
  <sheetViews>
    <sheetView view="pageBreakPreview" zoomScaleNormal="100" zoomScaleSheetLayoutView="100" workbookViewId="0">
      <selection activeCell="E3" sqref="E3:I3"/>
    </sheetView>
  </sheetViews>
  <sheetFormatPr defaultColWidth="9" defaultRowHeight="12"/>
  <cols>
    <col min="1" max="1" width="0.69921875" style="1" customWidth="1"/>
    <col min="2" max="2" width="3.09765625" style="1" bestFit="1" customWidth="1"/>
    <col min="3" max="3" width="10.59765625" style="1" customWidth="1"/>
    <col min="4" max="4" width="24.59765625" style="1" customWidth="1"/>
    <col min="5" max="6" width="10.59765625" style="1" customWidth="1"/>
    <col min="7" max="8" width="6.59765625" style="1" customWidth="1"/>
    <col min="9" max="9" width="19.59765625" style="1" customWidth="1"/>
    <col min="10" max="10" width="0.69921875" style="1" customWidth="1"/>
    <col min="11" max="11" width="9" style="1" customWidth="1"/>
    <col min="12" max="16384" width="9" style="1"/>
  </cols>
  <sheetData>
    <row r="1" spans="1:10" ht="18.75" customHeight="1">
      <c r="A1" s="160" t="s">
        <v>60</v>
      </c>
      <c r="B1" s="160"/>
      <c r="C1" s="160"/>
      <c r="D1" s="160"/>
      <c r="E1" s="160"/>
      <c r="F1" s="160"/>
      <c r="G1" s="160"/>
      <c r="H1" s="160"/>
      <c r="I1" s="160"/>
      <c r="J1" s="160"/>
    </row>
    <row r="2" spans="1:10" ht="15" customHeight="1" thickBot="1">
      <c r="B2" s="1" t="s">
        <v>2</v>
      </c>
      <c r="C2" s="156" t="s">
        <v>3</v>
      </c>
      <c r="D2" s="156"/>
      <c r="E2" s="156"/>
      <c r="F2" s="156"/>
      <c r="G2" s="156"/>
      <c r="H2" s="56"/>
    </row>
    <row r="3" spans="1:10" ht="30.6" customHeight="1" thickBot="1">
      <c r="C3" s="161" t="s">
        <v>50</v>
      </c>
      <c r="D3" s="162"/>
      <c r="E3" s="236" t="s">
        <v>130</v>
      </c>
      <c r="F3" s="237"/>
      <c r="G3" s="237"/>
      <c r="H3" s="237"/>
      <c r="I3" s="238"/>
    </row>
    <row r="4" spans="1:10" ht="15" customHeight="1">
      <c r="I4" s="126"/>
    </row>
    <row r="5" spans="1:10" ht="15" customHeight="1" thickBot="1">
      <c r="B5" s="1" t="s">
        <v>5</v>
      </c>
      <c r="C5" s="156" t="s">
        <v>6</v>
      </c>
      <c r="D5" s="156"/>
      <c r="E5" s="156"/>
      <c r="F5" s="156"/>
      <c r="G5" s="156"/>
    </row>
    <row r="6" spans="1:10" ht="15" customHeight="1">
      <c r="C6" s="163" t="s">
        <v>7</v>
      </c>
      <c r="D6" s="57" t="s">
        <v>8</v>
      </c>
      <c r="E6" s="86">
        <v>123102763</v>
      </c>
      <c r="F6" s="196"/>
      <c r="G6" s="196"/>
      <c r="H6" s="196"/>
      <c r="I6" s="196"/>
    </row>
    <row r="7" spans="1:10" ht="15" customHeight="1">
      <c r="C7" s="164"/>
      <c r="D7" s="18" t="s">
        <v>36</v>
      </c>
      <c r="E7" s="87">
        <v>5185680</v>
      </c>
      <c r="F7" s="196"/>
      <c r="G7" s="196"/>
      <c r="H7" s="196"/>
      <c r="I7" s="196"/>
    </row>
    <row r="8" spans="1:10" ht="15" customHeight="1">
      <c r="C8" s="164"/>
      <c r="D8" s="18" t="s">
        <v>10</v>
      </c>
      <c r="E8" s="87">
        <v>134622260</v>
      </c>
      <c r="F8" s="196"/>
      <c r="G8" s="196"/>
      <c r="H8" s="196"/>
      <c r="I8" s="196"/>
    </row>
    <row r="9" spans="1:10" ht="15" customHeight="1">
      <c r="C9" s="234"/>
      <c r="D9" s="50" t="s">
        <v>37</v>
      </c>
      <c r="E9" s="88"/>
      <c r="F9" s="235"/>
      <c r="G9" s="235"/>
      <c r="H9" s="235"/>
      <c r="I9" s="235"/>
    </row>
    <row r="10" spans="1:10" ht="15" customHeight="1" thickBot="1">
      <c r="C10" s="130" t="s">
        <v>49</v>
      </c>
      <c r="D10" s="131"/>
      <c r="E10" s="89">
        <f>SUM(E6:E9)</f>
        <v>262910703</v>
      </c>
      <c r="F10" s="60"/>
      <c r="G10" s="60"/>
      <c r="H10" s="60"/>
      <c r="I10" s="60"/>
    </row>
    <row r="11" spans="1:10" ht="21" customHeight="1">
      <c r="C11" s="214" t="s">
        <v>12</v>
      </c>
      <c r="D11" s="215"/>
      <c r="E11" s="215"/>
      <c r="F11" s="218" t="s">
        <v>61</v>
      </c>
      <c r="G11" s="218"/>
      <c r="H11" s="218"/>
      <c r="I11" s="219"/>
    </row>
    <row r="12" spans="1:10" ht="22.2" customHeight="1">
      <c r="C12" s="216"/>
      <c r="D12" s="217"/>
      <c r="E12" s="217"/>
      <c r="F12" s="21" t="s">
        <v>38</v>
      </c>
      <c r="G12" s="21" t="s">
        <v>39</v>
      </c>
      <c r="H12" s="21" t="s">
        <v>40</v>
      </c>
      <c r="I12" s="27" t="s">
        <v>41</v>
      </c>
    </row>
    <row r="13" spans="1:10" ht="24.6" customHeight="1">
      <c r="C13" s="135" t="s">
        <v>42</v>
      </c>
      <c r="D13" s="220" t="s">
        <v>14</v>
      </c>
      <c r="E13" s="20"/>
      <c r="F13" s="74" t="s">
        <v>97</v>
      </c>
      <c r="G13" s="109">
        <v>50</v>
      </c>
      <c r="H13" s="72">
        <v>8000</v>
      </c>
      <c r="I13" s="110" t="s">
        <v>99</v>
      </c>
    </row>
    <row r="14" spans="1:10" ht="24.6" customHeight="1">
      <c r="C14" s="135"/>
      <c r="D14" s="221"/>
      <c r="E14" s="20"/>
      <c r="F14" s="74" t="s">
        <v>97</v>
      </c>
      <c r="G14" s="109">
        <v>50</v>
      </c>
      <c r="H14" s="72">
        <v>5000</v>
      </c>
      <c r="I14" s="110" t="s">
        <v>118</v>
      </c>
    </row>
    <row r="15" spans="1:10" ht="14.4" customHeight="1">
      <c r="C15" s="135"/>
      <c r="D15" s="221"/>
      <c r="E15" s="20"/>
      <c r="F15" s="74"/>
      <c r="G15" s="109"/>
      <c r="H15" s="72"/>
      <c r="I15" s="110"/>
    </row>
    <row r="16" spans="1:10" ht="14.4" customHeight="1">
      <c r="C16" s="135"/>
      <c r="D16" s="221"/>
      <c r="E16" s="20"/>
      <c r="F16" s="74"/>
      <c r="G16" s="109"/>
      <c r="H16" s="72"/>
      <c r="I16" s="110"/>
    </row>
    <row r="17" spans="3:9" ht="15" customHeight="1">
      <c r="C17" s="135"/>
      <c r="D17" s="221"/>
      <c r="E17" s="20"/>
      <c r="F17" s="74"/>
      <c r="G17" s="109"/>
      <c r="H17" s="72"/>
      <c r="I17" s="111"/>
    </row>
    <row r="18" spans="3:9" ht="15" customHeight="1">
      <c r="C18" s="135"/>
      <c r="D18" s="221"/>
      <c r="E18" s="20"/>
      <c r="F18" s="74"/>
      <c r="G18" s="109"/>
      <c r="H18" s="72"/>
      <c r="I18" s="111"/>
    </row>
    <row r="19" spans="3:9" ht="15" customHeight="1">
      <c r="C19" s="135"/>
      <c r="D19" s="221"/>
      <c r="E19" s="20"/>
      <c r="F19" s="72"/>
      <c r="G19" s="239" t="s">
        <v>116</v>
      </c>
      <c r="H19" s="240"/>
      <c r="I19" s="241"/>
    </row>
    <row r="20" spans="3:9" ht="15" customHeight="1">
      <c r="C20" s="135"/>
      <c r="D20" s="221"/>
      <c r="E20" s="20"/>
      <c r="F20" s="63"/>
      <c r="G20" s="25"/>
      <c r="H20" s="53"/>
      <c r="I20" s="28"/>
    </row>
    <row r="21" spans="3:9" ht="15" customHeight="1">
      <c r="C21" s="135"/>
      <c r="D21" s="221"/>
      <c r="E21" s="20"/>
      <c r="F21" s="53"/>
      <c r="G21" s="22"/>
      <c r="H21" s="53"/>
      <c r="I21" s="28"/>
    </row>
    <row r="22" spans="3:9" ht="15" customHeight="1" thickBot="1">
      <c r="C22" s="135"/>
      <c r="D22" s="222"/>
      <c r="E22" s="30"/>
      <c r="F22" s="58"/>
      <c r="G22" s="31"/>
      <c r="H22" s="58"/>
      <c r="I22" s="32"/>
    </row>
    <row r="23" spans="3:9" ht="15" customHeight="1" thickBot="1">
      <c r="C23" s="227"/>
      <c r="D23" s="37" t="s">
        <v>44</v>
      </c>
      <c r="E23" s="90">
        <v>48978098</v>
      </c>
      <c r="F23" s="39"/>
      <c r="G23" s="40"/>
      <c r="H23" s="39"/>
      <c r="I23" s="41"/>
    </row>
    <row r="24" spans="3:9" ht="15" customHeight="1">
      <c r="C24" s="135"/>
      <c r="D24" s="226" t="s">
        <v>45</v>
      </c>
      <c r="E24" s="33"/>
      <c r="F24" s="78" t="s">
        <v>46</v>
      </c>
      <c r="G24" s="79">
        <v>50</v>
      </c>
      <c r="H24" s="80">
        <v>5000</v>
      </c>
      <c r="I24" s="112"/>
    </row>
    <row r="25" spans="3:9" ht="15" customHeight="1">
      <c r="C25" s="135"/>
      <c r="D25" s="221"/>
      <c r="E25" s="20"/>
      <c r="F25" s="72"/>
      <c r="G25" s="73"/>
      <c r="H25" s="74"/>
      <c r="I25" s="111"/>
    </row>
    <row r="26" spans="3:9" ht="15" customHeight="1">
      <c r="C26" s="135"/>
      <c r="D26" s="221"/>
      <c r="E26" s="20"/>
      <c r="F26" s="72"/>
      <c r="G26" s="73"/>
      <c r="H26" s="74"/>
      <c r="I26" s="111"/>
    </row>
    <row r="27" spans="3:9" ht="15" customHeight="1">
      <c r="C27" s="135"/>
      <c r="D27" s="221"/>
      <c r="E27" s="20"/>
      <c r="F27" s="72"/>
      <c r="G27" s="73"/>
      <c r="H27" s="74"/>
      <c r="I27" s="111"/>
    </row>
    <row r="28" spans="3:9" ht="15" customHeight="1">
      <c r="C28" s="135"/>
      <c r="D28" s="221"/>
      <c r="E28" s="20"/>
      <c r="F28" s="74"/>
      <c r="G28" s="113"/>
      <c r="H28" s="72"/>
      <c r="I28" s="111"/>
    </row>
    <row r="29" spans="3:9" ht="15" customHeight="1">
      <c r="C29" s="135"/>
      <c r="D29" s="221"/>
      <c r="E29" s="20"/>
      <c r="F29" s="74"/>
      <c r="G29" s="113"/>
      <c r="H29" s="72"/>
      <c r="I29" s="111"/>
    </row>
    <row r="30" spans="3:9" ht="15" customHeight="1">
      <c r="C30" s="135"/>
      <c r="D30" s="221"/>
      <c r="E30" s="20"/>
      <c r="F30" s="74"/>
      <c r="G30" s="239" t="s">
        <v>117</v>
      </c>
      <c r="H30" s="240"/>
      <c r="I30" s="241"/>
    </row>
    <row r="31" spans="3:9" ht="15" customHeight="1">
      <c r="C31" s="135"/>
      <c r="D31" s="221"/>
      <c r="E31" s="20"/>
      <c r="F31" s="23"/>
      <c r="G31" s="25"/>
      <c r="H31" s="53"/>
      <c r="I31" s="28"/>
    </row>
    <row r="32" spans="3:9" ht="15" customHeight="1">
      <c r="C32" s="135"/>
      <c r="D32" s="221"/>
      <c r="E32" s="20"/>
      <c r="F32" s="53"/>
      <c r="G32" s="22"/>
      <c r="H32" s="53"/>
      <c r="I32" s="28"/>
    </row>
    <row r="33" spans="3:9" ht="15" customHeight="1" thickBot="1">
      <c r="C33" s="135"/>
      <c r="D33" s="222"/>
      <c r="E33" s="30"/>
      <c r="F33" s="58"/>
      <c r="G33" s="31"/>
      <c r="H33" s="58"/>
      <c r="I33" s="32"/>
    </row>
    <row r="34" spans="3:9" ht="15" customHeight="1" thickBot="1">
      <c r="C34" s="227"/>
      <c r="D34" s="37" t="s">
        <v>44</v>
      </c>
      <c r="E34" s="90">
        <v>2066884</v>
      </c>
      <c r="F34" s="39"/>
      <c r="G34" s="40"/>
      <c r="H34" s="39"/>
      <c r="I34" s="41"/>
    </row>
    <row r="35" spans="3:9" ht="15" customHeight="1">
      <c r="C35" s="135"/>
      <c r="D35" s="223" t="s">
        <v>16</v>
      </c>
      <c r="E35" s="33"/>
      <c r="F35" s="78" t="s">
        <v>46</v>
      </c>
      <c r="G35" s="79">
        <v>50</v>
      </c>
      <c r="H35" s="80">
        <v>5000</v>
      </c>
      <c r="I35" s="112"/>
    </row>
    <row r="36" spans="3:9" ht="15" customHeight="1">
      <c r="C36" s="135"/>
      <c r="D36" s="221"/>
      <c r="E36" s="20"/>
      <c r="F36" s="72"/>
      <c r="G36" s="73"/>
      <c r="H36" s="74"/>
      <c r="I36" s="111"/>
    </row>
    <row r="37" spans="3:9" ht="15" customHeight="1">
      <c r="C37" s="135"/>
      <c r="D37" s="221"/>
      <c r="E37" s="20"/>
      <c r="F37" s="72"/>
      <c r="G37" s="73"/>
      <c r="H37" s="74"/>
      <c r="I37" s="111"/>
    </row>
    <row r="38" spans="3:9" ht="15" customHeight="1">
      <c r="C38" s="135"/>
      <c r="D38" s="221"/>
      <c r="E38" s="20"/>
      <c r="F38" s="72"/>
      <c r="G38" s="73"/>
      <c r="H38" s="74"/>
      <c r="I38" s="111"/>
    </row>
    <row r="39" spans="3:9" ht="15" customHeight="1">
      <c r="C39" s="135"/>
      <c r="D39" s="221"/>
      <c r="E39" s="20"/>
      <c r="F39" s="72"/>
      <c r="G39" s="113"/>
      <c r="H39" s="72"/>
      <c r="I39" s="111"/>
    </row>
    <row r="40" spans="3:9" ht="15" customHeight="1">
      <c r="C40" s="135"/>
      <c r="D40" s="221"/>
      <c r="E40" s="20"/>
      <c r="F40" s="72"/>
      <c r="G40" s="239" t="s">
        <v>116</v>
      </c>
      <c r="H40" s="240"/>
      <c r="I40" s="241"/>
    </row>
    <row r="41" spans="3:9" ht="15" customHeight="1">
      <c r="C41" s="135"/>
      <c r="D41" s="221"/>
      <c r="E41" s="20"/>
      <c r="F41" s="72"/>
      <c r="G41" s="113"/>
      <c r="H41" s="72"/>
      <c r="I41" s="111"/>
    </row>
    <row r="42" spans="3:9" ht="15" customHeight="1">
      <c r="C42" s="135"/>
      <c r="D42" s="221"/>
      <c r="E42" s="20"/>
      <c r="F42" s="53"/>
      <c r="G42" s="22"/>
      <c r="H42" s="53"/>
      <c r="I42" s="28"/>
    </row>
    <row r="43" spans="3:9" ht="15" customHeight="1">
      <c r="C43" s="135"/>
      <c r="D43" s="221"/>
      <c r="E43" s="20"/>
      <c r="F43" s="53"/>
      <c r="G43" s="22"/>
      <c r="H43" s="53"/>
      <c r="I43" s="28"/>
    </row>
    <row r="44" spans="3:9" ht="15" customHeight="1" thickBot="1">
      <c r="C44" s="135"/>
      <c r="D44" s="222"/>
      <c r="E44" s="30"/>
      <c r="F44" s="58"/>
      <c r="G44" s="31"/>
      <c r="H44" s="58"/>
      <c r="I44" s="32"/>
    </row>
    <row r="45" spans="3:9" ht="15" customHeight="1" thickBot="1">
      <c r="C45" s="227"/>
      <c r="D45" s="37" t="s">
        <v>44</v>
      </c>
      <c r="E45" s="90">
        <v>42541039</v>
      </c>
      <c r="F45" s="39"/>
      <c r="G45" s="40"/>
      <c r="H45" s="39"/>
      <c r="I45" s="41"/>
    </row>
    <row r="46" spans="3:9" ht="15" customHeight="1">
      <c r="C46" s="135"/>
      <c r="D46" s="223" t="s">
        <v>47</v>
      </c>
      <c r="E46" s="33"/>
      <c r="F46" s="52"/>
      <c r="G46" s="34"/>
      <c r="H46" s="35"/>
      <c r="I46" s="36"/>
    </row>
    <row r="47" spans="3:9" ht="15" customHeight="1">
      <c r="C47" s="135"/>
      <c r="D47" s="221"/>
      <c r="E47" s="20"/>
      <c r="F47" s="53"/>
      <c r="G47" s="22"/>
      <c r="H47" s="23"/>
      <c r="I47" s="28"/>
    </row>
    <row r="48" spans="3:9" ht="15" customHeight="1">
      <c r="C48" s="135"/>
      <c r="D48" s="221"/>
      <c r="E48" s="20"/>
      <c r="F48" s="53"/>
      <c r="G48" s="22"/>
      <c r="H48" s="23"/>
      <c r="I48" s="28"/>
    </row>
    <row r="49" spans="3:9" ht="15" customHeight="1">
      <c r="C49" s="135"/>
      <c r="D49" s="221"/>
      <c r="E49" s="20"/>
      <c r="F49" s="53"/>
      <c r="G49" s="22"/>
      <c r="H49" s="23"/>
      <c r="I49" s="28"/>
    </row>
    <row r="50" spans="3:9" ht="15" customHeight="1">
      <c r="C50" s="135"/>
      <c r="D50" s="221"/>
      <c r="E50" s="20"/>
      <c r="F50" s="53"/>
      <c r="G50" s="24"/>
      <c r="H50" s="53"/>
      <c r="I50" s="28"/>
    </row>
    <row r="51" spans="3:9" ht="15" customHeight="1">
      <c r="C51" s="135"/>
      <c r="D51" s="221"/>
      <c r="E51" s="20"/>
      <c r="F51" s="53"/>
      <c r="G51" s="24"/>
      <c r="H51" s="53"/>
      <c r="I51" s="28"/>
    </row>
    <row r="52" spans="3:9" ht="15" customHeight="1">
      <c r="C52" s="135"/>
      <c r="D52" s="221"/>
      <c r="E52" s="20"/>
      <c r="F52" s="53"/>
      <c r="G52" s="24"/>
      <c r="H52" s="53"/>
      <c r="I52" s="28"/>
    </row>
    <row r="53" spans="3:9" ht="15" customHeight="1">
      <c r="C53" s="135"/>
      <c r="D53" s="221"/>
      <c r="E53" s="20"/>
      <c r="F53" s="53"/>
      <c r="G53" s="22"/>
      <c r="H53" s="53"/>
      <c r="I53" s="28"/>
    </row>
    <row r="54" spans="3:9" ht="15" customHeight="1">
      <c r="C54" s="135"/>
      <c r="D54" s="221"/>
      <c r="E54" s="20"/>
      <c r="F54" s="53"/>
      <c r="G54" s="22"/>
      <c r="H54" s="53"/>
      <c r="I54" s="28"/>
    </row>
    <row r="55" spans="3:9" ht="15" customHeight="1" thickBot="1">
      <c r="C55" s="135"/>
      <c r="D55" s="222"/>
      <c r="E55" s="30"/>
      <c r="F55" s="58"/>
      <c r="G55" s="31"/>
      <c r="H55" s="58"/>
      <c r="I55" s="32"/>
    </row>
    <row r="56" spans="3:9" ht="15" customHeight="1" thickBot="1">
      <c r="C56" s="227"/>
      <c r="D56" s="37" t="s">
        <v>44</v>
      </c>
      <c r="E56" s="38"/>
      <c r="F56" s="39"/>
      <c r="G56" s="40"/>
      <c r="H56" s="39"/>
      <c r="I56" s="41"/>
    </row>
    <row r="57" spans="3:9" ht="22.8" customHeight="1">
      <c r="C57" s="224" t="s">
        <v>48</v>
      </c>
      <c r="D57" s="223" t="s">
        <v>18</v>
      </c>
      <c r="E57" s="33"/>
      <c r="F57" s="78" t="s">
        <v>100</v>
      </c>
      <c r="G57" s="79" t="s">
        <v>43</v>
      </c>
      <c r="H57" s="80" t="s">
        <v>43</v>
      </c>
      <c r="I57" s="110" t="s">
        <v>107</v>
      </c>
    </row>
    <row r="58" spans="3:9" ht="22.8" customHeight="1">
      <c r="C58" s="224"/>
      <c r="D58" s="221"/>
      <c r="E58" s="20"/>
      <c r="F58" s="72" t="s">
        <v>109</v>
      </c>
      <c r="G58" s="73" t="s">
        <v>43</v>
      </c>
      <c r="H58" s="74" t="s">
        <v>43</v>
      </c>
      <c r="I58" s="110" t="s">
        <v>108</v>
      </c>
    </row>
    <row r="59" spans="3:9" ht="22.8" customHeight="1">
      <c r="C59" s="224"/>
      <c r="D59" s="221"/>
      <c r="E59" s="20"/>
      <c r="F59" s="72" t="s">
        <v>106</v>
      </c>
      <c r="G59" s="73" t="s">
        <v>43</v>
      </c>
      <c r="H59" s="74" t="s">
        <v>43</v>
      </c>
      <c r="I59" s="110" t="s">
        <v>105</v>
      </c>
    </row>
    <row r="60" spans="3:9" ht="22.8" customHeight="1">
      <c r="C60" s="224"/>
      <c r="D60" s="221"/>
      <c r="E60" s="20"/>
      <c r="F60" s="72">
        <v>2000</v>
      </c>
      <c r="G60" s="73" t="s">
        <v>43</v>
      </c>
      <c r="H60" s="74" t="s">
        <v>43</v>
      </c>
      <c r="I60" s="110" t="s">
        <v>104</v>
      </c>
    </row>
    <row r="61" spans="3:9" ht="22.8" customHeight="1">
      <c r="C61" s="224"/>
      <c r="D61" s="221"/>
      <c r="E61" s="20"/>
      <c r="F61" s="72">
        <v>1000</v>
      </c>
      <c r="G61" s="73" t="s">
        <v>43</v>
      </c>
      <c r="H61" s="74" t="s">
        <v>43</v>
      </c>
      <c r="I61" s="110" t="s">
        <v>103</v>
      </c>
    </row>
    <row r="62" spans="3:9" ht="22.8" customHeight="1">
      <c r="C62" s="224"/>
      <c r="D62" s="221"/>
      <c r="E62" s="20"/>
      <c r="F62" s="53"/>
      <c r="G62" s="22"/>
      <c r="H62" s="53"/>
      <c r="I62" s="28"/>
    </row>
    <row r="63" spans="3:9" ht="22.8" customHeight="1">
      <c r="C63" s="224"/>
      <c r="D63" s="221"/>
      <c r="E63" s="20"/>
      <c r="F63" s="53"/>
      <c r="G63" s="22"/>
      <c r="H63" s="53"/>
      <c r="I63" s="28"/>
    </row>
    <row r="64" spans="3:9" ht="15" customHeight="1">
      <c r="C64" s="224"/>
      <c r="D64" s="221"/>
      <c r="E64" s="20"/>
      <c r="F64" s="53"/>
      <c r="G64" s="22"/>
      <c r="H64" s="228" t="s">
        <v>98</v>
      </c>
      <c r="I64" s="229"/>
    </row>
    <row r="65" spans="2:9" ht="15" customHeight="1">
      <c r="C65" s="224"/>
      <c r="D65" s="221"/>
      <c r="E65" s="20"/>
      <c r="F65" s="53"/>
      <c r="G65" s="22"/>
      <c r="H65" s="228" t="s">
        <v>101</v>
      </c>
      <c r="I65" s="229"/>
    </row>
    <row r="66" spans="2:9" ht="15" customHeight="1" thickBot="1">
      <c r="C66" s="224"/>
      <c r="D66" s="222"/>
      <c r="E66" s="30"/>
      <c r="F66" s="58"/>
      <c r="G66" s="31"/>
      <c r="H66" s="190" t="s">
        <v>102</v>
      </c>
      <c r="I66" s="191"/>
    </row>
    <row r="67" spans="2:9" ht="15" customHeight="1" thickBot="1">
      <c r="C67" s="225"/>
      <c r="D67" s="37" t="s">
        <v>44</v>
      </c>
      <c r="E67" s="90">
        <v>42046000</v>
      </c>
      <c r="F67" s="39"/>
      <c r="G67" s="40"/>
      <c r="H67" s="46"/>
      <c r="I67" s="41"/>
    </row>
    <row r="68" spans="2:9" ht="15" customHeight="1" thickBot="1">
      <c r="C68" s="193" t="s">
        <v>49</v>
      </c>
      <c r="D68" s="194"/>
      <c r="E68" s="85">
        <f>E23+E34+E45+E56+E67</f>
        <v>135632021</v>
      </c>
      <c r="F68" s="42"/>
      <c r="G68" s="43"/>
      <c r="H68" s="44"/>
      <c r="I68" s="45"/>
    </row>
    <row r="69" spans="2:9" ht="15" customHeight="1">
      <c r="C69" s="178" t="s">
        <v>52</v>
      </c>
      <c r="D69" s="179"/>
      <c r="E69" s="92">
        <v>21779</v>
      </c>
      <c r="F69" s="195"/>
      <c r="G69" s="195"/>
      <c r="H69" s="195"/>
      <c r="I69" s="195"/>
    </row>
    <row r="70" spans="2:9" ht="15" customHeight="1" thickBot="1">
      <c r="C70" s="186" t="s">
        <v>53</v>
      </c>
      <c r="D70" s="187"/>
      <c r="E70" s="93">
        <v>435</v>
      </c>
      <c r="F70" s="59"/>
      <c r="G70" s="59"/>
      <c r="H70" s="59"/>
      <c r="I70" s="59"/>
    </row>
    <row r="71" spans="2:9" ht="15" customHeight="1">
      <c r="C71" s="166" t="s">
        <v>20</v>
      </c>
      <c r="D71" s="167"/>
      <c r="E71" s="83">
        <f>(E6+E8)/E69</f>
        <v>11833.648147297856</v>
      </c>
      <c r="F71" s="59"/>
      <c r="G71" s="59"/>
      <c r="H71" s="59"/>
      <c r="I71" s="59"/>
    </row>
    <row r="72" spans="2:9" ht="15" customHeight="1" thickBot="1">
      <c r="C72" s="186" t="s">
        <v>21</v>
      </c>
      <c r="D72" s="187"/>
      <c r="E72" s="84">
        <f>(E7+E9)/E70</f>
        <v>11921.103448275862</v>
      </c>
      <c r="F72" s="196"/>
      <c r="G72" s="196"/>
      <c r="H72" s="196"/>
      <c r="I72" s="196"/>
    </row>
    <row r="73" spans="2:9" ht="15" customHeight="1">
      <c r="C73" s="9" t="s">
        <v>54</v>
      </c>
      <c r="D73" s="9"/>
      <c r="E73" s="9"/>
      <c r="F73" s="9"/>
      <c r="G73" s="9"/>
      <c r="H73" s="9"/>
      <c r="I73" s="9"/>
    </row>
    <row r="74" spans="2:9" ht="15" customHeight="1">
      <c r="C74" s="9" t="s">
        <v>58</v>
      </c>
      <c r="D74" s="9"/>
      <c r="E74" s="9"/>
      <c r="F74" s="9"/>
      <c r="G74" s="9"/>
      <c r="H74" s="9"/>
      <c r="I74" s="9"/>
    </row>
    <row r="75" spans="2:9" ht="15" customHeight="1"/>
    <row r="76" spans="2:9" ht="15" customHeight="1">
      <c r="B76" s="1" t="s">
        <v>22</v>
      </c>
      <c r="C76" s="156" t="s">
        <v>23</v>
      </c>
      <c r="D76" s="156"/>
      <c r="E76" s="156"/>
      <c r="F76" s="156"/>
      <c r="G76" s="156"/>
    </row>
    <row r="77" spans="2:9" ht="12.6" thickBot="1">
      <c r="C77" s="56"/>
      <c r="D77" s="56"/>
      <c r="E77" s="192" t="s">
        <v>24</v>
      </c>
      <c r="F77" s="192"/>
      <c r="G77" s="192"/>
      <c r="H77" s="192" t="s">
        <v>25</v>
      </c>
      <c r="I77" s="192"/>
    </row>
    <row r="78" spans="2:9" ht="15" customHeight="1">
      <c r="C78" s="152" t="s">
        <v>26</v>
      </c>
      <c r="D78" s="153"/>
      <c r="E78" s="206"/>
      <c r="F78" s="207"/>
      <c r="G78" s="208"/>
      <c r="H78" s="206"/>
      <c r="I78" s="209"/>
    </row>
    <row r="79" spans="2:9" ht="15" customHeight="1" thickBot="1">
      <c r="C79" s="202" t="s">
        <v>27</v>
      </c>
      <c r="D79" s="203"/>
      <c r="E79" s="212"/>
      <c r="F79" s="210"/>
      <c r="G79" s="213"/>
      <c r="H79" s="210"/>
      <c r="I79" s="211"/>
    </row>
    <row r="80" spans="2:9" ht="15" customHeight="1" thickBot="1">
      <c r="C80" s="200" t="s">
        <v>56</v>
      </c>
      <c r="D80" s="201"/>
      <c r="E80" s="157">
        <v>31</v>
      </c>
      <c r="F80" s="158"/>
      <c r="G80" s="158"/>
      <c r="H80" s="158"/>
      <c r="I80" s="159"/>
    </row>
    <row r="81" spans="2:9" ht="15" customHeight="1">
      <c r="C81" s="16" t="s">
        <v>62</v>
      </c>
      <c r="D81" s="16"/>
      <c r="E81" s="17"/>
      <c r="F81" s="17"/>
      <c r="G81" s="17"/>
      <c r="H81" s="17"/>
      <c r="I81" s="17"/>
    </row>
    <row r="82" spans="2:9" ht="15" customHeight="1"/>
    <row r="83" spans="2:9" ht="15" customHeight="1" thickBot="1">
      <c r="B83" s="1" t="s">
        <v>28</v>
      </c>
      <c r="C83" s="156" t="s">
        <v>29</v>
      </c>
      <c r="D83" s="156"/>
      <c r="E83" s="156"/>
      <c r="F83" s="156"/>
      <c r="G83" s="156"/>
    </row>
    <row r="84" spans="2:9" ht="15" customHeight="1">
      <c r="C84" s="188" t="s">
        <v>30</v>
      </c>
      <c r="D84" s="54" t="s">
        <v>31</v>
      </c>
      <c r="E84" s="148">
        <f>(E23+E34)/(E23+E34+E45+E56)</f>
        <v>0.54543383140522661</v>
      </c>
      <c r="F84" s="148"/>
      <c r="G84" s="148"/>
      <c r="H84" s="148"/>
      <c r="I84" s="149"/>
    </row>
    <row r="85" spans="2:9" ht="15" customHeight="1" thickBot="1">
      <c r="C85" s="189"/>
      <c r="D85" s="55" t="s">
        <v>32</v>
      </c>
      <c r="E85" s="150">
        <f>(E45+E56)/(E23+E34+E45+E56)</f>
        <v>0.45456616859477333</v>
      </c>
      <c r="F85" s="204"/>
      <c r="G85" s="204"/>
      <c r="H85" s="204"/>
      <c r="I85" s="205"/>
    </row>
    <row r="86" spans="2:9" ht="15" customHeight="1"/>
    <row r="87" spans="2:9" ht="15" customHeight="1" thickBot="1">
      <c r="B87" s="1" t="s">
        <v>33</v>
      </c>
      <c r="C87" s="156" t="s">
        <v>34</v>
      </c>
      <c r="D87" s="156"/>
      <c r="E87" s="156"/>
      <c r="F87" s="156"/>
      <c r="G87" s="156"/>
      <c r="H87" s="156"/>
      <c r="I87" s="156"/>
    </row>
    <row r="88" spans="2:9" ht="70.2" customHeight="1" thickBot="1">
      <c r="C88" s="3" t="s">
        <v>35</v>
      </c>
      <c r="D88" s="197"/>
      <c r="E88" s="198"/>
      <c r="F88" s="198"/>
      <c r="G88" s="198"/>
      <c r="H88" s="198"/>
      <c r="I88" s="199"/>
    </row>
  </sheetData>
  <mergeCells count="50">
    <mergeCell ref="H64:I64"/>
    <mergeCell ref="C6:C9"/>
    <mergeCell ref="F6:I6"/>
    <mergeCell ref="F7:I7"/>
    <mergeCell ref="F8:I8"/>
    <mergeCell ref="F9:I9"/>
    <mergeCell ref="G40:I40"/>
    <mergeCell ref="G30:I30"/>
    <mergeCell ref="G19:I19"/>
    <mergeCell ref="A1:J1"/>
    <mergeCell ref="C2:G2"/>
    <mergeCell ref="C3:D3"/>
    <mergeCell ref="E3:I3"/>
    <mergeCell ref="C5:G5"/>
    <mergeCell ref="C70:D70"/>
    <mergeCell ref="C10:D10"/>
    <mergeCell ref="C11:E12"/>
    <mergeCell ref="F11:I11"/>
    <mergeCell ref="C13:C56"/>
    <mergeCell ref="D13:D22"/>
    <mergeCell ref="D24:D33"/>
    <mergeCell ref="D35:D44"/>
    <mergeCell ref="D46:D55"/>
    <mergeCell ref="C57:C67"/>
    <mergeCell ref="D57:D66"/>
    <mergeCell ref="C68:D68"/>
    <mergeCell ref="C69:D69"/>
    <mergeCell ref="F69:I69"/>
    <mergeCell ref="H65:I65"/>
    <mergeCell ref="H66:I66"/>
    <mergeCell ref="C71:D71"/>
    <mergeCell ref="C72:D72"/>
    <mergeCell ref="F72:I72"/>
    <mergeCell ref="C76:G76"/>
    <mergeCell ref="E77:G77"/>
    <mergeCell ref="H77:I77"/>
    <mergeCell ref="C78:D78"/>
    <mergeCell ref="E78:G78"/>
    <mergeCell ref="H78:I78"/>
    <mergeCell ref="C79:D79"/>
    <mergeCell ref="E79:G79"/>
    <mergeCell ref="H79:I79"/>
    <mergeCell ref="C87:I87"/>
    <mergeCell ref="D88:I88"/>
    <mergeCell ref="C80:D80"/>
    <mergeCell ref="E80:I80"/>
    <mergeCell ref="C83:G83"/>
    <mergeCell ref="C84:C85"/>
    <mergeCell ref="E84:I84"/>
    <mergeCell ref="E85:I85"/>
  </mergeCells>
  <phoneticPr fontId="1"/>
  <pageMargins left="0.51181102362204722" right="0.11811023622047245" top="0.55118110236220474" bottom="0.19685039370078741" header="0.31496062992125984" footer="0.11811023622047245"/>
  <pageSetup paperSize="9" scale="86" orientation="portrait" r:id="rId1"/>
  <headerFooter scaleWithDoc="0" alignWithMargins="0"/>
  <rowBreaks count="1" manualBreakCount="1">
    <brk id="56" max="9"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E3363-7958-41DD-A351-4470EBB1DD66}">
  <sheetPr>
    <tabColor theme="4" tint="0.59999389629810485"/>
  </sheetPr>
  <dimension ref="A1:J88"/>
  <sheetViews>
    <sheetView view="pageBreakPreview" zoomScaleNormal="100" zoomScaleSheetLayoutView="100" workbookViewId="0">
      <selection activeCell="E3" sqref="E3:I3"/>
    </sheetView>
  </sheetViews>
  <sheetFormatPr defaultColWidth="9" defaultRowHeight="12"/>
  <cols>
    <col min="1" max="1" width="0.69921875" style="1" customWidth="1"/>
    <col min="2" max="2" width="3.09765625" style="1" bestFit="1" customWidth="1"/>
    <col min="3" max="3" width="10.59765625" style="1" customWidth="1"/>
    <col min="4" max="4" width="24.59765625" style="1" customWidth="1"/>
    <col min="5" max="6" width="10.59765625" style="1" customWidth="1"/>
    <col min="7" max="8" width="6.59765625" style="1" customWidth="1"/>
    <col min="9" max="9" width="19.59765625" style="1" customWidth="1"/>
    <col min="10" max="10" width="0.69921875" style="1" customWidth="1"/>
    <col min="11" max="11" width="9" style="1" customWidth="1"/>
    <col min="12" max="16384" width="9" style="1"/>
  </cols>
  <sheetData>
    <row r="1" spans="1:10" ht="18.75" customHeight="1">
      <c r="A1" s="160" t="s">
        <v>60</v>
      </c>
      <c r="B1" s="160"/>
      <c r="C1" s="160"/>
      <c r="D1" s="160"/>
      <c r="E1" s="160"/>
      <c r="F1" s="160"/>
      <c r="G1" s="160"/>
      <c r="H1" s="160"/>
      <c r="I1" s="160"/>
      <c r="J1" s="160"/>
    </row>
    <row r="2" spans="1:10" ht="15" customHeight="1" thickBot="1">
      <c r="B2" s="1" t="s">
        <v>2</v>
      </c>
      <c r="C2" s="156" t="s">
        <v>3</v>
      </c>
      <c r="D2" s="156"/>
      <c r="E2" s="156"/>
      <c r="F2" s="156"/>
      <c r="G2" s="156"/>
      <c r="H2" s="104"/>
    </row>
    <row r="3" spans="1:10" ht="27.6" customHeight="1" thickBot="1">
      <c r="C3" s="161" t="s">
        <v>50</v>
      </c>
      <c r="D3" s="162"/>
      <c r="E3" s="236" t="s">
        <v>131</v>
      </c>
      <c r="F3" s="237"/>
      <c r="G3" s="237"/>
      <c r="H3" s="237"/>
      <c r="I3" s="238"/>
    </row>
    <row r="4" spans="1:10" ht="15" customHeight="1">
      <c r="I4" s="126"/>
    </row>
    <row r="5" spans="1:10" ht="15" customHeight="1" thickBot="1">
      <c r="B5" s="1" t="s">
        <v>5</v>
      </c>
      <c r="C5" s="156" t="s">
        <v>6</v>
      </c>
      <c r="D5" s="156"/>
      <c r="E5" s="156"/>
      <c r="F5" s="156"/>
      <c r="G5" s="156"/>
    </row>
    <row r="6" spans="1:10" ht="15" customHeight="1">
      <c r="C6" s="163" t="s">
        <v>7</v>
      </c>
      <c r="D6" s="105" t="s">
        <v>8</v>
      </c>
      <c r="E6" s="86">
        <v>199550070</v>
      </c>
      <c r="F6" s="196"/>
      <c r="G6" s="196"/>
      <c r="H6" s="196"/>
      <c r="I6" s="196"/>
    </row>
    <row r="7" spans="1:10" ht="15" customHeight="1">
      <c r="C7" s="164"/>
      <c r="D7" s="18" t="s">
        <v>36</v>
      </c>
      <c r="E7" s="87">
        <v>15272193</v>
      </c>
      <c r="F7" s="196"/>
      <c r="G7" s="196"/>
      <c r="H7" s="196"/>
      <c r="I7" s="196"/>
    </row>
    <row r="8" spans="1:10" ht="15" customHeight="1">
      <c r="C8" s="164"/>
      <c r="D8" s="18" t="s">
        <v>10</v>
      </c>
      <c r="E8" s="87">
        <v>154546910</v>
      </c>
      <c r="F8" s="196"/>
      <c r="G8" s="196"/>
      <c r="H8" s="196"/>
      <c r="I8" s="196"/>
    </row>
    <row r="9" spans="1:10" ht="15" customHeight="1">
      <c r="C9" s="234"/>
      <c r="D9" s="50" t="s">
        <v>37</v>
      </c>
      <c r="E9" s="88"/>
      <c r="F9" s="235"/>
      <c r="G9" s="235"/>
      <c r="H9" s="235"/>
      <c r="I9" s="235"/>
    </row>
    <row r="10" spans="1:10" ht="15" customHeight="1" thickBot="1">
      <c r="C10" s="130" t="s">
        <v>49</v>
      </c>
      <c r="D10" s="131"/>
      <c r="E10" s="89">
        <f>SUM(E6:E9)</f>
        <v>369369173</v>
      </c>
      <c r="F10" s="108"/>
      <c r="G10" s="108"/>
      <c r="H10" s="108"/>
      <c r="I10" s="108"/>
    </row>
    <row r="11" spans="1:10" ht="21" customHeight="1">
      <c r="C11" s="214" t="s">
        <v>12</v>
      </c>
      <c r="D11" s="215"/>
      <c r="E11" s="215"/>
      <c r="F11" s="218" t="s">
        <v>61</v>
      </c>
      <c r="G11" s="218"/>
      <c r="H11" s="218"/>
      <c r="I11" s="219"/>
    </row>
    <row r="12" spans="1:10" ht="22.2" customHeight="1">
      <c r="C12" s="216"/>
      <c r="D12" s="217"/>
      <c r="E12" s="217"/>
      <c r="F12" s="21" t="s">
        <v>38</v>
      </c>
      <c r="G12" s="21" t="s">
        <v>39</v>
      </c>
      <c r="H12" s="21" t="s">
        <v>40</v>
      </c>
      <c r="I12" s="27" t="s">
        <v>41</v>
      </c>
    </row>
    <row r="13" spans="1:10" ht="24.6" customHeight="1">
      <c r="C13" s="135" t="s">
        <v>42</v>
      </c>
      <c r="D13" s="220" t="s">
        <v>14</v>
      </c>
      <c r="E13" s="20"/>
      <c r="F13" s="74" t="s">
        <v>43</v>
      </c>
      <c r="G13" s="109">
        <v>50</v>
      </c>
      <c r="H13" s="72">
        <v>8000</v>
      </c>
      <c r="I13" s="110" t="s">
        <v>99</v>
      </c>
    </row>
    <row r="14" spans="1:10" ht="24.6" customHeight="1">
      <c r="C14" s="135"/>
      <c r="D14" s="221"/>
      <c r="E14" s="20"/>
      <c r="F14" s="74" t="s">
        <v>43</v>
      </c>
      <c r="G14" s="109">
        <v>50</v>
      </c>
      <c r="H14" s="72">
        <v>5000</v>
      </c>
      <c r="I14" s="110" t="s">
        <v>118</v>
      </c>
    </row>
    <row r="15" spans="1:10" ht="14.4" customHeight="1">
      <c r="C15" s="135"/>
      <c r="D15" s="221"/>
      <c r="E15" s="20"/>
      <c r="F15" s="74"/>
      <c r="G15" s="109"/>
      <c r="H15" s="72"/>
      <c r="I15" s="110"/>
    </row>
    <row r="16" spans="1:10" ht="14.4" customHeight="1">
      <c r="C16" s="135"/>
      <c r="D16" s="221"/>
      <c r="E16" s="20"/>
      <c r="F16" s="74"/>
      <c r="G16" s="109"/>
      <c r="H16" s="72"/>
      <c r="I16" s="110"/>
    </row>
    <row r="17" spans="3:9" ht="15" customHeight="1">
      <c r="C17" s="135"/>
      <c r="D17" s="221"/>
      <c r="E17" s="20"/>
      <c r="F17" s="74"/>
      <c r="G17" s="109"/>
      <c r="H17" s="72"/>
      <c r="I17" s="111"/>
    </row>
    <row r="18" spans="3:9" ht="15" customHeight="1">
      <c r="C18" s="135"/>
      <c r="D18" s="221"/>
      <c r="E18" s="20"/>
      <c r="F18" s="74"/>
      <c r="G18" s="109"/>
      <c r="H18" s="72"/>
      <c r="I18" s="111"/>
    </row>
    <row r="19" spans="3:9" ht="15" customHeight="1">
      <c r="C19" s="135"/>
      <c r="D19" s="221"/>
      <c r="E19" s="20"/>
      <c r="F19" s="72"/>
      <c r="G19" s="239" t="s">
        <v>116</v>
      </c>
      <c r="H19" s="240"/>
      <c r="I19" s="241"/>
    </row>
    <row r="20" spans="3:9" ht="15" customHeight="1">
      <c r="C20" s="135"/>
      <c r="D20" s="221"/>
      <c r="E20" s="20"/>
      <c r="F20" s="101"/>
      <c r="G20" s="25"/>
      <c r="H20" s="101"/>
      <c r="I20" s="28"/>
    </row>
    <row r="21" spans="3:9" ht="15" customHeight="1">
      <c r="C21" s="135"/>
      <c r="D21" s="221"/>
      <c r="E21" s="20"/>
      <c r="F21" s="101"/>
      <c r="G21" s="22"/>
      <c r="H21" s="101"/>
      <c r="I21" s="28"/>
    </row>
    <row r="22" spans="3:9" ht="15" customHeight="1" thickBot="1">
      <c r="C22" s="135"/>
      <c r="D22" s="222"/>
      <c r="E22" s="30"/>
      <c r="F22" s="106"/>
      <c r="G22" s="31"/>
      <c r="H22" s="106"/>
      <c r="I22" s="32"/>
    </row>
    <row r="23" spans="3:9" ht="15" customHeight="1" thickBot="1">
      <c r="C23" s="227"/>
      <c r="D23" s="37" t="s">
        <v>44</v>
      </c>
      <c r="E23" s="90">
        <v>74727370</v>
      </c>
      <c r="F23" s="39"/>
      <c r="G23" s="40"/>
      <c r="H23" s="39"/>
      <c r="I23" s="41"/>
    </row>
    <row r="24" spans="3:9" ht="15" customHeight="1">
      <c r="C24" s="135"/>
      <c r="D24" s="226" t="s">
        <v>45</v>
      </c>
      <c r="E24" s="33"/>
      <c r="F24" s="78" t="s">
        <v>46</v>
      </c>
      <c r="G24" s="79">
        <v>50</v>
      </c>
      <c r="H24" s="80">
        <v>5000</v>
      </c>
      <c r="I24" s="112"/>
    </row>
    <row r="25" spans="3:9" ht="15" customHeight="1">
      <c r="C25" s="135"/>
      <c r="D25" s="221"/>
      <c r="E25" s="20"/>
      <c r="F25" s="72"/>
      <c r="G25" s="73"/>
      <c r="H25" s="74"/>
      <c r="I25" s="111"/>
    </row>
    <row r="26" spans="3:9" ht="15" customHeight="1">
      <c r="C26" s="135"/>
      <c r="D26" s="221"/>
      <c r="E26" s="20"/>
      <c r="F26" s="72"/>
      <c r="G26" s="73"/>
      <c r="H26" s="74"/>
      <c r="I26" s="111"/>
    </row>
    <row r="27" spans="3:9" ht="15" customHeight="1">
      <c r="C27" s="135"/>
      <c r="D27" s="221"/>
      <c r="E27" s="20"/>
      <c r="F27" s="72"/>
      <c r="G27" s="73"/>
      <c r="H27" s="74"/>
      <c r="I27" s="111"/>
    </row>
    <row r="28" spans="3:9" ht="15" customHeight="1">
      <c r="C28" s="135"/>
      <c r="D28" s="221"/>
      <c r="E28" s="20"/>
      <c r="F28" s="74"/>
      <c r="G28" s="113"/>
      <c r="H28" s="72"/>
      <c r="I28" s="111"/>
    </row>
    <row r="29" spans="3:9" ht="15" customHeight="1">
      <c r="C29" s="135"/>
      <c r="D29" s="221"/>
      <c r="E29" s="20"/>
      <c r="F29" s="74"/>
      <c r="G29" s="113"/>
      <c r="H29" s="72"/>
      <c r="I29" s="111"/>
    </row>
    <row r="30" spans="3:9" ht="15" customHeight="1">
      <c r="C30" s="135"/>
      <c r="D30" s="221"/>
      <c r="E30" s="20"/>
      <c r="F30" s="74"/>
      <c r="G30" s="239" t="s">
        <v>117</v>
      </c>
      <c r="H30" s="240"/>
      <c r="I30" s="241"/>
    </row>
    <row r="31" spans="3:9" ht="15" customHeight="1">
      <c r="C31" s="135"/>
      <c r="D31" s="221"/>
      <c r="E31" s="20"/>
      <c r="F31" s="23"/>
      <c r="G31" s="25"/>
      <c r="H31" s="101"/>
      <c r="I31" s="28"/>
    </row>
    <row r="32" spans="3:9" ht="15" customHeight="1">
      <c r="C32" s="135"/>
      <c r="D32" s="221"/>
      <c r="E32" s="20"/>
      <c r="F32" s="101"/>
      <c r="G32" s="22"/>
      <c r="H32" s="101"/>
      <c r="I32" s="28"/>
    </row>
    <row r="33" spans="3:9" ht="15" customHeight="1" thickBot="1">
      <c r="C33" s="135"/>
      <c r="D33" s="222"/>
      <c r="E33" s="30"/>
      <c r="F33" s="106"/>
      <c r="G33" s="31"/>
      <c r="H33" s="106"/>
      <c r="I33" s="32"/>
    </row>
    <row r="34" spans="3:9" ht="15" customHeight="1" thickBot="1">
      <c r="C34" s="227"/>
      <c r="D34" s="37" t="s">
        <v>44</v>
      </c>
      <c r="E34" s="90">
        <v>6693254</v>
      </c>
      <c r="F34" s="39"/>
      <c r="G34" s="40"/>
      <c r="H34" s="39"/>
      <c r="I34" s="41"/>
    </row>
    <row r="35" spans="3:9" ht="15" customHeight="1">
      <c r="C35" s="135"/>
      <c r="D35" s="223" t="s">
        <v>16</v>
      </c>
      <c r="E35" s="33"/>
      <c r="F35" s="78" t="s">
        <v>46</v>
      </c>
      <c r="G35" s="79">
        <v>50</v>
      </c>
      <c r="H35" s="80">
        <v>5000</v>
      </c>
      <c r="I35" s="112"/>
    </row>
    <row r="36" spans="3:9" ht="15" customHeight="1">
      <c r="C36" s="135"/>
      <c r="D36" s="221"/>
      <c r="E36" s="20"/>
      <c r="F36" s="72"/>
      <c r="G36" s="73"/>
      <c r="H36" s="74"/>
      <c r="I36" s="111"/>
    </row>
    <row r="37" spans="3:9" ht="15" customHeight="1">
      <c r="C37" s="135"/>
      <c r="D37" s="221"/>
      <c r="E37" s="20"/>
      <c r="F37" s="72"/>
      <c r="G37" s="73"/>
      <c r="H37" s="74"/>
      <c r="I37" s="111"/>
    </row>
    <row r="38" spans="3:9" ht="15" customHeight="1">
      <c r="C38" s="135"/>
      <c r="D38" s="221"/>
      <c r="E38" s="20"/>
      <c r="F38" s="72"/>
      <c r="G38" s="73"/>
      <c r="H38" s="74"/>
      <c r="I38" s="111"/>
    </row>
    <row r="39" spans="3:9" ht="15" customHeight="1">
      <c r="C39" s="135"/>
      <c r="D39" s="221"/>
      <c r="E39" s="20"/>
      <c r="F39" s="72"/>
      <c r="G39" s="113"/>
      <c r="H39" s="72"/>
      <c r="I39" s="111"/>
    </row>
    <row r="40" spans="3:9" ht="15" customHeight="1">
      <c r="C40" s="135"/>
      <c r="D40" s="221"/>
      <c r="E40" s="20"/>
      <c r="F40" s="72"/>
      <c r="G40" s="239" t="s">
        <v>116</v>
      </c>
      <c r="H40" s="240"/>
      <c r="I40" s="241"/>
    </row>
    <row r="41" spans="3:9" ht="15" customHeight="1">
      <c r="C41" s="135"/>
      <c r="D41" s="221"/>
      <c r="E41" s="20"/>
      <c r="F41" s="72"/>
      <c r="G41" s="113"/>
      <c r="H41" s="72"/>
      <c r="I41" s="111"/>
    </row>
    <row r="42" spans="3:9" ht="15" customHeight="1">
      <c r="C42" s="135"/>
      <c r="D42" s="221"/>
      <c r="E42" s="20"/>
      <c r="F42" s="101"/>
      <c r="G42" s="22"/>
      <c r="H42" s="101"/>
      <c r="I42" s="28"/>
    </row>
    <row r="43" spans="3:9" ht="15" customHeight="1">
      <c r="C43" s="135"/>
      <c r="D43" s="221"/>
      <c r="E43" s="20"/>
      <c r="F43" s="101"/>
      <c r="G43" s="22"/>
      <c r="H43" s="101"/>
      <c r="I43" s="28"/>
    </row>
    <row r="44" spans="3:9" ht="15" customHeight="1" thickBot="1">
      <c r="C44" s="135"/>
      <c r="D44" s="222"/>
      <c r="E44" s="30"/>
      <c r="F44" s="106"/>
      <c r="G44" s="31"/>
      <c r="H44" s="106"/>
      <c r="I44" s="32"/>
    </row>
    <row r="45" spans="3:9" ht="15" customHeight="1" thickBot="1">
      <c r="C45" s="227"/>
      <c r="D45" s="37" t="s">
        <v>44</v>
      </c>
      <c r="E45" s="90">
        <v>47455747</v>
      </c>
      <c r="F45" s="39"/>
      <c r="G45" s="40"/>
      <c r="H45" s="39"/>
      <c r="I45" s="41"/>
    </row>
    <row r="46" spans="3:9" ht="15" customHeight="1">
      <c r="C46" s="135"/>
      <c r="D46" s="223" t="s">
        <v>47</v>
      </c>
      <c r="E46" s="33"/>
      <c r="F46" s="52"/>
      <c r="G46" s="34"/>
      <c r="H46" s="35"/>
      <c r="I46" s="36"/>
    </row>
    <row r="47" spans="3:9" ht="15" customHeight="1">
      <c r="C47" s="135"/>
      <c r="D47" s="221"/>
      <c r="E47" s="20"/>
      <c r="F47" s="101"/>
      <c r="G47" s="22"/>
      <c r="H47" s="23"/>
      <c r="I47" s="28"/>
    </row>
    <row r="48" spans="3:9" ht="15" customHeight="1">
      <c r="C48" s="135"/>
      <c r="D48" s="221"/>
      <c r="E48" s="20"/>
      <c r="F48" s="101"/>
      <c r="G48" s="22"/>
      <c r="H48" s="23"/>
      <c r="I48" s="28"/>
    </row>
    <row r="49" spans="3:9" ht="15" customHeight="1">
      <c r="C49" s="135"/>
      <c r="D49" s="221"/>
      <c r="E49" s="20"/>
      <c r="F49" s="101"/>
      <c r="G49" s="22"/>
      <c r="H49" s="23"/>
      <c r="I49" s="28"/>
    </row>
    <row r="50" spans="3:9" ht="15" customHeight="1">
      <c r="C50" s="135"/>
      <c r="D50" s="221"/>
      <c r="E50" s="20"/>
      <c r="F50" s="101"/>
      <c r="G50" s="24"/>
      <c r="H50" s="101"/>
      <c r="I50" s="28"/>
    </row>
    <row r="51" spans="3:9" ht="15" customHeight="1">
      <c r="C51" s="135"/>
      <c r="D51" s="221"/>
      <c r="E51" s="20"/>
      <c r="F51" s="101"/>
      <c r="G51" s="24"/>
      <c r="H51" s="101"/>
      <c r="I51" s="28"/>
    </row>
    <row r="52" spans="3:9" ht="15" customHeight="1">
      <c r="C52" s="135"/>
      <c r="D52" s="221"/>
      <c r="E52" s="20"/>
      <c r="F52" s="101"/>
      <c r="G52" s="24"/>
      <c r="H52" s="101"/>
      <c r="I52" s="28"/>
    </row>
    <row r="53" spans="3:9" ht="15" customHeight="1">
      <c r="C53" s="135"/>
      <c r="D53" s="221"/>
      <c r="E53" s="20"/>
      <c r="F53" s="101"/>
      <c r="G53" s="22"/>
      <c r="H53" s="101"/>
      <c r="I53" s="28"/>
    </row>
    <row r="54" spans="3:9" ht="15" customHeight="1">
      <c r="C54" s="135"/>
      <c r="D54" s="221"/>
      <c r="E54" s="20"/>
      <c r="F54" s="101"/>
      <c r="G54" s="22"/>
      <c r="H54" s="101"/>
      <c r="I54" s="28"/>
    </row>
    <row r="55" spans="3:9" ht="15" customHeight="1" thickBot="1">
      <c r="C55" s="135"/>
      <c r="D55" s="222"/>
      <c r="E55" s="30"/>
      <c r="F55" s="106"/>
      <c r="G55" s="31"/>
      <c r="H55" s="106"/>
      <c r="I55" s="32"/>
    </row>
    <row r="56" spans="3:9" ht="15" customHeight="1" thickBot="1">
      <c r="C56" s="227"/>
      <c r="D56" s="37" t="s">
        <v>44</v>
      </c>
      <c r="E56" s="38"/>
      <c r="F56" s="39"/>
      <c r="G56" s="40"/>
      <c r="H56" s="39"/>
      <c r="I56" s="41"/>
    </row>
    <row r="57" spans="3:9" ht="22.8" customHeight="1">
      <c r="C57" s="224" t="s">
        <v>48</v>
      </c>
      <c r="D57" s="223" t="s">
        <v>18</v>
      </c>
      <c r="E57" s="33"/>
      <c r="F57" s="78" t="s">
        <v>100</v>
      </c>
      <c r="G57" s="79" t="s">
        <v>43</v>
      </c>
      <c r="H57" s="80" t="s">
        <v>43</v>
      </c>
      <c r="I57" s="110" t="s">
        <v>107</v>
      </c>
    </row>
    <row r="58" spans="3:9" ht="22.8" customHeight="1">
      <c r="C58" s="224"/>
      <c r="D58" s="221"/>
      <c r="E58" s="20"/>
      <c r="F58" s="72" t="s">
        <v>109</v>
      </c>
      <c r="G58" s="73" t="s">
        <v>43</v>
      </c>
      <c r="H58" s="74" t="s">
        <v>43</v>
      </c>
      <c r="I58" s="110" t="s">
        <v>108</v>
      </c>
    </row>
    <row r="59" spans="3:9" ht="22.8" customHeight="1">
      <c r="C59" s="224"/>
      <c r="D59" s="221"/>
      <c r="E59" s="20"/>
      <c r="F59" s="72" t="s">
        <v>106</v>
      </c>
      <c r="G59" s="73" t="s">
        <v>43</v>
      </c>
      <c r="H59" s="74" t="s">
        <v>43</v>
      </c>
      <c r="I59" s="110" t="s">
        <v>105</v>
      </c>
    </row>
    <row r="60" spans="3:9" ht="22.8" customHeight="1">
      <c r="C60" s="224"/>
      <c r="D60" s="221"/>
      <c r="E60" s="20"/>
      <c r="F60" s="72">
        <v>2000</v>
      </c>
      <c r="G60" s="73" t="s">
        <v>43</v>
      </c>
      <c r="H60" s="74" t="s">
        <v>43</v>
      </c>
      <c r="I60" s="110" t="s">
        <v>104</v>
      </c>
    </row>
    <row r="61" spans="3:9" ht="22.8" customHeight="1">
      <c r="C61" s="224"/>
      <c r="D61" s="221"/>
      <c r="E61" s="20"/>
      <c r="F61" s="72">
        <v>1000</v>
      </c>
      <c r="G61" s="73" t="s">
        <v>43</v>
      </c>
      <c r="H61" s="74" t="s">
        <v>43</v>
      </c>
      <c r="I61" s="110" t="s">
        <v>103</v>
      </c>
    </row>
    <row r="62" spans="3:9" ht="22.8" customHeight="1">
      <c r="C62" s="224"/>
      <c r="D62" s="221"/>
      <c r="E62" s="20"/>
      <c r="F62" s="101"/>
      <c r="G62" s="22"/>
      <c r="H62" s="101"/>
      <c r="I62" s="28"/>
    </row>
    <row r="63" spans="3:9" ht="22.8" customHeight="1">
      <c r="C63" s="224"/>
      <c r="D63" s="221"/>
      <c r="E63" s="20"/>
      <c r="F63" s="101"/>
      <c r="G63" s="22"/>
      <c r="H63" s="101"/>
      <c r="I63" s="28"/>
    </row>
    <row r="64" spans="3:9" ht="15" customHeight="1">
      <c r="C64" s="224"/>
      <c r="D64" s="221"/>
      <c r="E64" s="20"/>
      <c r="F64" s="101"/>
      <c r="G64" s="22"/>
      <c r="H64" s="228" t="s">
        <v>98</v>
      </c>
      <c r="I64" s="229"/>
    </row>
    <row r="65" spans="2:9" ht="15" customHeight="1">
      <c r="C65" s="224"/>
      <c r="D65" s="221"/>
      <c r="E65" s="20"/>
      <c r="F65" s="101"/>
      <c r="G65" s="22"/>
      <c r="H65" s="228" t="s">
        <v>101</v>
      </c>
      <c r="I65" s="229"/>
    </row>
    <row r="66" spans="2:9" ht="15" customHeight="1" thickBot="1">
      <c r="C66" s="224"/>
      <c r="D66" s="222"/>
      <c r="E66" s="30"/>
      <c r="F66" s="106"/>
      <c r="G66" s="31"/>
      <c r="H66" s="190" t="s">
        <v>102</v>
      </c>
      <c r="I66" s="191"/>
    </row>
    <row r="67" spans="2:9" ht="15" customHeight="1" thickBot="1">
      <c r="C67" s="225"/>
      <c r="D67" s="37" t="s">
        <v>44</v>
      </c>
      <c r="E67" s="90">
        <v>57696000</v>
      </c>
      <c r="F67" s="39"/>
      <c r="G67" s="40"/>
      <c r="H67" s="46"/>
      <c r="I67" s="41"/>
    </row>
    <row r="68" spans="2:9" ht="15" customHeight="1" thickBot="1">
      <c r="C68" s="193" t="s">
        <v>49</v>
      </c>
      <c r="D68" s="194"/>
      <c r="E68" s="85">
        <f>E23+E34+E45+E56+E67</f>
        <v>186572371</v>
      </c>
      <c r="F68" s="42"/>
      <c r="G68" s="43"/>
      <c r="H68" s="44"/>
      <c r="I68" s="45"/>
    </row>
    <row r="69" spans="2:9" ht="15" customHeight="1">
      <c r="C69" s="178" t="s">
        <v>52</v>
      </c>
      <c r="D69" s="179"/>
      <c r="E69" s="92">
        <v>29687</v>
      </c>
      <c r="F69" s="195"/>
      <c r="G69" s="195"/>
      <c r="H69" s="195"/>
      <c r="I69" s="195"/>
    </row>
    <row r="70" spans="2:9" ht="15" customHeight="1" thickBot="1">
      <c r="C70" s="186" t="s">
        <v>53</v>
      </c>
      <c r="D70" s="187"/>
      <c r="E70" s="93">
        <v>1401</v>
      </c>
      <c r="F70" s="107"/>
      <c r="G70" s="107"/>
      <c r="H70" s="107"/>
      <c r="I70" s="107"/>
    </row>
    <row r="71" spans="2:9" ht="15" customHeight="1">
      <c r="C71" s="166" t="s">
        <v>20</v>
      </c>
      <c r="D71" s="167"/>
      <c r="E71" s="83">
        <f>(E6+E8)/E69</f>
        <v>11927.678108262877</v>
      </c>
      <c r="F71" s="107"/>
      <c r="G71" s="107"/>
      <c r="H71" s="107"/>
      <c r="I71" s="107"/>
    </row>
    <row r="72" spans="2:9" ht="15" customHeight="1" thickBot="1">
      <c r="C72" s="186" t="s">
        <v>21</v>
      </c>
      <c r="D72" s="187"/>
      <c r="E72" s="84">
        <f>(E7+E9)/E70</f>
        <v>10900.922912205568</v>
      </c>
      <c r="F72" s="196"/>
      <c r="G72" s="196"/>
      <c r="H72" s="196"/>
      <c r="I72" s="196"/>
    </row>
    <row r="73" spans="2:9" ht="15" customHeight="1">
      <c r="C73" s="9" t="s">
        <v>54</v>
      </c>
      <c r="D73" s="9"/>
      <c r="E73" s="9"/>
      <c r="F73" s="9"/>
      <c r="G73" s="9"/>
      <c r="H73" s="9"/>
      <c r="I73" s="9"/>
    </row>
    <row r="74" spans="2:9" ht="15" customHeight="1">
      <c r="C74" s="9" t="s">
        <v>58</v>
      </c>
      <c r="D74" s="9"/>
      <c r="E74" s="9"/>
      <c r="F74" s="9"/>
      <c r="G74" s="9"/>
      <c r="H74" s="9"/>
      <c r="I74" s="9"/>
    </row>
    <row r="75" spans="2:9" ht="15" customHeight="1"/>
    <row r="76" spans="2:9" ht="15" customHeight="1">
      <c r="B76" s="1" t="s">
        <v>22</v>
      </c>
      <c r="C76" s="156" t="s">
        <v>23</v>
      </c>
      <c r="D76" s="156"/>
      <c r="E76" s="156"/>
      <c r="F76" s="156"/>
      <c r="G76" s="156"/>
    </row>
    <row r="77" spans="2:9" ht="12.6" thickBot="1">
      <c r="C77" s="104"/>
      <c r="D77" s="104"/>
      <c r="E77" s="192" t="s">
        <v>24</v>
      </c>
      <c r="F77" s="192"/>
      <c r="G77" s="192"/>
      <c r="H77" s="192" t="s">
        <v>25</v>
      </c>
      <c r="I77" s="192"/>
    </row>
    <row r="78" spans="2:9" ht="15" customHeight="1">
      <c r="C78" s="152" t="s">
        <v>26</v>
      </c>
      <c r="D78" s="153"/>
      <c r="E78" s="206"/>
      <c r="F78" s="207"/>
      <c r="G78" s="208"/>
      <c r="H78" s="206"/>
      <c r="I78" s="209"/>
    </row>
    <row r="79" spans="2:9" ht="15" customHeight="1" thickBot="1">
      <c r="C79" s="202" t="s">
        <v>27</v>
      </c>
      <c r="D79" s="203"/>
      <c r="E79" s="212"/>
      <c r="F79" s="210"/>
      <c r="G79" s="213"/>
      <c r="H79" s="210"/>
      <c r="I79" s="211"/>
    </row>
    <row r="80" spans="2:9" ht="15" customHeight="1" thickBot="1">
      <c r="C80" s="200" t="s">
        <v>56</v>
      </c>
      <c r="D80" s="201"/>
      <c r="E80" s="157">
        <v>31</v>
      </c>
      <c r="F80" s="158"/>
      <c r="G80" s="158"/>
      <c r="H80" s="158"/>
      <c r="I80" s="159"/>
    </row>
    <row r="81" spans="2:9" ht="15" customHeight="1">
      <c r="C81" s="16" t="s">
        <v>62</v>
      </c>
      <c r="D81" s="16"/>
      <c r="E81" s="17"/>
      <c r="F81" s="17"/>
      <c r="G81" s="17"/>
      <c r="H81" s="17"/>
      <c r="I81" s="17"/>
    </row>
    <row r="82" spans="2:9" ht="15" customHeight="1"/>
    <row r="83" spans="2:9" ht="15" customHeight="1" thickBot="1">
      <c r="B83" s="1" t="s">
        <v>28</v>
      </c>
      <c r="C83" s="156" t="s">
        <v>29</v>
      </c>
      <c r="D83" s="156"/>
      <c r="E83" s="156"/>
      <c r="F83" s="156"/>
      <c r="G83" s="156"/>
    </row>
    <row r="84" spans="2:9" ht="15" customHeight="1">
      <c r="C84" s="188" t="s">
        <v>30</v>
      </c>
      <c r="D84" s="102" t="s">
        <v>31</v>
      </c>
      <c r="E84" s="148">
        <f>(E23+E34)/(E23+E34+E45+E56)</f>
        <v>0.63177309671452497</v>
      </c>
      <c r="F84" s="148"/>
      <c r="G84" s="148"/>
      <c r="H84" s="148"/>
      <c r="I84" s="149"/>
    </row>
    <row r="85" spans="2:9" ht="15" customHeight="1" thickBot="1">
      <c r="C85" s="189"/>
      <c r="D85" s="103" t="s">
        <v>32</v>
      </c>
      <c r="E85" s="150">
        <f>(E45+E56)/(E23+E34+E45+E56)</f>
        <v>0.36822690328547503</v>
      </c>
      <c r="F85" s="204"/>
      <c r="G85" s="204"/>
      <c r="H85" s="204"/>
      <c r="I85" s="205"/>
    </row>
    <row r="86" spans="2:9" ht="15" customHeight="1"/>
    <row r="87" spans="2:9" ht="15" customHeight="1" thickBot="1">
      <c r="B87" s="1" t="s">
        <v>33</v>
      </c>
      <c r="C87" s="156" t="s">
        <v>34</v>
      </c>
      <c r="D87" s="156"/>
      <c r="E87" s="156"/>
      <c r="F87" s="156"/>
      <c r="G87" s="156"/>
      <c r="H87" s="156"/>
      <c r="I87" s="156"/>
    </row>
    <row r="88" spans="2:9" ht="70.2" customHeight="1" thickBot="1">
      <c r="C88" s="3" t="s">
        <v>35</v>
      </c>
      <c r="D88" s="197"/>
      <c r="E88" s="198"/>
      <c r="F88" s="198"/>
      <c r="G88" s="198"/>
      <c r="H88" s="198"/>
      <c r="I88" s="199"/>
    </row>
  </sheetData>
  <mergeCells count="50">
    <mergeCell ref="C6:C9"/>
    <mergeCell ref="F6:I6"/>
    <mergeCell ref="F7:I7"/>
    <mergeCell ref="F8:I8"/>
    <mergeCell ref="F9:I9"/>
    <mergeCell ref="A1:J1"/>
    <mergeCell ref="C2:G2"/>
    <mergeCell ref="C3:D3"/>
    <mergeCell ref="E3:I3"/>
    <mergeCell ref="C5:G5"/>
    <mergeCell ref="C10:D10"/>
    <mergeCell ref="C11:E12"/>
    <mergeCell ref="F11:I11"/>
    <mergeCell ref="C13:C56"/>
    <mergeCell ref="D13:D22"/>
    <mergeCell ref="G19:I19"/>
    <mergeCell ref="D24:D33"/>
    <mergeCell ref="G30:I30"/>
    <mergeCell ref="D35:D44"/>
    <mergeCell ref="G40:I40"/>
    <mergeCell ref="C72:D72"/>
    <mergeCell ref="F72:I72"/>
    <mergeCell ref="D46:D55"/>
    <mergeCell ref="C57:C67"/>
    <mergeCell ref="D57:D66"/>
    <mergeCell ref="H64:I64"/>
    <mergeCell ref="H65:I65"/>
    <mergeCell ref="H66:I66"/>
    <mergeCell ref="C68:D68"/>
    <mergeCell ref="C69:D69"/>
    <mergeCell ref="F69:I69"/>
    <mergeCell ref="C70:D70"/>
    <mergeCell ref="C71:D71"/>
    <mergeCell ref="C83:G83"/>
    <mergeCell ref="C76:G76"/>
    <mergeCell ref="E77:G77"/>
    <mergeCell ref="H77:I77"/>
    <mergeCell ref="C78:D78"/>
    <mergeCell ref="E78:G78"/>
    <mergeCell ref="H78:I78"/>
    <mergeCell ref="C79:D79"/>
    <mergeCell ref="E79:G79"/>
    <mergeCell ref="H79:I79"/>
    <mergeCell ref="C80:D80"/>
    <mergeCell ref="E80:I80"/>
    <mergeCell ref="C84:C85"/>
    <mergeCell ref="E84:I84"/>
    <mergeCell ref="E85:I85"/>
    <mergeCell ref="C87:I87"/>
    <mergeCell ref="D88:I88"/>
  </mergeCells>
  <phoneticPr fontId="1"/>
  <pageMargins left="0.51181102362204722" right="0.11811023622047245" top="0.55118110236220474" bottom="0.19685039370078741" header="0.31496062992125984" footer="0.11811023622047245"/>
  <pageSetup paperSize="9" scale="86" orientation="portrait" r:id="rId1"/>
  <headerFooter scaleWithDoc="0" alignWithMargins="0"/>
  <rowBreaks count="1" manualBreakCount="1">
    <brk id="56"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効果検証様式（集計値）</vt:lpstr>
      <vt:lpstr>R3.12</vt:lpstr>
      <vt:lpstr>R4.1</vt:lpstr>
      <vt:lpstr>R4.2</vt:lpstr>
      <vt:lpstr>R4.4</vt:lpstr>
      <vt:lpstr>R4.5</vt:lpstr>
      <vt:lpstr>R4.6</vt:lpstr>
      <vt:lpstr>R4.7</vt:lpstr>
      <vt:lpstr>R4.8</vt:lpstr>
      <vt:lpstr>R4.9</vt:lpstr>
      <vt:lpstr>R4.10</vt:lpstr>
      <vt:lpstr>R3.12!Print_Area</vt:lpstr>
      <vt:lpstr>R4.1!Print_Area</vt:lpstr>
      <vt:lpstr>R4.10!Print_Area</vt:lpstr>
      <vt:lpstr>R4.2!Print_Area</vt:lpstr>
      <vt:lpstr>R4.4!Print_Area</vt:lpstr>
      <vt:lpstr>R4.5!Print_Area</vt:lpstr>
      <vt:lpstr>R4.6!Print_Area</vt:lpstr>
      <vt:lpstr>R4.7!Print_Area</vt:lpstr>
      <vt:lpstr>R4.8!Print_Area</vt:lpstr>
      <vt:lpstr>R4.9!Print_Area</vt:lpstr>
      <vt:lpstr>'効果検証様式（集計値）'!Print_Area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2024-12-05T04:21:40Z</dcterms:modified>
  <cp:category/>
  <cp:contentStatus/>
</cp:coreProperties>
</file>