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★水環境係★\03 水質汚濁防止法\発生負荷量調査\R8負荷量(R7実績)\1.【照会】事業場依頼（県→各事業場）\"/>
    </mc:Choice>
  </mc:AlternateContent>
  <xr:revisionPtr revIDLastSave="0" documentId="13_ncr:1_{3E1E6AD6-3FF1-4AB6-B612-DC74DA0D5195}" xr6:coauthVersionLast="47" xr6:coauthVersionMax="47" xr10:uidLastSave="{00000000-0000-0000-0000-000000000000}"/>
  <bookViews>
    <workbookView xWindow="6555" yWindow="0" windowWidth="22035" windowHeight="15480" xr2:uid="{00000000-000D-0000-FFFF-FFFF00000000}"/>
  </bookViews>
  <sheets>
    <sheet name="調査票(一般）" sheetId="1" r:id="rId1"/>
    <sheet name="記入例（一般）" sheetId="4" r:id="rId2"/>
  </sheets>
  <definedNames>
    <definedName name="_xlnm.Print_Area" localSheetId="1">'記入例（一般）'!$A$1:$K$45</definedName>
    <definedName name="_xlnm.Print_Area" localSheetId="0">'調査票(一般）'!$A$1:$K$45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1" l="1"/>
  <c r="T18" i="1"/>
  <c r="S18" i="1"/>
  <c r="R18" i="1"/>
  <c r="P18" i="1"/>
  <c r="O18" i="1"/>
  <c r="U17" i="1"/>
  <c r="T17" i="1"/>
  <c r="S17" i="1"/>
  <c r="R17" i="1"/>
  <c r="P17" i="1"/>
  <c r="O17" i="1"/>
  <c r="U16" i="1"/>
  <c r="T16" i="1"/>
  <c r="S16" i="1"/>
  <c r="R16" i="1"/>
  <c r="P16" i="1"/>
  <c r="O16" i="1"/>
  <c r="U15" i="1"/>
  <c r="T15" i="1"/>
  <c r="S15" i="1"/>
  <c r="R15" i="1"/>
  <c r="P15" i="1"/>
  <c r="O15" i="1"/>
  <c r="U14" i="1"/>
  <c r="T14" i="1"/>
  <c r="S14" i="1"/>
  <c r="R14" i="1"/>
  <c r="Q14" i="1"/>
  <c r="P14" i="1"/>
  <c r="O14" i="1"/>
  <c r="U13" i="1"/>
  <c r="T13" i="1"/>
  <c r="S13" i="1"/>
  <c r="R13" i="1"/>
  <c r="Q13" i="1"/>
  <c r="P13" i="1"/>
  <c r="O13" i="1"/>
  <c r="U12" i="1"/>
  <c r="T12" i="1"/>
  <c r="S12" i="1"/>
  <c r="R12" i="1"/>
  <c r="Q12" i="1"/>
  <c r="P12" i="1"/>
  <c r="O12" i="1"/>
  <c r="U11" i="1"/>
  <c r="T11" i="1"/>
  <c r="S11" i="1"/>
  <c r="R11" i="1"/>
  <c r="Q11" i="1"/>
  <c r="P11" i="1"/>
  <c r="O11" i="1"/>
  <c r="U10" i="1"/>
  <c r="T10" i="1"/>
  <c r="S10" i="1"/>
  <c r="R10" i="1"/>
  <c r="Q10" i="1"/>
  <c r="P10" i="1"/>
  <c r="O10" i="1"/>
  <c r="U9" i="1"/>
  <c r="T9" i="1"/>
  <c r="S9" i="1"/>
  <c r="R9" i="1"/>
  <c r="Q9" i="1"/>
  <c r="P9" i="1"/>
  <c r="O9" i="1"/>
  <c r="U8" i="1"/>
  <c r="T8" i="1"/>
  <c r="S8" i="1"/>
  <c r="R8" i="1"/>
  <c r="Q8" i="1"/>
  <c r="P8" i="1"/>
  <c r="O8" i="1"/>
  <c r="U7" i="1"/>
  <c r="T7" i="1"/>
  <c r="S7" i="1"/>
  <c r="R7" i="1"/>
  <c r="Q7" i="1"/>
  <c r="P7" i="1"/>
  <c r="O7" i="1"/>
  <c r="U6" i="1"/>
  <c r="T6" i="1"/>
  <c r="S6" i="1"/>
  <c r="R6" i="1"/>
  <c r="Q6" i="1"/>
  <c r="P6" i="1"/>
  <c r="O6" i="1"/>
  <c r="U5" i="1"/>
  <c r="T5" i="1"/>
  <c r="S5" i="1"/>
  <c r="R5" i="1"/>
  <c r="Q5" i="1"/>
  <c r="P5" i="1"/>
  <c r="O5" i="1"/>
  <c r="U4" i="1"/>
  <c r="T4" i="1"/>
  <c r="S4" i="1"/>
  <c r="R4" i="1"/>
  <c r="Q4" i="1"/>
  <c r="P4" i="1"/>
  <c r="O4" i="1"/>
  <c r="U3" i="1"/>
  <c r="T3" i="1"/>
  <c r="S3" i="1"/>
  <c r="R3" i="1"/>
  <c r="Q3" i="1"/>
  <c r="P3" i="1"/>
  <c r="O3" i="1"/>
  <c r="B37" i="4" l="1"/>
  <c r="G37" i="4"/>
  <c r="H37" i="4"/>
  <c r="J37" i="4"/>
  <c r="E37" i="4"/>
  <c r="C37" i="4"/>
  <c r="K41" i="4"/>
  <c r="I41" i="4"/>
  <c r="F41" i="4"/>
  <c r="K25" i="4"/>
  <c r="F26" i="4"/>
  <c r="F25" i="4"/>
  <c r="F37" i="4" s="1"/>
  <c r="K35" i="4"/>
  <c r="K34" i="4"/>
  <c r="K33" i="4"/>
  <c r="K32" i="4"/>
  <c r="K31" i="4"/>
  <c r="K30" i="4"/>
  <c r="K29" i="4"/>
  <c r="K28" i="4"/>
  <c r="K37" i="4" s="1"/>
  <c r="K27" i="4"/>
  <c r="K26" i="4"/>
  <c r="K36" i="4"/>
  <c r="F36" i="4"/>
  <c r="F35" i="4"/>
  <c r="F34" i="4"/>
  <c r="F33" i="4"/>
  <c r="F32" i="4"/>
  <c r="F31" i="4"/>
  <c r="F30" i="4"/>
  <c r="F29" i="4"/>
  <c r="F28" i="4"/>
  <c r="F27" i="4"/>
  <c r="I25" i="4"/>
  <c r="I37" i="4" s="1"/>
  <c r="I26" i="4"/>
  <c r="I27" i="4"/>
  <c r="I28" i="4"/>
  <c r="I29" i="4"/>
  <c r="I30" i="4"/>
  <c r="I31" i="4"/>
  <c r="I32" i="4"/>
  <c r="I33" i="4"/>
  <c r="I34" i="4"/>
  <c r="I35" i="4"/>
  <c r="I36" i="4"/>
  <c r="F25" i="1"/>
  <c r="F43" i="1"/>
  <c r="F42" i="1"/>
  <c r="F41" i="1"/>
  <c r="F40" i="1"/>
  <c r="F36" i="1"/>
  <c r="F35" i="1"/>
  <c r="F34" i="1"/>
  <c r="F33" i="1"/>
  <c r="F32" i="1"/>
  <c r="F31" i="1"/>
  <c r="F30" i="1"/>
  <c r="F29" i="1"/>
  <c r="F28" i="1"/>
  <c r="F26" i="1"/>
  <c r="F27" i="1"/>
  <c r="K43" i="1"/>
  <c r="K42" i="1"/>
  <c r="K41" i="1"/>
  <c r="K40" i="1"/>
  <c r="I40" i="1"/>
  <c r="I25" i="1"/>
  <c r="K36" i="1"/>
  <c r="K35" i="1"/>
  <c r="K34" i="1"/>
  <c r="K33" i="1"/>
  <c r="K32" i="1"/>
  <c r="K31" i="1"/>
  <c r="K30" i="1"/>
  <c r="K29" i="1"/>
  <c r="K28" i="1"/>
  <c r="K27" i="1"/>
  <c r="K26" i="1"/>
  <c r="K25" i="1"/>
  <c r="I43" i="1"/>
  <c r="I42" i="1"/>
  <c r="I41" i="1"/>
  <c r="I36" i="1"/>
  <c r="I35" i="1"/>
  <c r="I34" i="1"/>
  <c r="I33" i="1"/>
  <c r="I32" i="1"/>
  <c r="I31" i="1"/>
  <c r="I30" i="1"/>
  <c r="I29" i="1"/>
  <c r="I28" i="1"/>
  <c r="I27" i="1"/>
  <c r="I26" i="1"/>
</calcChain>
</file>

<file path=xl/sharedStrings.xml><?xml version="1.0" encoding="utf-8"?>
<sst xmlns="http://schemas.openxmlformats.org/spreadsheetml/2006/main" count="166" uniqueCount="112">
  <si>
    <t>調査対象事業場名称</t>
    <rPh sb="0" eb="2">
      <t>チョウサ</t>
    </rPh>
    <rPh sb="2" eb="4">
      <t>タイショウ</t>
    </rPh>
    <rPh sb="4" eb="6">
      <t>ジギョウ</t>
    </rPh>
    <rPh sb="6" eb="7">
      <t>ジョウ</t>
    </rPh>
    <rPh sb="7" eb="9">
      <t>メイショウ</t>
    </rPh>
    <phoneticPr fontId="1"/>
  </si>
  <si>
    <t>事業場所在地</t>
    <rPh sb="0" eb="3">
      <t>ジギョウジョウ</t>
    </rPh>
    <rPh sb="3" eb="6">
      <t>ショザイチ</t>
    </rPh>
    <phoneticPr fontId="1"/>
  </si>
  <si>
    <t>調査票送付先</t>
    <rPh sb="0" eb="3">
      <t>チョウサヒョウ</t>
    </rPh>
    <rPh sb="3" eb="5">
      <t>ソウフ</t>
    </rPh>
    <rPh sb="5" eb="6">
      <t>サキ</t>
    </rPh>
    <phoneticPr fontId="1"/>
  </si>
  <si>
    <t>送付先住所</t>
    <rPh sb="0" eb="2">
      <t>ソウフ</t>
    </rPh>
    <rPh sb="2" eb="3">
      <t>サキ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</si>
  <si>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</si>
  <si>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□事業場の廃止</t>
    <rPh sb="1" eb="4">
      <t>ジギョウジョウ</t>
    </rPh>
    <rPh sb="5" eb="7">
      <t>ハイシ</t>
    </rPh>
    <phoneticPr fontId="1"/>
  </si>
  <si>
    <t>□下水道接続</t>
    <rPh sb="1" eb="4">
      <t>ゲスイドウ</t>
    </rPh>
    <rPh sb="4" eb="6">
      <t>セツゾク</t>
    </rPh>
    <phoneticPr fontId="1"/>
  </si>
  <si>
    <t>※事業場の廃止、または下水道に接続した場合は、□にレを記入し、必要事項を記入ください。</t>
    <rPh sb="1" eb="4">
      <t>ジギョウジョウ</t>
    </rPh>
    <rPh sb="5" eb="7">
      <t>ハイシ</t>
    </rPh>
    <rPh sb="11" eb="14">
      <t>ゲスイドウ</t>
    </rPh>
    <rPh sb="15" eb="17">
      <t>セツゾク</t>
    </rPh>
    <rPh sb="19" eb="21">
      <t>バアイ</t>
    </rPh>
    <rPh sb="27" eb="29">
      <t>キニュウ</t>
    </rPh>
    <rPh sb="31" eb="33">
      <t>ヒツヨウ</t>
    </rPh>
    <rPh sb="33" eb="35">
      <t>ジコウ</t>
    </rPh>
    <rPh sb="36" eb="38">
      <t>キニュウ</t>
    </rPh>
    <phoneticPr fontId="1"/>
  </si>
  <si>
    <t>調査票記入者</t>
    <rPh sb="0" eb="3">
      <t>チョウサヒョウ</t>
    </rPh>
    <rPh sb="3" eb="5">
      <t>キニュウ</t>
    </rPh>
    <rPh sb="5" eb="6">
      <t>シャ</t>
    </rPh>
    <phoneticPr fontId="1"/>
  </si>
  <si>
    <t>担当者名（ふりがな）</t>
    <rPh sb="0" eb="3">
      <t>タントウシャ</t>
    </rPh>
    <rPh sb="3" eb="4">
      <t>メイ</t>
    </rPh>
    <phoneticPr fontId="1"/>
  </si>
  <si>
    <t>①特定排出水量</t>
    <rPh sb="1" eb="3">
      <t>トクテイ</t>
    </rPh>
    <rPh sb="3" eb="5">
      <t>ハイシュツ</t>
    </rPh>
    <rPh sb="5" eb="6">
      <t>スイ</t>
    </rPh>
    <rPh sb="6" eb="7">
      <t>リョウ</t>
    </rPh>
    <phoneticPr fontId="1"/>
  </si>
  <si>
    <t>②総排水量</t>
    <rPh sb="1" eb="2">
      <t>ソウ</t>
    </rPh>
    <rPh sb="2" eb="4">
      <t>ハイスイ</t>
    </rPh>
    <rPh sb="4" eb="5">
      <t>リョウ</t>
    </rPh>
    <phoneticPr fontId="1"/>
  </si>
  <si>
    <t>③稼働日数</t>
    <rPh sb="1" eb="3">
      <t>カドウ</t>
    </rPh>
    <rPh sb="3" eb="5">
      <t>ニッスウ</t>
    </rPh>
    <phoneticPr fontId="1"/>
  </si>
  <si>
    <t>④ＣＯＤ</t>
    <phoneticPr fontId="1"/>
  </si>
  <si>
    <t>濃度</t>
  </si>
  <si>
    <t>濃度</t>
    <rPh sb="0" eb="2">
      <t>ノウド</t>
    </rPh>
    <phoneticPr fontId="1"/>
  </si>
  <si>
    <t>総量</t>
  </si>
  <si>
    <t>総量</t>
    <rPh sb="0" eb="2">
      <t>ソウリョウ</t>
    </rPh>
    <phoneticPr fontId="1"/>
  </si>
  <si>
    <t>⑤ＢＯＤ濃度</t>
    <rPh sb="4" eb="6">
      <t>ノウド</t>
    </rPh>
    <phoneticPr fontId="1"/>
  </si>
  <si>
    <t>⑥窒素含有量</t>
    <rPh sb="1" eb="3">
      <t>チッソ</t>
    </rPh>
    <rPh sb="3" eb="6">
      <t>ガンユウリョウ</t>
    </rPh>
    <phoneticPr fontId="1"/>
  </si>
  <si>
    <t>⑦りん含有量</t>
    <rPh sb="3" eb="6">
      <t>ガンユウリョウ</t>
    </rPh>
    <phoneticPr fontId="1"/>
  </si>
  <si>
    <t>濃度　</t>
    <rPh sb="0" eb="2">
      <t>ノウド</t>
    </rPh>
    <phoneticPr fontId="1"/>
  </si>
  <si>
    <t>（t/日）</t>
    <rPh sb="3" eb="4">
      <t>ニチ</t>
    </rPh>
    <phoneticPr fontId="1"/>
  </si>
  <si>
    <t>（ｔ/日）</t>
    <rPh sb="3" eb="4">
      <t>ニチ</t>
    </rPh>
    <phoneticPr fontId="1"/>
  </si>
  <si>
    <t>（日）</t>
    <rPh sb="1" eb="2">
      <t>ニチ</t>
    </rPh>
    <phoneticPr fontId="1"/>
  </si>
  <si>
    <t>（mg/L）</t>
  </si>
  <si>
    <t>（mg/L）</t>
    <phoneticPr fontId="1"/>
  </si>
  <si>
    <t>（kg/日）</t>
  </si>
  <si>
    <t>平　　均</t>
    <rPh sb="0" eb="1">
      <t>ヘイ</t>
    </rPh>
    <rPh sb="3" eb="4">
      <t>ヒトシ</t>
    </rPh>
    <phoneticPr fontId="1"/>
  </si>
  <si>
    <t>⑧ＣＯＤ総量が最大となった日の数値</t>
    <rPh sb="4" eb="6">
      <t>ソウリョウ</t>
    </rPh>
    <rPh sb="7" eb="9">
      <t>サイダイ</t>
    </rPh>
    <rPh sb="13" eb="14">
      <t>ヒ</t>
    </rPh>
    <rPh sb="15" eb="17">
      <t>スウチ</t>
    </rPh>
    <phoneticPr fontId="1"/>
  </si>
  <si>
    <t>⑨窒素総量が最大となった日の数値</t>
    <rPh sb="1" eb="3">
      <t>チッソ</t>
    </rPh>
    <rPh sb="3" eb="5">
      <t>ソウリョウ</t>
    </rPh>
    <rPh sb="6" eb="8">
      <t>サイダイ</t>
    </rPh>
    <rPh sb="12" eb="13">
      <t>ヒ</t>
    </rPh>
    <rPh sb="14" eb="16">
      <t>スウチ</t>
    </rPh>
    <phoneticPr fontId="1"/>
  </si>
  <si>
    <t>⑩りん総量が最大となった日の数値</t>
    <rPh sb="3" eb="5">
      <t>ソウリョウ</t>
    </rPh>
    <rPh sb="6" eb="8">
      <t>サイダイ</t>
    </rPh>
    <rPh sb="12" eb="13">
      <t>ヒ</t>
    </rPh>
    <rPh sb="14" eb="16">
      <t>スウチ</t>
    </rPh>
    <phoneticPr fontId="1"/>
  </si>
  <si>
    <t>⑪特定排出水量が最大となった日の数値</t>
    <rPh sb="1" eb="3">
      <t>トクテイ</t>
    </rPh>
    <rPh sb="3" eb="5">
      <t>ハイシュツ</t>
    </rPh>
    <rPh sb="5" eb="7">
      <t>スイリョウ</t>
    </rPh>
    <rPh sb="8" eb="10">
      <t>サイダイ</t>
    </rPh>
    <rPh sb="14" eb="15">
      <t>ヒ</t>
    </rPh>
    <rPh sb="16" eb="18">
      <t>スウチ</t>
    </rPh>
    <phoneticPr fontId="1"/>
  </si>
  <si>
    <t>※留意事項：濃度が最大となった日ではなく、総量であることに注意。</t>
    <rPh sb="1" eb="3">
      <t>リュウイ</t>
    </rPh>
    <rPh sb="3" eb="5">
      <t>ジコウ</t>
    </rPh>
    <rPh sb="6" eb="8">
      <t>ノウド</t>
    </rPh>
    <rPh sb="9" eb="11">
      <t>サイダイ</t>
    </rPh>
    <rPh sb="15" eb="16">
      <t>ヒ</t>
    </rPh>
    <rPh sb="21" eb="23">
      <t>ソウリョウ</t>
    </rPh>
    <rPh sb="29" eb="31">
      <t>チュウイ</t>
    </rPh>
    <phoneticPr fontId="1"/>
  </si>
  <si>
    <t>※網掛のある部分には数式が入っています。その他の部分を入力すると自動計算されるようになっているので、数式を消さないようにしてください。</t>
    <rPh sb="1" eb="3">
      <t>アミカケ</t>
    </rPh>
    <rPh sb="6" eb="8">
      <t>ブブン</t>
    </rPh>
    <rPh sb="10" eb="12">
      <t>スウシキ</t>
    </rPh>
    <rPh sb="13" eb="14">
      <t>ハイ</t>
    </rPh>
    <rPh sb="22" eb="23">
      <t>タ</t>
    </rPh>
    <rPh sb="24" eb="26">
      <t>ブブン</t>
    </rPh>
    <rPh sb="27" eb="29">
      <t>ニュウリョク</t>
    </rPh>
    <rPh sb="32" eb="34">
      <t>ジドウ</t>
    </rPh>
    <rPh sb="34" eb="36">
      <t>ケイサン</t>
    </rPh>
    <rPh sb="50" eb="52">
      <t>スウシキ</t>
    </rPh>
    <rPh sb="53" eb="54">
      <t>ケ</t>
    </rPh>
    <phoneticPr fontId="1"/>
  </si>
  <si>
    <t>担当者名（かな）</t>
    <rPh sb="0" eb="3">
      <t>タントウシャ</t>
    </rPh>
    <rPh sb="3" eb="4">
      <t>メイ</t>
    </rPh>
    <phoneticPr fontId="1"/>
  </si>
  <si>
    <t>事業場番号：</t>
    <phoneticPr fontId="1"/>
  </si>
  <si>
    <t>郵便番号</t>
  </si>
  <si>
    <t>郵便番号</t>
    <rPh sb="0" eb="4">
      <t>ユウビンバンゴウ</t>
    </rPh>
    <phoneticPr fontId="1"/>
  </si>
  <si>
    <t>①特定排出水量</t>
  </si>
  <si>
    <t>②総排水量</t>
  </si>
  <si>
    <t>③稼働日数</t>
  </si>
  <si>
    <t>④ＣＯＤ</t>
  </si>
  <si>
    <t>⑤ＢＯＤ濃度</t>
  </si>
  <si>
    <t>⑥窒素含有量</t>
  </si>
  <si>
    <t>⑦りん含有量</t>
  </si>
  <si>
    <t>濃度　</t>
  </si>
  <si>
    <t>（t/日）</t>
  </si>
  <si>
    <t>（ｔ/日）</t>
  </si>
  <si>
    <t>（日）</t>
  </si>
  <si>
    <t>平　　均</t>
  </si>
  <si>
    <t>⑧ＣＯＤ総量が最大となった日の数値</t>
  </si>
  <si>
    <t>⑨窒素総量が最大となった日の数値</t>
  </si>
  <si>
    <t>⑩りん総量が最大となった日の数値</t>
  </si>
  <si>
    <t>⑪特定排出水量が最大となった日の数値</t>
  </si>
  <si>
    <t>電話番号</t>
  </si>
  <si>
    <t>電話番号</t>
    <phoneticPr fontId="1"/>
  </si>
  <si>
    <t>電話番号</t>
    <phoneticPr fontId="1"/>
  </si>
  <si>
    <t>メールアドレス（PC）</t>
  </si>
  <si>
    <t>メールアドレス（PC）</t>
    <phoneticPr fontId="1"/>
  </si>
  <si>
    <t>※可能であればメールアドレスをお教えください。今後のご連絡はそちらにお送りいたします。</t>
    <rPh sb="1" eb="3">
      <t>カノウ</t>
    </rPh>
    <rPh sb="16" eb="17">
      <t>オシ</t>
    </rPh>
    <rPh sb="23" eb="25">
      <t>コンゴ</t>
    </rPh>
    <rPh sb="27" eb="29">
      <t>レンラク</t>
    </rPh>
    <rPh sb="35" eb="36">
      <t>オク</t>
    </rPh>
    <phoneticPr fontId="1"/>
  </si>
  <si>
    <t>○○（株）奈良工場</t>
    <rPh sb="2" eb="5">
      <t>カブ</t>
    </rPh>
    <rPh sb="5" eb="9">
      <t>ナラコウジョウ</t>
    </rPh>
    <phoneticPr fontId="1"/>
  </si>
  <si>
    <t>○○○－○○○○</t>
    <phoneticPr fontId="1"/>
  </si>
  <si>
    <t>○○市△△町×丁目□□-□□</t>
    <rPh sb="2" eb="3">
      <t>シ</t>
    </rPh>
    <rPh sb="5" eb="6">
      <t>チョウ</t>
    </rPh>
    <rPh sb="7" eb="9">
      <t>チョウメ</t>
    </rPh>
    <phoneticPr fontId="1"/>
  </si>
  <si>
    <t>○○○－○○○○</t>
    <phoneticPr fontId="1"/>
  </si>
  <si>
    <t>○○県□□市△△町××-××</t>
    <rPh sb="2" eb="3">
      <t>ケン</t>
    </rPh>
    <rPh sb="5" eb="6">
      <t>シ</t>
    </rPh>
    <rPh sb="8" eb="9">
      <t>チョウ</t>
    </rPh>
    <phoneticPr fontId="1"/>
  </si>
  <si>
    <t>○○メンテナンス（株）奈良営業所</t>
  </si>
  <si>
    <t>奈良　太郎　（なら　たろう）</t>
    <rPh sb="0" eb="2">
      <t>ナラ</t>
    </rPh>
    <rPh sb="3" eb="5">
      <t>タロウ</t>
    </rPh>
    <phoneticPr fontId="1"/>
  </si>
  <si>
    <t>○○○○-○○-○○○○</t>
  </si>
  <si>
    <t>００００ー００ー００００</t>
    <phoneticPr fontId="1"/>
  </si>
  <si>
    <t>００００－００－００００</t>
    <phoneticPr fontId="1"/>
  </si>
  <si>
    <t>○○＠△△.□□.jp</t>
    <phoneticPr fontId="1"/>
  </si>
  <si>
    <t>※留意事項：月平均の平均値をとるのではなく、「実際の平均値を取ること」</t>
    <rPh sb="1" eb="3">
      <t>リュウイ</t>
    </rPh>
    <rPh sb="3" eb="5">
      <t>ジコウ</t>
    </rPh>
    <phoneticPr fontId="1"/>
  </si>
  <si>
    <r>
      <t>　　　　　　　　　</t>
    </r>
    <r>
      <rPr>
        <b/>
        <sz val="11"/>
        <color indexed="10"/>
        <rFont val="メイリオ"/>
        <family val="3"/>
        <charset val="128"/>
      </rPr>
      <t>実際の平均値とは、（各測定毎の濃度・排水量）÷測定回数</t>
    </r>
    <phoneticPr fontId="1"/>
  </si>
  <si>
    <r>
      <t>　　　　　　　　　　　　　　　　　　　　　　　　　　</t>
    </r>
    <r>
      <rPr>
        <b/>
        <sz val="11"/>
        <color indexed="10"/>
        <rFont val="メイリオ"/>
        <family val="3"/>
        <charset val="128"/>
      </rPr>
      <t>※留意事項：月平均の平均値をとるのではなく、「実際の平均値をとること」</t>
    </r>
    <rPh sb="27" eb="29">
      <t>リュウイ</t>
    </rPh>
    <rPh sb="29" eb="31">
      <t>ジコウ</t>
    </rPh>
    <rPh sb="32" eb="35">
      <t>ツキヘイキン</t>
    </rPh>
    <rPh sb="36" eb="39">
      <t>ヘイキンチ</t>
    </rPh>
    <rPh sb="49" eb="51">
      <t>ジッサイ</t>
    </rPh>
    <rPh sb="52" eb="55">
      <t>ヘイキンチ</t>
    </rPh>
    <phoneticPr fontId="1"/>
  </si>
  <si>
    <r>
      <t>　　　　　　　</t>
    </r>
    <r>
      <rPr>
        <b/>
        <sz val="11"/>
        <color indexed="10"/>
        <rFont val="メイリオ"/>
        <family val="3"/>
        <charset val="128"/>
      </rPr>
      <t>実際の平均値とは、（各測定毎の濃度・排水量）÷測定回数</t>
    </r>
    <phoneticPr fontId="1"/>
  </si>
  <si>
    <t>（廃止年月日）令和　　　　年　　　　月　　　　日</t>
    <rPh sb="1" eb="3">
      <t>ハイシ</t>
    </rPh>
    <rPh sb="3" eb="6">
      <t>ネンガッピ</t>
    </rPh>
    <rPh sb="7" eb="9">
      <t>レイワ</t>
    </rPh>
    <rPh sb="13" eb="14">
      <t>ネン</t>
    </rPh>
    <rPh sb="18" eb="19">
      <t>ガツ</t>
    </rPh>
    <rPh sb="23" eb="24">
      <t>ニチ</t>
    </rPh>
    <phoneticPr fontId="1"/>
  </si>
  <si>
    <t>（接続年月日）令和　　　　年　　　　月　　　　日</t>
    <rPh sb="1" eb="3">
      <t>セツゾク</t>
    </rPh>
    <rPh sb="3" eb="6">
      <t>ネンガッピ</t>
    </rPh>
    <rPh sb="7" eb="9">
      <t>レイワ</t>
    </rPh>
    <phoneticPr fontId="1"/>
  </si>
  <si>
    <t>廃止年月日　　　　令和　　　　年　　　　月　　　　日</t>
    <rPh sb="0" eb="2">
      <t>ハイシ</t>
    </rPh>
    <rPh sb="2" eb="5">
      <t>ネンガッピ</t>
    </rPh>
    <rPh sb="9" eb="11">
      <t>レイワ</t>
    </rPh>
    <rPh sb="15" eb="16">
      <t>ネン</t>
    </rPh>
    <rPh sb="20" eb="21">
      <t>ガツ</t>
    </rPh>
    <rPh sb="25" eb="26">
      <t>ニチ</t>
    </rPh>
    <phoneticPr fontId="1"/>
  </si>
  <si>
    <t>接続年月日　　　　令和　　　　年　　　　月　　　　日</t>
    <rPh sb="0" eb="2">
      <t>セツゾク</t>
    </rPh>
    <rPh sb="2" eb="5">
      <t>ネンガッピ</t>
    </rPh>
    <rPh sb="9" eb="11">
      <t>レイワ</t>
    </rPh>
    <phoneticPr fontId="1"/>
  </si>
  <si>
    <t>(kg/日)</t>
    <rPh sb="4" eb="5">
      <t>ヒ</t>
    </rPh>
    <phoneticPr fontId="1"/>
  </si>
  <si>
    <t>000</t>
  </si>
  <si>
    <t>代表メールアドレス（PC）</t>
    <rPh sb="0" eb="2">
      <t>ダイヒョウ</t>
    </rPh>
    <phoneticPr fontId="1"/>
  </si>
  <si>
    <t>月</t>
  </si>
  <si>
    <t>④COD濃度</t>
  </si>
  <si>
    <t>⑤BOD濃度</t>
  </si>
  <si>
    <t>⑥窒素濃度</t>
  </si>
  <si>
    <t>⑦りん濃度</t>
  </si>
  <si>
    <t>実測値</t>
  </si>
  <si>
    <t>負荷量最大日</t>
  </si>
  <si>
    <t>COD</t>
  </si>
  <si>
    <t>N</t>
  </si>
  <si>
    <t>P</t>
  </si>
  <si>
    <t>最大日</t>
  </si>
  <si>
    <t>排出水</t>
  </si>
  <si>
    <t>令和8年度発生負荷量等算定調査票(一般)</t>
    <rPh sb="0" eb="2">
      <t>レイワ</t>
    </rPh>
    <rPh sb="3" eb="5">
      <t>ネンド</t>
    </rPh>
    <rPh sb="4" eb="5">
      <t>ド</t>
    </rPh>
    <rPh sb="5" eb="7">
      <t>ヘイネンド</t>
    </rPh>
    <rPh sb="11" eb="13">
      <t>サンテイ</t>
    </rPh>
    <rPh sb="17" eb="19">
      <t>イッパン</t>
    </rPh>
    <phoneticPr fontId="1"/>
  </si>
  <si>
    <t>（調査対象期間：令和7年4月1日～令和8年３月31日まで）</t>
    <phoneticPr fontId="1"/>
  </si>
  <si>
    <t>（調査対象期間：令和7年4月1日～令和8年3月31日まで）</t>
    <rPh sb="8" eb="10">
      <t>レイワ</t>
    </rPh>
    <rPh sb="17" eb="19">
      <t>レイワ</t>
    </rPh>
    <phoneticPr fontId="1"/>
  </si>
  <si>
    <t>令和７年４月</t>
    <rPh sb="0" eb="2">
      <t>レイワ</t>
    </rPh>
    <rPh sb="3" eb="4">
      <t>ネン</t>
    </rPh>
    <phoneticPr fontId="1"/>
  </si>
  <si>
    <t>令和７年５月</t>
    <rPh sb="0" eb="2">
      <t>レイワ</t>
    </rPh>
    <rPh sb="3" eb="4">
      <t>ネン</t>
    </rPh>
    <phoneticPr fontId="1"/>
  </si>
  <si>
    <t>令和７年６月</t>
    <rPh sb="0" eb="2">
      <t>レイワ</t>
    </rPh>
    <rPh sb="3" eb="4">
      <t>ネン</t>
    </rPh>
    <phoneticPr fontId="1"/>
  </si>
  <si>
    <t>令和７年７月</t>
    <rPh sb="0" eb="2">
      <t>レイワ</t>
    </rPh>
    <rPh sb="3" eb="4">
      <t>ネン</t>
    </rPh>
    <phoneticPr fontId="1"/>
  </si>
  <si>
    <t>令和７年８月</t>
    <rPh sb="0" eb="2">
      <t>レイワ</t>
    </rPh>
    <rPh sb="3" eb="4">
      <t>ネン</t>
    </rPh>
    <phoneticPr fontId="1"/>
  </si>
  <si>
    <t>令和７年９月</t>
    <rPh sb="0" eb="2">
      <t>レイワ</t>
    </rPh>
    <rPh sb="3" eb="4">
      <t>ネン</t>
    </rPh>
    <phoneticPr fontId="1"/>
  </si>
  <si>
    <t>令和７年１０月</t>
    <rPh sb="0" eb="2">
      <t>レイワ</t>
    </rPh>
    <rPh sb="3" eb="4">
      <t>ネン</t>
    </rPh>
    <phoneticPr fontId="1"/>
  </si>
  <si>
    <t>令和７年１１月</t>
    <rPh sb="0" eb="2">
      <t>レイワ</t>
    </rPh>
    <rPh sb="3" eb="4">
      <t>ネン</t>
    </rPh>
    <phoneticPr fontId="1"/>
  </si>
  <si>
    <t>令和７年１２月</t>
    <rPh sb="0" eb="2">
      <t>レイワ</t>
    </rPh>
    <rPh sb="3" eb="4">
      <t>ネン</t>
    </rPh>
    <phoneticPr fontId="1"/>
  </si>
  <si>
    <t>令和８年１月</t>
    <rPh sb="0" eb="2">
      <t>レイワ</t>
    </rPh>
    <rPh sb="3" eb="4">
      <t>ネン</t>
    </rPh>
    <phoneticPr fontId="1"/>
  </si>
  <si>
    <t>令和８年２月</t>
    <rPh sb="0" eb="2">
      <t>レイワ</t>
    </rPh>
    <rPh sb="3" eb="4">
      <t>ネン</t>
    </rPh>
    <phoneticPr fontId="1"/>
  </si>
  <si>
    <t>令和８年３月</t>
    <rPh sb="0" eb="2">
      <t>レイワ</t>
    </rPh>
    <rPh sb="3" eb="4">
      <t>ネン</t>
    </rPh>
    <phoneticPr fontId="1"/>
  </si>
  <si>
    <t>以下より、令和７年度の発生負荷量等についての調査事項となります。記入例を参考に必要事項を記入してください。</t>
    <rPh sb="0" eb="2">
      <t>イカ</t>
    </rPh>
    <rPh sb="5" eb="7">
      <t>レイワ</t>
    </rPh>
    <rPh sb="8" eb="10">
      <t>ネンド</t>
    </rPh>
    <rPh sb="11" eb="13">
      <t>ハッセイ</t>
    </rPh>
    <rPh sb="13" eb="15">
      <t>フカ</t>
    </rPh>
    <rPh sb="15" eb="16">
      <t>リョウ</t>
    </rPh>
    <rPh sb="16" eb="17">
      <t>トウ</t>
    </rPh>
    <rPh sb="22" eb="24">
      <t>チョウサ</t>
    </rPh>
    <rPh sb="24" eb="26">
      <t>ジコウ</t>
    </rPh>
    <rPh sb="32" eb="34">
      <t>キニュウ</t>
    </rPh>
    <rPh sb="34" eb="35">
      <t>レイ</t>
    </rPh>
    <rPh sb="36" eb="38">
      <t>サンコウ</t>
    </rPh>
    <rPh sb="39" eb="41">
      <t>ヒツヨウ</t>
    </rPh>
    <rPh sb="41" eb="43">
      <t>ジコウ</t>
    </rPh>
    <rPh sb="44" eb="46">
      <t>キニュウ</t>
    </rPh>
    <phoneticPr fontId="1"/>
  </si>
  <si>
    <t>以下より、令和７年度の発生負荷量等についての調査事項となります。記入例を参考に必要事項を記入してください。</t>
    <rPh sb="0" eb="2">
      <t>イカ</t>
    </rPh>
    <rPh sb="5" eb="7">
      <t>レイワ</t>
    </rPh>
    <rPh sb="8" eb="10">
      <t>ネンド</t>
    </rPh>
    <rPh sb="9" eb="10">
      <t>ガンネン</t>
    </rPh>
    <rPh sb="11" eb="13">
      <t>ハッセイ</t>
    </rPh>
    <rPh sb="13" eb="15">
      <t>フカ</t>
    </rPh>
    <rPh sb="15" eb="16">
      <t>リョウ</t>
    </rPh>
    <rPh sb="16" eb="17">
      <t>トウ</t>
    </rPh>
    <rPh sb="22" eb="24">
      <t>チョウサ</t>
    </rPh>
    <rPh sb="24" eb="26">
      <t>ジコウ</t>
    </rPh>
    <rPh sb="32" eb="34">
      <t>キニュウ</t>
    </rPh>
    <rPh sb="34" eb="35">
      <t>レイ</t>
    </rPh>
    <rPh sb="36" eb="38">
      <t>サンコウ</t>
    </rPh>
    <rPh sb="39" eb="41">
      <t>ヒツヨウ</t>
    </rPh>
    <rPh sb="41" eb="43">
      <t>ジコウ</t>
    </rPh>
    <rPh sb="44" eb="4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</si>
</sst>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メイリオ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4" fillId="2" borderId="21" xfId="0" applyFont="1" applyFill="1" applyBorder="1" applyAlignment="1">
      <alignment horizontal="center" vertical="top"/>
    </xf>
    <xf numFmtId="0" fontId="4" fillId="2" borderId="22" xfId="0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center" vertical="top"/>
    </xf>
    <xf numFmtId="0" fontId="4" fillId="2" borderId="24" xfId="0" applyFont="1" applyFill="1" applyBorder="1" applyAlignment="1">
      <alignment horizontal="center" vertical="top"/>
    </xf>
    <xf numFmtId="0" fontId="4" fillId="2" borderId="25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 vertical="top"/>
    </xf>
    <xf numFmtId="177" fontId="4" fillId="0" borderId="21" xfId="0" applyNumberFormat="1" applyFont="1" applyBorder="1">
      <alignment vertical="center"/>
    </xf>
    <xf numFmtId="0" fontId="4" fillId="0" borderId="21" xfId="0" applyFont="1" applyBorder="1">
      <alignment vertical="center"/>
    </xf>
    <xf numFmtId="2" fontId="4" fillId="0" borderId="21" xfId="0" applyNumberFormat="1" applyFont="1" applyBorder="1">
      <alignment vertical="center"/>
    </xf>
    <xf numFmtId="2" fontId="5" fillId="2" borderId="21" xfId="0" applyNumberFormat="1" applyFont="1" applyFill="1" applyBorder="1" applyProtection="1">
      <alignment vertical="center"/>
    </xf>
    <xf numFmtId="2" fontId="5" fillId="2" borderId="23" xfId="0" applyNumberFormat="1" applyFont="1" applyFill="1" applyBorder="1" applyProtection="1">
      <alignment vertical="center"/>
    </xf>
    <xf numFmtId="177" fontId="4" fillId="0" borderId="27" xfId="0" applyNumberFormat="1" applyFont="1" applyBorder="1">
      <alignment vertical="center"/>
    </xf>
    <xf numFmtId="177" fontId="4" fillId="0" borderId="28" xfId="0" applyNumberFormat="1" applyFont="1" applyBorder="1">
      <alignment vertical="center"/>
    </xf>
    <xf numFmtId="0" fontId="4" fillId="0" borderId="27" xfId="0" applyFont="1" applyBorder="1">
      <alignment vertical="center"/>
    </xf>
    <xf numFmtId="2" fontId="4" fillId="0" borderId="28" xfId="0" applyNumberFormat="1" applyFont="1" applyBorder="1">
      <alignment vertical="center"/>
    </xf>
    <xf numFmtId="2" fontId="5" fillId="2" borderId="27" xfId="0" applyNumberFormat="1" applyFont="1" applyFill="1" applyBorder="1" applyProtection="1">
      <alignment vertical="center"/>
    </xf>
    <xf numFmtId="2" fontId="4" fillId="0" borderId="27" xfId="0" applyNumberFormat="1" applyFont="1" applyBorder="1">
      <alignment vertical="center"/>
    </xf>
    <xf numFmtId="2" fontId="5" fillId="2" borderId="29" xfId="0" applyNumberFormat="1" applyFont="1" applyFill="1" applyBorder="1" applyProtection="1">
      <alignment vertical="center"/>
    </xf>
    <xf numFmtId="177" fontId="4" fillId="0" borderId="30" xfId="0" applyNumberFormat="1" applyFont="1" applyBorder="1">
      <alignment vertical="center"/>
    </xf>
    <xf numFmtId="177" fontId="4" fillId="0" borderId="31" xfId="0" applyNumberFormat="1" applyFont="1" applyBorder="1">
      <alignment vertical="center"/>
    </xf>
    <xf numFmtId="0" fontId="4" fillId="0" borderId="30" xfId="0" applyFont="1" applyBorder="1">
      <alignment vertical="center"/>
    </xf>
    <xf numFmtId="2" fontId="4" fillId="0" borderId="31" xfId="0" applyNumberFormat="1" applyFont="1" applyBorder="1">
      <alignment vertical="center"/>
    </xf>
    <xf numFmtId="2" fontId="5" fillId="2" borderId="30" xfId="0" applyNumberFormat="1" applyFont="1" applyFill="1" applyBorder="1" applyProtection="1">
      <alignment vertical="center"/>
    </xf>
    <xf numFmtId="2" fontId="4" fillId="0" borderId="30" xfId="0" applyNumberFormat="1" applyFont="1" applyBorder="1">
      <alignment vertical="center"/>
    </xf>
    <xf numFmtId="2" fontId="5" fillId="2" borderId="32" xfId="0" applyNumberFormat="1" applyFont="1" applyFill="1" applyBorder="1" applyProtection="1">
      <alignment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34" xfId="0" applyFont="1" applyBorder="1">
      <alignment vertical="center"/>
    </xf>
    <xf numFmtId="2" fontId="4" fillId="0" borderId="12" xfId="0" applyNumberFormat="1" applyFont="1" applyBorder="1">
      <alignment vertical="center"/>
    </xf>
    <xf numFmtId="2" fontId="5" fillId="2" borderId="12" xfId="0" applyNumberFormat="1" applyFont="1" applyFill="1" applyBorder="1">
      <alignment vertical="center"/>
    </xf>
    <xf numFmtId="2" fontId="4" fillId="0" borderId="35" xfId="0" applyNumberFormat="1" applyFont="1" applyFill="1" applyBorder="1">
      <alignment vertical="center"/>
    </xf>
    <xf numFmtId="2" fontId="5" fillId="2" borderId="36" xfId="0" applyNumberFormat="1" applyFont="1" applyFill="1" applyBorder="1">
      <alignment vertical="center"/>
    </xf>
    <xf numFmtId="0" fontId="4" fillId="2" borderId="37" xfId="0" applyFont="1" applyFill="1" applyBorder="1" applyAlignment="1">
      <alignment vertical="center" wrapText="1"/>
    </xf>
    <xf numFmtId="0" fontId="4" fillId="0" borderId="25" xfId="0" applyFont="1" applyBorder="1">
      <alignment vertical="center"/>
    </xf>
    <xf numFmtId="0" fontId="4" fillId="0" borderId="38" xfId="0" applyFont="1" applyBorder="1">
      <alignment vertical="center"/>
    </xf>
    <xf numFmtId="2" fontId="4" fillId="0" borderId="25" xfId="0" applyNumberFormat="1" applyFont="1" applyBorder="1">
      <alignment vertical="center"/>
    </xf>
    <xf numFmtId="2" fontId="4" fillId="0" borderId="24" xfId="0" applyNumberFormat="1" applyFont="1" applyBorder="1">
      <alignment vertical="center"/>
    </xf>
    <xf numFmtId="2" fontId="5" fillId="2" borderId="25" xfId="0" applyNumberFormat="1" applyFont="1" applyFill="1" applyBorder="1">
      <alignment vertical="center"/>
    </xf>
    <xf numFmtId="2" fontId="4" fillId="0" borderId="24" xfId="0" applyNumberFormat="1" applyFont="1" applyFill="1" applyBorder="1">
      <alignment vertical="center"/>
    </xf>
    <xf numFmtId="2" fontId="5" fillId="2" borderId="26" xfId="0" applyNumberFormat="1" applyFont="1" applyFill="1" applyBorder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0" borderId="39" xfId="0" applyFont="1" applyBorder="1">
      <alignment vertical="center"/>
    </xf>
    <xf numFmtId="2" fontId="4" fillId="0" borderId="13" xfId="0" applyNumberFormat="1" applyFont="1" applyBorder="1">
      <alignment vertical="center"/>
    </xf>
    <xf numFmtId="2" fontId="4" fillId="0" borderId="40" xfId="0" applyNumberFormat="1" applyFont="1" applyBorder="1">
      <alignment vertical="center"/>
    </xf>
    <xf numFmtId="2" fontId="5" fillId="2" borderId="13" xfId="0" applyNumberFormat="1" applyFont="1" applyFill="1" applyBorder="1">
      <alignment vertical="center"/>
    </xf>
    <xf numFmtId="2" fontId="4" fillId="0" borderId="40" xfId="0" applyNumberFormat="1" applyFont="1" applyFill="1" applyBorder="1">
      <alignment vertical="center"/>
    </xf>
    <xf numFmtId="2" fontId="5" fillId="2" borderId="41" xfId="0" applyNumberFormat="1" applyFont="1" applyFill="1" applyBorder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4" fillId="0" borderId="4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4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8" fillId="0" borderId="12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Font="1" applyFill="1" applyBorder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6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177" fontId="5" fillId="0" borderId="43" xfId="0" applyNumberFormat="1" applyFont="1" applyFill="1" applyBorder="1" applyProtection="1">
      <alignment vertical="center"/>
    </xf>
    <xf numFmtId="0" fontId="5" fillId="0" borderId="44" xfId="0" applyFont="1" applyFill="1" applyBorder="1" applyProtection="1">
      <alignment vertical="center"/>
    </xf>
    <xf numFmtId="2" fontId="5" fillId="0" borderId="43" xfId="0" applyNumberFormat="1" applyFont="1" applyFill="1" applyBorder="1" applyProtection="1">
      <alignment vertical="center"/>
    </xf>
    <xf numFmtId="2" fontId="5" fillId="0" borderId="45" xfId="0" applyNumberFormat="1" applyFont="1" applyFill="1" applyBorder="1" applyProtection="1">
      <alignment vertical="center"/>
    </xf>
    <xf numFmtId="2" fontId="4" fillId="2" borderId="12" xfId="0" applyNumberFormat="1" applyFont="1" applyFill="1" applyBorder="1">
      <alignment vertical="center"/>
    </xf>
    <xf numFmtId="2" fontId="4" fillId="2" borderId="25" xfId="0" applyNumberFormat="1" applyFont="1" applyFill="1" applyBorder="1">
      <alignment vertical="center"/>
    </xf>
    <xf numFmtId="2" fontId="4" fillId="2" borderId="13" xfId="0" applyNumberFormat="1" applyFont="1" applyFill="1" applyBorder="1">
      <alignment vertical="center"/>
    </xf>
    <xf numFmtId="2" fontId="4" fillId="2" borderId="21" xfId="0" applyNumberFormat="1" applyFont="1" applyFill="1" applyBorder="1" applyProtection="1">
      <alignment vertical="center"/>
    </xf>
    <xf numFmtId="2" fontId="4" fillId="2" borderId="27" xfId="0" applyNumberFormat="1" applyFont="1" applyFill="1" applyBorder="1" applyProtection="1">
      <alignment vertical="center"/>
    </xf>
    <xf numFmtId="2" fontId="4" fillId="2" borderId="30" xfId="0" applyNumberFormat="1" applyFont="1" applyFill="1" applyBorder="1" applyProtection="1">
      <alignment vertical="center"/>
    </xf>
    <xf numFmtId="0" fontId="0" fillId="0" borderId="0" xfId="0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177" fontId="5" fillId="0" borderId="21" xfId="0" applyNumberFormat="1" applyFont="1" applyBorder="1">
      <alignment vertical="center"/>
    </xf>
    <xf numFmtId="177" fontId="5" fillId="0" borderId="22" xfId="0" applyNumberFormat="1" applyFont="1" applyBorder="1">
      <alignment vertical="center"/>
    </xf>
    <xf numFmtId="2" fontId="5" fillId="0" borderId="21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27" xfId="0" applyFont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center"/>
    </xf>
    <xf numFmtId="2" fontId="5" fillId="0" borderId="27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0" fontId="5" fillId="0" borderId="39" xfId="0" applyFont="1" applyBorder="1">
      <alignment vertical="center"/>
    </xf>
    <xf numFmtId="1" fontId="5" fillId="0" borderId="21" xfId="0" applyNumberFormat="1" applyFont="1" applyBorder="1">
      <alignment vertical="center"/>
    </xf>
    <xf numFmtId="1" fontId="5" fillId="0" borderId="27" xfId="0" applyNumberFormat="1" applyFont="1" applyBorder="1" applyAlignment="1">
      <alignment horizontal="right" vertical="center"/>
    </xf>
    <xf numFmtId="2" fontId="5" fillId="2" borderId="27" xfId="0" applyNumberFormat="1" applyFont="1" applyFill="1" applyBorder="1" applyAlignment="1" applyProtection="1">
      <alignment horizontal="right" vertical="center"/>
    </xf>
    <xf numFmtId="2" fontId="5" fillId="2" borderId="30" xfId="0" applyNumberFormat="1" applyFont="1" applyFill="1" applyBorder="1" applyAlignment="1" applyProtection="1">
      <alignment horizontal="right" vertical="center"/>
    </xf>
    <xf numFmtId="2" fontId="5" fillId="2" borderId="22" xfId="0" applyNumberFormat="1" applyFont="1" applyFill="1" applyBorder="1" applyProtection="1">
      <alignment vertical="center"/>
    </xf>
    <xf numFmtId="2" fontId="5" fillId="2" borderId="47" xfId="0" applyNumberFormat="1" applyFont="1" applyFill="1" applyBorder="1" applyProtection="1">
      <alignment vertical="center"/>
    </xf>
    <xf numFmtId="2" fontId="5" fillId="2" borderId="28" xfId="0" applyNumberFormat="1" applyFont="1" applyFill="1" applyBorder="1" applyProtection="1">
      <alignment vertical="center"/>
    </xf>
    <xf numFmtId="2" fontId="5" fillId="2" borderId="48" xfId="0" applyNumberFormat="1" applyFont="1" applyFill="1" applyBorder="1" applyProtection="1">
      <alignment vertical="center"/>
    </xf>
    <xf numFmtId="2" fontId="5" fillId="2" borderId="49" xfId="0" applyNumberFormat="1" applyFont="1" applyFill="1" applyBorder="1" applyProtection="1">
      <alignment vertical="center"/>
    </xf>
    <xf numFmtId="176" fontId="5" fillId="2" borderId="50" xfId="0" applyNumberFormat="1" applyFont="1" applyFill="1" applyBorder="1" applyProtection="1">
      <alignment vertical="center"/>
    </xf>
    <xf numFmtId="176" fontId="5" fillId="2" borderId="29" xfId="0" applyNumberFormat="1" applyFont="1" applyFill="1" applyBorder="1" applyProtection="1">
      <alignment vertical="center"/>
    </xf>
    <xf numFmtId="176" fontId="5" fillId="2" borderId="51" xfId="0" applyNumberFormat="1" applyFont="1" applyFill="1" applyBorder="1" applyProtection="1">
      <alignment vertical="center"/>
    </xf>
    <xf numFmtId="2" fontId="5" fillId="2" borderId="49" xfId="0" applyNumberFormat="1" applyFont="1" applyFill="1" applyBorder="1" applyAlignment="1" applyProtection="1">
      <alignment horizontal="right" vertical="center"/>
    </xf>
    <xf numFmtId="0" fontId="5" fillId="0" borderId="52" xfId="0" applyFont="1" applyBorder="1">
      <alignment vertical="center"/>
    </xf>
    <xf numFmtId="2" fontId="5" fillId="2" borderId="53" xfId="0" applyNumberFormat="1" applyFont="1" applyFill="1" applyBorder="1">
      <alignment vertical="center"/>
    </xf>
    <xf numFmtId="0" fontId="5" fillId="0" borderId="53" xfId="0" applyFont="1" applyBorder="1">
      <alignment vertical="center"/>
    </xf>
    <xf numFmtId="2" fontId="5" fillId="2" borderId="52" xfId="0" applyNumberFormat="1" applyFont="1" applyFill="1" applyBorder="1">
      <alignment vertical="center"/>
    </xf>
    <xf numFmtId="0" fontId="5" fillId="0" borderId="53" xfId="0" applyFont="1" applyFill="1" applyBorder="1">
      <alignment vertical="center"/>
    </xf>
    <xf numFmtId="176" fontId="5" fillId="2" borderId="54" xfId="0" applyNumberFormat="1" applyFont="1" applyFill="1" applyBorder="1">
      <alignment vertical="center"/>
    </xf>
    <xf numFmtId="2" fontId="5" fillId="2" borderId="55" xfId="0" applyNumberFormat="1" applyFont="1" applyFill="1" applyBorder="1" applyAlignment="1" applyProtection="1">
      <alignment horizontal="right" vertical="center"/>
    </xf>
    <xf numFmtId="2" fontId="5" fillId="2" borderId="13" xfId="0" applyNumberFormat="1" applyFont="1" applyFill="1" applyBorder="1" applyProtection="1">
      <alignment vertical="center"/>
    </xf>
    <xf numFmtId="176" fontId="5" fillId="2" borderId="56" xfId="0" applyNumberFormat="1" applyFont="1" applyFill="1" applyBorder="1" applyProtection="1">
      <alignment vertical="center"/>
    </xf>
    <xf numFmtId="0" fontId="5" fillId="0" borderId="49" xfId="0" applyFont="1" applyBorder="1" applyAlignment="1">
      <alignment horizontal="right" vertical="center"/>
    </xf>
    <xf numFmtId="0" fontId="5" fillId="0" borderId="55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57" xfId="0" applyFont="1" applyBorder="1">
      <alignment vertical="center"/>
    </xf>
    <xf numFmtId="177" fontId="5" fillId="0" borderId="49" xfId="0" applyNumberFormat="1" applyFont="1" applyBorder="1" applyAlignment="1">
      <alignment horizontal="right" vertical="center"/>
    </xf>
    <xf numFmtId="0" fontId="5" fillId="0" borderId="58" xfId="0" applyFont="1" applyBorder="1">
      <alignment vertical="center"/>
    </xf>
    <xf numFmtId="0" fontId="5" fillId="0" borderId="59" xfId="0" applyFont="1" applyBorder="1">
      <alignment vertical="center"/>
    </xf>
    <xf numFmtId="177" fontId="5" fillId="0" borderId="55" xfId="0" applyNumberFormat="1" applyFont="1" applyBorder="1" applyAlignment="1">
      <alignment horizontal="right" vertical="center"/>
    </xf>
    <xf numFmtId="0" fontId="0" fillId="0" borderId="69" xfId="0" applyFont="1" applyBorder="1" applyAlignment="1">
      <alignment horizontal="center" vertical="center"/>
    </xf>
    <xf numFmtId="1" fontId="0" fillId="0" borderId="69" xfId="0" applyNumberFormat="1" applyFont="1" applyBorder="1" applyAlignment="1">
      <alignment horizontal="center" vertical="center"/>
    </xf>
    <xf numFmtId="177" fontId="0" fillId="0" borderId="69" xfId="0" applyNumberFormat="1" applyFont="1" applyBorder="1" applyAlignment="1">
      <alignment horizontal="center" vertical="center"/>
    </xf>
    <xf numFmtId="2" fontId="0" fillId="0" borderId="69" xfId="0" applyNumberFormat="1" applyFont="1" applyBorder="1" applyAlignment="1">
      <alignment horizontal="center" vertical="center"/>
    </xf>
    <xf numFmtId="176" fontId="0" fillId="0" borderId="69" xfId="0" applyNumberFormat="1" applyFont="1" applyBorder="1" applyAlignment="1">
      <alignment horizontal="center" vertical="center"/>
    </xf>
    <xf numFmtId="0" fontId="4" fillId="2" borderId="72" xfId="0" applyFont="1" applyFill="1" applyBorder="1" applyAlignment="1">
      <alignment horizontal="left" vertical="center"/>
    </xf>
    <xf numFmtId="0" fontId="0" fillId="0" borderId="70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3" xfId="0" applyFont="1" applyFill="1" applyBorder="1" applyAlignment="1">
      <alignment horizontal="center" vertical="top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4" fillId="2" borderId="6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68" xfId="0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left" vertical="center"/>
    </xf>
    <xf numFmtId="0" fontId="4" fillId="2" borderId="67" xfId="0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4" fillId="2" borderId="6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4" fillId="2" borderId="6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view="pageBreakPreview" zoomScale="85" zoomScaleNormal="85" zoomScaleSheetLayoutView="85" workbookViewId="0">
      <selection activeCell="D26" sqref="D26"/>
    </sheetView>
  </sheetViews>
  <sheetFormatPr defaultRowHeight="13.5" x14ac:dyDescent="0.15"/>
  <cols>
    <col min="1" max="1" width="20.25" customWidth="1"/>
    <col min="2" max="6" width="10.25" customWidth="1"/>
    <col min="7" max="7" width="13.375" customWidth="1"/>
    <col min="8" max="11" width="10.25" customWidth="1"/>
  </cols>
  <sheetData>
    <row r="1" spans="1:21" ht="24.75" x14ac:dyDescent="0.15">
      <c r="A1" s="180" t="s">
        <v>95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21" ht="18.75" x14ac:dyDescent="0.15">
      <c r="A2" s="14"/>
      <c r="B2" s="14"/>
      <c r="C2" s="14"/>
      <c r="D2" s="14"/>
      <c r="E2" s="14"/>
      <c r="F2" s="14"/>
      <c r="G2" s="195" t="s">
        <v>96</v>
      </c>
      <c r="H2" s="195"/>
      <c r="I2" s="195"/>
      <c r="J2" s="195"/>
      <c r="K2" s="195"/>
      <c r="M2" s="171"/>
      <c r="N2" s="171" t="s">
        <v>83</v>
      </c>
      <c r="O2" s="171" t="s">
        <v>39</v>
      </c>
      <c r="P2" s="171" t="s">
        <v>40</v>
      </c>
      <c r="Q2" s="171" t="s">
        <v>41</v>
      </c>
      <c r="R2" s="171" t="s">
        <v>84</v>
      </c>
      <c r="S2" s="171" t="s">
        <v>85</v>
      </c>
      <c r="T2" s="171" t="s">
        <v>86</v>
      </c>
      <c r="U2" s="171" t="s">
        <v>87</v>
      </c>
    </row>
    <row r="3" spans="1:21" ht="27.75" customHeight="1" thickBot="1" x14ac:dyDescent="0.2">
      <c r="A3" s="13"/>
      <c r="B3" s="15"/>
      <c r="C3" s="15"/>
      <c r="D3" s="15"/>
      <c r="E3" s="15"/>
      <c r="F3" s="15"/>
      <c r="G3" s="15"/>
      <c r="H3" s="15"/>
      <c r="I3" s="15"/>
      <c r="J3" s="15" t="s">
        <v>36</v>
      </c>
      <c r="K3" s="16"/>
      <c r="M3" s="171" t="s">
        <v>88</v>
      </c>
      <c r="N3" s="171">
        <v>4</v>
      </c>
      <c r="O3" s="172" t="str">
        <f t="shared" ref="O3:R14" si="0">IF(B25="","",B25)</f>
        <v/>
      </c>
      <c r="P3" s="172" t="str">
        <f t="shared" si="0"/>
        <v/>
      </c>
      <c r="Q3" s="172" t="str">
        <f t="shared" si="0"/>
        <v/>
      </c>
      <c r="R3" s="173" t="str">
        <f t="shared" si="0"/>
        <v/>
      </c>
      <c r="S3" s="171" t="str">
        <f>IF(G25="","",G25)</f>
        <v/>
      </c>
      <c r="T3" s="171" t="str">
        <f>IF(H25="","",H25)</f>
        <v/>
      </c>
      <c r="U3" s="171" t="str">
        <f>IF(J25="","",J25)</f>
        <v/>
      </c>
    </row>
    <row r="4" spans="1:21" ht="25.5" customHeight="1" x14ac:dyDescent="0.15">
      <c r="A4" s="3" t="s">
        <v>0</v>
      </c>
      <c r="B4" s="189"/>
      <c r="C4" s="190"/>
      <c r="D4" s="190"/>
      <c r="E4" s="190"/>
      <c r="F4" s="190"/>
      <c r="G4" s="190"/>
      <c r="H4" s="190"/>
      <c r="I4" s="190"/>
      <c r="J4" s="190"/>
      <c r="K4" s="191"/>
      <c r="M4" s="177"/>
      <c r="N4" s="171">
        <v>5</v>
      </c>
      <c r="O4" s="172" t="str">
        <f t="shared" si="0"/>
        <v/>
      </c>
      <c r="P4" s="172" t="str">
        <f t="shared" si="0"/>
        <v/>
      </c>
      <c r="Q4" s="172" t="str">
        <f t="shared" si="0"/>
        <v/>
      </c>
      <c r="R4" s="173" t="str">
        <f t="shared" si="0"/>
        <v/>
      </c>
      <c r="S4" s="171" t="str">
        <f t="shared" ref="S4:T14" si="1">IF(G26="","",G26)</f>
        <v/>
      </c>
      <c r="T4" s="171" t="str">
        <f t="shared" si="1"/>
        <v/>
      </c>
      <c r="U4" s="171" t="str">
        <f t="shared" ref="U4:U14" si="2">IF(J26="","",J26)</f>
        <v/>
      </c>
    </row>
    <row r="5" spans="1:21" ht="25.5" customHeight="1" x14ac:dyDescent="0.15">
      <c r="A5" s="196" t="s">
        <v>1</v>
      </c>
      <c r="B5" s="6" t="s">
        <v>38</v>
      </c>
      <c r="C5" s="17"/>
      <c r="D5" s="8"/>
      <c r="E5" s="18"/>
      <c r="F5" s="18"/>
      <c r="G5" s="7" t="s">
        <v>57</v>
      </c>
      <c r="H5" s="7"/>
      <c r="I5" s="19"/>
      <c r="J5" s="181"/>
      <c r="K5" s="182"/>
      <c r="M5" s="178"/>
      <c r="N5" s="171">
        <v>6</v>
      </c>
      <c r="O5" s="172" t="str">
        <f t="shared" si="0"/>
        <v/>
      </c>
      <c r="P5" s="172" t="str">
        <f t="shared" si="0"/>
        <v/>
      </c>
      <c r="Q5" s="172" t="str">
        <f t="shared" si="0"/>
        <v/>
      </c>
      <c r="R5" s="173" t="str">
        <f t="shared" si="0"/>
        <v/>
      </c>
      <c r="S5" s="171" t="str">
        <f t="shared" si="1"/>
        <v/>
      </c>
      <c r="T5" s="171" t="str">
        <f t="shared" si="1"/>
        <v/>
      </c>
      <c r="U5" s="171" t="str">
        <f t="shared" si="2"/>
        <v/>
      </c>
    </row>
    <row r="6" spans="1:21" ht="25.5" customHeight="1" thickBot="1" x14ac:dyDescent="0.2">
      <c r="A6" s="197"/>
      <c r="B6" s="10"/>
      <c r="C6" s="20"/>
      <c r="D6" s="20"/>
      <c r="E6" s="20"/>
      <c r="F6" s="20"/>
      <c r="G6" s="11" t="s">
        <v>82</v>
      </c>
      <c r="H6" s="11"/>
      <c r="I6" s="106"/>
      <c r="J6" s="11"/>
      <c r="K6" s="21"/>
      <c r="M6" s="178"/>
      <c r="N6" s="171">
        <v>7</v>
      </c>
      <c r="O6" s="172" t="str">
        <f t="shared" si="0"/>
        <v/>
      </c>
      <c r="P6" s="172" t="str">
        <f t="shared" si="0"/>
        <v/>
      </c>
      <c r="Q6" s="172" t="str">
        <f t="shared" si="0"/>
        <v/>
      </c>
      <c r="R6" s="173" t="str">
        <f t="shared" si="0"/>
        <v/>
      </c>
      <c r="S6" s="171" t="str">
        <f t="shared" si="1"/>
        <v/>
      </c>
      <c r="T6" s="171" t="str">
        <f t="shared" si="1"/>
        <v/>
      </c>
      <c r="U6" s="171" t="str">
        <f t="shared" si="2"/>
        <v/>
      </c>
    </row>
    <row r="7" spans="1:21" ht="25.5" customHeight="1" thickBot="1" x14ac:dyDescent="0.2">
      <c r="A7" s="13"/>
      <c r="B7" s="13"/>
      <c r="C7" s="13"/>
      <c r="D7" s="13"/>
      <c r="E7" s="13"/>
      <c r="F7" s="13"/>
      <c r="G7" s="16"/>
      <c r="H7" s="13"/>
      <c r="I7" s="13"/>
      <c r="J7" s="13"/>
      <c r="K7" s="13"/>
      <c r="M7" s="178"/>
      <c r="N7" s="171">
        <v>8</v>
      </c>
      <c r="O7" s="172" t="str">
        <f t="shared" si="0"/>
        <v/>
      </c>
      <c r="P7" s="172" t="str">
        <f t="shared" si="0"/>
        <v/>
      </c>
      <c r="Q7" s="172" t="str">
        <f t="shared" si="0"/>
        <v/>
      </c>
      <c r="R7" s="173" t="str">
        <f t="shared" si="0"/>
        <v/>
      </c>
      <c r="S7" s="171" t="str">
        <f t="shared" si="1"/>
        <v/>
      </c>
      <c r="T7" s="171" t="str">
        <f t="shared" si="1"/>
        <v/>
      </c>
      <c r="U7" s="171" t="str">
        <f t="shared" si="2"/>
        <v/>
      </c>
    </row>
    <row r="8" spans="1:21" ht="25.5" customHeight="1" x14ac:dyDescent="0.15">
      <c r="A8" s="3" t="s">
        <v>2</v>
      </c>
      <c r="B8" s="113"/>
      <c r="C8" s="22"/>
      <c r="D8" s="22"/>
      <c r="E8" s="22"/>
      <c r="F8" s="22"/>
      <c r="G8" s="115"/>
      <c r="H8" s="22"/>
      <c r="I8" s="22"/>
      <c r="J8" s="22"/>
      <c r="K8" s="23"/>
      <c r="M8" s="178"/>
      <c r="N8" s="171">
        <v>9</v>
      </c>
      <c r="O8" s="172" t="str">
        <f t="shared" si="0"/>
        <v/>
      </c>
      <c r="P8" s="172" t="str">
        <f t="shared" si="0"/>
        <v/>
      </c>
      <c r="Q8" s="172" t="str">
        <f t="shared" si="0"/>
        <v/>
      </c>
      <c r="R8" s="173" t="str">
        <f t="shared" si="0"/>
        <v/>
      </c>
      <c r="S8" s="171" t="str">
        <f t="shared" si="1"/>
        <v/>
      </c>
      <c r="T8" s="171" t="str">
        <f t="shared" si="1"/>
        <v/>
      </c>
      <c r="U8" s="171" t="str">
        <f t="shared" si="2"/>
        <v/>
      </c>
    </row>
    <row r="9" spans="1:21" ht="25.5" customHeight="1" x14ac:dyDescent="0.15">
      <c r="A9" s="196" t="s">
        <v>3</v>
      </c>
      <c r="B9" s="24" t="s">
        <v>37</v>
      </c>
      <c r="C9" s="8"/>
      <c r="D9" s="8"/>
      <c r="E9" s="18"/>
      <c r="F9" s="18"/>
      <c r="G9" s="7" t="s">
        <v>56</v>
      </c>
      <c r="H9" s="7"/>
      <c r="I9" s="19"/>
      <c r="J9" s="181"/>
      <c r="K9" s="182"/>
      <c r="M9" s="178"/>
      <c r="N9" s="171">
        <v>10</v>
      </c>
      <c r="O9" s="172" t="str">
        <f t="shared" si="0"/>
        <v/>
      </c>
      <c r="P9" s="172" t="str">
        <f t="shared" si="0"/>
        <v/>
      </c>
      <c r="Q9" s="172" t="str">
        <f t="shared" si="0"/>
        <v/>
      </c>
      <c r="R9" s="173" t="str">
        <f t="shared" si="0"/>
        <v/>
      </c>
      <c r="S9" s="171" t="str">
        <f t="shared" si="1"/>
        <v/>
      </c>
      <c r="T9" s="171" t="str">
        <f t="shared" si="1"/>
        <v/>
      </c>
      <c r="U9" s="171" t="str">
        <f t="shared" si="2"/>
        <v/>
      </c>
    </row>
    <row r="10" spans="1:21" ht="25.5" customHeight="1" thickBot="1" x14ac:dyDescent="0.2">
      <c r="A10" s="197"/>
      <c r="B10" s="10"/>
      <c r="C10" s="20"/>
      <c r="D10" s="20"/>
      <c r="E10" s="20"/>
      <c r="F10" s="20"/>
      <c r="G10" s="11" t="s">
        <v>59</v>
      </c>
      <c r="H10" s="11"/>
      <c r="I10" s="20"/>
      <c r="J10" s="20"/>
      <c r="K10" s="21"/>
      <c r="M10" s="178"/>
      <c r="N10" s="171">
        <v>11</v>
      </c>
      <c r="O10" s="172" t="str">
        <f t="shared" si="0"/>
        <v/>
      </c>
      <c r="P10" s="172" t="str">
        <f t="shared" si="0"/>
        <v/>
      </c>
      <c r="Q10" s="172" t="str">
        <f t="shared" si="0"/>
        <v/>
      </c>
      <c r="R10" s="173" t="str">
        <f t="shared" si="0"/>
        <v/>
      </c>
      <c r="S10" s="171" t="str">
        <f t="shared" si="1"/>
        <v/>
      </c>
      <c r="T10" s="171" t="str">
        <f t="shared" si="1"/>
        <v/>
      </c>
      <c r="U10" s="171" t="str">
        <f t="shared" si="2"/>
        <v/>
      </c>
    </row>
    <row r="11" spans="1:21" ht="25.5" customHeight="1" x14ac:dyDescent="0.15">
      <c r="A11" s="7" t="s">
        <v>60</v>
      </c>
      <c r="B11" s="19"/>
      <c r="C11" s="25"/>
      <c r="D11" s="25"/>
      <c r="E11" s="25"/>
      <c r="F11" s="25"/>
      <c r="G11" s="7"/>
      <c r="H11" s="25"/>
      <c r="I11" s="25"/>
      <c r="J11" s="25"/>
      <c r="K11" s="25"/>
      <c r="M11" s="178"/>
      <c r="N11" s="171">
        <v>12</v>
      </c>
      <c r="O11" s="172" t="str">
        <f t="shared" si="0"/>
        <v/>
      </c>
      <c r="P11" s="172" t="str">
        <f t="shared" si="0"/>
        <v/>
      </c>
      <c r="Q11" s="172" t="str">
        <f t="shared" si="0"/>
        <v/>
      </c>
      <c r="R11" s="173" t="str">
        <f t="shared" si="0"/>
        <v/>
      </c>
      <c r="S11" s="171" t="str">
        <f t="shared" si="1"/>
        <v/>
      </c>
      <c r="T11" s="171" t="str">
        <f t="shared" si="1"/>
        <v/>
      </c>
      <c r="U11" s="171" t="str">
        <f t="shared" si="2"/>
        <v/>
      </c>
    </row>
    <row r="12" spans="1:21" ht="25.5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M12" s="178"/>
      <c r="N12" s="171">
        <v>1</v>
      </c>
      <c r="O12" s="172" t="str">
        <f t="shared" si="0"/>
        <v/>
      </c>
      <c r="P12" s="172" t="str">
        <f t="shared" si="0"/>
        <v/>
      </c>
      <c r="Q12" s="172" t="str">
        <f t="shared" si="0"/>
        <v/>
      </c>
      <c r="R12" s="173" t="str">
        <f t="shared" si="0"/>
        <v/>
      </c>
      <c r="S12" s="171" t="str">
        <f t="shared" si="1"/>
        <v/>
      </c>
      <c r="T12" s="171" t="str">
        <f t="shared" si="1"/>
        <v/>
      </c>
      <c r="U12" s="171" t="str">
        <f t="shared" si="2"/>
        <v/>
      </c>
    </row>
    <row r="13" spans="1:21" ht="25.5" customHeight="1" thickBot="1" x14ac:dyDescent="0.2">
      <c r="A13" s="13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178"/>
      <c r="N13" s="171">
        <v>2</v>
      </c>
      <c r="O13" s="172" t="str">
        <f t="shared" si="0"/>
        <v/>
      </c>
      <c r="P13" s="172" t="str">
        <f t="shared" si="0"/>
        <v/>
      </c>
      <c r="Q13" s="172" t="str">
        <f t="shared" si="0"/>
        <v/>
      </c>
      <c r="R13" s="173" t="str">
        <f t="shared" si="0"/>
        <v/>
      </c>
      <c r="S13" s="171" t="str">
        <f t="shared" si="1"/>
        <v/>
      </c>
      <c r="T13" s="171" t="str">
        <f t="shared" si="1"/>
        <v/>
      </c>
      <c r="U13" s="171" t="str">
        <f t="shared" si="2"/>
        <v/>
      </c>
    </row>
    <row r="14" spans="1:21" ht="25.5" customHeight="1" x14ac:dyDescent="0.15">
      <c r="A14" s="1" t="s">
        <v>5</v>
      </c>
      <c r="B14" s="26" t="s">
        <v>78</v>
      </c>
      <c r="C14" s="22"/>
      <c r="D14" s="22"/>
      <c r="E14" s="22"/>
      <c r="F14" s="22"/>
      <c r="G14" s="22"/>
      <c r="H14" s="22"/>
      <c r="I14" s="22"/>
      <c r="J14" s="22"/>
      <c r="K14" s="23"/>
      <c r="M14" s="179"/>
      <c r="N14" s="171">
        <v>3</v>
      </c>
      <c r="O14" s="172" t="str">
        <f t="shared" si="0"/>
        <v/>
      </c>
      <c r="P14" s="172" t="str">
        <f t="shared" si="0"/>
        <v/>
      </c>
      <c r="Q14" s="172" t="str">
        <f t="shared" si="0"/>
        <v/>
      </c>
      <c r="R14" s="173" t="str">
        <f t="shared" si="0"/>
        <v/>
      </c>
      <c r="S14" s="171" t="str">
        <f t="shared" si="1"/>
        <v/>
      </c>
      <c r="T14" s="171" t="str">
        <f t="shared" si="1"/>
        <v/>
      </c>
      <c r="U14" s="171" t="str">
        <f t="shared" si="2"/>
        <v/>
      </c>
    </row>
    <row r="15" spans="1:21" ht="25.5" customHeight="1" thickBot="1" x14ac:dyDescent="0.2">
      <c r="A15" s="2" t="s">
        <v>6</v>
      </c>
      <c r="B15" s="27" t="s">
        <v>79</v>
      </c>
      <c r="C15" s="20"/>
      <c r="D15" s="20"/>
      <c r="E15" s="20"/>
      <c r="F15" s="20"/>
      <c r="G15" s="20"/>
      <c r="H15" s="20"/>
      <c r="I15" s="20"/>
      <c r="J15" s="20"/>
      <c r="K15" s="21"/>
      <c r="M15" s="177" t="s">
        <v>89</v>
      </c>
      <c r="N15" s="171" t="s">
        <v>90</v>
      </c>
      <c r="O15" s="172" t="str">
        <f t="shared" ref="O15:P18" si="3">IF(B40="","",B40)</f>
        <v/>
      </c>
      <c r="P15" s="172" t="str">
        <f t="shared" si="3"/>
        <v/>
      </c>
      <c r="Q15" s="172"/>
      <c r="R15" s="174" t="str">
        <f>IF(E40="","",E40)</f>
        <v/>
      </c>
      <c r="S15" s="171" t="str">
        <f>IF(G40="","",G40)</f>
        <v/>
      </c>
      <c r="T15" s="175" t="str">
        <f>IF(H40="","",H40)</f>
        <v/>
      </c>
      <c r="U15" s="175" t="str">
        <f>IF(J40="","",J40)</f>
        <v/>
      </c>
    </row>
    <row r="16" spans="1:21" ht="21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M16" s="178"/>
      <c r="N16" s="171" t="s">
        <v>91</v>
      </c>
      <c r="O16" s="172" t="str">
        <f t="shared" si="3"/>
        <v/>
      </c>
      <c r="P16" s="172" t="str">
        <f t="shared" si="3"/>
        <v/>
      </c>
      <c r="Q16" s="172"/>
      <c r="R16" s="174" t="str">
        <f>IF(E41="","",E41)</f>
        <v/>
      </c>
      <c r="S16" s="171" t="str">
        <f t="shared" ref="S16:T18" si="4">IF(G41="","",G41)</f>
        <v/>
      </c>
      <c r="T16" s="175" t="str">
        <f t="shared" si="4"/>
        <v/>
      </c>
      <c r="U16" s="175" t="str">
        <f>IF(J41="","",J41)</f>
        <v/>
      </c>
    </row>
    <row r="17" spans="1:21" ht="24.75" customHeight="1" x14ac:dyDescent="0.15">
      <c r="A17" s="13" t="s">
        <v>111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M17" s="179"/>
      <c r="N17" s="171" t="s">
        <v>92</v>
      </c>
      <c r="O17" s="172" t="str">
        <f t="shared" si="3"/>
        <v/>
      </c>
      <c r="P17" s="172" t="str">
        <f t="shared" si="3"/>
        <v/>
      </c>
      <c r="Q17" s="172"/>
      <c r="R17" s="174" t="str">
        <f>IF(E42="","",E42)</f>
        <v/>
      </c>
      <c r="S17" s="171" t="str">
        <f t="shared" si="4"/>
        <v/>
      </c>
      <c r="T17" s="175" t="str">
        <f t="shared" si="4"/>
        <v/>
      </c>
      <c r="U17" s="175" t="str">
        <f>IF(J42="","",J42)</f>
        <v/>
      </c>
    </row>
    <row r="18" spans="1:21" ht="24.75" customHeight="1" thickBot="1" x14ac:dyDescent="0.2">
      <c r="A18" s="13" t="s">
        <v>34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M18" s="171" t="s">
        <v>93</v>
      </c>
      <c r="N18" s="171" t="s">
        <v>94</v>
      </c>
      <c r="O18" s="172" t="str">
        <f t="shared" si="3"/>
        <v/>
      </c>
      <c r="P18" s="172" t="str">
        <f t="shared" si="3"/>
        <v/>
      </c>
      <c r="Q18" s="172"/>
      <c r="R18" s="174" t="str">
        <f>IF(E43="","",E43)</f>
        <v/>
      </c>
      <c r="S18" s="171" t="str">
        <f t="shared" si="4"/>
        <v/>
      </c>
      <c r="T18" s="175" t="str">
        <f t="shared" si="4"/>
        <v/>
      </c>
      <c r="U18" s="175" t="str">
        <f>IF(J43="","",J43)</f>
        <v/>
      </c>
    </row>
    <row r="19" spans="1:21" ht="21" customHeight="1" x14ac:dyDescent="0.15">
      <c r="A19" s="202" t="s">
        <v>8</v>
      </c>
      <c r="B19" s="101" t="s">
        <v>37</v>
      </c>
      <c r="C19" s="102"/>
      <c r="D19" s="28"/>
      <c r="E19" s="28"/>
      <c r="F19" s="28"/>
      <c r="G19" s="28"/>
      <c r="H19" s="28"/>
      <c r="I19" s="28"/>
      <c r="J19" s="28"/>
      <c r="K19" s="29"/>
    </row>
    <row r="20" spans="1:21" ht="21" customHeight="1" x14ac:dyDescent="0.15">
      <c r="A20" s="203"/>
      <c r="B20" s="25"/>
      <c r="C20" s="7"/>
      <c r="D20" s="25"/>
      <c r="E20" s="25"/>
      <c r="F20" s="25"/>
      <c r="G20" s="25"/>
      <c r="H20" s="25"/>
      <c r="I20" s="25"/>
      <c r="J20" s="25"/>
      <c r="K20" s="30"/>
    </row>
    <row r="21" spans="1:21" ht="21" customHeight="1" thickBot="1" x14ac:dyDescent="0.2">
      <c r="A21" s="197"/>
      <c r="B21" s="200" t="s">
        <v>9</v>
      </c>
      <c r="C21" s="201"/>
      <c r="D21" s="31"/>
      <c r="E21" s="32"/>
      <c r="F21" s="32"/>
      <c r="G21" s="32"/>
      <c r="H21" s="33"/>
      <c r="I21" s="114" t="s">
        <v>4</v>
      </c>
      <c r="J21" s="35"/>
      <c r="K21" s="36"/>
    </row>
    <row r="22" spans="1:21" ht="18.75" customHeight="1" x14ac:dyDescent="0.15">
      <c r="A22" s="186"/>
      <c r="B22" s="198" t="s">
        <v>10</v>
      </c>
      <c r="C22" s="193" t="s">
        <v>11</v>
      </c>
      <c r="D22" s="193" t="s">
        <v>12</v>
      </c>
      <c r="E22" s="183" t="s">
        <v>13</v>
      </c>
      <c r="F22" s="204"/>
      <c r="G22" s="193" t="s">
        <v>18</v>
      </c>
      <c r="H22" s="183" t="s">
        <v>19</v>
      </c>
      <c r="I22" s="185"/>
      <c r="J22" s="183" t="s">
        <v>20</v>
      </c>
      <c r="K22" s="184"/>
    </row>
    <row r="23" spans="1:21" ht="18.75" x14ac:dyDescent="0.15">
      <c r="A23" s="187"/>
      <c r="B23" s="199"/>
      <c r="C23" s="194"/>
      <c r="D23" s="194"/>
      <c r="E23" s="37" t="s">
        <v>15</v>
      </c>
      <c r="F23" s="37" t="s">
        <v>17</v>
      </c>
      <c r="G23" s="194"/>
      <c r="H23" s="37" t="s">
        <v>14</v>
      </c>
      <c r="I23" s="38" t="s">
        <v>16</v>
      </c>
      <c r="J23" s="37" t="s">
        <v>21</v>
      </c>
      <c r="K23" s="39" t="s">
        <v>17</v>
      </c>
    </row>
    <row r="24" spans="1:21" ht="18.75" x14ac:dyDescent="0.15">
      <c r="A24" s="188"/>
      <c r="B24" s="40" t="s">
        <v>22</v>
      </c>
      <c r="C24" s="40" t="s">
        <v>23</v>
      </c>
      <c r="D24" s="40" t="s">
        <v>24</v>
      </c>
      <c r="E24" s="41" t="s">
        <v>26</v>
      </c>
      <c r="F24" s="41" t="s">
        <v>80</v>
      </c>
      <c r="G24" s="40" t="s">
        <v>25</v>
      </c>
      <c r="H24" s="41" t="s">
        <v>25</v>
      </c>
      <c r="I24" s="40" t="s">
        <v>27</v>
      </c>
      <c r="J24" s="41" t="s">
        <v>25</v>
      </c>
      <c r="K24" s="42" t="s">
        <v>27</v>
      </c>
    </row>
    <row r="25" spans="1:21" ht="25.5" customHeight="1" x14ac:dyDescent="0.15">
      <c r="A25" s="130" t="s">
        <v>98</v>
      </c>
      <c r="B25" s="43"/>
      <c r="C25" s="43"/>
      <c r="D25" s="44"/>
      <c r="E25" s="45"/>
      <c r="F25" s="125" t="str">
        <f>IF(B25="","",B25*E25/1000)</f>
        <v/>
      </c>
      <c r="G25" s="45"/>
      <c r="H25" s="45"/>
      <c r="I25" s="46" t="str">
        <f t="shared" ref="I25:I36" si="5">IF(H25="","",B25*H25/1000)</f>
        <v/>
      </c>
      <c r="J25" s="45"/>
      <c r="K25" s="47" t="str">
        <f t="shared" ref="K25:K36" si="6">IF(J25="","",B25*J25/1000)</f>
        <v/>
      </c>
    </row>
    <row r="26" spans="1:21" ht="25.5" customHeight="1" x14ac:dyDescent="0.15">
      <c r="A26" s="130" t="s">
        <v>99</v>
      </c>
      <c r="B26" s="48"/>
      <c r="C26" s="49"/>
      <c r="D26" s="50"/>
      <c r="E26" s="51"/>
      <c r="F26" s="126" t="str">
        <f t="shared" ref="F26:F36" si="7">IF(B26="","",B26*E26/1000)</f>
        <v/>
      </c>
      <c r="G26" s="50"/>
      <c r="H26" s="53"/>
      <c r="I26" s="52" t="str">
        <f t="shared" si="5"/>
        <v/>
      </c>
      <c r="J26" s="53"/>
      <c r="K26" s="54" t="str">
        <f t="shared" si="6"/>
        <v/>
      </c>
    </row>
    <row r="27" spans="1:21" ht="25.5" customHeight="1" x14ac:dyDescent="0.15">
      <c r="A27" s="130" t="s">
        <v>100</v>
      </c>
      <c r="B27" s="48"/>
      <c r="C27" s="49"/>
      <c r="D27" s="50"/>
      <c r="E27" s="51"/>
      <c r="F27" s="126" t="str">
        <f t="shared" si="7"/>
        <v/>
      </c>
      <c r="G27" s="50"/>
      <c r="H27" s="53"/>
      <c r="I27" s="52" t="str">
        <f t="shared" si="5"/>
        <v/>
      </c>
      <c r="J27" s="53"/>
      <c r="K27" s="54" t="str">
        <f t="shared" si="6"/>
        <v/>
      </c>
    </row>
    <row r="28" spans="1:21" ht="25.5" customHeight="1" x14ac:dyDescent="0.15">
      <c r="A28" s="130" t="s">
        <v>101</v>
      </c>
      <c r="B28" s="48"/>
      <c r="C28" s="49"/>
      <c r="D28" s="50"/>
      <c r="E28" s="51"/>
      <c r="F28" s="126" t="str">
        <f t="shared" si="7"/>
        <v/>
      </c>
      <c r="G28" s="50"/>
      <c r="H28" s="53"/>
      <c r="I28" s="52" t="str">
        <f t="shared" si="5"/>
        <v/>
      </c>
      <c r="J28" s="53"/>
      <c r="K28" s="54" t="str">
        <f t="shared" si="6"/>
        <v/>
      </c>
    </row>
    <row r="29" spans="1:21" ht="25.5" customHeight="1" x14ac:dyDescent="0.15">
      <c r="A29" s="130" t="s">
        <v>102</v>
      </c>
      <c r="B29" s="48"/>
      <c r="C29" s="49"/>
      <c r="D29" s="50"/>
      <c r="E29" s="51"/>
      <c r="F29" s="126" t="str">
        <f t="shared" si="7"/>
        <v/>
      </c>
      <c r="G29" s="50"/>
      <c r="H29" s="53"/>
      <c r="I29" s="52" t="str">
        <f t="shared" si="5"/>
        <v/>
      </c>
      <c r="J29" s="53"/>
      <c r="K29" s="54" t="str">
        <f t="shared" si="6"/>
        <v/>
      </c>
    </row>
    <row r="30" spans="1:21" ht="25.5" customHeight="1" x14ac:dyDescent="0.15">
      <c r="A30" s="130" t="s">
        <v>103</v>
      </c>
      <c r="B30" s="48"/>
      <c r="C30" s="49"/>
      <c r="D30" s="50"/>
      <c r="E30" s="51"/>
      <c r="F30" s="126" t="str">
        <f t="shared" si="7"/>
        <v/>
      </c>
      <c r="G30" s="50"/>
      <c r="H30" s="53"/>
      <c r="I30" s="52" t="str">
        <f t="shared" si="5"/>
        <v/>
      </c>
      <c r="J30" s="53"/>
      <c r="K30" s="54" t="str">
        <f t="shared" si="6"/>
        <v/>
      </c>
    </row>
    <row r="31" spans="1:21" ht="25.5" customHeight="1" x14ac:dyDescent="0.15">
      <c r="A31" s="130" t="s">
        <v>104</v>
      </c>
      <c r="B31" s="48"/>
      <c r="C31" s="49"/>
      <c r="D31" s="50"/>
      <c r="E31" s="51"/>
      <c r="F31" s="126" t="str">
        <f t="shared" si="7"/>
        <v/>
      </c>
      <c r="G31" s="50"/>
      <c r="H31" s="53"/>
      <c r="I31" s="52" t="str">
        <f t="shared" si="5"/>
        <v/>
      </c>
      <c r="J31" s="53"/>
      <c r="K31" s="54" t="str">
        <f t="shared" si="6"/>
        <v/>
      </c>
    </row>
    <row r="32" spans="1:21" ht="25.5" customHeight="1" x14ac:dyDescent="0.15">
      <c r="A32" s="130" t="s">
        <v>105</v>
      </c>
      <c r="B32" s="48"/>
      <c r="C32" s="49"/>
      <c r="D32" s="50"/>
      <c r="E32" s="51"/>
      <c r="F32" s="126" t="str">
        <f t="shared" si="7"/>
        <v/>
      </c>
      <c r="G32" s="50"/>
      <c r="H32" s="53"/>
      <c r="I32" s="52" t="str">
        <f t="shared" si="5"/>
        <v/>
      </c>
      <c r="J32" s="53"/>
      <c r="K32" s="54" t="str">
        <f t="shared" si="6"/>
        <v/>
      </c>
    </row>
    <row r="33" spans="1:12" ht="25.5" customHeight="1" x14ac:dyDescent="0.15">
      <c r="A33" s="130" t="s">
        <v>106</v>
      </c>
      <c r="B33" s="48"/>
      <c r="C33" s="49"/>
      <c r="D33" s="50"/>
      <c r="E33" s="51"/>
      <c r="F33" s="126" t="str">
        <f t="shared" si="7"/>
        <v/>
      </c>
      <c r="G33" s="50"/>
      <c r="H33" s="53"/>
      <c r="I33" s="52" t="str">
        <f t="shared" si="5"/>
        <v/>
      </c>
      <c r="J33" s="53"/>
      <c r="K33" s="54" t="str">
        <f t="shared" si="6"/>
        <v/>
      </c>
    </row>
    <row r="34" spans="1:12" ht="25.5" customHeight="1" x14ac:dyDescent="0.15">
      <c r="A34" s="130" t="s">
        <v>107</v>
      </c>
      <c r="B34" s="48"/>
      <c r="C34" s="49"/>
      <c r="D34" s="50"/>
      <c r="E34" s="51"/>
      <c r="F34" s="126" t="str">
        <f t="shared" si="7"/>
        <v/>
      </c>
      <c r="G34" s="50"/>
      <c r="H34" s="53"/>
      <c r="I34" s="52" t="str">
        <f t="shared" si="5"/>
        <v/>
      </c>
      <c r="J34" s="53"/>
      <c r="K34" s="54" t="str">
        <f t="shared" si="6"/>
        <v/>
      </c>
    </row>
    <row r="35" spans="1:12" ht="25.5" customHeight="1" x14ac:dyDescent="0.15">
      <c r="A35" s="130" t="s">
        <v>108</v>
      </c>
      <c r="B35" s="48"/>
      <c r="C35" s="49"/>
      <c r="D35" s="50"/>
      <c r="E35" s="51"/>
      <c r="F35" s="126" t="str">
        <f t="shared" si="7"/>
        <v/>
      </c>
      <c r="G35" s="50"/>
      <c r="H35" s="53"/>
      <c r="I35" s="52" t="str">
        <f t="shared" si="5"/>
        <v/>
      </c>
      <c r="J35" s="53"/>
      <c r="K35" s="54" t="str">
        <f t="shared" si="6"/>
        <v/>
      </c>
    </row>
    <row r="36" spans="1:12" ht="25.5" customHeight="1" thickBot="1" x14ac:dyDescent="0.2">
      <c r="A36" s="176" t="s">
        <v>109</v>
      </c>
      <c r="B36" s="55"/>
      <c r="C36" s="56"/>
      <c r="D36" s="57"/>
      <c r="E36" s="58"/>
      <c r="F36" s="127" t="str">
        <f t="shared" si="7"/>
        <v/>
      </c>
      <c r="G36" s="57"/>
      <c r="H36" s="60"/>
      <c r="I36" s="59" t="str">
        <f t="shared" si="5"/>
        <v/>
      </c>
      <c r="J36" s="60"/>
      <c r="K36" s="61" t="str">
        <f t="shared" si="6"/>
        <v/>
      </c>
    </row>
    <row r="37" spans="1:12" ht="30.75" customHeight="1" thickBot="1" x14ac:dyDescent="0.2">
      <c r="A37" s="129" t="s">
        <v>28</v>
      </c>
      <c r="B37" s="118"/>
      <c r="C37" s="118"/>
      <c r="D37" s="119"/>
      <c r="E37" s="120"/>
      <c r="F37" s="120"/>
      <c r="G37" s="120"/>
      <c r="H37" s="120"/>
      <c r="I37" s="120"/>
      <c r="J37" s="120"/>
      <c r="K37" s="121"/>
    </row>
    <row r="38" spans="1:12" ht="17.25" customHeight="1" x14ac:dyDescent="0.15">
      <c r="A38" s="116" t="s">
        <v>72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28"/>
    </row>
    <row r="39" spans="1:12" ht="20.25" customHeight="1" thickBot="1" x14ac:dyDescent="0.2">
      <c r="A39" s="110" t="s">
        <v>73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2" ht="42" customHeight="1" x14ac:dyDescent="0.15">
      <c r="A40" s="63" t="s">
        <v>29</v>
      </c>
      <c r="B40" s="26"/>
      <c r="C40" s="26"/>
      <c r="D40" s="64"/>
      <c r="E40" s="65"/>
      <c r="F40" s="122" t="str">
        <f>IF(B40="","",B40*E40/1000)</f>
        <v/>
      </c>
      <c r="G40" s="26"/>
      <c r="H40" s="65"/>
      <c r="I40" s="66" t="str">
        <f>IF(H40="","",B40*H40/1000)</f>
        <v/>
      </c>
      <c r="J40" s="67"/>
      <c r="K40" s="68" t="str">
        <f>IF(J40="","",B40*J40/1000)</f>
        <v/>
      </c>
    </row>
    <row r="41" spans="1:12" ht="42" customHeight="1" x14ac:dyDescent="0.15">
      <c r="A41" s="69" t="s">
        <v>30</v>
      </c>
      <c r="B41" s="70"/>
      <c r="C41" s="70"/>
      <c r="D41" s="71"/>
      <c r="E41" s="72"/>
      <c r="F41" s="123" t="str">
        <f>IF(B41="","",B41*E41/1000)</f>
        <v/>
      </c>
      <c r="G41" s="70"/>
      <c r="H41" s="73"/>
      <c r="I41" s="74" t="str">
        <f>IF(H41="","",B41*H41/1000)</f>
        <v/>
      </c>
      <c r="J41" s="75"/>
      <c r="K41" s="76" t="str">
        <f>IF(J41="","",B41*J41/1000)</f>
        <v/>
      </c>
    </row>
    <row r="42" spans="1:12" ht="42" customHeight="1" x14ac:dyDescent="0.15">
      <c r="A42" s="69" t="s">
        <v>31</v>
      </c>
      <c r="B42" s="70"/>
      <c r="C42" s="70"/>
      <c r="D42" s="71"/>
      <c r="E42" s="72"/>
      <c r="F42" s="123" t="str">
        <f>IF(B42="","",B42*E42/1000)</f>
        <v/>
      </c>
      <c r="G42" s="70"/>
      <c r="H42" s="73"/>
      <c r="I42" s="74" t="str">
        <f>IF(H42="","",B42*H42/1000)</f>
        <v/>
      </c>
      <c r="J42" s="75"/>
      <c r="K42" s="76" t="str">
        <f>IF(J42="","",B42*J42/1000)</f>
        <v/>
      </c>
    </row>
    <row r="43" spans="1:12" ht="42" customHeight="1" thickBot="1" x14ac:dyDescent="0.2">
      <c r="A43" s="77" t="s">
        <v>32</v>
      </c>
      <c r="B43" s="27"/>
      <c r="C43" s="27"/>
      <c r="D43" s="78"/>
      <c r="E43" s="79"/>
      <c r="F43" s="124" t="str">
        <f>IF(B43="","",B43*E43/1000)</f>
        <v/>
      </c>
      <c r="G43" s="27"/>
      <c r="H43" s="80"/>
      <c r="I43" s="81" t="str">
        <f>IF(H43="","",B43*H43/1000)</f>
        <v/>
      </c>
      <c r="J43" s="82"/>
      <c r="K43" s="83" t="str">
        <f>IF(J43="","",B43*J43/1000)</f>
        <v/>
      </c>
    </row>
    <row r="44" spans="1:12" ht="18.75" x14ac:dyDescent="0.15">
      <c r="A44" s="84" t="s">
        <v>33</v>
      </c>
      <c r="B44" s="85"/>
      <c r="C44" s="85"/>
      <c r="D44" s="85"/>
      <c r="E44" s="13"/>
      <c r="F44" s="13"/>
      <c r="G44" s="13"/>
      <c r="H44" s="13"/>
      <c r="I44" s="13"/>
      <c r="J44" s="13"/>
      <c r="K44" s="13"/>
    </row>
    <row r="45" spans="1:12" ht="18.75" x14ac:dyDescent="0.15">
      <c r="A45" s="192"/>
      <c r="B45" s="192"/>
      <c r="C45" s="192"/>
      <c r="D45" s="192"/>
      <c r="E45" s="13"/>
      <c r="F45" s="13"/>
      <c r="G45" s="13"/>
      <c r="H45" s="13"/>
      <c r="I45" s="13"/>
      <c r="J45" s="13"/>
      <c r="K45" s="13"/>
    </row>
  </sheetData>
  <mergeCells count="20">
    <mergeCell ref="A45:D45"/>
    <mergeCell ref="G22:G23"/>
    <mergeCell ref="D22:D23"/>
    <mergeCell ref="G2:K2"/>
    <mergeCell ref="A9:A10"/>
    <mergeCell ref="J5:K5"/>
    <mergeCell ref="A5:A6"/>
    <mergeCell ref="C22:C23"/>
    <mergeCell ref="B22:B23"/>
    <mergeCell ref="B21:C21"/>
    <mergeCell ref="A19:A21"/>
    <mergeCell ref="E22:F22"/>
    <mergeCell ref="M4:M14"/>
    <mergeCell ref="M15:M17"/>
    <mergeCell ref="A1:K1"/>
    <mergeCell ref="J9:K9"/>
    <mergeCell ref="J22:K22"/>
    <mergeCell ref="H22:I22"/>
    <mergeCell ref="A22:A24"/>
    <mergeCell ref="B4:K4"/>
  </mergeCells>
  <phoneticPr fontId="1"/>
  <pageMargins left="0.7" right="0.7" top="0.75" bottom="0.75" header="0.3" footer="0.3"/>
  <pageSetup paperSize="9" scale="70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view="pageBreakPreview" zoomScale="70" zoomScaleNormal="53" zoomScaleSheetLayoutView="70" workbookViewId="0">
      <selection activeCell="A18" sqref="A18"/>
    </sheetView>
  </sheetViews>
  <sheetFormatPr defaultRowHeight="13.5" x14ac:dyDescent="0.15"/>
  <cols>
    <col min="1" max="1" width="20.5" style="86" customWidth="1"/>
    <col min="2" max="6" width="12.75" style="86" customWidth="1"/>
    <col min="7" max="7" width="14.125" style="86" customWidth="1"/>
    <col min="8" max="11" width="12.75" style="86" customWidth="1"/>
    <col min="12" max="16384" width="9" style="86"/>
  </cols>
  <sheetData>
    <row r="1" spans="1:11" ht="36.75" customHeight="1" x14ac:dyDescent="0.15">
      <c r="A1" s="215" t="s">
        <v>95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18.75" customHeight="1" x14ac:dyDescent="0.15">
      <c r="A2" s="14"/>
      <c r="B2" s="14"/>
      <c r="C2" s="14"/>
      <c r="D2" s="14"/>
      <c r="E2" s="14"/>
      <c r="F2" s="195" t="s">
        <v>97</v>
      </c>
      <c r="G2" s="195"/>
      <c r="H2" s="195"/>
      <c r="I2" s="195"/>
      <c r="J2" s="195"/>
      <c r="K2" s="195"/>
    </row>
    <row r="3" spans="1:11" ht="21.75" customHeight="1" thickBot="1" x14ac:dyDescent="0.2">
      <c r="A3" s="13"/>
      <c r="B3" s="18"/>
      <c r="C3" s="18"/>
      <c r="D3" s="18"/>
      <c r="E3" s="18"/>
      <c r="F3" s="18"/>
      <c r="G3" s="18"/>
      <c r="H3" s="18"/>
      <c r="I3" s="18"/>
      <c r="J3" s="18" t="s">
        <v>36</v>
      </c>
      <c r="K3" s="131" t="s">
        <v>81</v>
      </c>
    </row>
    <row r="4" spans="1:11" ht="30" customHeight="1" x14ac:dyDescent="0.15">
      <c r="A4" s="3" t="s">
        <v>0</v>
      </c>
      <c r="B4" s="103" t="s">
        <v>61</v>
      </c>
      <c r="C4" s="4"/>
      <c r="D4" s="4"/>
      <c r="E4" s="4"/>
      <c r="F4" s="4"/>
      <c r="G4" s="4"/>
      <c r="H4" s="4"/>
      <c r="I4" s="4"/>
      <c r="J4" s="4"/>
      <c r="K4" s="5"/>
    </row>
    <row r="5" spans="1:11" ht="30" customHeight="1" x14ac:dyDescent="0.15">
      <c r="A5" s="196" t="s">
        <v>1</v>
      </c>
      <c r="B5" s="6" t="s">
        <v>38</v>
      </c>
      <c r="C5" s="219"/>
      <c r="D5" s="219"/>
      <c r="E5" s="7"/>
      <c r="F5" s="7"/>
      <c r="G5" s="7"/>
      <c r="H5" s="7" t="s">
        <v>55</v>
      </c>
      <c r="I5" s="105" t="s">
        <v>69</v>
      </c>
      <c r="J5" s="8"/>
      <c r="K5" s="9"/>
    </row>
    <row r="6" spans="1:11" ht="30" customHeight="1" thickBot="1" x14ac:dyDescent="0.2">
      <c r="A6" s="197"/>
      <c r="B6" s="104" t="s">
        <v>63</v>
      </c>
      <c r="C6" s="11"/>
      <c r="D6" s="11"/>
      <c r="E6" s="11"/>
      <c r="F6" s="11"/>
      <c r="G6" s="11"/>
      <c r="H6" s="11" t="s">
        <v>82</v>
      </c>
      <c r="I6" s="11"/>
      <c r="J6" s="106" t="s">
        <v>71</v>
      </c>
      <c r="K6" s="12"/>
    </row>
    <row r="7" spans="1:11" ht="30" customHeight="1" thickBo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30" customHeight="1" x14ac:dyDescent="0.15">
      <c r="A8" s="3" t="s">
        <v>2</v>
      </c>
      <c r="B8" s="103" t="s">
        <v>61</v>
      </c>
      <c r="C8" s="4"/>
      <c r="D8" s="4"/>
      <c r="E8" s="4"/>
      <c r="F8" s="4"/>
      <c r="G8" s="4"/>
      <c r="H8" s="4"/>
      <c r="I8" s="4"/>
      <c r="J8" s="4"/>
      <c r="K8" s="5"/>
    </row>
    <row r="9" spans="1:11" ht="30" customHeight="1" x14ac:dyDescent="0.15">
      <c r="A9" s="196" t="s">
        <v>3</v>
      </c>
      <c r="B9" s="6" t="s">
        <v>38</v>
      </c>
      <c r="C9" s="219" t="s">
        <v>64</v>
      </c>
      <c r="D9" s="219"/>
      <c r="E9" s="7"/>
      <c r="F9" s="7"/>
      <c r="G9" s="7"/>
      <c r="H9" s="7" t="s">
        <v>55</v>
      </c>
      <c r="I9" s="105" t="s">
        <v>70</v>
      </c>
      <c r="J9" s="8"/>
      <c r="K9" s="9"/>
    </row>
    <row r="10" spans="1:11" ht="30" customHeight="1" thickBot="1" x14ac:dyDescent="0.2">
      <c r="A10" s="197"/>
      <c r="B10" s="104" t="s">
        <v>63</v>
      </c>
      <c r="C10" s="11"/>
      <c r="D10" s="11"/>
      <c r="E10" s="11"/>
      <c r="F10" s="11"/>
      <c r="G10" s="11"/>
      <c r="H10" s="11" t="s">
        <v>58</v>
      </c>
      <c r="I10" s="11"/>
      <c r="J10" s="106" t="s">
        <v>71</v>
      </c>
      <c r="K10" s="12"/>
    </row>
    <row r="11" spans="1:11" ht="18.75" x14ac:dyDescent="0.15">
      <c r="A11" s="7" t="s">
        <v>60</v>
      </c>
      <c r="B11" s="19"/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25.5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34.5" customHeight="1" thickBot="1" x14ac:dyDescent="0.2">
      <c r="A13" s="13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34.5" customHeight="1" x14ac:dyDescent="0.15">
      <c r="A14" s="1" t="s">
        <v>5</v>
      </c>
      <c r="B14" s="216" t="s">
        <v>76</v>
      </c>
      <c r="C14" s="217"/>
      <c r="D14" s="217"/>
      <c r="E14" s="217"/>
      <c r="F14" s="217"/>
      <c r="G14" s="217"/>
      <c r="H14" s="217"/>
      <c r="I14" s="217"/>
      <c r="J14" s="217"/>
      <c r="K14" s="218"/>
    </row>
    <row r="15" spans="1:11" ht="34.5" customHeight="1" thickBot="1" x14ac:dyDescent="0.2">
      <c r="A15" s="2" t="s">
        <v>6</v>
      </c>
      <c r="B15" s="211" t="s">
        <v>77</v>
      </c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8.75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20.25" customHeight="1" x14ac:dyDescent="0.15">
      <c r="A17" s="13" t="s">
        <v>110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21" customHeight="1" thickBot="1" x14ac:dyDescent="0.2">
      <c r="A18" s="13" t="s">
        <v>34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21" customHeight="1" x14ac:dyDescent="0.15">
      <c r="A19" s="202" t="s">
        <v>8</v>
      </c>
      <c r="B19" s="87" t="s">
        <v>38</v>
      </c>
      <c r="C19" s="207" t="s">
        <v>62</v>
      </c>
      <c r="D19" s="207"/>
      <c r="E19" s="109" t="s">
        <v>65</v>
      </c>
      <c r="F19" s="88"/>
      <c r="G19" s="88"/>
      <c r="H19" s="88"/>
      <c r="I19" s="88"/>
      <c r="J19" s="88"/>
      <c r="K19" s="89"/>
    </row>
    <row r="20" spans="1:11" ht="18.75" x14ac:dyDescent="0.15">
      <c r="A20" s="203"/>
      <c r="B20" s="107" t="s">
        <v>66</v>
      </c>
      <c r="C20" s="7"/>
      <c r="D20" s="7"/>
      <c r="E20" s="7"/>
      <c r="F20" s="7"/>
      <c r="G20" s="7"/>
      <c r="H20" s="7"/>
      <c r="I20" s="7"/>
      <c r="J20" s="7"/>
      <c r="K20" s="90"/>
    </row>
    <row r="21" spans="1:11" ht="19.5" thickBot="1" x14ac:dyDescent="0.2">
      <c r="A21" s="197"/>
      <c r="B21" s="200" t="s">
        <v>35</v>
      </c>
      <c r="C21" s="214"/>
      <c r="D21" s="108" t="s">
        <v>67</v>
      </c>
      <c r="E21" s="91"/>
      <c r="F21" s="91"/>
      <c r="G21" s="91"/>
      <c r="H21" s="92"/>
      <c r="I21" s="34" t="s">
        <v>4</v>
      </c>
      <c r="J21" s="108" t="s">
        <v>68</v>
      </c>
      <c r="K21" s="93"/>
    </row>
    <row r="22" spans="1:11" ht="31.5" customHeight="1" x14ac:dyDescent="0.15">
      <c r="A22" s="186"/>
      <c r="B22" s="208" t="s">
        <v>39</v>
      </c>
      <c r="C22" s="193" t="s">
        <v>40</v>
      </c>
      <c r="D22" s="193" t="s">
        <v>41</v>
      </c>
      <c r="E22" s="205" t="s">
        <v>42</v>
      </c>
      <c r="F22" s="206"/>
      <c r="G22" s="193" t="s">
        <v>43</v>
      </c>
      <c r="H22" s="205" t="s">
        <v>44</v>
      </c>
      <c r="I22" s="206"/>
      <c r="J22" s="205" t="s">
        <v>45</v>
      </c>
      <c r="K22" s="210"/>
    </row>
    <row r="23" spans="1:11" ht="33.75" customHeight="1" x14ac:dyDescent="0.15">
      <c r="A23" s="187"/>
      <c r="B23" s="209"/>
      <c r="C23" s="194"/>
      <c r="D23" s="194"/>
      <c r="E23" s="94" t="s">
        <v>14</v>
      </c>
      <c r="F23" s="95" t="s">
        <v>16</v>
      </c>
      <c r="G23" s="194"/>
      <c r="H23" s="94" t="s">
        <v>14</v>
      </c>
      <c r="I23" s="95" t="s">
        <v>16</v>
      </c>
      <c r="J23" s="94" t="s">
        <v>46</v>
      </c>
      <c r="K23" s="96" t="s">
        <v>16</v>
      </c>
    </row>
    <row r="24" spans="1:11" s="100" customFormat="1" ht="33.75" customHeight="1" x14ac:dyDescent="0.15">
      <c r="A24" s="188"/>
      <c r="B24" s="97" t="s">
        <v>47</v>
      </c>
      <c r="C24" s="97" t="s">
        <v>48</v>
      </c>
      <c r="D24" s="97" t="s">
        <v>49</v>
      </c>
      <c r="E24" s="98" t="s">
        <v>25</v>
      </c>
      <c r="F24" s="97" t="s">
        <v>27</v>
      </c>
      <c r="G24" s="97" t="s">
        <v>25</v>
      </c>
      <c r="H24" s="98" t="s">
        <v>25</v>
      </c>
      <c r="I24" s="97" t="s">
        <v>27</v>
      </c>
      <c r="J24" s="98" t="s">
        <v>25</v>
      </c>
      <c r="K24" s="99" t="s">
        <v>27</v>
      </c>
    </row>
    <row r="25" spans="1:11" ht="36.75" customHeight="1" x14ac:dyDescent="0.15">
      <c r="A25" s="130" t="s">
        <v>98</v>
      </c>
      <c r="B25" s="132">
        <v>294</v>
      </c>
      <c r="C25" s="133">
        <v>294</v>
      </c>
      <c r="D25" s="141">
        <v>30</v>
      </c>
      <c r="E25" s="133">
        <v>1.8</v>
      </c>
      <c r="F25" s="143">
        <f t="shared" ref="F25:F36" si="0">IF(B25="","",B25*E25/1000)</f>
        <v>0.5292</v>
      </c>
      <c r="G25" s="134">
        <v>0.6</v>
      </c>
      <c r="H25" s="135">
        <v>0.83</v>
      </c>
      <c r="I25" s="145">
        <f t="shared" ref="I25:I36" si="1">IF(H25="","",B25*H25/1000)</f>
        <v>0.24401999999999999</v>
      </c>
      <c r="J25" s="135">
        <v>1.2999999999999999E-2</v>
      </c>
      <c r="K25" s="150">
        <f t="shared" ref="K25:K36" si="2">IF(J25="","",D25*J25/1000)</f>
        <v>3.8999999999999994E-4</v>
      </c>
    </row>
    <row r="26" spans="1:11" ht="36.75" customHeight="1" x14ac:dyDescent="0.15">
      <c r="A26" s="130" t="s">
        <v>99</v>
      </c>
      <c r="B26" s="137">
        <v>202</v>
      </c>
      <c r="C26" s="137">
        <v>202</v>
      </c>
      <c r="D26" s="142">
        <v>31</v>
      </c>
      <c r="E26" s="137">
        <v>2.4</v>
      </c>
      <c r="F26" s="143">
        <f t="shared" si="0"/>
        <v>0.48479999999999995</v>
      </c>
      <c r="G26" s="138">
        <v>0.45</v>
      </c>
      <c r="H26" s="139">
        <v>0.8</v>
      </c>
      <c r="I26" s="146">
        <f t="shared" si="1"/>
        <v>0.16160000000000002</v>
      </c>
      <c r="J26" s="139">
        <v>1.4999999999999999E-2</v>
      </c>
      <c r="K26" s="151">
        <f t="shared" si="2"/>
        <v>4.6499999999999997E-4</v>
      </c>
    </row>
    <row r="27" spans="1:11" ht="36.75" customHeight="1" x14ac:dyDescent="0.15">
      <c r="A27" s="130" t="s">
        <v>100</v>
      </c>
      <c r="B27" s="137">
        <v>332</v>
      </c>
      <c r="C27" s="137">
        <v>332</v>
      </c>
      <c r="D27" s="142">
        <v>30</v>
      </c>
      <c r="E27" s="137">
        <v>3.9</v>
      </c>
      <c r="F27" s="143">
        <f t="shared" si="0"/>
        <v>1.2948</v>
      </c>
      <c r="G27" s="138">
        <v>0.2</v>
      </c>
      <c r="H27" s="139">
        <v>0.65</v>
      </c>
      <c r="I27" s="147">
        <f t="shared" si="1"/>
        <v>0.21580000000000002</v>
      </c>
      <c r="J27" s="139">
        <v>2.4E-2</v>
      </c>
      <c r="K27" s="151">
        <f t="shared" si="2"/>
        <v>7.1999999999999994E-4</v>
      </c>
    </row>
    <row r="28" spans="1:11" ht="36.75" customHeight="1" x14ac:dyDescent="0.15">
      <c r="A28" s="130" t="s">
        <v>101</v>
      </c>
      <c r="B28" s="137">
        <v>278</v>
      </c>
      <c r="C28" s="137">
        <v>278</v>
      </c>
      <c r="D28" s="142">
        <v>31</v>
      </c>
      <c r="E28" s="137">
        <v>3.9</v>
      </c>
      <c r="F28" s="143">
        <f t="shared" si="0"/>
        <v>1.0842000000000001</v>
      </c>
      <c r="G28" s="138">
        <v>3.9</v>
      </c>
      <c r="H28" s="139">
        <v>0.73</v>
      </c>
      <c r="I28" s="148">
        <f t="shared" si="1"/>
        <v>0.20294000000000001</v>
      </c>
      <c r="J28" s="139">
        <v>2.5999999999999999E-2</v>
      </c>
      <c r="K28" s="151">
        <f t="shared" si="2"/>
        <v>8.0599999999999997E-4</v>
      </c>
    </row>
    <row r="29" spans="1:11" ht="36.75" customHeight="1" x14ac:dyDescent="0.15">
      <c r="A29" s="130" t="s">
        <v>102</v>
      </c>
      <c r="B29" s="137">
        <v>214</v>
      </c>
      <c r="C29" s="137">
        <v>214</v>
      </c>
      <c r="D29" s="142">
        <v>31</v>
      </c>
      <c r="E29" s="137">
        <v>3.9</v>
      </c>
      <c r="F29" s="143">
        <f t="shared" si="0"/>
        <v>0.83460000000000001</v>
      </c>
      <c r="G29" s="138">
        <v>1.05</v>
      </c>
      <c r="H29" s="139">
        <v>0.61199999999999999</v>
      </c>
      <c r="I29" s="148">
        <f t="shared" si="1"/>
        <v>0.130968</v>
      </c>
      <c r="J29" s="139">
        <v>2.3E-2</v>
      </c>
      <c r="K29" s="151">
        <f t="shared" si="2"/>
        <v>7.1299999999999998E-4</v>
      </c>
    </row>
    <row r="30" spans="1:11" ht="36.75" customHeight="1" x14ac:dyDescent="0.15">
      <c r="A30" s="130" t="s">
        <v>103</v>
      </c>
      <c r="B30" s="137">
        <v>346</v>
      </c>
      <c r="C30" s="137">
        <v>346</v>
      </c>
      <c r="D30" s="142">
        <v>30</v>
      </c>
      <c r="E30" s="137">
        <v>4.5999999999999996</v>
      </c>
      <c r="F30" s="143">
        <f t="shared" si="0"/>
        <v>1.5915999999999999</v>
      </c>
      <c r="G30" s="136">
        <v>0.4</v>
      </c>
      <c r="H30" s="136">
        <v>0.72</v>
      </c>
      <c r="I30" s="146">
        <f t="shared" si="1"/>
        <v>0.24912000000000001</v>
      </c>
      <c r="J30" s="136">
        <v>3.5999999999999997E-2</v>
      </c>
      <c r="K30" s="151">
        <f t="shared" si="2"/>
        <v>1.0799999999999998E-3</v>
      </c>
    </row>
    <row r="31" spans="1:11" ht="36.75" customHeight="1" x14ac:dyDescent="0.15">
      <c r="A31" s="130" t="s">
        <v>104</v>
      </c>
      <c r="B31" s="137">
        <v>285</v>
      </c>
      <c r="C31" s="137">
        <v>285</v>
      </c>
      <c r="D31" s="142">
        <v>31</v>
      </c>
      <c r="E31" s="137">
        <v>3.7</v>
      </c>
      <c r="F31" s="143">
        <f t="shared" si="0"/>
        <v>1.0545</v>
      </c>
      <c r="G31" s="136">
        <v>0.45</v>
      </c>
      <c r="H31" s="136">
        <v>0.87</v>
      </c>
      <c r="I31" s="147">
        <f t="shared" si="1"/>
        <v>0.24794999999999998</v>
      </c>
      <c r="J31" s="136">
        <v>7.1999999999999995E-2</v>
      </c>
      <c r="K31" s="151">
        <f t="shared" si="2"/>
        <v>2.2319999999999996E-3</v>
      </c>
    </row>
    <row r="32" spans="1:11" ht="36.75" customHeight="1" x14ac:dyDescent="0.15">
      <c r="A32" s="130" t="s">
        <v>105</v>
      </c>
      <c r="B32" s="137">
        <v>295</v>
      </c>
      <c r="C32" s="137">
        <v>295</v>
      </c>
      <c r="D32" s="142">
        <v>30</v>
      </c>
      <c r="E32" s="137">
        <v>3.7</v>
      </c>
      <c r="F32" s="143">
        <f t="shared" si="0"/>
        <v>1.0914999999999999</v>
      </c>
      <c r="G32" s="136">
        <v>0.3</v>
      </c>
      <c r="H32" s="136">
        <v>0.66</v>
      </c>
      <c r="I32" s="148">
        <f t="shared" si="1"/>
        <v>0.19470000000000001</v>
      </c>
      <c r="J32" s="136">
        <v>1.7000000000000001E-2</v>
      </c>
      <c r="K32" s="151">
        <f t="shared" si="2"/>
        <v>5.1000000000000004E-4</v>
      </c>
    </row>
    <row r="33" spans="1:11" ht="36.75" customHeight="1" x14ac:dyDescent="0.15">
      <c r="A33" s="130" t="s">
        <v>106</v>
      </c>
      <c r="B33" s="137">
        <v>295</v>
      </c>
      <c r="C33" s="137">
        <v>295</v>
      </c>
      <c r="D33" s="142">
        <v>31</v>
      </c>
      <c r="E33" s="137">
        <v>2.6</v>
      </c>
      <c r="F33" s="143">
        <f t="shared" si="0"/>
        <v>0.76700000000000002</v>
      </c>
      <c r="G33" s="136">
        <v>0.55000000000000004</v>
      </c>
      <c r="H33" s="136">
        <v>0.68</v>
      </c>
      <c r="I33" s="148">
        <f t="shared" si="1"/>
        <v>0.20060000000000003</v>
      </c>
      <c r="J33" s="136">
        <v>1.7999999999999999E-2</v>
      </c>
      <c r="K33" s="151">
        <f t="shared" si="2"/>
        <v>5.579999999999999E-4</v>
      </c>
    </row>
    <row r="34" spans="1:11" ht="36.75" customHeight="1" x14ac:dyDescent="0.15">
      <c r="A34" s="130" t="s">
        <v>107</v>
      </c>
      <c r="B34" s="137">
        <v>308</v>
      </c>
      <c r="C34" s="137">
        <v>308</v>
      </c>
      <c r="D34" s="142">
        <v>31</v>
      </c>
      <c r="E34" s="137">
        <v>1.9</v>
      </c>
      <c r="F34" s="143">
        <f t="shared" si="0"/>
        <v>0.58519999999999994</v>
      </c>
      <c r="G34" s="136">
        <v>0.5</v>
      </c>
      <c r="H34" s="136">
        <v>0.8</v>
      </c>
      <c r="I34" s="146">
        <f t="shared" si="1"/>
        <v>0.24640000000000001</v>
      </c>
      <c r="J34" s="136">
        <v>2.4E-2</v>
      </c>
      <c r="K34" s="151">
        <f t="shared" si="2"/>
        <v>7.4399999999999998E-4</v>
      </c>
    </row>
    <row r="35" spans="1:11" ht="36.75" customHeight="1" x14ac:dyDescent="0.15">
      <c r="A35" s="130" t="s">
        <v>108</v>
      </c>
      <c r="B35" s="137">
        <v>308</v>
      </c>
      <c r="C35" s="137">
        <v>308</v>
      </c>
      <c r="D35" s="142">
        <v>28</v>
      </c>
      <c r="E35" s="137">
        <v>1.7</v>
      </c>
      <c r="F35" s="143">
        <f t="shared" si="0"/>
        <v>0.52360000000000007</v>
      </c>
      <c r="G35" s="136">
        <v>0.2</v>
      </c>
      <c r="H35" s="136">
        <v>0.76</v>
      </c>
      <c r="I35" s="147">
        <f t="shared" si="1"/>
        <v>0.23408000000000001</v>
      </c>
      <c r="J35" s="136">
        <v>1.2E-2</v>
      </c>
      <c r="K35" s="151">
        <f t="shared" si="2"/>
        <v>3.3600000000000004E-4</v>
      </c>
    </row>
    <row r="36" spans="1:11" ht="36.75" customHeight="1" thickBot="1" x14ac:dyDescent="0.2">
      <c r="A36" s="176" t="s">
        <v>109</v>
      </c>
      <c r="B36" s="137">
        <v>268</v>
      </c>
      <c r="C36" s="137">
        <v>268</v>
      </c>
      <c r="D36" s="142">
        <v>31</v>
      </c>
      <c r="E36" s="137">
        <v>1.7</v>
      </c>
      <c r="F36" s="144">
        <f t="shared" si="0"/>
        <v>0.45559999999999995</v>
      </c>
      <c r="G36" s="136">
        <v>0.95</v>
      </c>
      <c r="H36" s="136">
        <v>0.8</v>
      </c>
      <c r="I36" s="149">
        <f t="shared" si="1"/>
        <v>0.21440000000000001</v>
      </c>
      <c r="J36" s="165">
        <v>0.01</v>
      </c>
      <c r="K36" s="152">
        <f t="shared" si="2"/>
        <v>3.1E-4</v>
      </c>
    </row>
    <row r="37" spans="1:11" ht="33.75" customHeight="1" thickBot="1" x14ac:dyDescent="0.2">
      <c r="A37" s="62" t="s">
        <v>50</v>
      </c>
      <c r="B37" s="118">
        <f>AVERAGE(B25:B36)</f>
        <v>285.41666666666669</v>
      </c>
      <c r="C37" s="118">
        <f>AVERAGE(C25:C36)</f>
        <v>285.41666666666669</v>
      </c>
      <c r="D37" s="119"/>
      <c r="E37" s="120">
        <f>AVERAGE(E25:E36)</f>
        <v>2.9833333333333338</v>
      </c>
      <c r="F37" s="120">
        <f t="shared" ref="F37:K37" si="3">AVERAGE(F25:F36)</f>
        <v>0.85804999999999998</v>
      </c>
      <c r="G37" s="120">
        <f t="shared" si="3"/>
        <v>0.79583333333333328</v>
      </c>
      <c r="H37" s="120">
        <f t="shared" si="3"/>
        <v>0.7426666666666667</v>
      </c>
      <c r="I37" s="120">
        <f t="shared" si="3"/>
        <v>0.21188150000000003</v>
      </c>
      <c r="J37" s="120">
        <f t="shared" si="3"/>
        <v>2.416666666666667E-2</v>
      </c>
      <c r="K37" s="120">
        <f t="shared" si="3"/>
        <v>7.3866666666666655E-4</v>
      </c>
    </row>
    <row r="38" spans="1:11" ht="21.75" customHeight="1" x14ac:dyDescent="0.15">
      <c r="A38" s="112" t="s">
        <v>74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ht="21" customHeight="1" thickBot="1" x14ac:dyDescent="0.2">
      <c r="A39" s="13" t="s">
        <v>75</v>
      </c>
      <c r="B39" s="20"/>
      <c r="C39" s="20"/>
      <c r="D39" s="13"/>
      <c r="E39" s="13"/>
      <c r="F39" s="13"/>
      <c r="G39" s="13"/>
      <c r="H39" s="13"/>
      <c r="I39" s="13"/>
      <c r="J39" s="13"/>
      <c r="K39" s="13"/>
    </row>
    <row r="40" spans="1:11" ht="42.75" customHeight="1" x14ac:dyDescent="0.15">
      <c r="A40" s="63" t="s">
        <v>51</v>
      </c>
      <c r="B40" s="167">
        <v>346</v>
      </c>
      <c r="C40" s="167">
        <v>346</v>
      </c>
      <c r="D40" s="166"/>
      <c r="E40" s="154">
        <v>4.5999999999999996</v>
      </c>
      <c r="F40" s="155">
        <v>1.5915999999999999</v>
      </c>
      <c r="G40" s="154">
        <v>0.4</v>
      </c>
      <c r="H40" s="156">
        <v>0.72</v>
      </c>
      <c r="I40" s="157">
        <v>0.24912000000000001</v>
      </c>
      <c r="J40" s="158">
        <v>3.5999999999999997E-2</v>
      </c>
      <c r="K40" s="159">
        <v>1.0799999999999998E-3</v>
      </c>
    </row>
    <row r="41" spans="1:11" ht="42.75" customHeight="1" x14ac:dyDescent="0.15">
      <c r="A41" s="69" t="s">
        <v>52</v>
      </c>
      <c r="B41" s="167">
        <v>346</v>
      </c>
      <c r="C41" s="167">
        <v>346</v>
      </c>
      <c r="D41" s="168"/>
      <c r="E41" s="167">
        <v>4.5999999999999996</v>
      </c>
      <c r="F41" s="153">
        <f>IF(B41="","",B41*E41/1000)</f>
        <v>1.5915999999999999</v>
      </c>
      <c r="G41" s="163">
        <v>0.4</v>
      </c>
      <c r="H41" s="163">
        <v>0.72</v>
      </c>
      <c r="I41" s="147">
        <f>IF(H41="","",B41*H41/1000)</f>
        <v>0.24912000000000001</v>
      </c>
      <c r="J41" s="163">
        <v>3.5999999999999997E-2</v>
      </c>
      <c r="K41" s="152">
        <f>IF(J41="","",D41*J41/1000)</f>
        <v>0</v>
      </c>
    </row>
    <row r="42" spans="1:11" ht="42.75" customHeight="1" x14ac:dyDescent="0.15">
      <c r="A42" s="69" t="s">
        <v>53</v>
      </c>
      <c r="B42" s="137">
        <v>285</v>
      </c>
      <c r="C42" s="137">
        <v>285</v>
      </c>
      <c r="D42" s="169"/>
      <c r="E42" s="137">
        <v>3.7</v>
      </c>
      <c r="F42" s="143">
        <v>1.0545</v>
      </c>
      <c r="G42" s="136">
        <v>0.45</v>
      </c>
      <c r="H42" s="136">
        <v>0.87</v>
      </c>
      <c r="I42" s="147">
        <v>0.24794999999999998</v>
      </c>
      <c r="J42" s="136">
        <v>7.1999999999999995E-2</v>
      </c>
      <c r="K42" s="151">
        <v>2.2319999999999996E-3</v>
      </c>
    </row>
    <row r="43" spans="1:11" ht="38.25" thickBot="1" x14ac:dyDescent="0.2">
      <c r="A43" s="77" t="s">
        <v>54</v>
      </c>
      <c r="B43" s="170">
        <v>346</v>
      </c>
      <c r="C43" s="170">
        <v>346</v>
      </c>
      <c r="D43" s="140"/>
      <c r="E43" s="170">
        <v>4.5999999999999996</v>
      </c>
      <c r="F43" s="160">
        <v>1.5915999999999999</v>
      </c>
      <c r="G43" s="164">
        <v>0.4</v>
      </c>
      <c r="H43" s="164">
        <v>0.72</v>
      </c>
      <c r="I43" s="161">
        <v>0.24912000000000001</v>
      </c>
      <c r="J43" s="164">
        <v>3.5999999999999997E-2</v>
      </c>
      <c r="K43" s="162">
        <v>1.0799999999999998E-3</v>
      </c>
    </row>
    <row r="44" spans="1:11" ht="18.75" x14ac:dyDescent="0.15">
      <c r="A44" s="84" t="s">
        <v>33</v>
      </c>
      <c r="B44" s="85"/>
      <c r="C44" s="85"/>
      <c r="D44" s="85"/>
    </row>
    <row r="45" spans="1:11" ht="18.75" x14ac:dyDescent="0.15">
      <c r="A45" s="192"/>
      <c r="B45" s="192"/>
      <c r="C45" s="192"/>
      <c r="D45" s="192"/>
    </row>
  </sheetData>
  <mergeCells count="20">
    <mergeCell ref="A1:K1"/>
    <mergeCell ref="F2:K2"/>
    <mergeCell ref="B14:K14"/>
    <mergeCell ref="C5:D5"/>
    <mergeCell ref="C9:D9"/>
    <mergeCell ref="A5:A6"/>
    <mergeCell ref="A9:A10"/>
    <mergeCell ref="J22:K22"/>
    <mergeCell ref="B15:K15"/>
    <mergeCell ref="B21:C21"/>
    <mergeCell ref="E22:F22"/>
    <mergeCell ref="G22:G23"/>
    <mergeCell ref="A45:D45"/>
    <mergeCell ref="H22:I22"/>
    <mergeCell ref="C19:D19"/>
    <mergeCell ref="A22:A24"/>
    <mergeCell ref="B22:B23"/>
    <mergeCell ref="C22:C23"/>
    <mergeCell ref="D22:D23"/>
    <mergeCell ref="A19:A21"/>
  </mergeCells>
  <phoneticPr fontId="1"/>
  <pageMargins left="0.7" right="0.7" top="0.75" bottom="0.75" header="0.3" footer="0.3"/>
  <pageSetup paperSize="9" scale="59" orientation="portrait" r:id="rId1"/>
  <headerFooter>
    <oddHeader>&amp;R&amp;24【記入例】</oddHeader>
  </headerFooter>
  <colBreaks count="1" manualBreakCount="1">
    <brk id="11" max="1048575" man="1"/>
  </colBreaks>
  <ignoredErrors>
    <ignoredError sqref="K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調査票(一般）</vt:lpstr>
      <vt:lpstr>記入例（一般）</vt:lpstr>
      <vt:lpstr>'記入例（一般）'!Print_Area</vt:lpstr>
      <vt:lpstr>'調査票(一般）'!Print_Area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浦西 洋輔</cp:lastModifiedBy>
  <cp:lastPrinted>2023-06-29T05:46:36Z</cp:lastPrinted>
  <dcterms:created xsi:type="dcterms:W3CDTF">2016-07-05T23:08:55Z</dcterms:created>
  <dcterms:modified xsi:type="dcterms:W3CDTF">2026-05-21T04:18:48Z</dcterms:modified>
</cp:coreProperties>
</file>