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5.xml" ContentType="application/vnd.openxmlformats-officedocument.drawing+xml"/>
  <Override PartName="/xl/ctrlProps/ctrlProp27.xml" ContentType="application/vnd.ms-excel.controlproperties+xml"/>
  <Override PartName="/xl/ctrlProps/ctrlProp28.xml" ContentType="application/vnd.ms-excel.controlproperties+xml"/>
  <Override PartName="/xl/drawings/drawing6.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omments1.xml" ContentType="application/vnd.openxmlformats-officedocument.spreadsheetml.comments+xml"/>
  <Override PartName="/xl/drawings/drawing7.xml" ContentType="application/vnd.openxmlformats-officedocument.drawing+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omments2.xml" ContentType="application/vnd.openxmlformats-officedocument.spreadsheetml.comments+xml"/>
  <Override PartName="/xl/drawings/drawing8.xml" ContentType="application/vnd.openxmlformats-officedocument.drawing+xml"/>
  <Override PartName="/xl/ctrlProps/ctrlProp353.xml" ContentType="application/vnd.ms-excel.controlproperties+xml"/>
  <Override PartName="/xl/ctrlProps/ctrlProp354.xml" ContentType="application/vnd.ms-excel.controlproperties+xml"/>
  <Override PartName="/xl/comments3.xml" ContentType="application/vnd.openxmlformats-officedocument.spreadsheetml.comments+xml"/>
  <Override PartName="/xl/drawings/drawing9.xml" ContentType="application/vnd.openxmlformats-officedocument.drawing+xml"/>
  <Override PartName="/xl/ctrlProps/ctrlProp355.xml" ContentType="application/vnd.ms-excel.controlproperties+xml"/>
  <Override PartName="/xl/ctrlProps/ctrlProp356.xml" ContentType="application/vnd.ms-excel.controlproperties+xml"/>
  <Override PartName="/xl/drawings/drawing10.xml" ContentType="application/vnd.openxmlformats-officedocument.drawing+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omments4.xml" ContentType="application/vnd.openxmlformats-officedocument.spreadsheetml.comments+xml"/>
  <Override PartName="/xl/drawings/drawing11.xml" ContentType="application/vnd.openxmlformats-officedocument.drawing+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drawings/drawing12.xml" ContentType="application/vnd.openxmlformats-officedocument.drawing+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drawings/drawing13.xml" ContentType="application/vnd.openxmlformats-officedocument.drawing+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drawings/drawing14.xml" ContentType="application/vnd.openxmlformats-officedocument.drawing+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drawings/drawing15.xml" ContentType="application/vnd.openxmlformats-officedocument.drawing+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drawings/drawing16.xml" ContentType="application/vnd.openxmlformats-officedocument.drawing+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omments5.xml" ContentType="application/vnd.openxmlformats-officedocument.spreadsheetml.comments+xml"/>
  <Override PartName="/xl/drawings/drawing17.xml" ContentType="application/vnd.openxmlformats-officedocument.drawing+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drawings/drawing18.xml" ContentType="application/vnd.openxmlformats-officedocument.drawing+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drawings/drawing19.xml" ContentType="application/vnd.openxmlformats-officedocument.drawing+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drawings/drawing20.xml" ContentType="application/vnd.openxmlformats-officedocument.drawing+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drawings/drawing21.xml" ContentType="application/vnd.openxmlformats-officedocument.drawing+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drawings/drawing22.xml" ContentType="application/vnd.openxmlformats-officedocument.drawing+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drawings/drawing23.xml" ContentType="application/vnd.openxmlformats-officedocument.drawing+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T:\03 監査係\01_共通\10_ホームページ管理\01 社会福祉法人・施設\R7\提出資料\"/>
    </mc:Choice>
  </mc:AlternateContent>
  <xr:revisionPtr revIDLastSave="0" documentId="13_ncr:1_{8DDD5F37-9B97-4779-B8F1-4B89F988C848}" xr6:coauthVersionLast="47" xr6:coauthVersionMax="47" xr10:uidLastSave="{00000000-0000-0000-0000-000000000000}"/>
  <bookViews>
    <workbookView xWindow="-120" yWindow="-120" windowWidth="29040" windowHeight="15840" xr2:uid="{885CF9BC-5DC4-4E3F-9EBB-8879889EAF1D}"/>
  </bookViews>
  <sheets>
    <sheet name="表紙・鑑" sheetId="2" r:id="rId1"/>
    <sheet name="1施設の概況" sheetId="3" r:id="rId2"/>
    <sheet name="1(3)面積配置人員(4)担当保育士" sheetId="4" r:id="rId3"/>
    <sheet name="2職員配置状況" sheetId="5" r:id="rId4"/>
    <sheet name="3採用・退職状況" sheetId="6" r:id="rId5"/>
    <sheet name="4(1)職員の給与等(常勤職員用)" sheetId="50" r:id="rId6"/>
    <sheet name="4(2)職員の給与等(非常勤職員用)" sheetId="51" r:id="rId7"/>
    <sheet name="4(3)勤務状況" sheetId="12" r:id="rId8"/>
    <sheet name="4(4)１ヶ月の勤務割" sheetId="13" r:id="rId9"/>
    <sheet name="4(4)記入例" sheetId="14" r:id="rId10"/>
    <sheet name="5労働安全衛生" sheetId="17" r:id="rId11"/>
    <sheet name="6(1)施設職員の研修実施状況" sheetId="15" r:id="rId12"/>
    <sheet name="6(2)新規採用職員の研修実施状況" sheetId="16" r:id="rId13"/>
    <sheet name="7児童の支援" sheetId="24" r:id="rId14"/>
    <sheet name="7(8)支援配慮(9)業務継続計画" sheetId="28" r:id="rId15"/>
    <sheet name="7(10)安全計画(11)苦情(12)要支援者" sheetId="49" r:id="rId16"/>
    <sheet name="8定期健康診断の状況" sheetId="29" r:id="rId17"/>
    <sheet name="9保護者負担の状況" sheetId="30" r:id="rId18"/>
    <sheet name="10給食の状況" sheetId="31" r:id="rId19"/>
    <sheet name="10(2)②給与栄養量" sheetId="32" r:id="rId20"/>
    <sheet name="10(2)③食品群別給与量" sheetId="33" r:id="rId21"/>
    <sheet name="10(2)給食の状況" sheetId="41" r:id="rId22"/>
    <sheet name="10(3)検便(4)保健所(5)委託(6)衛生(7)保存食" sheetId="42" r:id="rId23"/>
    <sheet name="11災害事故防止対策" sheetId="44" r:id="rId24"/>
    <sheet name="12諸規程等の整備状況" sheetId="45" r:id="rId25"/>
  </sheets>
  <externalReferences>
    <externalReference r:id="rId26"/>
  </externalReferences>
  <definedNames>
    <definedName name="_xlnm.Print_Area" localSheetId="2">'1(3)面積配置人員(4)担当保育士'!$A$1:$AP$45</definedName>
    <definedName name="_xlnm.Print_Area" localSheetId="19">'10(2)②給与栄養量'!$A$1:$AN$45</definedName>
    <definedName name="_xlnm.Print_Area" localSheetId="20">'10(2)③食品群別給与量'!$A$1:$AH$47</definedName>
    <definedName name="_xlnm.Print_Area" localSheetId="21">'10(2)給食の状況'!$A$1:$AL$35</definedName>
    <definedName name="_xlnm.Print_Area" localSheetId="22">'10(3)検便(4)保健所(5)委託(6)衛生(7)保存食'!$A$1:$AK$32</definedName>
    <definedName name="_xlnm.Print_Area" localSheetId="18">'10給食の状況'!$A$1:$AN$39</definedName>
    <definedName name="_xlnm.Print_Area" localSheetId="3">'2職員配置状況'!$A$1:$AQ$46</definedName>
    <definedName name="_xlnm.Print_Area" localSheetId="4">'3採用・退職状況'!$A$1:$AS$46</definedName>
    <definedName name="_xlnm.Print_Area" localSheetId="5">'4(1)職員の給与等(常勤職員用)'!$A$1:$AU$50</definedName>
    <definedName name="_xlnm.Print_Area" localSheetId="6">'4(2)職員の給与等(非常勤職員用)'!$A$1:$AU$50</definedName>
    <definedName name="_xlnm.Print_Area" localSheetId="7">'4(3)勤務状況'!$A$1:$AI$35</definedName>
    <definedName name="_xlnm.Print_Area" localSheetId="8">'4(4)１ヶ月の勤務割'!$A$1:$BB$47</definedName>
    <definedName name="_xlnm.Print_Area" localSheetId="9">'4(4)記入例'!$A$1:$BB$33</definedName>
    <definedName name="_xlnm.Print_Area" localSheetId="11">'6(1)施設職員の研修実施状況'!$A$1:$AQ$47</definedName>
    <definedName name="_xlnm.Print_Area" localSheetId="12">'6(2)新規採用職員の研修実施状況'!$A$1:$AI$46</definedName>
    <definedName name="_xlnm.Print_Area" localSheetId="15">'7(10)安全計画(11)苦情(12)要支援者'!$A$1:$AN$31</definedName>
    <definedName name="_xlnm.Print_Area" localSheetId="14">'7(8)支援配慮(9)業務継続計画'!$A$1:$AK$31</definedName>
    <definedName name="_xlnm.Print_Area" localSheetId="13">'7児童の支援'!$A$1:$BF$44</definedName>
    <definedName name="_xlnm.Print_Area" localSheetId="17">'9保護者負担の状況'!$A$1:$AN$38</definedName>
    <definedName name="_xlnm.Print_Area" localSheetId="0">表紙・鑑!$A$1:$P$19</definedName>
    <definedName name="施設一覧" localSheetId="5">[1]設定!$A$32:$A$34</definedName>
    <definedName name="施設一覧" localSheetId="6">[1]設定!$A$32:$A$34</definedName>
    <definedName name="施設一覧">[1]設定!$A$32:$A$34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30" i="4" l="1"/>
  <c r="AG28" i="4"/>
  <c r="AG24" i="4"/>
  <c r="AG20" i="4"/>
  <c r="AG14" i="4"/>
  <c r="AG6" i="4"/>
  <c r="Q43" i="32"/>
  <c r="N24" i="32"/>
  <c r="N25" i="32" s="1"/>
  <c r="Q25" i="32"/>
  <c r="AL24" i="32"/>
  <c r="AL25" i="32" s="1"/>
  <c r="AI24" i="32"/>
  <c r="AI25" i="32" s="1"/>
  <c r="AF24" i="32"/>
  <c r="AF25" i="32" s="1"/>
  <c r="AC24" i="32"/>
  <c r="AC25" i="32" s="1"/>
  <c r="Z24" i="32"/>
  <c r="Z25" i="32" s="1"/>
  <c r="W24" i="32"/>
  <c r="W25" i="32" s="1"/>
  <c r="T24" i="32"/>
  <c r="T25" i="32" s="1"/>
  <c r="Q24" i="32"/>
  <c r="K24" i="32"/>
  <c r="K25" i="32" s="1"/>
  <c r="H24" i="32"/>
  <c r="H25" i="32" s="1"/>
  <c r="E24" i="32"/>
  <c r="E25" i="32" s="1"/>
  <c r="W43" i="32"/>
  <c r="AL42" i="32"/>
  <c r="AL43" i="32" s="1"/>
  <c r="AI42" i="32"/>
  <c r="AI43" i="32" s="1"/>
  <c r="AF42" i="32"/>
  <c r="AF43" i="32" s="1"/>
  <c r="AC42" i="32"/>
  <c r="AC43" i="32" s="1"/>
  <c r="Z42" i="32"/>
  <c r="Z43" i="32" s="1"/>
  <c r="W42" i="32"/>
  <c r="T42" i="32"/>
  <c r="T43" i="32" s="1"/>
  <c r="Q42" i="32"/>
  <c r="N42" i="32"/>
  <c r="N43" i="32" s="1"/>
  <c r="K42" i="32"/>
  <c r="K43" i="32" s="1"/>
  <c r="H42" i="32"/>
  <c r="H43" i="32" s="1"/>
  <c r="E42" i="32"/>
  <c r="E43" i="32" s="1"/>
  <c r="A38" i="32"/>
  <c r="A31" i="32"/>
  <c r="A13" i="32"/>
  <c r="A20" i="32"/>
  <c r="T30" i="4"/>
  <c r="T6" i="4" l="1"/>
  <c r="Y44" i="51"/>
  <c r="AT42" i="51"/>
  <c r="AT40" i="51"/>
  <c r="AT38" i="51"/>
  <c r="AT36" i="51"/>
  <c r="AT34" i="51"/>
  <c r="AT32" i="51"/>
  <c r="AT30" i="51"/>
  <c r="AT28" i="51"/>
  <c r="AT26" i="51"/>
  <c r="AT24" i="51"/>
  <c r="AT22" i="51"/>
  <c r="AT20" i="51"/>
  <c r="AT18" i="51"/>
  <c r="AT16" i="51"/>
  <c r="AT14" i="51"/>
  <c r="AT12" i="51"/>
  <c r="AT10" i="51"/>
  <c r="AT8" i="51"/>
  <c r="AL5" i="51"/>
  <c r="Y44" i="50"/>
  <c r="AT42" i="50"/>
  <c r="AT40" i="50"/>
  <c r="AT38" i="50"/>
  <c r="AT36" i="50"/>
  <c r="AT34" i="50"/>
  <c r="AT32" i="50"/>
  <c r="AT30" i="50"/>
  <c r="AT28" i="50"/>
  <c r="AT26" i="50"/>
  <c r="AT24" i="50"/>
  <c r="AT22" i="50"/>
  <c r="AT20" i="50"/>
  <c r="AT18" i="50"/>
  <c r="AT16" i="50"/>
  <c r="AT14" i="50"/>
  <c r="AT12" i="50"/>
  <c r="AT10" i="50"/>
  <c r="AT8" i="50"/>
  <c r="AL5" i="50"/>
  <c r="AE45" i="33"/>
  <c r="S45" i="33"/>
  <c r="AG44" i="33"/>
  <c r="AG45" i="33" s="1"/>
  <c r="AE44" i="33"/>
  <c r="AC44" i="33"/>
  <c r="AC45" i="33" s="1"/>
  <c r="AA44" i="33"/>
  <c r="AA45" i="33" s="1"/>
  <c r="Y44" i="33"/>
  <c r="Y45" i="33" s="1"/>
  <c r="W44" i="33"/>
  <c r="W45" i="33" s="1"/>
  <c r="U44" i="33"/>
  <c r="U45" i="33" s="1"/>
  <c r="S44" i="33"/>
  <c r="Q44" i="33"/>
  <c r="Q45" i="33" s="1"/>
  <c r="O44" i="33"/>
  <c r="O45" i="33" s="1"/>
  <c r="M44" i="33"/>
  <c r="M45" i="33" s="1"/>
  <c r="K44" i="33"/>
  <c r="K45" i="33" s="1"/>
  <c r="I44" i="33"/>
  <c r="I45" i="33" s="1"/>
  <c r="G44" i="33"/>
  <c r="G45" i="33" s="1"/>
  <c r="E44" i="33"/>
  <c r="E45" i="33" s="1"/>
  <c r="S26" i="33"/>
  <c r="AG25" i="33"/>
  <c r="AG26" i="33" s="1"/>
  <c r="AE25" i="33"/>
  <c r="AE26" i="33" s="1"/>
  <c r="AC25" i="33"/>
  <c r="AC26" i="33" s="1"/>
  <c r="AA25" i="33"/>
  <c r="AA26" i="33" s="1"/>
  <c r="Y25" i="33"/>
  <c r="Y26" i="33" s="1"/>
  <c r="W25" i="33"/>
  <c r="W26" i="33" s="1"/>
  <c r="U25" i="33"/>
  <c r="U26" i="33" s="1"/>
  <c r="S25" i="33"/>
  <c r="Q25" i="33"/>
  <c r="Q26" i="33" s="1"/>
  <c r="O25" i="33"/>
  <c r="O26" i="33" s="1"/>
  <c r="M25" i="33"/>
  <c r="M26" i="33" s="1"/>
  <c r="K25" i="33"/>
  <c r="K26" i="33" s="1"/>
  <c r="I25" i="33"/>
  <c r="I26" i="33" s="1"/>
  <c r="G25" i="33"/>
  <c r="G26" i="33" s="1"/>
  <c r="E25" i="33"/>
  <c r="E26" i="33" s="1"/>
  <c r="BK42" i="13"/>
  <c r="BJ42" i="13"/>
  <c r="BI42" i="13"/>
  <c r="BH42" i="13"/>
  <c r="BG42" i="13"/>
  <c r="BF42" i="13"/>
  <c r="BE42" i="13"/>
  <c r="BD42" i="13"/>
  <c r="BC42" i="13"/>
  <c r="A2" i="16"/>
  <c r="O32" i="4"/>
  <c r="M32" i="4"/>
  <c r="AT44" i="51" l="1"/>
  <c r="AT44" i="50"/>
  <c r="Y3" i="44"/>
  <c r="M8" i="42"/>
  <c r="AF8" i="42" s="1"/>
  <c r="M7" i="42"/>
  <c r="AF7" i="42" s="1"/>
  <c r="M5" i="42"/>
  <c r="AF5" i="42" s="1"/>
  <c r="G8" i="42"/>
  <c r="Z8" i="42" s="1"/>
  <c r="G7" i="42"/>
  <c r="Z7" i="42" s="1"/>
  <c r="G6" i="42"/>
  <c r="Z6" i="42" s="1"/>
  <c r="G5" i="42"/>
  <c r="Z5" i="42" s="1"/>
  <c r="A8" i="42"/>
  <c r="T8" i="42" s="1"/>
  <c r="A7" i="42"/>
  <c r="T7" i="42" s="1"/>
  <c r="A6" i="42"/>
  <c r="T6" i="42" s="1"/>
  <c r="M6" i="42"/>
  <c r="AF6" i="42" s="1"/>
  <c r="A5" i="42"/>
  <c r="T5" i="42" s="1"/>
  <c r="A33" i="33"/>
  <c r="A14" i="33"/>
  <c r="A40" i="33"/>
  <c r="A21" i="33"/>
  <c r="A37" i="30"/>
  <c r="A35" i="30"/>
  <c r="U21" i="30"/>
  <c r="U6" i="30"/>
  <c r="Q21" i="30"/>
  <c r="Q6" i="30"/>
  <c r="M21" i="30"/>
  <c r="M6" i="30"/>
  <c r="I21" i="30"/>
  <c r="I6" i="30"/>
  <c r="AN5" i="29"/>
  <c r="AK5" i="29"/>
  <c r="U3" i="29"/>
  <c r="E3" i="29"/>
  <c r="AH35" i="24"/>
  <c r="AH2" i="24"/>
  <c r="A2" i="15"/>
  <c r="A2" i="17"/>
  <c r="L9" i="12"/>
  <c r="I9" i="12" s="1"/>
  <c r="O9" i="12" s="1"/>
  <c r="L11" i="12"/>
  <c r="I11" i="12" s="1"/>
  <c r="O11" i="12" s="1"/>
  <c r="L13" i="12"/>
  <c r="I13" i="12" s="1"/>
  <c r="O13" i="12" s="1"/>
  <c r="L15" i="12"/>
  <c r="I15" i="12" s="1"/>
  <c r="O15" i="12" s="1"/>
  <c r="L17" i="12"/>
  <c r="I17" i="12" s="1"/>
  <c r="O17" i="12" s="1"/>
  <c r="L19" i="12"/>
  <c r="I19" i="12" s="1"/>
  <c r="O19" i="12" s="1"/>
  <c r="L21" i="12"/>
  <c r="I21" i="12" s="1"/>
  <c r="O21" i="12" s="1"/>
  <c r="L23" i="12"/>
  <c r="I23" i="12" s="1"/>
  <c r="O23" i="12" s="1"/>
  <c r="L25" i="12"/>
  <c r="I25" i="12" s="1"/>
  <c r="O25" i="12" s="1"/>
  <c r="L7" i="12"/>
  <c r="I7" i="12" s="1"/>
  <c r="O7" i="12" s="1"/>
  <c r="A27" i="6" l="1"/>
  <c r="AQ19" i="6"/>
  <c r="AQ17" i="6"/>
  <c r="AQ15" i="6"/>
  <c r="AQ13" i="6"/>
  <c r="AQ11" i="6"/>
  <c r="AQ9" i="6"/>
  <c r="AQ7" i="6"/>
  <c r="M19" i="6"/>
  <c r="Q19" i="6"/>
  <c r="U19" i="6"/>
  <c r="AK13" i="6"/>
  <c r="AI13" i="6"/>
  <c r="AG13" i="6"/>
  <c r="S13" i="6"/>
  <c r="Q13" i="6"/>
  <c r="O13" i="6"/>
  <c r="M13" i="6"/>
  <c r="K13" i="6"/>
  <c r="AE17" i="6"/>
  <c r="AE15" i="6"/>
  <c r="AE11" i="6"/>
  <c r="AE9" i="6"/>
  <c r="AE7" i="6"/>
  <c r="B13" i="6"/>
  <c r="A15" i="6"/>
  <c r="A9" i="6"/>
  <c r="A7" i="6"/>
  <c r="C33" i="5"/>
  <c r="AP14" i="5"/>
  <c r="AP12" i="5"/>
  <c r="AP10" i="5"/>
  <c r="AP8" i="5"/>
  <c r="AH16" i="5"/>
  <c r="V16" i="5"/>
  <c r="X16" i="5"/>
  <c r="Z16" i="5"/>
  <c r="AB16" i="5"/>
  <c r="AD14" i="5"/>
  <c r="AD12" i="5"/>
  <c r="AD10" i="5"/>
  <c r="AD8" i="5"/>
  <c r="AA30" i="4"/>
  <c r="T28" i="4"/>
  <c r="AA28" i="4" s="1"/>
  <c r="T24" i="4"/>
  <c r="AA24" i="4" s="1"/>
  <c r="T20" i="4"/>
  <c r="AA20" i="4" s="1"/>
  <c r="T18" i="4"/>
  <c r="T16" i="4"/>
  <c r="T14" i="4"/>
  <c r="T12" i="4"/>
  <c r="T10" i="4"/>
  <c r="T8" i="4"/>
  <c r="AN30" i="4"/>
  <c r="AN28" i="4"/>
  <c r="AN24" i="4"/>
  <c r="AN20" i="4"/>
  <c r="AN14" i="4"/>
  <c r="AN6" i="4"/>
  <c r="AK33" i="3"/>
  <c r="AI33" i="3"/>
  <c r="J34" i="3"/>
  <c r="F34" i="3"/>
  <c r="J30" i="3"/>
  <c r="F30" i="3"/>
  <c r="L18" i="3"/>
  <c r="F18" i="3"/>
  <c r="L15" i="3"/>
  <c r="F15" i="3"/>
  <c r="AA14" i="4" l="1"/>
  <c r="AA6" i="4"/>
  <c r="AE13" i="6"/>
  <c r="BK20" i="14" l="1"/>
  <c r="BJ20" i="14"/>
  <c r="BI20" i="14"/>
  <c r="BH20" i="14"/>
  <c r="BG20" i="14"/>
  <c r="BF20" i="14"/>
  <c r="BE20" i="14"/>
  <c r="BD20" i="14"/>
  <c r="BC20" i="14"/>
  <c r="BU14" i="14"/>
  <c r="BU13" i="14"/>
  <c r="BU12" i="14"/>
  <c r="BU11" i="14"/>
  <c r="BU10" i="14"/>
  <c r="BU9" i="14"/>
  <c r="BU8" i="14"/>
  <c r="BU7" i="14"/>
  <c r="BU6" i="14"/>
  <c r="BK6" i="14"/>
  <c r="BT6" i="14" s="1"/>
  <c r="BJ6" i="14"/>
  <c r="BJ11" i="14" s="1"/>
  <c r="BS11" i="14" s="1"/>
  <c r="BI6" i="14"/>
  <c r="BI11" i="14" s="1"/>
  <c r="BR11" i="14" s="1"/>
  <c r="BH6" i="14"/>
  <c r="BH15" i="14" s="1"/>
  <c r="BQ15" i="14" s="1"/>
  <c r="BG6" i="14"/>
  <c r="BG15" i="14" s="1"/>
  <c r="BP15" i="14" s="1"/>
  <c r="BF6" i="14"/>
  <c r="BF9" i="14" s="1"/>
  <c r="BO9" i="14" s="1"/>
  <c r="BE6" i="14"/>
  <c r="BE17" i="14" s="1"/>
  <c r="BN17" i="14" s="1"/>
  <c r="BD6" i="14"/>
  <c r="BD17" i="14" s="1"/>
  <c r="BM17" i="14" s="1"/>
  <c r="BC6" i="14"/>
  <c r="BL6" i="14" s="1"/>
  <c r="BI37" i="13"/>
  <c r="BR37" i="13" s="1"/>
  <c r="BK33" i="13"/>
  <c r="BT33" i="13" s="1"/>
  <c r="BD33" i="13"/>
  <c r="BM33" i="13" s="1"/>
  <c r="BC33" i="13"/>
  <c r="BL33" i="13" s="1"/>
  <c r="BU30" i="13"/>
  <c r="BU29" i="13"/>
  <c r="BI29" i="13"/>
  <c r="BR29" i="13" s="1"/>
  <c r="BH29" i="13"/>
  <c r="BQ29" i="13" s="1"/>
  <c r="BU28" i="13"/>
  <c r="BU27" i="13"/>
  <c r="BU26" i="13"/>
  <c r="BU25" i="13"/>
  <c r="BK21" i="13"/>
  <c r="BT21" i="13" s="1"/>
  <c r="BJ21" i="13"/>
  <c r="BS21" i="13" s="1"/>
  <c r="BC21" i="13"/>
  <c r="BL21" i="13" s="1"/>
  <c r="BF17" i="13"/>
  <c r="BO17" i="13" s="1"/>
  <c r="BE17" i="13"/>
  <c r="BN17" i="13" s="1"/>
  <c r="BU14" i="13"/>
  <c r="BU13" i="13"/>
  <c r="BK13" i="13"/>
  <c r="BT13" i="13" s="1"/>
  <c r="BJ13" i="13"/>
  <c r="BS13" i="13" s="1"/>
  <c r="BC13" i="13"/>
  <c r="BL13" i="13" s="1"/>
  <c r="BU12" i="13"/>
  <c r="BU11" i="13"/>
  <c r="BU10" i="13"/>
  <c r="BU9" i="13"/>
  <c r="BJ9" i="13"/>
  <c r="BS9" i="13" s="1"/>
  <c r="BI9" i="13"/>
  <c r="BR9" i="13" s="1"/>
  <c r="BU8" i="13"/>
  <c r="BU7" i="13"/>
  <c r="BU6" i="13"/>
  <c r="BO6" i="13"/>
  <c r="BK6" i="13"/>
  <c r="BK17" i="13" s="1"/>
  <c r="BT17" i="13" s="1"/>
  <c r="BJ6" i="13"/>
  <c r="BJ33" i="13" s="1"/>
  <c r="BS33" i="13" s="1"/>
  <c r="BI6" i="13"/>
  <c r="BI21" i="13" s="1"/>
  <c r="BR21" i="13" s="1"/>
  <c r="BH6" i="13"/>
  <c r="BH37" i="13" s="1"/>
  <c r="BQ37" i="13" s="1"/>
  <c r="BG6" i="13"/>
  <c r="BG37" i="13" s="1"/>
  <c r="BP37" i="13" s="1"/>
  <c r="BF6" i="13"/>
  <c r="BF25" i="13" s="1"/>
  <c r="BO25" i="13" s="1"/>
  <c r="BE6" i="13"/>
  <c r="BN6" i="13" s="1"/>
  <c r="BD6" i="13"/>
  <c r="BD17" i="13" s="1"/>
  <c r="BM17" i="13" s="1"/>
  <c r="BC6" i="13"/>
  <c r="BC17" i="13" s="1"/>
  <c r="BL17" i="13" s="1"/>
  <c r="O19" i="6"/>
  <c r="S19" i="6"/>
  <c r="U13" i="6"/>
  <c r="W13" i="6"/>
  <c r="Y13" i="6"/>
  <c r="Y19" i="6" s="1"/>
  <c r="AA13" i="6"/>
  <c r="AC13" i="6"/>
  <c r="AG19" i="6"/>
  <c r="AK19" i="6"/>
  <c r="AM13" i="6"/>
  <c r="AO13" i="6"/>
  <c r="K19" i="6"/>
  <c r="W19" i="6"/>
  <c r="AA19" i="6"/>
  <c r="AC19" i="6"/>
  <c r="AI19" i="6"/>
  <c r="AM19" i="6"/>
  <c r="AO19" i="6"/>
  <c r="AN16" i="5"/>
  <c r="AL16" i="5"/>
  <c r="AJ16" i="5"/>
  <c r="AF16" i="5"/>
  <c r="T16" i="5"/>
  <c r="R16" i="5"/>
  <c r="P16" i="5"/>
  <c r="N16" i="5"/>
  <c r="L16" i="5"/>
  <c r="J16" i="5"/>
  <c r="G3" i="3"/>
  <c r="G4" i="3"/>
  <c r="E1" i="2"/>
  <c r="BG9" i="14" l="1"/>
  <c r="BP9" i="14" s="1"/>
  <c r="BH9" i="14"/>
  <c r="BQ9" i="14" s="1"/>
  <c r="BI15" i="14"/>
  <c r="BR15" i="14" s="1"/>
  <c r="BM6" i="14"/>
  <c r="BS6" i="14"/>
  <c r="BC11" i="14"/>
  <c r="BL11" i="14" s="1"/>
  <c r="BK11" i="14"/>
  <c r="BT11" i="14" s="1"/>
  <c r="AE19" i="6"/>
  <c r="BQ6" i="13"/>
  <c r="BC9" i="13"/>
  <c r="BL9" i="13" s="1"/>
  <c r="BK9" i="13"/>
  <c r="BT9" i="13" s="1"/>
  <c r="BD13" i="13"/>
  <c r="BM13" i="13" s="1"/>
  <c r="BG17" i="13"/>
  <c r="BP17" i="13" s="1"/>
  <c r="BD21" i="13"/>
  <c r="BM21" i="13" s="1"/>
  <c r="BI25" i="13"/>
  <c r="BR25" i="13" s="1"/>
  <c r="BJ29" i="13"/>
  <c r="BS29" i="13" s="1"/>
  <c r="BE33" i="13"/>
  <c r="BN33" i="13" s="1"/>
  <c r="BJ37" i="13"/>
  <c r="BS37" i="13" s="1"/>
  <c r="BO6" i="14"/>
  <c r="BI9" i="14"/>
  <c r="BR9" i="14" s="1"/>
  <c r="BD11" i="14"/>
  <c r="BM11" i="14" s="1"/>
  <c r="BG13" i="14"/>
  <c r="BP13" i="14" s="1"/>
  <c r="BJ15" i="14"/>
  <c r="BS15" i="14" s="1"/>
  <c r="BG17" i="14"/>
  <c r="BP17" i="14" s="1"/>
  <c r="BF13" i="14"/>
  <c r="BO13" i="14" s="1"/>
  <c r="BR6" i="13"/>
  <c r="BD9" i="13"/>
  <c r="BM9" i="13" s="1"/>
  <c r="BE13" i="13"/>
  <c r="BN13" i="13" s="1"/>
  <c r="BH17" i="13"/>
  <c r="BQ17" i="13" s="1"/>
  <c r="BE21" i="13"/>
  <c r="BN21" i="13" s="1"/>
  <c r="BJ25" i="13"/>
  <c r="BS25" i="13" s="1"/>
  <c r="BC29" i="13"/>
  <c r="BL29" i="13" s="1"/>
  <c r="BK29" i="13"/>
  <c r="BT29" i="13" s="1"/>
  <c r="BF33" i="13"/>
  <c r="BO33" i="13" s="1"/>
  <c r="BC37" i="13"/>
  <c r="BL37" i="13" s="1"/>
  <c r="BK37" i="13"/>
  <c r="BT37" i="13" s="1"/>
  <c r="BP6" i="14"/>
  <c r="BJ9" i="14"/>
  <c r="BS9" i="14" s="1"/>
  <c r="BE11" i="14"/>
  <c r="BN11" i="14" s="1"/>
  <c r="BH13" i="14"/>
  <c r="BQ13" i="14" s="1"/>
  <c r="BC15" i="14"/>
  <c r="BL15" i="14" s="1"/>
  <c r="BK15" i="14"/>
  <c r="BT15" i="14" s="1"/>
  <c r="BH17" i="14"/>
  <c r="BQ17" i="14" s="1"/>
  <c r="BP6" i="13"/>
  <c r="BH25" i="13"/>
  <c r="BQ25" i="13" s="1"/>
  <c r="BF17" i="14"/>
  <c r="BO17" i="14" s="1"/>
  <c r="BS6" i="13"/>
  <c r="BE9" i="13"/>
  <c r="BN9" i="13" s="1"/>
  <c r="BF13" i="13"/>
  <c r="BO13" i="13" s="1"/>
  <c r="BI17" i="13"/>
  <c r="BR17" i="13" s="1"/>
  <c r="BF21" i="13"/>
  <c r="BO21" i="13" s="1"/>
  <c r="BC25" i="13"/>
  <c r="BL25" i="13" s="1"/>
  <c r="BK25" i="13"/>
  <c r="BT25" i="13" s="1"/>
  <c r="BD29" i="13"/>
  <c r="BM29" i="13" s="1"/>
  <c r="BG33" i="13"/>
  <c r="BP33" i="13" s="1"/>
  <c r="BD37" i="13"/>
  <c r="BM37" i="13" s="1"/>
  <c r="BQ6" i="14"/>
  <c r="BC9" i="14"/>
  <c r="BL9" i="14" s="1"/>
  <c r="BK9" i="14"/>
  <c r="BT9" i="14" s="1"/>
  <c r="BF11" i="14"/>
  <c r="BO11" i="14" s="1"/>
  <c r="BI13" i="14"/>
  <c r="BR13" i="14" s="1"/>
  <c r="BD15" i="14"/>
  <c r="BM15" i="14" s="1"/>
  <c r="BI17" i="14"/>
  <c r="BR17" i="14" s="1"/>
  <c r="BL6" i="13"/>
  <c r="BT6" i="13"/>
  <c r="BF9" i="13"/>
  <c r="BO9" i="13" s="1"/>
  <c r="BG13" i="13"/>
  <c r="BP13" i="13" s="1"/>
  <c r="BJ17" i="13"/>
  <c r="BS17" i="13" s="1"/>
  <c r="BG21" i="13"/>
  <c r="BP21" i="13" s="1"/>
  <c r="BD25" i="13"/>
  <c r="BM25" i="13" s="1"/>
  <c r="BE29" i="13"/>
  <c r="BN29" i="13" s="1"/>
  <c r="BH33" i="13"/>
  <c r="BQ33" i="13" s="1"/>
  <c r="BE37" i="13"/>
  <c r="BN37" i="13" s="1"/>
  <c r="BR6" i="14"/>
  <c r="BD9" i="14"/>
  <c r="BM9" i="14" s="1"/>
  <c r="BG11" i="14"/>
  <c r="BP11" i="14" s="1"/>
  <c r="BJ13" i="14"/>
  <c r="BS13" i="14" s="1"/>
  <c r="BE15" i="14"/>
  <c r="BN15" i="14" s="1"/>
  <c r="BJ17" i="14"/>
  <c r="BS17" i="14" s="1"/>
  <c r="BG25" i="13"/>
  <c r="BP25" i="13" s="1"/>
  <c r="BM6" i="13"/>
  <c r="BG9" i="13"/>
  <c r="BP9" i="13" s="1"/>
  <c r="BH13" i="13"/>
  <c r="BQ13" i="13" s="1"/>
  <c r="BH21" i="13"/>
  <c r="BQ21" i="13" s="1"/>
  <c r="BE25" i="13"/>
  <c r="BN25" i="13" s="1"/>
  <c r="BF29" i="13"/>
  <c r="BO29" i="13" s="1"/>
  <c r="BI33" i="13"/>
  <c r="BR33" i="13" s="1"/>
  <c r="BF37" i="13"/>
  <c r="BO37" i="13" s="1"/>
  <c r="BE9" i="14"/>
  <c r="BN9" i="14" s="1"/>
  <c r="BH11" i="14"/>
  <c r="BQ11" i="14" s="1"/>
  <c r="BC13" i="14"/>
  <c r="BL13" i="14" s="1"/>
  <c r="BK13" i="14"/>
  <c r="BT13" i="14" s="1"/>
  <c r="BF15" i="14"/>
  <c r="BO15" i="14" s="1"/>
  <c r="BC17" i="14"/>
  <c r="BL17" i="14" s="1"/>
  <c r="BK17" i="14"/>
  <c r="BT17" i="14" s="1"/>
  <c r="BN6" i="14"/>
  <c r="BH9" i="13"/>
  <c r="BQ9" i="13" s="1"/>
  <c r="BI13" i="13"/>
  <c r="BR13" i="13" s="1"/>
  <c r="BG29" i="13"/>
  <c r="BP29" i="13" s="1"/>
  <c r="BD13" i="14"/>
  <c r="BM13" i="14" s="1"/>
  <c r="BE13" i="14"/>
  <c r="BN13" i="14" s="1"/>
  <c r="AM17" i="13" l="1"/>
  <c r="AM33" i="13"/>
  <c r="AM29" i="13"/>
  <c r="AM21" i="13"/>
  <c r="AM13" i="13"/>
  <c r="AM11" i="14"/>
  <c r="AM17" i="14"/>
  <c r="AM37" i="13"/>
  <c r="AM13" i="14"/>
  <c r="AM9" i="14"/>
  <c r="AM9" i="13"/>
  <c r="AM15" i="14"/>
  <c r="AM25"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U3" authorId="0" shapeId="0" xr:uid="{56BFDBFA-DE4C-431A-B296-9B8DEE7BD213}">
      <text>
        <r>
          <rPr>
            <b/>
            <sz val="9"/>
            <color indexed="81"/>
            <rFont val="Yu Gothic UI"/>
            <family val="3"/>
            <charset val="128"/>
          </rPr>
          <t>1月～12月、4月～3月いずれか記入しやすい方で構いません。</t>
        </r>
      </text>
    </comment>
    <comment ref="AK3" authorId="0" shapeId="0" xr:uid="{F786166F-DECE-469B-BA4C-3C34565E0CA2}">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U3" authorId="0" shapeId="0" xr:uid="{3980F0AC-34E9-4C58-A598-EE0A5039F50F}">
      <text>
        <r>
          <rPr>
            <b/>
            <sz val="9"/>
            <color indexed="81"/>
            <rFont val="Yu Gothic UI"/>
            <family val="3"/>
            <charset val="128"/>
          </rPr>
          <t>1月～12月、4月～3月いずれか記入しやすい方で構いません。</t>
        </r>
      </text>
    </comment>
    <comment ref="AK3" authorId="0" shapeId="0" xr:uid="{DE1D18D5-91FA-4947-9BBF-ED53C42793C8}">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H6" authorId="0" shapeId="0" xr:uid="{A5A22BBE-4AFD-47A1-BF00-7A8D817DAA33}">
      <text>
        <r>
          <rPr>
            <b/>
            <sz val="16"/>
            <color indexed="81"/>
            <rFont val="Yu Gothic UI"/>
            <family val="3"/>
            <charset val="128"/>
          </rPr>
          <t>太枠内について、 記入項目が明確に分かるような既存のシフト表を添付していただいた場合は記入不要です。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E5" authorId="0" shapeId="0" xr:uid="{A31FFF48-66B7-4979-B4B7-8B54B0E09CC8}">
      <text>
        <r>
          <rPr>
            <b/>
            <sz val="12"/>
            <color indexed="81"/>
            <rFont val="Yu Gothic UI"/>
            <family val="3"/>
            <charset val="128"/>
          </rPr>
          <t>（例）は適宜削除して記入してください。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A7" authorId="0" shapeId="0" xr:uid="{3D41BC85-E671-41F2-AAB7-8EABC67F1BF5}">
      <text>
        <r>
          <rPr>
            <sz val="12"/>
            <color indexed="81"/>
            <rFont val="Yu Gothic UI"/>
            <family val="3"/>
            <charset val="128"/>
          </rPr>
          <t>（例）は適宜削除して記入してください。</t>
        </r>
      </text>
    </comment>
    <comment ref="A22" authorId="0" shapeId="0" xr:uid="{CE272B72-7B63-458C-9DCD-73EC1682090E}">
      <text>
        <r>
          <rPr>
            <sz val="12"/>
            <color indexed="81"/>
            <rFont val="Yu Gothic UI"/>
            <family val="3"/>
            <charset val="128"/>
          </rPr>
          <t>（例）は適宜削除して記入してください。</t>
        </r>
      </text>
    </comment>
  </commentList>
</comments>
</file>

<file path=xl/sharedStrings.xml><?xml version="1.0" encoding="utf-8"?>
<sst xmlns="http://schemas.openxmlformats.org/spreadsheetml/2006/main" count="2588" uniqueCount="985">
  <si>
    <t>氏名</t>
    <rPh sb="0" eb="2">
      <t>シメイ</t>
    </rPh>
    <phoneticPr fontId="7"/>
  </si>
  <si>
    <t>職名</t>
    <rPh sb="0" eb="2">
      <t>ショクメイ</t>
    </rPh>
    <phoneticPr fontId="7"/>
  </si>
  <si>
    <t>作成者</t>
    <rPh sb="0" eb="3">
      <t>サクセイシャ</t>
    </rPh>
    <phoneticPr fontId="7"/>
  </si>
  <si>
    <t>２．資料の作成については年度、日時の指示があるもの以外は監査資料作成時で記入してください。</t>
    <rPh sb="2" eb="4">
      <t>シリョウ</t>
    </rPh>
    <rPh sb="5" eb="7">
      <t>サクセイ</t>
    </rPh>
    <rPh sb="12" eb="14">
      <t>ネンド</t>
    </rPh>
    <rPh sb="15" eb="17">
      <t>ニチジ</t>
    </rPh>
    <rPh sb="18" eb="20">
      <t>シジ</t>
    </rPh>
    <rPh sb="25" eb="27">
      <t>イガイ</t>
    </rPh>
    <rPh sb="28" eb="30">
      <t>カンサ</t>
    </rPh>
    <rPh sb="30" eb="32">
      <t>シリョウ</t>
    </rPh>
    <rPh sb="32" eb="35">
      <t>サクセイジ</t>
    </rPh>
    <rPh sb="36" eb="38">
      <t>キニュウ</t>
    </rPh>
    <phoneticPr fontId="7"/>
  </si>
  <si>
    <t>１．資料は施設ごとに作成してください。</t>
    <rPh sb="2" eb="4">
      <t>シリョウ</t>
    </rPh>
    <rPh sb="5" eb="7">
      <t>シセツ</t>
    </rPh>
    <rPh sb="10" eb="12">
      <t>サクセイ</t>
    </rPh>
    <phoneticPr fontId="7"/>
  </si>
  <si>
    <t>（注）</t>
    <rPh sb="1" eb="2">
      <t>チュウ</t>
    </rPh>
    <phoneticPr fontId="7"/>
  </si>
  <si>
    <t>※該当施設を選択</t>
    <phoneticPr fontId="7"/>
  </si>
  <si>
    <t>施設
種別</t>
    <rPh sb="0" eb="2">
      <t>シセツ</t>
    </rPh>
    <rPh sb="3" eb="5">
      <t>シュベツ</t>
    </rPh>
    <phoneticPr fontId="7"/>
  </si>
  <si>
    <t>施設名</t>
    <rPh sb="0" eb="2">
      <t>シセツ</t>
    </rPh>
    <rPh sb="2" eb="3">
      <t>メイ</t>
    </rPh>
    <phoneticPr fontId="7"/>
  </si>
  <si>
    <t>法人名</t>
    <rPh sb="0" eb="2">
      <t>ホウジン</t>
    </rPh>
    <rPh sb="2" eb="3">
      <t>メイ</t>
    </rPh>
    <phoneticPr fontId="7"/>
  </si>
  <si>
    <t>年　度</t>
    <rPh sb="0" eb="1">
      <t>トシ</t>
    </rPh>
    <rPh sb="2" eb="3">
      <t>ド</t>
    </rPh>
    <phoneticPr fontId="7"/>
  </si>
  <si>
    <t>令　和</t>
    <rPh sb="0" eb="1">
      <t>レイ</t>
    </rPh>
    <rPh sb="2" eb="3">
      <t>ワ</t>
    </rPh>
    <phoneticPr fontId="7"/>
  </si>
  <si>
    <t>本表は資料作成時の状況により記入してください。</t>
    <rPh sb="14" eb="16">
      <t>キニュウ</t>
    </rPh>
    <phoneticPr fontId="9"/>
  </si>
  <si>
    <t>（注）</t>
    <rPh sb="1" eb="2">
      <t>チュウ</t>
    </rPh>
    <phoneticPr fontId="9"/>
  </si>
  <si>
    <t>㎡</t>
    <phoneticPr fontId="9"/>
  </si>
  <si>
    <t>計</t>
    <rPh sb="0" eb="1">
      <t>ケイ</t>
    </rPh>
    <phoneticPr fontId="9"/>
  </si>
  <si>
    <t>無</t>
    <rPh sb="0" eb="1">
      <t>ナ</t>
    </rPh>
    <phoneticPr fontId="9"/>
  </si>
  <si>
    <t>有</t>
    <phoneticPr fontId="9"/>
  </si>
  <si>
    <t>木造</t>
    <rPh sb="0" eb="2">
      <t>モクゾウ</t>
    </rPh>
    <phoneticPr fontId="9"/>
  </si>
  <si>
    <t>簡易耐火構造</t>
    <rPh sb="0" eb="2">
      <t>カンイ</t>
    </rPh>
    <rPh sb="2" eb="4">
      <t>タイカ</t>
    </rPh>
    <rPh sb="4" eb="6">
      <t>コウゾウ</t>
    </rPh>
    <phoneticPr fontId="9"/>
  </si>
  <si>
    <t>耐火構造</t>
    <rPh sb="0" eb="2">
      <t>タイカ</t>
    </rPh>
    <rPh sb="2" eb="4">
      <t>コウゾウ</t>
    </rPh>
    <phoneticPr fontId="9"/>
  </si>
  <si>
    <t>スプリンクラーの設置有無</t>
    <rPh sb="8" eb="10">
      <t>セッチ</t>
    </rPh>
    <rPh sb="10" eb="12">
      <t>ウム</t>
    </rPh>
    <phoneticPr fontId="9"/>
  </si>
  <si>
    <t>②建物</t>
    <rPh sb="1" eb="3">
      <t>タテモノ</t>
    </rPh>
    <phoneticPr fontId="9"/>
  </si>
  <si>
    <t>有</t>
    <rPh sb="0" eb="1">
      <t>ユウ</t>
    </rPh>
    <phoneticPr fontId="9"/>
  </si>
  <si>
    <t>賃借契約の有無</t>
    <rPh sb="0" eb="2">
      <t>チンシャク</t>
    </rPh>
    <rPh sb="2" eb="4">
      <t>ケイヤク</t>
    </rPh>
    <rPh sb="5" eb="7">
      <t>ウム</t>
    </rPh>
    <phoneticPr fontId="9"/>
  </si>
  <si>
    <t xml:space="preserve"> その他（具体的に）</t>
    <rPh sb="3" eb="4">
      <t>タ</t>
    </rPh>
    <rPh sb="5" eb="8">
      <t>グタイテキ</t>
    </rPh>
    <phoneticPr fontId="9"/>
  </si>
  <si>
    <t>屋外遊戯場</t>
    <rPh sb="0" eb="2">
      <t>オクガイ</t>
    </rPh>
    <rPh sb="2" eb="4">
      <t>ユウギ</t>
    </rPh>
    <rPh sb="4" eb="5">
      <t>ジョウ</t>
    </rPh>
    <phoneticPr fontId="9"/>
  </si>
  <si>
    <t>地上権、賃借権設定の有無</t>
    <rPh sb="0" eb="3">
      <t>チジョウケン</t>
    </rPh>
    <rPh sb="4" eb="7">
      <t>チンシャクケン</t>
    </rPh>
    <rPh sb="7" eb="9">
      <t>セッテイ</t>
    </rPh>
    <rPh sb="10" eb="12">
      <t>ウム</t>
    </rPh>
    <phoneticPr fontId="9"/>
  </si>
  <si>
    <t>女子用</t>
    <rPh sb="0" eb="3">
      <t>ジョシヨウ</t>
    </rPh>
    <phoneticPr fontId="9"/>
  </si>
  <si>
    <t>男子用</t>
    <rPh sb="0" eb="3">
      <t>ダンシヨウ</t>
    </rPh>
    <phoneticPr fontId="9"/>
  </si>
  <si>
    <t>円</t>
    <rPh sb="0" eb="1">
      <t>エン</t>
    </rPh>
    <phoneticPr fontId="9"/>
  </si>
  <si>
    <t>借地料年額</t>
    <rPh sb="0" eb="2">
      <t>シャクチ</t>
    </rPh>
    <rPh sb="2" eb="3">
      <t>リョウ</t>
    </rPh>
    <rPh sb="3" eb="5">
      <t>ネンガク</t>
    </rPh>
    <phoneticPr fontId="9"/>
  </si>
  <si>
    <t>便所</t>
    <phoneticPr fontId="9"/>
  </si>
  <si>
    <t>借地（借地がある場合のみ）</t>
    <rPh sb="0" eb="2">
      <t>シャクチ</t>
    </rPh>
    <rPh sb="3" eb="5">
      <t>シャクチ</t>
    </rPh>
    <rPh sb="8" eb="10">
      <t>バアイ</t>
    </rPh>
    <phoneticPr fontId="9"/>
  </si>
  <si>
    <t>調乳室</t>
    <rPh sb="0" eb="2">
      <t>チョウニュウ</t>
    </rPh>
    <rPh sb="2" eb="3">
      <t>シツ</t>
    </rPh>
    <phoneticPr fontId="9"/>
  </si>
  <si>
    <t>沐浴室</t>
    <rPh sb="0" eb="2">
      <t>モクヨク</t>
    </rPh>
    <rPh sb="2" eb="3">
      <t>シツ</t>
    </rPh>
    <phoneticPr fontId="9"/>
  </si>
  <si>
    <t>所有者</t>
    <rPh sb="0" eb="3">
      <t>ショユウシャ</t>
    </rPh>
    <phoneticPr fontId="9"/>
  </si>
  <si>
    <t>事務室</t>
    <rPh sb="0" eb="3">
      <t>ジムシツ</t>
    </rPh>
    <phoneticPr fontId="9"/>
  </si>
  <si>
    <t>調理室</t>
    <rPh sb="0" eb="3">
      <t>チョウリシツ</t>
    </rPh>
    <phoneticPr fontId="9"/>
  </si>
  <si>
    <t>借地</t>
    <rPh sb="0" eb="2">
      <t>カリチ</t>
    </rPh>
    <phoneticPr fontId="9"/>
  </si>
  <si>
    <t>医務室</t>
    <rPh sb="0" eb="3">
      <t>イムシツ</t>
    </rPh>
    <phoneticPr fontId="9"/>
  </si>
  <si>
    <t>自己所有地</t>
    <rPh sb="0" eb="2">
      <t>ジコ</t>
    </rPh>
    <rPh sb="2" eb="5">
      <t>ショユウチ</t>
    </rPh>
    <phoneticPr fontId="9"/>
  </si>
  <si>
    <t>遊戯室</t>
    <rPh sb="0" eb="3">
      <t>ユウギシツ</t>
    </rPh>
    <phoneticPr fontId="9"/>
  </si>
  <si>
    <t>床面積</t>
    <rPh sb="0" eb="3">
      <t>ユカメンセキ</t>
    </rPh>
    <phoneticPr fontId="9"/>
  </si>
  <si>
    <t>室数</t>
    <rPh sb="0" eb="1">
      <t>シツ</t>
    </rPh>
    <rPh sb="1" eb="2">
      <t>スウ</t>
    </rPh>
    <phoneticPr fontId="9"/>
  </si>
  <si>
    <t>①土地（経営主体が社会福祉法人の場合のみ）</t>
    <rPh sb="1" eb="3">
      <t>トチ</t>
    </rPh>
    <rPh sb="4" eb="6">
      <t>ケイエイ</t>
    </rPh>
    <rPh sb="6" eb="8">
      <t>シュタイ</t>
    </rPh>
    <rPh sb="9" eb="11">
      <t>シャカイ</t>
    </rPh>
    <rPh sb="11" eb="13">
      <t>フクシ</t>
    </rPh>
    <rPh sb="13" eb="15">
      <t>ホウジン</t>
    </rPh>
    <rPh sb="16" eb="18">
      <t>バアイ</t>
    </rPh>
    <phoneticPr fontId="9"/>
  </si>
  <si>
    <t>③設備</t>
    <rPh sb="1" eb="2">
      <t>セツ</t>
    </rPh>
    <rPh sb="2" eb="3">
      <t>ソナエ</t>
    </rPh>
    <phoneticPr fontId="9"/>
  </si>
  <si>
    <t>日現在</t>
    <rPh sb="0" eb="1">
      <t>ニチ</t>
    </rPh>
    <rPh sb="1" eb="3">
      <t>ゲンザイ</t>
    </rPh>
    <phoneticPr fontId="9"/>
  </si>
  <si>
    <t>月</t>
    <rPh sb="0" eb="1">
      <t>ガツ</t>
    </rPh>
    <phoneticPr fontId="9"/>
  </si>
  <si>
    <t>年</t>
    <rPh sb="0" eb="1">
      <t>ネン</t>
    </rPh>
    <phoneticPr fontId="9"/>
  </si>
  <si>
    <t>人</t>
    <rPh sb="0" eb="1">
      <t>ニン</t>
    </rPh>
    <phoneticPr fontId="9"/>
  </si>
  <si>
    <t>現員</t>
    <phoneticPr fontId="9"/>
  </si>
  <si>
    <t>経営主体</t>
  </si>
  <si>
    <t>日</t>
    <rPh sb="0" eb="1">
      <t>ニチ</t>
    </rPh>
    <phoneticPr fontId="9"/>
  </si>
  <si>
    <t>現在認可定員</t>
    <rPh sb="0" eb="2">
      <t>ゲンザイ</t>
    </rPh>
    <rPh sb="2" eb="4">
      <t>ニンカ</t>
    </rPh>
    <rPh sb="4" eb="6">
      <t>テイイン</t>
    </rPh>
    <phoneticPr fontId="9"/>
  </si>
  <si>
    <t>設置主体</t>
  </si>
  <si>
    <t>〃</t>
  </si>
  <si>
    <t>日</t>
    <rPh sb="0" eb="1">
      <t>ヒ</t>
    </rPh>
    <phoneticPr fontId="9"/>
  </si>
  <si>
    <t>施設認可年月日</t>
  </si>
  <si>
    <t>施設長氏名</t>
  </si>
  <si>
    <t>変更定員・変更年月日</t>
    <phoneticPr fontId="9"/>
  </si>
  <si>
    <t>FAX</t>
    <phoneticPr fontId="9"/>
  </si>
  <si>
    <t>TEL</t>
    <phoneticPr fontId="9"/>
  </si>
  <si>
    <t>電話番号等</t>
  </si>
  <si>
    <t>当初認可定員</t>
    <rPh sb="0" eb="2">
      <t>トウショ</t>
    </rPh>
    <phoneticPr fontId="9"/>
  </si>
  <si>
    <t>施設所在地</t>
  </si>
  <si>
    <t>定款(条例)制定年月日</t>
  </si>
  <si>
    <t>施設種別</t>
    <rPh sb="0" eb="2">
      <t>シセツ</t>
    </rPh>
    <rPh sb="2" eb="4">
      <t>シュベツ</t>
    </rPh>
    <phoneticPr fontId="9"/>
  </si>
  <si>
    <t>事業開始年月日</t>
    <phoneticPr fontId="9"/>
  </si>
  <si>
    <t>１．施設の概況</t>
    <phoneticPr fontId="9"/>
  </si>
  <si>
    <t>（３）面積配置人員</t>
    <rPh sb="3" eb="5">
      <t>メンセキ</t>
    </rPh>
    <rPh sb="5" eb="7">
      <t>ハイチ</t>
    </rPh>
    <rPh sb="7" eb="9">
      <t>ジンイン</t>
    </rPh>
    <phoneticPr fontId="9"/>
  </si>
  <si>
    <t>（</t>
    <phoneticPr fontId="9"/>
  </si>
  <si>
    <t>日現在）</t>
    <rPh sb="0" eb="1">
      <t>ニチ</t>
    </rPh>
    <rPh sb="1" eb="3">
      <t>ゲンザイ</t>
    </rPh>
    <phoneticPr fontId="9"/>
  </si>
  <si>
    <t>年齢</t>
    <rPh sb="0" eb="2">
      <t>ネンレイ</t>
    </rPh>
    <phoneticPr fontId="7"/>
  </si>
  <si>
    <t>クラス名</t>
    <rPh sb="3" eb="4">
      <t>メイ</t>
    </rPh>
    <phoneticPr fontId="7"/>
  </si>
  <si>
    <t>発達の段階</t>
    <rPh sb="0" eb="2">
      <t>ハッタツ</t>
    </rPh>
    <rPh sb="3" eb="5">
      <t>ダンカイ</t>
    </rPh>
    <phoneticPr fontId="7"/>
  </si>
  <si>
    <t>在籍人数
4月1日
（人）</t>
    <phoneticPr fontId="9"/>
  </si>
  <si>
    <t>在籍人数
監査直近
（人）</t>
    <rPh sb="0" eb="2">
      <t>ザイセキ</t>
    </rPh>
    <rPh sb="2" eb="4">
      <t>ニンズウ</t>
    </rPh>
    <rPh sb="5" eb="7">
      <t>カンサ</t>
    </rPh>
    <rPh sb="7" eb="9">
      <t>チョッキン</t>
    </rPh>
    <rPh sb="11" eb="12">
      <t>ニン</t>
    </rPh>
    <phoneticPr fontId="7"/>
  </si>
  <si>
    <t>保育室等面積（㎡）</t>
    <rPh sb="0" eb="3">
      <t>ホイクシツ</t>
    </rPh>
    <rPh sb="3" eb="4">
      <t>トウ</t>
    </rPh>
    <rPh sb="4" eb="6">
      <t>メンセキ</t>
    </rPh>
    <phoneticPr fontId="7"/>
  </si>
  <si>
    <t>保育士配置人員（人）</t>
    <rPh sb="0" eb="3">
      <t>ホイクシ</t>
    </rPh>
    <rPh sb="3" eb="5">
      <t>ハイチ</t>
    </rPh>
    <rPh sb="5" eb="7">
      <t>ジンイン</t>
    </rPh>
    <rPh sb="8" eb="9">
      <t>ニン</t>
    </rPh>
    <phoneticPr fontId="7"/>
  </si>
  <si>
    <t>必要面積</t>
    <rPh sb="0" eb="2">
      <t>ヒツヨウ</t>
    </rPh>
    <rPh sb="2" eb="4">
      <t>メンセキ</t>
    </rPh>
    <phoneticPr fontId="7"/>
  </si>
  <si>
    <t>実面積</t>
    <rPh sb="0" eb="1">
      <t>ジツ</t>
    </rPh>
    <rPh sb="1" eb="3">
      <t>メンセキ</t>
    </rPh>
    <phoneticPr fontId="7"/>
  </si>
  <si>
    <t>適否</t>
    <rPh sb="0" eb="2">
      <t>テキヒ</t>
    </rPh>
    <phoneticPr fontId="9"/>
  </si>
  <si>
    <t>配置基準</t>
    <rPh sb="0" eb="2">
      <t>ハイチ</t>
    </rPh>
    <rPh sb="2" eb="4">
      <t>キジュン</t>
    </rPh>
    <phoneticPr fontId="7"/>
  </si>
  <si>
    <t>必要
職員数</t>
    <rPh sb="0" eb="2">
      <t>ヒツヨウ</t>
    </rPh>
    <rPh sb="3" eb="6">
      <t>ショクインスウ</t>
    </rPh>
    <phoneticPr fontId="7"/>
  </si>
  <si>
    <t>実人員数</t>
    <rPh sb="0" eb="1">
      <t>ジツ</t>
    </rPh>
    <rPh sb="1" eb="4">
      <t>ジンインスウ</t>
    </rPh>
    <phoneticPr fontId="7"/>
  </si>
  <si>
    <t>満2歳の子ども</t>
    <rPh sb="0" eb="1">
      <t>マン</t>
    </rPh>
    <rPh sb="2" eb="3">
      <t>サイ</t>
    </rPh>
    <rPh sb="4" eb="5">
      <t>コ</t>
    </rPh>
    <phoneticPr fontId="9"/>
  </si>
  <si>
    <t>満2歳の子ども</t>
  </si>
  <si>
    <t>満3歳の子ども</t>
    <rPh sb="0" eb="1">
      <t>マン</t>
    </rPh>
    <rPh sb="2" eb="3">
      <t>サイ</t>
    </rPh>
    <rPh sb="4" eb="5">
      <t>コ</t>
    </rPh>
    <phoneticPr fontId="9"/>
  </si>
  <si>
    <t>満4歳の子ども</t>
    <rPh sb="0" eb="1">
      <t>マン</t>
    </rPh>
    <rPh sb="2" eb="3">
      <t>サイ</t>
    </rPh>
    <rPh sb="4" eb="5">
      <t>コ</t>
    </rPh>
    <phoneticPr fontId="9"/>
  </si>
  <si>
    <t>合計</t>
    <rPh sb="0" eb="2">
      <t>ゴウケイ</t>
    </rPh>
    <phoneticPr fontId="7"/>
  </si>
  <si>
    <t>１．保育室及び保育士それぞれ各部屋ごとに記入してください。</t>
    <phoneticPr fontId="9"/>
  </si>
  <si>
    <t>２．「ほふくをしない子ども」の数には、ほふくできない・立ち歩きできない子どもの数を記入してください。</t>
    <rPh sb="10" eb="11">
      <t>コ</t>
    </rPh>
    <rPh sb="15" eb="16">
      <t>カズ</t>
    </rPh>
    <rPh sb="27" eb="28">
      <t>タ</t>
    </rPh>
    <rPh sb="29" eb="30">
      <t>アル</t>
    </rPh>
    <rPh sb="35" eb="36">
      <t>コ</t>
    </rPh>
    <rPh sb="39" eb="40">
      <t>カズ</t>
    </rPh>
    <rPh sb="41" eb="43">
      <t>キニュウ</t>
    </rPh>
    <phoneticPr fontId="7"/>
  </si>
  <si>
    <t>３．「ほふくをする子ども」の数には、ほふくをする子どもの他に立ち歩きをする子どもの数を含めて記入してください。</t>
    <rPh sb="14" eb="15">
      <t>カズ</t>
    </rPh>
    <rPh sb="24" eb="25">
      <t>コ</t>
    </rPh>
    <rPh sb="28" eb="29">
      <t>ホカ</t>
    </rPh>
    <rPh sb="30" eb="31">
      <t>タ</t>
    </rPh>
    <rPh sb="32" eb="33">
      <t>アル</t>
    </rPh>
    <rPh sb="37" eb="38">
      <t>コ</t>
    </rPh>
    <rPh sb="41" eb="42">
      <t>カズ</t>
    </rPh>
    <rPh sb="43" eb="44">
      <t>フク</t>
    </rPh>
    <rPh sb="46" eb="48">
      <t>キニュウ</t>
    </rPh>
    <phoneticPr fontId="9"/>
  </si>
  <si>
    <t>（４）担当保育士</t>
    <rPh sb="3" eb="5">
      <t>タントウ</t>
    </rPh>
    <rPh sb="5" eb="7">
      <t>ホイク</t>
    </rPh>
    <rPh sb="7" eb="8">
      <t>シ</t>
    </rPh>
    <phoneticPr fontId="7"/>
  </si>
  <si>
    <t>担当保育士氏名</t>
    <rPh sb="0" eb="2">
      <t>タントウ</t>
    </rPh>
    <rPh sb="2" eb="5">
      <t>ホイクシ</t>
    </rPh>
    <rPh sb="5" eb="7">
      <t>シメイ</t>
    </rPh>
    <phoneticPr fontId="7"/>
  </si>
  <si>
    <t>２．職員の配置状況</t>
  </si>
  <si>
    <t>（１）職種別職員充足状況</t>
    <phoneticPr fontId="9"/>
  </si>
  <si>
    <t>施設長</t>
    <phoneticPr fontId="9"/>
  </si>
  <si>
    <t>事務員</t>
    <rPh sb="0" eb="3">
      <t>ジムイン</t>
    </rPh>
    <phoneticPr fontId="9"/>
  </si>
  <si>
    <t>調理員</t>
  </si>
  <si>
    <t>その他</t>
  </si>
  <si>
    <t>合計</t>
  </si>
  <si>
    <t>看護
職員</t>
    <phoneticPr fontId="9"/>
  </si>
  <si>
    <t>小計</t>
    <rPh sb="0" eb="2">
      <t>ショウケイ</t>
    </rPh>
    <phoneticPr fontId="9"/>
  </si>
  <si>
    <t>現　　員</t>
    <rPh sb="0" eb="1">
      <t>ウツツ</t>
    </rPh>
    <rPh sb="3" eb="4">
      <t>イン</t>
    </rPh>
    <phoneticPr fontId="9"/>
  </si>
  <si>
    <t>正規職員</t>
    <phoneticPr fontId="9"/>
  </si>
  <si>
    <t>　非常勤職員</t>
    <phoneticPr fontId="9"/>
  </si>
  <si>
    <t>（注）</t>
    <phoneticPr fontId="9"/>
  </si>
  <si>
    <t>１．「保育士」の「配置基準数」欄は、他市町村から委託を受けている児童及び私的契約児を含めた児童数をもとに、前頁の配置人員より算出してください。</t>
    <phoneticPr fontId="9"/>
  </si>
  <si>
    <t>２．嘱託医は、「合計」欄に含めないでください。</t>
    <phoneticPr fontId="9"/>
  </si>
  <si>
    <t>　　　　　　　</t>
    <phoneticPr fontId="9"/>
  </si>
  <si>
    <t>　　勤務時間がそれに満たない者を非常勤職員とする。</t>
    <phoneticPr fontId="9"/>
  </si>
  <si>
    <t xml:space="preserve">（２）医師の状況                                                </t>
    <phoneticPr fontId="9"/>
  </si>
  <si>
    <t xml:space="preserve">（３）職員未充足に対する補充計画                  </t>
    <phoneticPr fontId="9"/>
  </si>
  <si>
    <t>欠員職種</t>
    <phoneticPr fontId="9"/>
  </si>
  <si>
    <t>医療機関名</t>
    <phoneticPr fontId="9"/>
  </si>
  <si>
    <t xml:space="preserve"> 欠員人数</t>
    <rPh sb="1" eb="3">
      <t>ケツイン</t>
    </rPh>
    <rPh sb="3" eb="5">
      <t>ニンズウ</t>
    </rPh>
    <phoneticPr fontId="9"/>
  </si>
  <si>
    <t>診療科目</t>
    <phoneticPr fontId="9"/>
  </si>
  <si>
    <t xml:space="preserve"> 欠員期間</t>
    <phoneticPr fontId="9"/>
  </si>
  <si>
    <t>給与
賃金</t>
    <rPh sb="0" eb="2">
      <t>キュウヨ</t>
    </rPh>
    <rPh sb="3" eb="5">
      <t>チンギン</t>
    </rPh>
    <phoneticPr fontId="9"/>
  </si>
  <si>
    <t>契約額</t>
    <rPh sb="0" eb="2">
      <t>ケイヤク</t>
    </rPh>
    <rPh sb="2" eb="3">
      <t>ガク</t>
    </rPh>
    <phoneticPr fontId="9"/>
  </si>
  <si>
    <t xml:space="preserve"> 補充計画</t>
    <phoneticPr fontId="9"/>
  </si>
  <si>
    <t>（税込み）</t>
    <rPh sb="1" eb="3">
      <t>ゼイコ</t>
    </rPh>
    <phoneticPr fontId="9"/>
  </si>
  <si>
    <t>うち措置費
支出額</t>
    <rPh sb="2" eb="4">
      <t>ソチ</t>
    </rPh>
    <rPh sb="4" eb="5">
      <t>ヒ</t>
    </rPh>
    <rPh sb="6" eb="9">
      <t>シシュツガク</t>
    </rPh>
    <phoneticPr fontId="9"/>
  </si>
  <si>
    <t>嘱託医契約の有無</t>
    <rPh sb="2" eb="3">
      <t>イ</t>
    </rPh>
    <phoneticPr fontId="9"/>
  </si>
  <si>
    <t>勤務の形態</t>
    <phoneticPr fontId="9"/>
  </si>
  <si>
    <t>保険請求の有無</t>
    <phoneticPr fontId="9"/>
  </si>
  <si>
    <t xml:space="preserve">             </t>
    <phoneticPr fontId="9"/>
  </si>
  <si>
    <t>本表は、資料作成時において職員配置基準数に対して</t>
  </si>
  <si>
    <t>欠員が生じている場合に記入してください。</t>
    <phoneticPr fontId="9"/>
  </si>
  <si>
    <t>委託内容</t>
    <rPh sb="0" eb="2">
      <t>イタク</t>
    </rPh>
    <rPh sb="2" eb="4">
      <t>ナイヨウ</t>
    </rPh>
    <phoneticPr fontId="9"/>
  </si>
  <si>
    <t>委託先</t>
    <rPh sb="0" eb="3">
      <t>イタクサキ</t>
    </rPh>
    <phoneticPr fontId="9"/>
  </si>
  <si>
    <t>委託の有無</t>
    <rPh sb="0" eb="2">
      <t>イタク</t>
    </rPh>
    <rPh sb="3" eb="5">
      <t>ウム</t>
    </rPh>
    <phoneticPr fontId="9"/>
  </si>
  <si>
    <t>（３）労務事務の社会保険労務士等への委託の状況</t>
    <rPh sb="3" eb="5">
      <t>ロウム</t>
    </rPh>
    <rPh sb="5" eb="7">
      <t>ジム</t>
    </rPh>
    <phoneticPr fontId="9"/>
  </si>
  <si>
    <t>備考</t>
  </si>
  <si>
    <t>氏名</t>
  </si>
  <si>
    <t>職種</t>
    <rPh sb="0" eb="2">
      <t>ショクシュ</t>
    </rPh>
    <phoneticPr fontId="9"/>
  </si>
  <si>
    <t>年月日</t>
    <phoneticPr fontId="9"/>
  </si>
  <si>
    <t>５．嘱託医は、「合計」欄に含めないでください。</t>
    <rPh sb="2" eb="4">
      <t>ショクタク</t>
    </rPh>
    <rPh sb="4" eb="5">
      <t>イ</t>
    </rPh>
    <rPh sb="8" eb="10">
      <t>ゴウケイ</t>
    </rPh>
    <rPh sb="11" eb="12">
      <t>ラン</t>
    </rPh>
    <rPh sb="13" eb="14">
      <t>フク</t>
    </rPh>
    <phoneticPr fontId="9"/>
  </si>
  <si>
    <t>４．「採用」、「退職」数には、法人・施設間内部での異動者数を含めてください。</t>
    <phoneticPr fontId="9"/>
  </si>
  <si>
    <t>２．「　月　日現在職員数」については、資料作成時の状況により記入してください。</t>
    <phoneticPr fontId="9"/>
  </si>
  <si>
    <t>日現在職員数</t>
    <rPh sb="0" eb="3">
      <t>ニチゲンザイ</t>
    </rPh>
    <rPh sb="3" eb="6">
      <t>ショクインスウ</t>
    </rPh>
    <phoneticPr fontId="9"/>
  </si>
  <si>
    <t>度</t>
  </si>
  <si>
    <t>退職</t>
  </si>
  <si>
    <t>年</t>
  </si>
  <si>
    <t>採用</t>
  </si>
  <si>
    <t>年度中</t>
  </si>
  <si>
    <t>看護
職員</t>
    <rPh sb="0" eb="2">
      <t>カンゴ</t>
    </rPh>
    <rPh sb="3" eb="5">
      <t>ショクイン</t>
    </rPh>
    <phoneticPr fontId="9"/>
  </si>
  <si>
    <t>保育士</t>
    <rPh sb="0" eb="3">
      <t>ホイクシ</t>
    </rPh>
    <phoneticPr fontId="9"/>
  </si>
  <si>
    <t>事務員</t>
  </si>
  <si>
    <t>施設長</t>
  </si>
  <si>
    <t>（１）職員の採用・退職の状況</t>
    <phoneticPr fontId="9"/>
  </si>
  <si>
    <t>３．職員の採用・退職の状況</t>
  </si>
  <si>
    <t>その他</t>
    <rPh sb="2" eb="3">
      <t>タ</t>
    </rPh>
    <phoneticPr fontId="9"/>
  </si>
  <si>
    <t>医師</t>
    <rPh sb="0" eb="2">
      <t>イシ</t>
    </rPh>
    <phoneticPr fontId="5"/>
  </si>
  <si>
    <t>栄養士</t>
    <rPh sb="0" eb="3">
      <t>エイヨウシ</t>
    </rPh>
    <phoneticPr fontId="9"/>
  </si>
  <si>
    <t>看護職員</t>
    <rPh sb="0" eb="2">
      <t>カンゴ</t>
    </rPh>
    <rPh sb="2" eb="4">
      <t>ショクイン</t>
    </rPh>
    <phoneticPr fontId="5"/>
  </si>
  <si>
    <t>保育士</t>
    <rPh sb="0" eb="3">
      <t>ホイクシ</t>
    </rPh>
    <phoneticPr fontId="5"/>
  </si>
  <si>
    <t>事務長</t>
    <rPh sb="0" eb="3">
      <t>ジムチョウ</t>
    </rPh>
    <phoneticPr fontId="5"/>
  </si>
  <si>
    <t>副施設長</t>
    <rPh sb="0" eb="1">
      <t>フク</t>
    </rPh>
    <rPh sb="1" eb="4">
      <t>シセツチョウ</t>
    </rPh>
    <phoneticPr fontId="5"/>
  </si>
  <si>
    <t>　　また、給与支給額について、資料への記載に代えて、太枠内各項目がわかる給与支払台帳等を添付していただいても差し支えありません。</t>
    <phoneticPr fontId="9"/>
  </si>
  <si>
    <t>３．給与支給額は、指導監査の直近に支給された金額（賞与を除く）を記入してください。</t>
    <rPh sb="22" eb="24">
      <t>キンガク</t>
    </rPh>
    <rPh sb="25" eb="27">
      <t>ショウヨ</t>
    </rPh>
    <rPh sb="28" eb="29">
      <t>ノゾ</t>
    </rPh>
    <rPh sb="32" eb="34">
      <t>キニュウ</t>
    </rPh>
    <phoneticPr fontId="9"/>
  </si>
  <si>
    <t>合計</t>
    <rPh sb="0" eb="2">
      <t>ゴウケイ</t>
    </rPh>
    <phoneticPr fontId="9"/>
  </si>
  <si>
    <t>月額</t>
    <rPh sb="0" eb="2">
      <t>ゲツガク</t>
    </rPh>
    <phoneticPr fontId="9"/>
  </si>
  <si>
    <t>号給</t>
    <rPh sb="0" eb="1">
      <t>ゴウキュウ</t>
    </rPh>
    <rPh sb="1" eb="2">
      <t>キュウ</t>
    </rPh>
    <phoneticPr fontId="9"/>
  </si>
  <si>
    <t>諸　　　　手　　　　当</t>
    <rPh sb="0" eb="1">
      <t>モロ</t>
    </rPh>
    <rPh sb="5" eb="6">
      <t>テ</t>
    </rPh>
    <rPh sb="10" eb="11">
      <t>トウ</t>
    </rPh>
    <phoneticPr fontId="9"/>
  </si>
  <si>
    <t>本　俸</t>
    <rPh sb="0" eb="3">
      <t>ホンポウ</t>
    </rPh>
    <phoneticPr fontId="9"/>
  </si>
  <si>
    <t>備考</t>
    <rPh sb="0" eb="2">
      <t>ビコウ</t>
    </rPh>
    <phoneticPr fontId="9"/>
  </si>
  <si>
    <t>額</t>
    <rPh sb="0" eb="1">
      <t>ガク</t>
    </rPh>
    <phoneticPr fontId="9"/>
  </si>
  <si>
    <t>給</t>
    <rPh sb="0" eb="1">
      <t>キュウ</t>
    </rPh>
    <phoneticPr fontId="9"/>
  </si>
  <si>
    <t>支</t>
    <rPh sb="0" eb="1">
      <t>シ</t>
    </rPh>
    <phoneticPr fontId="9"/>
  </si>
  <si>
    <t>与</t>
    <rPh sb="0" eb="1">
      <t>ヨ</t>
    </rPh>
    <phoneticPr fontId="9"/>
  </si>
  <si>
    <t>月分）</t>
    <phoneticPr fontId="9"/>
  </si>
  <si>
    <t>親　 族
関係等</t>
    <rPh sb="0" eb="1">
      <t>オヤ</t>
    </rPh>
    <rPh sb="3" eb="4">
      <t>ヤカラ</t>
    </rPh>
    <rPh sb="5" eb="7">
      <t>カンケイ</t>
    </rPh>
    <rPh sb="7" eb="8">
      <t>トウ</t>
    </rPh>
    <phoneticPr fontId="9"/>
  </si>
  <si>
    <t>年齢　　　　</t>
    <rPh sb="0" eb="2">
      <t>ネンレイ</t>
    </rPh>
    <phoneticPr fontId="9"/>
  </si>
  <si>
    <t>氏名</t>
    <rPh sb="0" eb="2">
      <t>シメイ</t>
    </rPh>
    <phoneticPr fontId="9"/>
  </si>
  <si>
    <t>専任・兼任の別</t>
    <rPh sb="0" eb="2">
      <t>センニン</t>
    </rPh>
    <rPh sb="3" eb="5">
      <t>ケンニン</t>
    </rPh>
    <rPh sb="6" eb="7">
      <t>ベツ</t>
    </rPh>
    <phoneticPr fontId="9"/>
  </si>
  <si>
    <t>（単位：円）</t>
    <rPh sb="1" eb="3">
      <t>タンイ</t>
    </rPh>
    <rPh sb="4" eb="5">
      <t>エン</t>
    </rPh>
    <phoneticPr fontId="9"/>
  </si>
  <si>
    <t>４．職員の状況</t>
    <rPh sb="2" eb="4">
      <t>ショクイン</t>
    </rPh>
    <rPh sb="5" eb="7">
      <t>ジョウキョウ</t>
    </rPh>
    <phoneticPr fontId="9"/>
  </si>
  <si>
    <t>日締結</t>
    <rPh sb="0" eb="1">
      <t>ニチ</t>
    </rPh>
    <rPh sb="1" eb="3">
      <t>テイケツ</t>
    </rPh>
    <phoneticPr fontId="2"/>
  </si>
  <si>
    <t>月</t>
    <rPh sb="0" eb="1">
      <t>ガツ</t>
    </rPh>
    <phoneticPr fontId="2"/>
  </si>
  <si>
    <t>年</t>
    <rPh sb="0" eb="1">
      <t>ネン</t>
    </rPh>
    <phoneticPr fontId="2"/>
  </si>
  <si>
    <t>日届出</t>
    <rPh sb="0" eb="1">
      <t>ニチ</t>
    </rPh>
    <rPh sb="1" eb="3">
      <t>トドケデ</t>
    </rPh>
    <phoneticPr fontId="2"/>
  </si>
  <si>
    <t>２．就業規則の始業時間、終業時間を「始業時間」「終業時間」欄に記入してください。</t>
    <rPh sb="24" eb="26">
      <t>シュウギョウ</t>
    </rPh>
    <phoneticPr fontId="2"/>
  </si>
  <si>
    <t>１．本表は職種別に別葉として、時間の経過ごとの業務内容を具体的に記入してください。</t>
    <phoneticPr fontId="9"/>
  </si>
  <si>
    <t>無</t>
    <rPh sb="0" eb="1">
      <t>ム</t>
    </rPh>
    <phoneticPr fontId="2"/>
  </si>
  <si>
    <t>）</t>
    <phoneticPr fontId="2"/>
  </si>
  <si>
    <t>有（</t>
    <rPh sb="0" eb="1">
      <t>ウ</t>
    </rPh>
    <phoneticPr fontId="2"/>
  </si>
  <si>
    <t>整備状況</t>
  </si>
  <si>
    <t>労働基準法</t>
  </si>
  <si>
    <t>変形労働時間制の状況</t>
    <phoneticPr fontId="2"/>
  </si>
  <si>
    <t>分</t>
    <rPh sb="0" eb="1">
      <t>フン</t>
    </rPh>
    <phoneticPr fontId="2"/>
  </si>
  <si>
    <t>時</t>
    <rPh sb="0" eb="1">
      <t>トキ</t>
    </rPh>
    <phoneticPr fontId="2"/>
  </si>
  <si>
    <t>夕</t>
    <rPh sb="0" eb="1">
      <t>ユウ</t>
    </rPh>
    <phoneticPr fontId="2"/>
  </si>
  <si>
    <t>②労働基準法に基づく整備状況（直近のもの）</t>
    <rPh sb="1" eb="3">
      <t>ロウドウ</t>
    </rPh>
    <rPh sb="3" eb="6">
      <t>キジュンホウ</t>
    </rPh>
    <rPh sb="7" eb="8">
      <t>モト</t>
    </rPh>
    <rPh sb="10" eb="12">
      <t>セイビ</t>
    </rPh>
    <rPh sb="12" eb="14">
      <t>ジョウキョウ</t>
    </rPh>
    <rPh sb="15" eb="17">
      <t>チョッキン</t>
    </rPh>
    <phoneticPr fontId="2"/>
  </si>
  <si>
    <t xml:space="preserve">  時間</t>
    <rPh sb="2" eb="4">
      <t>ジカン</t>
    </rPh>
    <phoneticPr fontId="2"/>
  </si>
  <si>
    <t>朝</t>
    <rPh sb="0" eb="1">
      <t>アサ</t>
    </rPh>
    <phoneticPr fontId="2"/>
  </si>
  <si>
    <t>週所定労働時間</t>
    <rPh sb="0" eb="1">
      <t>シュウ</t>
    </rPh>
    <rPh sb="1" eb="3">
      <t>ショテイ</t>
    </rPh>
    <rPh sb="3" eb="5">
      <t>ロウドウ</t>
    </rPh>
    <rPh sb="5" eb="7">
      <t>ジカン</t>
    </rPh>
    <phoneticPr fontId="2"/>
  </si>
  <si>
    <t>引継ぎ</t>
    <rPh sb="0" eb="2">
      <t>ヒキツ</t>
    </rPh>
    <phoneticPr fontId="2"/>
  </si>
  <si>
    <t>平日</t>
    <rPh sb="0" eb="2">
      <t>ヘイジツ</t>
    </rPh>
    <phoneticPr fontId="9"/>
  </si>
  <si>
    <t>計</t>
    <rPh sb="0" eb="1">
      <t>ケイ</t>
    </rPh>
    <phoneticPr fontId="2"/>
  </si>
  <si>
    <t>休憩</t>
    <rPh sb="0" eb="2">
      <t>キュウケイ</t>
    </rPh>
    <phoneticPr fontId="2"/>
  </si>
  <si>
    <t>実働</t>
    <phoneticPr fontId="2"/>
  </si>
  <si>
    <t>休憩終了
時間</t>
    <rPh sb="0" eb="2">
      <t>キュウケイ</t>
    </rPh>
    <rPh sb="2" eb="4">
      <t>シュウリョウ</t>
    </rPh>
    <rPh sb="5" eb="7">
      <t>ジカン</t>
    </rPh>
    <phoneticPr fontId="2"/>
  </si>
  <si>
    <t>休憩開始
時間</t>
    <rPh sb="0" eb="2">
      <t>キュウケイ</t>
    </rPh>
    <rPh sb="2" eb="4">
      <t>カイシ</t>
    </rPh>
    <rPh sb="5" eb="7">
      <t>ジカン</t>
    </rPh>
    <phoneticPr fontId="2"/>
  </si>
  <si>
    <t>終業時間</t>
    <rPh sb="0" eb="1">
      <t>シュウ</t>
    </rPh>
    <phoneticPr fontId="2"/>
  </si>
  <si>
    <t>始業時間</t>
    <phoneticPr fontId="2"/>
  </si>
  <si>
    <t>人数</t>
    <rPh sb="0" eb="2">
      <t>ニンズウ</t>
    </rPh>
    <phoneticPr fontId="2"/>
  </si>
  <si>
    <t xml:space="preserve"> 勤務形態</t>
  </si>
  <si>
    <t>職種別に分けて作成してください。</t>
  </si>
  <si>
    <t>）</t>
    <phoneticPr fontId="9"/>
  </si>
  <si>
    <t xml:space="preserve">（　　 職種別  ： </t>
    <rPh sb="4" eb="7">
      <t>ショクシュベツ</t>
    </rPh>
    <phoneticPr fontId="2"/>
  </si>
  <si>
    <t>シートをコピーする等、</t>
  </si>
  <si>
    <t>（３）職員の勤務状況等</t>
    <phoneticPr fontId="9"/>
  </si>
  <si>
    <t>４．職員の状況</t>
    <phoneticPr fontId="2"/>
  </si>
  <si>
    <t>)</t>
    <phoneticPr fontId="9"/>
  </si>
  <si>
    <t>～</t>
    <phoneticPr fontId="9"/>
  </si>
  <si>
    <t>(</t>
    <phoneticPr fontId="9"/>
  </si>
  <si>
    <t>I</t>
    <phoneticPr fontId="9"/>
  </si>
  <si>
    <t>F</t>
    <phoneticPr fontId="9"/>
  </si>
  <si>
    <t>C</t>
    <phoneticPr fontId="9"/>
  </si>
  <si>
    <t>　　太枠内黄色部分以外についてはご記入願います。</t>
    <rPh sb="17" eb="19">
      <t>キニュウ</t>
    </rPh>
    <rPh sb="19" eb="20">
      <t>ネガ</t>
    </rPh>
    <phoneticPr fontId="9"/>
  </si>
  <si>
    <t>H</t>
    <phoneticPr fontId="9"/>
  </si>
  <si>
    <t>E</t>
    <phoneticPr fontId="9"/>
  </si>
  <si>
    <t>Ｂ</t>
    <phoneticPr fontId="9"/>
  </si>
  <si>
    <t>　　太枠内について、 記入項目が明確に分かるような既存のシフト表がある場合は記入不要です。</t>
    <rPh sb="2" eb="4">
      <t>フトワク</t>
    </rPh>
    <rPh sb="4" eb="5">
      <t>ナイ</t>
    </rPh>
    <rPh sb="38" eb="40">
      <t>キニュウ</t>
    </rPh>
    <rPh sb="40" eb="42">
      <t>フヨウ</t>
    </rPh>
    <phoneticPr fontId="9"/>
  </si>
  <si>
    <t>G</t>
    <phoneticPr fontId="9"/>
  </si>
  <si>
    <t>D</t>
    <phoneticPr fontId="9"/>
  </si>
  <si>
    <t>Ａ</t>
    <phoneticPr fontId="9"/>
  </si>
  <si>
    <t>勤務時間
帯の符号</t>
    <rPh sb="0" eb="2">
      <t>キンム</t>
    </rPh>
    <rPh sb="2" eb="4">
      <t>ジカン</t>
    </rPh>
    <rPh sb="5" eb="6">
      <t>タイ</t>
    </rPh>
    <rPh sb="7" eb="9">
      <t>フゴウ</t>
    </rPh>
    <phoneticPr fontId="9"/>
  </si>
  <si>
    <t>１．記入方法については【職員一覧(記入例)】のシートを参照してください。</t>
    <rPh sb="2" eb="4">
      <t>キニュウ</t>
    </rPh>
    <rPh sb="4" eb="6">
      <t>ホウホウ</t>
    </rPh>
    <rPh sb="12" eb="14">
      <t>ショクイン</t>
    </rPh>
    <rPh sb="14" eb="16">
      <t>イチラン</t>
    </rPh>
    <rPh sb="17" eb="19">
      <t>キニュウ</t>
    </rPh>
    <rPh sb="19" eb="20">
      <t>レイ</t>
    </rPh>
    <rPh sb="27" eb="29">
      <t>サンショウ</t>
    </rPh>
    <phoneticPr fontId="9"/>
  </si>
  <si>
    <t>時間計</t>
    <rPh sb="0" eb="3">
      <t>ジカンケイ</t>
    </rPh>
    <phoneticPr fontId="9"/>
  </si>
  <si>
    <t>日数計</t>
    <rPh sb="0" eb="2">
      <t>ニッスウ</t>
    </rPh>
    <rPh sb="2" eb="3">
      <t>ケイ</t>
    </rPh>
    <phoneticPr fontId="9"/>
  </si>
  <si>
    <t>形態・年月数</t>
    <rPh sb="0" eb="2">
      <t>ケイタイ</t>
    </rPh>
    <rPh sb="3" eb="5">
      <t>ネンゲツ</t>
    </rPh>
    <rPh sb="5" eb="6">
      <t>スウ</t>
    </rPh>
    <phoneticPr fontId="9"/>
  </si>
  <si>
    <t>所持資格</t>
    <rPh sb="0" eb="2">
      <t>ショジ</t>
    </rPh>
    <rPh sb="2" eb="4">
      <t>シカク</t>
    </rPh>
    <phoneticPr fontId="9"/>
  </si>
  <si>
    <t>職種・氏名</t>
    <rPh sb="0" eb="2">
      <t>ショクシュ</t>
    </rPh>
    <rPh sb="3" eb="5">
      <t>シメイ</t>
    </rPh>
    <phoneticPr fontId="9"/>
  </si>
  <si>
    <t>月</t>
    <rPh sb="0" eb="1">
      <t>ゲツ</t>
    </rPh>
    <phoneticPr fontId="9"/>
  </si>
  <si>
    <t>ａ ｂ ｃ ｄ</t>
    <phoneticPr fontId="9"/>
  </si>
  <si>
    <t>勤務
年月数</t>
    <rPh sb="0" eb="2">
      <t>キンム</t>
    </rPh>
    <rPh sb="3" eb="5">
      <t>ネンゲツ</t>
    </rPh>
    <rPh sb="5" eb="6">
      <t>スウ</t>
    </rPh>
    <phoneticPr fontId="9"/>
  </si>
  <si>
    <t>31
日</t>
    <rPh sb="3" eb="4">
      <t>ニチ</t>
    </rPh>
    <phoneticPr fontId="9"/>
  </si>
  <si>
    <t>30
日</t>
    <rPh sb="3" eb="4">
      <t>ニチ</t>
    </rPh>
    <phoneticPr fontId="9"/>
  </si>
  <si>
    <t>29
日</t>
    <rPh sb="3" eb="4">
      <t>ニチ</t>
    </rPh>
    <phoneticPr fontId="9"/>
  </si>
  <si>
    <t>28
日</t>
    <rPh sb="3" eb="4">
      <t>ニチ</t>
    </rPh>
    <phoneticPr fontId="9"/>
  </si>
  <si>
    <t>27
日</t>
    <rPh sb="3" eb="4">
      <t>ニチ</t>
    </rPh>
    <phoneticPr fontId="9"/>
  </si>
  <si>
    <t>26
日</t>
    <rPh sb="3" eb="4">
      <t>ニチ</t>
    </rPh>
    <phoneticPr fontId="9"/>
  </si>
  <si>
    <t>25
日</t>
    <rPh sb="3" eb="4">
      <t>ニチ</t>
    </rPh>
    <phoneticPr fontId="9"/>
  </si>
  <si>
    <t>24
日</t>
    <rPh sb="3" eb="4">
      <t>ニチ</t>
    </rPh>
    <phoneticPr fontId="9"/>
  </si>
  <si>
    <t>23
日</t>
    <rPh sb="3" eb="4">
      <t>ニチ</t>
    </rPh>
    <phoneticPr fontId="9"/>
  </si>
  <si>
    <t>22
日</t>
    <rPh sb="3" eb="4">
      <t>ニチ</t>
    </rPh>
    <phoneticPr fontId="9"/>
  </si>
  <si>
    <t>21
日</t>
    <rPh sb="3" eb="4">
      <t>ニチ</t>
    </rPh>
    <phoneticPr fontId="9"/>
  </si>
  <si>
    <t>20
日</t>
    <rPh sb="3" eb="4">
      <t>ニチ</t>
    </rPh>
    <phoneticPr fontId="9"/>
  </si>
  <si>
    <t>19
日</t>
    <rPh sb="3" eb="4">
      <t>ニチ</t>
    </rPh>
    <phoneticPr fontId="9"/>
  </si>
  <si>
    <t>18
日</t>
    <rPh sb="3" eb="4">
      <t>ニチ</t>
    </rPh>
    <phoneticPr fontId="9"/>
  </si>
  <si>
    <t>17
日</t>
    <rPh sb="3" eb="4">
      <t>ニチ</t>
    </rPh>
    <phoneticPr fontId="9"/>
  </si>
  <si>
    <t>16
日</t>
    <rPh sb="3" eb="4">
      <t>ニチ</t>
    </rPh>
    <phoneticPr fontId="9"/>
  </si>
  <si>
    <t>15
日</t>
    <rPh sb="3" eb="4">
      <t>ニチ</t>
    </rPh>
    <phoneticPr fontId="9"/>
  </si>
  <si>
    <t>14
日</t>
    <rPh sb="3" eb="4">
      <t>ニチ</t>
    </rPh>
    <phoneticPr fontId="9"/>
  </si>
  <si>
    <t>13
日</t>
    <rPh sb="3" eb="4">
      <t>ニチ</t>
    </rPh>
    <phoneticPr fontId="9"/>
  </si>
  <si>
    <t>12
日</t>
    <rPh sb="3" eb="4">
      <t>ニチ</t>
    </rPh>
    <phoneticPr fontId="9"/>
  </si>
  <si>
    <t>11
日</t>
    <rPh sb="3" eb="4">
      <t>ニチ</t>
    </rPh>
    <phoneticPr fontId="9"/>
  </si>
  <si>
    <t>10
日</t>
    <rPh sb="3" eb="4">
      <t>ニチ</t>
    </rPh>
    <phoneticPr fontId="9"/>
  </si>
  <si>
    <t>9
日</t>
    <rPh sb="2" eb="3">
      <t>ニチ</t>
    </rPh>
    <phoneticPr fontId="9"/>
  </si>
  <si>
    <t>8
日</t>
    <rPh sb="2" eb="3">
      <t>ニチ</t>
    </rPh>
    <phoneticPr fontId="9"/>
  </si>
  <si>
    <t>7
日</t>
    <rPh sb="2" eb="3">
      <t>ニチ</t>
    </rPh>
    <phoneticPr fontId="9"/>
  </si>
  <si>
    <t>6
日</t>
    <rPh sb="2" eb="3">
      <t>ニチ</t>
    </rPh>
    <phoneticPr fontId="9"/>
  </si>
  <si>
    <t>5
日</t>
    <rPh sb="2" eb="3">
      <t>ニチ</t>
    </rPh>
    <phoneticPr fontId="9"/>
  </si>
  <si>
    <t>4
日</t>
    <rPh sb="2" eb="3">
      <t>ニチ</t>
    </rPh>
    <phoneticPr fontId="9"/>
  </si>
  <si>
    <t>3
日</t>
    <rPh sb="2" eb="3">
      <t>ニチ</t>
    </rPh>
    <phoneticPr fontId="9"/>
  </si>
  <si>
    <t>2
日</t>
    <rPh sb="2" eb="3">
      <t>ニチ</t>
    </rPh>
    <phoneticPr fontId="9"/>
  </si>
  <si>
    <t>1
日</t>
    <rPh sb="2" eb="3">
      <t>ニチ</t>
    </rPh>
    <phoneticPr fontId="9"/>
  </si>
  <si>
    <t>時間計</t>
    <rPh sb="0" eb="2">
      <t>ジカン</t>
    </rPh>
    <rPh sb="2" eb="3">
      <t>ケイ</t>
    </rPh>
    <phoneticPr fontId="9"/>
  </si>
  <si>
    <t>備考
(兼務する事業名、
採用又は退職の場合は
その内容と月日)</t>
    <rPh sb="0" eb="2">
      <t>ビコウ</t>
    </rPh>
    <rPh sb="4" eb="6">
      <t>ケンム</t>
    </rPh>
    <rPh sb="8" eb="10">
      <t>ジギョウ</t>
    </rPh>
    <rPh sb="10" eb="11">
      <t>メイ</t>
    </rPh>
    <rPh sb="13" eb="15">
      <t>サイヨウ</t>
    </rPh>
    <rPh sb="15" eb="16">
      <t>マタ</t>
    </rPh>
    <rPh sb="17" eb="19">
      <t>タイショク</t>
    </rPh>
    <rPh sb="20" eb="22">
      <t>バアイ</t>
    </rPh>
    <rPh sb="26" eb="28">
      <t>ナイヨウ</t>
    </rPh>
    <rPh sb="29" eb="31">
      <t>ツキヒ</t>
    </rPh>
    <phoneticPr fontId="9"/>
  </si>
  <si>
    <t>勤務形態</t>
    <rPh sb="0" eb="2">
      <t>キンム</t>
    </rPh>
    <rPh sb="2" eb="4">
      <t>ケイタイ</t>
    </rPh>
    <phoneticPr fontId="9"/>
  </si>
  <si>
    <t>職種
氏名</t>
    <rPh sb="0" eb="2">
      <t>ショクシュ</t>
    </rPh>
    <rPh sb="4" eb="6">
      <t>シメイ</t>
    </rPh>
    <phoneticPr fontId="9"/>
  </si>
  <si>
    <r>
      <t>指導実施月の前々月の職員配置状況</t>
    </r>
    <r>
      <rPr>
        <sz val="9"/>
        <rFont val="ＭＳ Ｐ明朝"/>
        <family val="1"/>
        <charset val="128"/>
      </rPr>
      <t/>
    </r>
    <rPh sb="0" eb="2">
      <t>シドウ</t>
    </rPh>
    <rPh sb="2" eb="4">
      <t>ジッシ</t>
    </rPh>
    <rPh sb="4" eb="5">
      <t>ツキ</t>
    </rPh>
    <rPh sb="6" eb="8">
      <t>ゼンゼン</t>
    </rPh>
    <rPh sb="8" eb="9">
      <t>ゲツ</t>
    </rPh>
    <rPh sb="10" eb="12">
      <t>ショクイン</t>
    </rPh>
    <rPh sb="12" eb="14">
      <t>ハイチ</t>
    </rPh>
    <rPh sb="14" eb="16">
      <t>ジョウキョウ</t>
    </rPh>
    <phoneticPr fontId="9"/>
  </si>
  <si>
    <t>Ｉ</t>
    <phoneticPr fontId="9"/>
  </si>
  <si>
    <t>Ｆ</t>
    <phoneticPr fontId="9"/>
  </si>
  <si>
    <t>Ｃ</t>
    <phoneticPr fontId="9"/>
  </si>
  <si>
    <t>Ｈ</t>
    <phoneticPr fontId="9"/>
  </si>
  <si>
    <t>Ｅ</t>
    <phoneticPr fontId="9"/>
  </si>
  <si>
    <t>Ｇ</t>
    <phoneticPr fontId="9"/>
  </si>
  <si>
    <t>Ｄ</t>
    <phoneticPr fontId="9"/>
  </si>
  <si>
    <t>■職種氏名欄
・職種ごとに勤務形態の区分(後述)の順にまとめて記載してください。
・職種は、 施設長、主任保育士、保育士、保育補助等の別を記入してください。</t>
    <rPh sb="47" eb="50">
      <t>シセツチョウ</t>
    </rPh>
    <rPh sb="51" eb="53">
      <t>シュニン</t>
    </rPh>
    <rPh sb="53" eb="56">
      <t>ホイクシ</t>
    </rPh>
    <rPh sb="57" eb="60">
      <t>ホイクシ</t>
    </rPh>
    <rPh sb="61" eb="63">
      <t>ホイク</t>
    </rPh>
    <rPh sb="63" eb="65">
      <t>ホジョ</t>
    </rPh>
    <phoneticPr fontId="15"/>
  </si>
  <si>
    <t>桜井　夕子</t>
    <rPh sb="0" eb="2">
      <t>サクライ</t>
    </rPh>
    <rPh sb="3" eb="5">
      <t>ユウコ</t>
    </rPh>
    <phoneticPr fontId="9"/>
  </si>
  <si>
    <t>准看護師</t>
    <rPh sb="0" eb="4">
      <t>ジュンカンゴシ</t>
    </rPh>
    <phoneticPr fontId="9"/>
  </si>
  <si>
    <t>Ａ</t>
  </si>
  <si>
    <t>看護職員</t>
    <rPh sb="0" eb="2">
      <t>カンゴ</t>
    </rPh>
    <rPh sb="2" eb="4">
      <t>ショクイン</t>
    </rPh>
    <phoneticPr fontId="9"/>
  </si>
  <si>
    <t>吉野　次郎</t>
    <rPh sb="0" eb="2">
      <t>ヨシノ</t>
    </rPh>
    <rPh sb="3" eb="5">
      <t>ジロウ</t>
    </rPh>
    <phoneticPr fontId="9"/>
  </si>
  <si>
    <t>併設○○通所介護事業所と兼務（20時間）</t>
    <rPh sb="0" eb="2">
      <t>ヘイセツ</t>
    </rPh>
    <rPh sb="4" eb="8">
      <t>ツウショカイゴ</t>
    </rPh>
    <rPh sb="8" eb="10">
      <t>ジギョウ</t>
    </rPh>
    <rPh sb="10" eb="11">
      <t>ショ</t>
    </rPh>
    <rPh sb="12" eb="14">
      <t>ケンム</t>
    </rPh>
    <rPh sb="17" eb="19">
      <t>ジカン</t>
    </rPh>
    <phoneticPr fontId="9"/>
  </si>
  <si>
    <t>Ｅ</t>
  </si>
  <si>
    <t>Ｄ</t>
  </si>
  <si>
    <t>保育補助</t>
    <rPh sb="0" eb="2">
      <t>ホイク</t>
    </rPh>
    <rPh sb="2" eb="4">
      <t>ホジョ</t>
    </rPh>
    <phoneticPr fontId="9"/>
  </si>
  <si>
    <t>高野　雄介</t>
    <rPh sb="0" eb="1">
      <t>タカ</t>
    </rPh>
    <rPh sb="1" eb="2">
      <t>ノ</t>
    </rPh>
    <rPh sb="3" eb="5">
      <t>ユウスケ</t>
    </rPh>
    <phoneticPr fontId="9"/>
  </si>
  <si>
    <t>Ｂ</t>
  </si>
  <si>
    <t>高田　花子</t>
    <rPh sb="0" eb="2">
      <t>タカダ</t>
    </rPh>
    <rPh sb="3" eb="5">
      <t>ハナコ</t>
    </rPh>
    <phoneticPr fontId="9"/>
  </si>
  <si>
    <t>主任保育士</t>
    <rPh sb="0" eb="2">
      <t>シュニン</t>
    </rPh>
    <rPh sb="2" eb="5">
      <t>ホイクシ</t>
    </rPh>
    <phoneticPr fontId="9"/>
  </si>
  <si>
    <t>奈良　太郎</t>
    <rPh sb="0" eb="2">
      <t>ナラ</t>
    </rPh>
    <rPh sb="3" eb="5">
      <t>タロウ</t>
    </rPh>
    <phoneticPr fontId="9"/>
  </si>
  <si>
    <t>施設長</t>
    <rPh sb="0" eb="3">
      <t>シセツチョウ</t>
    </rPh>
    <phoneticPr fontId="9"/>
  </si>
  <si>
    <t>火</t>
  </si>
  <si>
    <t>月</t>
  </si>
  <si>
    <t>日</t>
  </si>
  <si>
    <t>土</t>
  </si>
  <si>
    <t>金</t>
  </si>
  <si>
    <t>木</t>
  </si>
  <si>
    <t>水</t>
  </si>
  <si>
    <t>研修の種類</t>
    <rPh sb="0" eb="2">
      <t>ケンシュウ</t>
    </rPh>
    <rPh sb="3" eb="5">
      <t>シュルイ</t>
    </rPh>
    <phoneticPr fontId="9"/>
  </si>
  <si>
    <t>研修日時</t>
    <rPh sb="0" eb="2">
      <t>ケンシュウ</t>
    </rPh>
    <rPh sb="2" eb="4">
      <t>ニチジ</t>
    </rPh>
    <phoneticPr fontId="9"/>
  </si>
  <si>
    <t>対象職種・人数</t>
    <rPh sb="0" eb="2">
      <t>タイショウ</t>
    </rPh>
    <rPh sb="2" eb="4">
      <t>ショクシュ</t>
    </rPh>
    <rPh sb="5" eb="7">
      <t>ニンズウ</t>
    </rPh>
    <phoneticPr fontId="9"/>
  </si>
  <si>
    <t>研修内容</t>
  </si>
  <si>
    <t>場所</t>
    <rPh sb="0" eb="2">
      <t>バショ</t>
    </rPh>
    <phoneticPr fontId="9"/>
  </si>
  <si>
    <t>研修の実施記録の
保存の有無</t>
    <rPh sb="0" eb="2">
      <t>ケンシュウ</t>
    </rPh>
    <rPh sb="3" eb="5">
      <t>ジッシ</t>
    </rPh>
    <rPh sb="5" eb="7">
      <t>キロク</t>
    </rPh>
    <rPh sb="9" eb="11">
      <t>ホゾン</t>
    </rPh>
    <rPh sb="12" eb="14">
      <t>ウム</t>
    </rPh>
    <phoneticPr fontId="9"/>
  </si>
  <si>
    <t>欠席者に対する周知の方法</t>
    <rPh sb="0" eb="3">
      <t>ケッセキシャ</t>
    </rPh>
    <rPh sb="4" eb="5">
      <t>タイ</t>
    </rPh>
    <rPh sb="7" eb="9">
      <t>シュウチ</t>
    </rPh>
    <rPh sb="10" eb="12">
      <t>ホウホウ</t>
    </rPh>
    <phoneticPr fontId="9"/>
  </si>
  <si>
    <t>感染症及び
食中毒の予防及び
まん延の防止に
関する研修</t>
    <rPh sb="23" eb="24">
      <t>カン</t>
    </rPh>
    <rPh sb="26" eb="28">
      <t>ケンシュウ</t>
    </rPh>
    <phoneticPr fontId="9"/>
  </si>
  <si>
    <t>事故発生防止に
関する研修</t>
    <rPh sb="8" eb="9">
      <t>カン</t>
    </rPh>
    <rPh sb="11" eb="13">
      <t>ケンシュウ</t>
    </rPh>
    <phoneticPr fontId="9"/>
  </si>
  <si>
    <t>虐待・身体拘束に
関する研修</t>
    <rPh sb="0" eb="2">
      <t>ギャクタイ</t>
    </rPh>
    <rPh sb="3" eb="5">
      <t>シンタイ</t>
    </rPh>
    <rPh sb="5" eb="7">
      <t>コウソク</t>
    </rPh>
    <rPh sb="9" eb="10">
      <t>カン</t>
    </rPh>
    <rPh sb="12" eb="14">
      <t>ケンシュウ</t>
    </rPh>
    <phoneticPr fontId="9"/>
  </si>
  <si>
    <t>２．上記以外の研修（マナー研修、会計研修、法律研修など）については記入不要です。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9"/>
  </si>
  <si>
    <t>対象職種・氏名</t>
    <rPh sb="0" eb="2">
      <t>タイショウ</t>
    </rPh>
    <rPh sb="2" eb="4">
      <t>ショクシュ</t>
    </rPh>
    <rPh sb="5" eb="7">
      <t>シメイ</t>
    </rPh>
    <phoneticPr fontId="9"/>
  </si>
  <si>
    <t>月</t>
    <rPh sb="0" eb="1">
      <t>ツキ</t>
    </rPh>
    <phoneticPr fontId="9"/>
  </si>
  <si>
    <t>衛生管理者</t>
    <rPh sb="0" eb="2">
      <t>エイセイ</t>
    </rPh>
    <rPh sb="2" eb="5">
      <t>カンリシャ</t>
    </rPh>
    <phoneticPr fontId="9"/>
  </si>
  <si>
    <t>衛生推進者</t>
    <rPh sb="0" eb="2">
      <t>エイセイ</t>
    </rPh>
    <rPh sb="2" eb="5">
      <t>スイシンシャ</t>
    </rPh>
    <phoneticPr fontId="9"/>
  </si>
  <si>
    <t>産業医</t>
    <rPh sb="0" eb="3">
      <t>サンギョウイ</t>
    </rPh>
    <phoneticPr fontId="9"/>
  </si>
  <si>
    <t>選任年月日</t>
    <phoneticPr fontId="9"/>
  </si>
  <si>
    <t>（５）衛生推進者の選任状況（労働者が常時10人以上50人未満の事業場のみ）</t>
    <phoneticPr fontId="9"/>
  </si>
  <si>
    <t>（４）産業医、衛生管理者の選任状況（労働者を常時50人以上使用している事業場のみ）</t>
    <rPh sb="3" eb="6">
      <t>サンギョウイ</t>
    </rPh>
    <rPh sb="7" eb="9">
      <t>エイセイ</t>
    </rPh>
    <rPh sb="9" eb="12">
      <t>カンリシャ</t>
    </rPh>
    <rPh sb="13" eb="15">
      <t>センニン</t>
    </rPh>
    <rPh sb="15" eb="17">
      <t>ジョウキョウ</t>
    </rPh>
    <phoneticPr fontId="9"/>
  </si>
  <si>
    <t>予防対策</t>
    <rPh sb="0" eb="2">
      <t>ヨボウ</t>
    </rPh>
    <rPh sb="2" eb="4">
      <t>タイサク</t>
    </rPh>
    <phoneticPr fontId="9"/>
  </si>
  <si>
    <t>実施日（予定）</t>
    <phoneticPr fontId="9"/>
  </si>
  <si>
    <t>腰痛の発生有無</t>
    <rPh sb="5" eb="7">
      <t>ウム</t>
    </rPh>
    <phoneticPr fontId="9"/>
  </si>
  <si>
    <t>（労働者を常時50人以上使用している事業場のみ）</t>
  </si>
  <si>
    <t>（３）職員の腰痛対策</t>
  </si>
  <si>
    <t>（２）労働安全衛生法に基づくストレスチェックの状況</t>
  </si>
  <si>
    <t>※胸部X線検査</t>
    <rPh sb="1" eb="3">
      <t>キョウブ</t>
    </rPh>
    <rPh sb="4" eb="5">
      <t>セン</t>
    </rPh>
    <rPh sb="5" eb="7">
      <t>ケンサ</t>
    </rPh>
    <phoneticPr fontId="9"/>
  </si>
  <si>
    <t>※心電図検査</t>
    <rPh sb="1" eb="4">
      <t>シンデンズ</t>
    </rPh>
    <rPh sb="4" eb="6">
      <t>ケンサ</t>
    </rPh>
    <phoneticPr fontId="9"/>
  </si>
  <si>
    <t>※腹囲</t>
    <rPh sb="1" eb="3">
      <t>フクイ</t>
    </rPh>
    <phoneticPr fontId="9"/>
  </si>
  <si>
    <t>※血圧</t>
    <rPh sb="1" eb="3">
      <t>ケツアツ</t>
    </rPh>
    <phoneticPr fontId="9"/>
  </si>
  <si>
    <t>※聴力</t>
    <rPh sb="1" eb="3">
      <t>チョウリョク</t>
    </rPh>
    <phoneticPr fontId="9"/>
  </si>
  <si>
    <t>※視力</t>
    <rPh sb="1" eb="3">
      <t>シリョク</t>
    </rPh>
    <phoneticPr fontId="9"/>
  </si>
  <si>
    <t>※体重</t>
    <rPh sb="1" eb="3">
      <t>タイジュウ</t>
    </rPh>
    <phoneticPr fontId="9"/>
  </si>
  <si>
    <t>身長</t>
    <rPh sb="0" eb="2">
      <t>シンチョウ</t>
    </rPh>
    <phoneticPr fontId="9"/>
  </si>
  <si>
    <t>検査機関</t>
    <rPh sb="0" eb="2">
      <t>ケンサ</t>
    </rPh>
    <rPh sb="2" eb="4">
      <t>キカン</t>
    </rPh>
    <phoneticPr fontId="9"/>
  </si>
  <si>
    <t>実施日</t>
    <rPh sb="0" eb="3">
      <t>ジッシビ</t>
    </rPh>
    <phoneticPr fontId="9"/>
  </si>
  <si>
    <t>対象
人数</t>
    <rPh sb="0" eb="2">
      <t>タイショウ</t>
    </rPh>
    <rPh sb="3" eb="5">
      <t>ニンズウ</t>
    </rPh>
    <phoneticPr fontId="9"/>
  </si>
  <si>
    <t>対象職種</t>
    <rPh sb="0" eb="2">
      <t>タイショウ</t>
    </rPh>
    <rPh sb="2" eb="4">
      <t>ショクシュ</t>
    </rPh>
    <phoneticPr fontId="9"/>
  </si>
  <si>
    <t>実施しているものに○</t>
    <rPh sb="0" eb="2">
      <t>ジッシ</t>
    </rPh>
    <phoneticPr fontId="9"/>
  </si>
  <si>
    <t>検査内容</t>
    <rPh sb="0" eb="2">
      <t>ケンサ</t>
    </rPh>
    <rPh sb="2" eb="4">
      <t>ナイヨウ</t>
    </rPh>
    <phoneticPr fontId="9"/>
  </si>
  <si>
    <t>35歳、40歳以上の職員に対する健康診断</t>
    <rPh sb="2" eb="3">
      <t>サイ</t>
    </rPh>
    <rPh sb="6" eb="7">
      <t>サイ</t>
    </rPh>
    <rPh sb="7" eb="9">
      <t>イジョウ</t>
    </rPh>
    <rPh sb="10" eb="12">
      <t>ショクイン</t>
    </rPh>
    <rPh sb="13" eb="14">
      <t>タイ</t>
    </rPh>
    <rPh sb="16" eb="18">
      <t>ケンコウ</t>
    </rPh>
    <rPh sb="18" eb="20">
      <t>シンダン</t>
    </rPh>
    <phoneticPr fontId="9"/>
  </si>
  <si>
    <t>胸部X線検査</t>
    <rPh sb="0" eb="2">
      <t>キョウブ</t>
    </rPh>
    <rPh sb="3" eb="4">
      <t>セン</t>
    </rPh>
    <rPh sb="4" eb="6">
      <t>ケンサ</t>
    </rPh>
    <phoneticPr fontId="9"/>
  </si>
  <si>
    <t>心電図検査</t>
    <rPh sb="0" eb="3">
      <t>シンデンズ</t>
    </rPh>
    <rPh sb="3" eb="5">
      <t>ケンサ</t>
    </rPh>
    <phoneticPr fontId="9"/>
  </si>
  <si>
    <t>腹囲</t>
    <rPh sb="0" eb="2">
      <t>フクイ</t>
    </rPh>
    <phoneticPr fontId="9"/>
  </si>
  <si>
    <t>※身長</t>
    <rPh sb="1" eb="3">
      <t>シンチョウ</t>
    </rPh>
    <phoneticPr fontId="9"/>
  </si>
  <si>
    <t>40歳未満の職員に対する健康診断（35歳を除く）</t>
    <rPh sb="3" eb="5">
      <t>ミマン</t>
    </rPh>
    <rPh sb="9" eb="10">
      <t>タイ</t>
    </rPh>
    <rPh sb="19" eb="20">
      <t>サイ</t>
    </rPh>
    <rPh sb="21" eb="22">
      <t>ノゾ</t>
    </rPh>
    <phoneticPr fontId="9"/>
  </si>
  <si>
    <t>雇い入れ時健康診断</t>
    <rPh sb="0" eb="3">
      <t>ヤトイイ</t>
    </rPh>
    <rPh sb="4" eb="5">
      <t>ジ</t>
    </rPh>
    <rPh sb="5" eb="7">
      <t>ケンコウ</t>
    </rPh>
    <rPh sb="7" eb="9">
      <t>シンダン</t>
    </rPh>
    <phoneticPr fontId="9"/>
  </si>
  <si>
    <t>検査項目の名称の前に※がついているものは必須項目です。</t>
    <phoneticPr fontId="9"/>
  </si>
  <si>
    <t>５．労働安全衛生</t>
    <rPh sb="2" eb="4">
      <t>ロウドウ</t>
    </rPh>
    <rPh sb="4" eb="6">
      <t>アンゼン</t>
    </rPh>
    <rPh sb="6" eb="8">
      <t>エイセイ</t>
    </rPh>
    <phoneticPr fontId="9"/>
  </si>
  <si>
    <t>（１）保育内容関係帳簿の整備状況</t>
    <rPh sb="3" eb="5">
      <t>ホイク</t>
    </rPh>
    <rPh sb="5" eb="7">
      <t>ナイヨウ</t>
    </rPh>
    <rPh sb="7" eb="9">
      <t>カンケイ</t>
    </rPh>
    <rPh sb="9" eb="11">
      <t>チョウボ</t>
    </rPh>
    <rPh sb="12" eb="14">
      <t>セイビ</t>
    </rPh>
    <rPh sb="14" eb="16">
      <t>ジョウキョウ</t>
    </rPh>
    <phoneticPr fontId="2"/>
  </si>
  <si>
    <t>帳簿等</t>
    <phoneticPr fontId="2"/>
  </si>
  <si>
    <t>整備状況</t>
    <rPh sb="0" eb="2">
      <t>セイビ</t>
    </rPh>
    <rPh sb="2" eb="4">
      <t>ジョウキョウ</t>
    </rPh>
    <phoneticPr fontId="2"/>
  </si>
  <si>
    <t>帳簿等</t>
    <rPh sb="0" eb="3">
      <t>チョウボトウ</t>
    </rPh>
    <phoneticPr fontId="2"/>
  </si>
  <si>
    <t>園の体制</t>
    <rPh sb="0" eb="1">
      <t>エン</t>
    </rPh>
    <rPh sb="2" eb="4">
      <t>タイセイ</t>
    </rPh>
    <phoneticPr fontId="2"/>
  </si>
  <si>
    <t>期間・休園内容</t>
    <rPh sb="3" eb="5">
      <t>キュウエン</t>
    </rPh>
    <rPh sb="5" eb="7">
      <t>ナイヨウ</t>
    </rPh>
    <phoneticPr fontId="2"/>
  </si>
  <si>
    <t>保護者の了解</t>
    <rPh sb="0" eb="3">
      <t>ホゴシャ</t>
    </rPh>
    <rPh sb="4" eb="6">
      <t>リョウカイ</t>
    </rPh>
    <phoneticPr fontId="2"/>
  </si>
  <si>
    <t>児童票</t>
  </si>
  <si>
    <t>希望保育</t>
    <rPh sb="0" eb="2">
      <t>キボウ</t>
    </rPh>
    <rPh sb="2" eb="4">
      <t>ホイク</t>
    </rPh>
    <phoneticPr fontId="9"/>
  </si>
  <si>
    <t>休園</t>
    <rPh sb="0" eb="2">
      <t>キュウエン</t>
    </rPh>
    <phoneticPr fontId="9"/>
  </si>
  <si>
    <t>有</t>
    <rPh sb="0" eb="1">
      <t>ア</t>
    </rPh>
    <phoneticPr fontId="9"/>
  </si>
  <si>
    <t>児童出席簿</t>
  </si>
  <si>
    <t>指導計画</t>
    <phoneticPr fontId="2"/>
  </si>
  <si>
    <t>年間</t>
    <rPh sb="0" eb="2">
      <t>ネンカン</t>
    </rPh>
    <phoneticPr fontId="9"/>
  </si>
  <si>
    <t>月間</t>
    <rPh sb="0" eb="2">
      <t>ゲッカン</t>
    </rPh>
    <phoneticPr fontId="9"/>
  </si>
  <si>
    <t xml:space="preserve"> 保育所児童保育要録　</t>
    <rPh sb="1" eb="4">
      <t>ホイクショ</t>
    </rPh>
    <rPh sb="4" eb="6">
      <t>ジドウ</t>
    </rPh>
    <rPh sb="6" eb="8">
      <t>ホイク</t>
    </rPh>
    <rPh sb="8" eb="10">
      <t>ヨウロク</t>
    </rPh>
    <phoneticPr fontId="2"/>
  </si>
  <si>
    <t>週案</t>
    <rPh sb="0" eb="2">
      <t>シュウアン</t>
    </rPh>
    <phoneticPr fontId="9"/>
  </si>
  <si>
    <t>日案</t>
    <rPh sb="0" eb="1">
      <t>ニチ</t>
    </rPh>
    <rPh sb="1" eb="2">
      <t>アン</t>
    </rPh>
    <phoneticPr fontId="9"/>
  </si>
  <si>
    <t>保育日誌</t>
  </si>
  <si>
    <t>指導計画と兼用</t>
    <rPh sb="0" eb="2">
      <t>シドウ</t>
    </rPh>
    <rPh sb="2" eb="4">
      <t>ケイカク</t>
    </rPh>
    <rPh sb="5" eb="7">
      <t>ケンヨウ</t>
    </rPh>
    <phoneticPr fontId="9"/>
  </si>
  <si>
    <t>（注）</t>
    <rPh sb="1" eb="2">
      <t>チュウ</t>
    </rPh>
    <phoneticPr fontId="2"/>
  </si>
  <si>
    <t>１．12/29～1/3、土・日・祝日を除き、8時間以上開所していない日を記入してください。</t>
    <phoneticPr fontId="2"/>
  </si>
  <si>
    <t>２．結果的に休園となっても、希望保育（自由登園）として体制を整えている場合は、希望保育としてください。</t>
    <rPh sb="2" eb="4">
      <t>ケッカ</t>
    </rPh>
    <rPh sb="4" eb="5">
      <t>テキ</t>
    </rPh>
    <rPh sb="6" eb="8">
      <t>キュウエン</t>
    </rPh>
    <rPh sb="14" eb="16">
      <t>キボウ</t>
    </rPh>
    <rPh sb="16" eb="18">
      <t>ホイク</t>
    </rPh>
    <rPh sb="19" eb="21">
      <t>ジユウ</t>
    </rPh>
    <rPh sb="21" eb="23">
      <t>トウエン</t>
    </rPh>
    <rPh sb="27" eb="29">
      <t>タイセイ</t>
    </rPh>
    <rPh sb="30" eb="31">
      <t>トトノ</t>
    </rPh>
    <rPh sb="35" eb="37">
      <t>バアイ</t>
    </rPh>
    <rPh sb="39" eb="41">
      <t>キボウ</t>
    </rPh>
    <rPh sb="41" eb="43">
      <t>ホイク</t>
    </rPh>
    <phoneticPr fontId="2"/>
  </si>
  <si>
    <t>（注）</t>
    <phoneticPr fontId="2"/>
  </si>
  <si>
    <t>児童票、児童出席簿は全児童分を作成してください。</t>
    <phoneticPr fontId="2"/>
  </si>
  <si>
    <t xml:space="preserve">（２）保育時間の状況                                                                                              </t>
    <phoneticPr fontId="2"/>
  </si>
  <si>
    <t>通常保育時間</t>
    <rPh sb="0" eb="2">
      <t>ツウジョウ</t>
    </rPh>
    <rPh sb="2" eb="4">
      <t>ホイク</t>
    </rPh>
    <rPh sb="4" eb="6">
      <t>ジカン</t>
    </rPh>
    <phoneticPr fontId="2"/>
  </si>
  <si>
    <t>平日</t>
    <rPh sb="0" eb="1">
      <t>ヒラ</t>
    </rPh>
    <rPh sb="1" eb="2">
      <t>ヒ</t>
    </rPh>
    <phoneticPr fontId="2"/>
  </si>
  <si>
    <t>標準</t>
    <rPh sb="0" eb="2">
      <t>ヒョウジュン</t>
    </rPh>
    <phoneticPr fontId="2"/>
  </si>
  <si>
    <t>：</t>
    <phoneticPr fontId="2"/>
  </si>
  <si>
    <t>～</t>
    <phoneticPr fontId="2"/>
  </si>
  <si>
    <t>まで</t>
    <phoneticPr fontId="2"/>
  </si>
  <si>
    <t>有償・無償の別</t>
    <rPh sb="0" eb="2">
      <t>ユウショウ</t>
    </rPh>
    <rPh sb="3" eb="5">
      <t>ムショウ</t>
    </rPh>
    <rPh sb="6" eb="7">
      <t>ベツ</t>
    </rPh>
    <phoneticPr fontId="2"/>
  </si>
  <si>
    <t>無償</t>
    <rPh sb="0" eb="2">
      <t>ムショウ</t>
    </rPh>
    <phoneticPr fontId="9"/>
  </si>
  <si>
    <t>短時間</t>
    <rPh sb="0" eb="3">
      <t>タンジカン</t>
    </rPh>
    <phoneticPr fontId="2"/>
  </si>
  <si>
    <t>済</t>
    <rPh sb="0" eb="1">
      <t>スミ</t>
    </rPh>
    <phoneticPr fontId="9"/>
  </si>
  <si>
    <t>（</t>
    <phoneticPr fontId="2"/>
  </si>
  <si>
    <t>許可年月日：</t>
    <rPh sb="0" eb="2">
      <t>キョカ</t>
    </rPh>
    <rPh sb="2" eb="5">
      <t>ネンガッピ</t>
    </rPh>
    <phoneticPr fontId="2"/>
  </si>
  <si>
    <t>日</t>
    <rPh sb="0" eb="1">
      <t>ニチ</t>
    </rPh>
    <phoneticPr fontId="2"/>
  </si>
  <si>
    <t>未</t>
    <rPh sb="0" eb="1">
      <t>マ</t>
    </rPh>
    <phoneticPr fontId="9"/>
  </si>
  <si>
    <t>土曜日</t>
    <rPh sb="0" eb="3">
      <t>ドヨウビ</t>
    </rPh>
    <phoneticPr fontId="2"/>
  </si>
  <si>
    <t>（６）昼寝（午睡）の状況</t>
    <rPh sb="3" eb="5">
      <t>ヒルネ</t>
    </rPh>
    <rPh sb="6" eb="8">
      <t>ゴスイ</t>
    </rPh>
    <rPh sb="10" eb="12">
      <t>ジョウキョウ</t>
    </rPh>
    <phoneticPr fontId="2"/>
  </si>
  <si>
    <t>区分</t>
    <rPh sb="0" eb="2">
      <t>クブン</t>
    </rPh>
    <phoneticPr fontId="2"/>
  </si>
  <si>
    <t>実施時間</t>
    <rPh sb="0" eb="2">
      <t>ジッシ</t>
    </rPh>
    <rPh sb="2" eb="4">
      <t>ジカン</t>
    </rPh>
    <phoneticPr fontId="2"/>
  </si>
  <si>
    <t>実施期間</t>
    <rPh sb="0" eb="2">
      <t>ジッシ</t>
    </rPh>
    <rPh sb="2" eb="4">
      <t>キカン</t>
    </rPh>
    <phoneticPr fontId="2"/>
  </si>
  <si>
    <t>平日又は土曜日の延長保育料金を
保護者から徴収しているか。</t>
    <rPh sb="0" eb="2">
      <t>ヘイジツ</t>
    </rPh>
    <rPh sb="2" eb="3">
      <t>マタ</t>
    </rPh>
    <rPh sb="4" eb="7">
      <t>ドヨウビ</t>
    </rPh>
    <rPh sb="8" eb="10">
      <t>エンチョウ</t>
    </rPh>
    <rPh sb="10" eb="12">
      <t>ホイク</t>
    </rPh>
    <rPh sb="12" eb="14">
      <t>リョウキン</t>
    </rPh>
    <rPh sb="16" eb="19">
      <t>ホゴシャ</t>
    </rPh>
    <rPh sb="21" eb="23">
      <t>チョウシュウ</t>
    </rPh>
    <phoneticPr fontId="2"/>
  </si>
  <si>
    <t>徴収有</t>
    <rPh sb="0" eb="2">
      <t>チョウシュウ</t>
    </rPh>
    <rPh sb="2" eb="3">
      <t>ア</t>
    </rPh>
    <phoneticPr fontId="9"/>
  </si>
  <si>
    <t>徴収無</t>
    <rPh sb="0" eb="2">
      <t>チョウシュウ</t>
    </rPh>
    <rPh sb="2" eb="3">
      <t>ナ</t>
    </rPh>
    <phoneticPr fontId="9"/>
  </si>
  <si>
    <t>延長保育料金を徴収している場合は、以下に徴収している時間帯及び料金を全て記入してください。</t>
    <rPh sb="0" eb="2">
      <t>エンチョウ</t>
    </rPh>
    <rPh sb="2" eb="4">
      <t>ホイク</t>
    </rPh>
    <rPh sb="4" eb="6">
      <t>リョウキン</t>
    </rPh>
    <rPh sb="17" eb="19">
      <t>イカ</t>
    </rPh>
    <rPh sb="34" eb="35">
      <t>スベ</t>
    </rPh>
    <rPh sb="36" eb="38">
      <t>キニュウ</t>
    </rPh>
    <phoneticPr fontId="2"/>
  </si>
  <si>
    <t>徴収している時間帯</t>
    <rPh sb="0" eb="2">
      <t>チョウシュウ</t>
    </rPh>
    <rPh sb="6" eb="9">
      <t>ジカンタイ</t>
    </rPh>
    <phoneticPr fontId="2"/>
  </si>
  <si>
    <t>料金</t>
    <rPh sb="0" eb="2">
      <t>リョウキン</t>
    </rPh>
    <phoneticPr fontId="2"/>
  </si>
  <si>
    <t>備考</t>
    <rPh sb="0" eb="2">
      <t>ビコウ</t>
    </rPh>
    <phoneticPr fontId="2"/>
  </si>
  <si>
    <t>円</t>
    <rPh sb="0" eb="1">
      <t>エン</t>
    </rPh>
    <phoneticPr fontId="2"/>
  </si>
  <si>
    <t>寝具等の負担</t>
    <rPh sb="0" eb="2">
      <t>シング</t>
    </rPh>
    <rPh sb="2" eb="3">
      <t>トウ</t>
    </rPh>
    <rPh sb="4" eb="6">
      <t>フタン</t>
    </rPh>
    <phoneticPr fontId="2"/>
  </si>
  <si>
    <t>施設</t>
    <rPh sb="0" eb="2">
      <t>シセツ</t>
    </rPh>
    <phoneticPr fontId="9"/>
  </si>
  <si>
    <t>保護者</t>
    <rPh sb="0" eb="3">
      <t>ホゴシャ</t>
    </rPh>
    <phoneticPr fontId="9"/>
  </si>
  <si>
    <t>宿泊保育の有無</t>
    <rPh sb="0" eb="2">
      <t>シュクハク</t>
    </rPh>
    <rPh sb="2" eb="4">
      <t>ホイク</t>
    </rPh>
    <rPh sb="5" eb="7">
      <t>ウム</t>
    </rPh>
    <phoneticPr fontId="2"/>
  </si>
  <si>
    <t>（３）延長保育の勤務体制</t>
    <rPh sb="3" eb="5">
      <t>エンチョウ</t>
    </rPh>
    <rPh sb="5" eb="7">
      <t>ホイク</t>
    </rPh>
    <rPh sb="8" eb="10">
      <t>キンム</t>
    </rPh>
    <rPh sb="10" eb="12">
      <t>タイセイ</t>
    </rPh>
    <phoneticPr fontId="2"/>
  </si>
  <si>
    <t>宿泊保育を実施している場合、以下についても記入してください。</t>
    <rPh sb="0" eb="2">
      <t>シュクハク</t>
    </rPh>
    <rPh sb="2" eb="4">
      <t>ホイク</t>
    </rPh>
    <rPh sb="5" eb="7">
      <t>ジッシ</t>
    </rPh>
    <rPh sb="11" eb="13">
      <t>バアイ</t>
    </rPh>
    <rPh sb="14" eb="16">
      <t>イカ</t>
    </rPh>
    <rPh sb="21" eb="23">
      <t>キニュウ</t>
    </rPh>
    <phoneticPr fontId="2"/>
  </si>
  <si>
    <t>早朝保育の開始時点</t>
    <rPh sb="0" eb="2">
      <t>ソウチョウ</t>
    </rPh>
    <rPh sb="2" eb="4">
      <t>ホイク</t>
    </rPh>
    <rPh sb="5" eb="7">
      <t>カイシ</t>
    </rPh>
    <rPh sb="7" eb="9">
      <t>ジテン</t>
    </rPh>
    <phoneticPr fontId="2"/>
  </si>
  <si>
    <t>延長保育の終了時点</t>
    <rPh sb="0" eb="2">
      <t>エンチョウ</t>
    </rPh>
    <rPh sb="2" eb="4">
      <t>ホイク</t>
    </rPh>
    <rPh sb="5" eb="7">
      <t>シュウリョウ</t>
    </rPh>
    <rPh sb="7" eb="9">
      <t>ジテン</t>
    </rPh>
    <phoneticPr fontId="2"/>
  </si>
  <si>
    <t>実施日程</t>
    <rPh sb="0" eb="2">
      <t>ジッシ</t>
    </rPh>
    <rPh sb="2" eb="4">
      <t>ニッテイ</t>
    </rPh>
    <phoneticPr fontId="2"/>
  </si>
  <si>
    <t>対象児童</t>
    <rPh sb="0" eb="2">
      <t>タイショウ</t>
    </rPh>
    <rPh sb="2" eb="4">
      <t>ジドウ</t>
    </rPh>
    <phoneticPr fontId="2"/>
  </si>
  <si>
    <t>参加職員</t>
    <rPh sb="0" eb="2">
      <t>サンカ</t>
    </rPh>
    <rPh sb="2" eb="4">
      <t>ショクイン</t>
    </rPh>
    <phoneticPr fontId="2"/>
  </si>
  <si>
    <t>場所</t>
    <rPh sb="0" eb="2">
      <t>バショ</t>
    </rPh>
    <phoneticPr fontId="2"/>
  </si>
  <si>
    <t>主催者</t>
    <rPh sb="0" eb="3">
      <t>シュサイシャ</t>
    </rPh>
    <phoneticPr fontId="2"/>
  </si>
  <si>
    <t>歳児</t>
    <rPh sb="0" eb="2">
      <t>サイジ</t>
    </rPh>
    <phoneticPr fontId="2"/>
  </si>
  <si>
    <t>有資格者</t>
    <phoneticPr fontId="2"/>
  </si>
  <si>
    <t>名配置</t>
    <rPh sb="0" eb="1">
      <t>メイ</t>
    </rPh>
    <rPh sb="1" eb="3">
      <t>ハイチ</t>
    </rPh>
    <phoneticPr fontId="2"/>
  </si>
  <si>
    <t>人</t>
    <rPh sb="0" eb="1">
      <t>ニン</t>
    </rPh>
    <phoneticPr fontId="2"/>
  </si>
  <si>
    <t>人）</t>
    <rPh sb="0" eb="1">
      <t>ニン</t>
    </rPh>
    <phoneticPr fontId="2"/>
  </si>
  <si>
    <t>①児童虐待防止に対する取り組み</t>
    <phoneticPr fontId="9"/>
  </si>
  <si>
    <t>苦情受付窓口の
設置状況</t>
    <rPh sb="10" eb="12">
      <t>ジョウキョウ</t>
    </rPh>
    <phoneticPr fontId="9"/>
  </si>
  <si>
    <t>有</t>
    <rPh sb="0" eb="1">
      <t>ア</t>
    </rPh>
    <phoneticPr fontId="2"/>
  </si>
  <si>
    <t>苦情受付担当者
職種・氏名</t>
    <rPh sb="0" eb="2">
      <t>クジョウ</t>
    </rPh>
    <rPh sb="2" eb="4">
      <t>ウケツケ</t>
    </rPh>
    <rPh sb="4" eb="6">
      <t>タントウ</t>
    </rPh>
    <rPh sb="6" eb="7">
      <t>シャ</t>
    </rPh>
    <rPh sb="8" eb="10">
      <t>ショクシュ</t>
    </rPh>
    <rPh sb="11" eb="13">
      <t>シメイ</t>
    </rPh>
    <phoneticPr fontId="7"/>
  </si>
  <si>
    <t>無</t>
    <rPh sb="0" eb="1">
      <t>ナ</t>
    </rPh>
    <phoneticPr fontId="2"/>
  </si>
  <si>
    <t>苦情解決責任者
職種・氏名</t>
    <rPh sb="0" eb="2">
      <t>クジョウ</t>
    </rPh>
    <rPh sb="2" eb="4">
      <t>カイケツ</t>
    </rPh>
    <rPh sb="4" eb="6">
      <t>セキニン</t>
    </rPh>
    <rPh sb="6" eb="7">
      <t>シャ</t>
    </rPh>
    <rPh sb="8" eb="10">
      <t>ショクシュ</t>
    </rPh>
    <rPh sb="11" eb="13">
      <t>シメイ</t>
    </rPh>
    <phoneticPr fontId="7"/>
  </si>
  <si>
    <t>第三者委員の
設置状況</t>
    <rPh sb="0" eb="3">
      <t>ダイサンシャ</t>
    </rPh>
    <rPh sb="3" eb="5">
      <t>イイン</t>
    </rPh>
    <rPh sb="9" eb="11">
      <t>ジョウキョウ</t>
    </rPh>
    <phoneticPr fontId="9"/>
  </si>
  <si>
    <t>職・資格等</t>
    <rPh sb="0" eb="1">
      <t>ショク</t>
    </rPh>
    <rPh sb="2" eb="4">
      <t>シカク</t>
    </rPh>
    <rPh sb="4" eb="5">
      <t>トウ</t>
    </rPh>
    <phoneticPr fontId="9"/>
  </si>
  <si>
    <t>②感染症予防対策の状況</t>
    <phoneticPr fontId="9"/>
  </si>
  <si>
    <t>職・資格等の例示</t>
    <rPh sb="0" eb="1">
      <t>ショク</t>
    </rPh>
    <rPh sb="2" eb="5">
      <t>シカクトウ</t>
    </rPh>
    <rPh sb="6" eb="8">
      <t>レイジ</t>
    </rPh>
    <phoneticPr fontId="7"/>
  </si>
  <si>
    <t>①評議員(理事は除く)　　②監事　　③民生委員・児童委員　　④大学教授　　⑤弁護士　など。</t>
    <phoneticPr fontId="9"/>
  </si>
  <si>
    <t>利用者への周知</t>
    <rPh sb="0" eb="3">
      <t>リヨウシャ</t>
    </rPh>
    <rPh sb="5" eb="7">
      <t>シュウチ</t>
    </rPh>
    <phoneticPr fontId="7"/>
  </si>
  <si>
    <t>①周知方法</t>
    <rPh sb="1" eb="3">
      <t>シュウチ</t>
    </rPh>
    <rPh sb="3" eb="5">
      <t>ホウホウ</t>
    </rPh>
    <phoneticPr fontId="9"/>
  </si>
  <si>
    <t>施設掲示板に掲示</t>
    <rPh sb="0" eb="2">
      <t>シセツ</t>
    </rPh>
    <rPh sb="2" eb="5">
      <t>ケイジバン</t>
    </rPh>
    <rPh sb="6" eb="8">
      <t>ケイジ</t>
    </rPh>
    <phoneticPr fontId="9"/>
  </si>
  <si>
    <t>パンフレット配布</t>
    <rPh sb="6" eb="8">
      <t>ハイフ</t>
    </rPh>
    <phoneticPr fontId="9"/>
  </si>
  <si>
    <t>　　　　　 　　　　　</t>
    <phoneticPr fontId="9"/>
  </si>
  <si>
    <t>重要事項説明書、契約書に記載</t>
    <rPh sb="0" eb="2">
      <t>ジュウヨウ</t>
    </rPh>
    <rPh sb="2" eb="4">
      <t>ジコウ</t>
    </rPh>
    <rPh sb="4" eb="7">
      <t>セツメイショ</t>
    </rPh>
    <rPh sb="8" eb="11">
      <t>ケイヤクショ</t>
    </rPh>
    <rPh sb="12" eb="14">
      <t>キサイ</t>
    </rPh>
    <phoneticPr fontId="9"/>
  </si>
  <si>
    <t>その他（</t>
    <rPh sb="2" eb="3">
      <t>タ</t>
    </rPh>
    <phoneticPr fontId="9"/>
  </si>
  <si>
    <t>②周知内容</t>
    <rPh sb="1" eb="3">
      <t>シュウチ</t>
    </rPh>
    <rPh sb="3" eb="5">
      <t>ナイヨウ</t>
    </rPh>
    <phoneticPr fontId="9"/>
  </si>
  <si>
    <t xml:space="preserve"> 受付窓口の氏名</t>
    <phoneticPr fontId="9"/>
  </si>
  <si>
    <t xml:space="preserve"> 第三者委員の連絡先</t>
    <phoneticPr fontId="9"/>
  </si>
  <si>
    <t xml:space="preserve"> 県運営適正化委員会の連絡先</t>
    <phoneticPr fontId="9"/>
  </si>
  <si>
    <t xml:space="preserve"> その他（</t>
    <phoneticPr fontId="9"/>
  </si>
  <si>
    <t>結果の公表
（苦情が無い場合、
その旨も含む）</t>
    <phoneticPr fontId="9"/>
  </si>
  <si>
    <t>①公表方法</t>
    <rPh sb="1" eb="3">
      <t>コウヒョウ</t>
    </rPh>
    <rPh sb="3" eb="5">
      <t>ホウホウ</t>
    </rPh>
    <phoneticPr fontId="9"/>
  </si>
  <si>
    <t>④児童の危険防止の配慮</t>
  </si>
  <si>
    <t>ホームページの活用</t>
    <phoneticPr fontId="9"/>
  </si>
  <si>
    <t>広報誌の活用</t>
    <phoneticPr fontId="9"/>
  </si>
  <si>
    <t>事業報告書への記載</t>
    <phoneticPr fontId="9"/>
  </si>
  <si>
    <t>②公表時期</t>
    <rPh sb="1" eb="3">
      <t>コウヒョウ</t>
    </rPh>
    <rPh sb="3" eb="5">
      <t>ジキ</t>
    </rPh>
    <phoneticPr fontId="9"/>
  </si>
  <si>
    <t>回</t>
    <rPh sb="0" eb="1">
      <t>カイ</t>
    </rPh>
    <phoneticPr fontId="9"/>
  </si>
  <si>
    <t>／</t>
    <phoneticPr fontId="9"/>
  </si>
  <si>
    <t>個人情報に関するものを除き、実績を定期的に公表することが必要。</t>
    <rPh sb="28" eb="30">
      <t>ヒツヨウ</t>
    </rPh>
    <phoneticPr fontId="9"/>
  </si>
  <si>
    <t>（１）健康診断の実施状況</t>
    <rPh sb="3" eb="7">
      <t>ケンコウシンダン</t>
    </rPh>
    <rPh sb="8" eb="10">
      <t>ジッシ</t>
    </rPh>
    <rPh sb="10" eb="12">
      <t>ジョウキョウ</t>
    </rPh>
    <phoneticPr fontId="2"/>
  </si>
  <si>
    <t>利用開始時健康診断</t>
    <rPh sb="0" eb="2">
      <t>リヨウ</t>
    </rPh>
    <rPh sb="2" eb="5">
      <t>カイシジ</t>
    </rPh>
    <rPh sb="5" eb="7">
      <t>ケンコウ</t>
    </rPh>
    <rPh sb="7" eb="9">
      <t>シンダン</t>
    </rPh>
    <phoneticPr fontId="9"/>
  </si>
  <si>
    <t>実施状況</t>
    <rPh sb="0" eb="2">
      <t>ジッシ</t>
    </rPh>
    <rPh sb="2" eb="4">
      <t>ジョウキョウ</t>
    </rPh>
    <phoneticPr fontId="2"/>
  </si>
  <si>
    <t>一般</t>
    <rPh sb="0" eb="2">
      <t>イッパン</t>
    </rPh>
    <phoneticPr fontId="9"/>
  </si>
  <si>
    <t>歯科</t>
    <rPh sb="0" eb="2">
      <t>シカ</t>
    </rPh>
    <phoneticPr fontId="9"/>
  </si>
  <si>
    <t>実施年月日</t>
  </si>
  <si>
    <t>児童数</t>
    <rPh sb="0" eb="2">
      <t>ジドウ</t>
    </rPh>
    <rPh sb="2" eb="3">
      <t>スウ</t>
    </rPh>
    <phoneticPr fontId="2"/>
  </si>
  <si>
    <t>新規児童数</t>
    <rPh sb="0" eb="2">
      <t>シンキ</t>
    </rPh>
    <rPh sb="2" eb="5">
      <t>ジドウスウ</t>
    </rPh>
    <phoneticPr fontId="9"/>
  </si>
  <si>
    <t>受診者数</t>
    <rPh sb="0" eb="3">
      <t>ジュシンシャ</t>
    </rPh>
    <rPh sb="3" eb="4">
      <t>スウ</t>
    </rPh>
    <phoneticPr fontId="2"/>
  </si>
  <si>
    <t>記録の有無</t>
    <rPh sb="0" eb="2">
      <t>キロク</t>
    </rPh>
    <rPh sb="3" eb="5">
      <t>ウム</t>
    </rPh>
    <phoneticPr fontId="2"/>
  </si>
  <si>
    <t>医師の認印有無</t>
    <rPh sb="0" eb="2">
      <t>イシ</t>
    </rPh>
    <rPh sb="3" eb="5">
      <t>ミトメイン</t>
    </rPh>
    <rPh sb="5" eb="7">
      <t>ウム</t>
    </rPh>
    <phoneticPr fontId="2"/>
  </si>
  <si>
    <t>検査項目</t>
    <rPh sb="0" eb="1">
      <t>ケン</t>
    </rPh>
    <rPh sb="1" eb="2">
      <t>サ</t>
    </rPh>
    <rPh sb="2" eb="3">
      <t>コウ</t>
    </rPh>
    <rPh sb="3" eb="4">
      <t>メ</t>
    </rPh>
    <phoneticPr fontId="2"/>
  </si>
  <si>
    <t>身長</t>
    <rPh sb="0" eb="2">
      <t>シンチョウ</t>
    </rPh>
    <phoneticPr fontId="2"/>
  </si>
  <si>
    <t>体重</t>
    <rPh sb="0" eb="2">
      <t>タイジュウ</t>
    </rPh>
    <phoneticPr fontId="2"/>
  </si>
  <si>
    <t>栄養状態</t>
    <rPh sb="0" eb="2">
      <t>エイヨウ</t>
    </rPh>
    <rPh sb="2" eb="4">
      <t>ジョウタイ</t>
    </rPh>
    <phoneticPr fontId="2"/>
  </si>
  <si>
    <t>脊椎</t>
    <rPh sb="0" eb="1">
      <t>セ</t>
    </rPh>
    <rPh sb="1" eb="2">
      <t>シイ</t>
    </rPh>
    <phoneticPr fontId="2"/>
  </si>
  <si>
    <t>胸郭</t>
    <phoneticPr fontId="2"/>
  </si>
  <si>
    <t>視力</t>
    <rPh sb="0" eb="2">
      <t>シリョク</t>
    </rPh>
    <phoneticPr fontId="2"/>
  </si>
  <si>
    <t>聴力</t>
    <rPh sb="0" eb="2">
      <t>チョウリョク</t>
    </rPh>
    <phoneticPr fontId="2"/>
  </si>
  <si>
    <t>眼の疾病</t>
    <rPh sb="0" eb="1">
      <t>メ</t>
    </rPh>
    <rPh sb="2" eb="4">
      <t>シッペイ</t>
    </rPh>
    <phoneticPr fontId="2"/>
  </si>
  <si>
    <t>耳鼻咽喉疾患</t>
    <rPh sb="0" eb="2">
      <t>ジビ</t>
    </rPh>
    <rPh sb="2" eb="4">
      <t>インコウ</t>
    </rPh>
    <rPh sb="4" eb="6">
      <t>シッカン</t>
    </rPh>
    <phoneticPr fontId="2"/>
  </si>
  <si>
    <t>皮膚疾患</t>
    <rPh sb="0" eb="2">
      <t>ヒフ</t>
    </rPh>
    <rPh sb="2" eb="4">
      <t>シッカン</t>
    </rPh>
    <phoneticPr fontId="2"/>
  </si>
  <si>
    <t>心臓疾患</t>
    <rPh sb="0" eb="2">
      <t>シンゾウ</t>
    </rPh>
    <rPh sb="2" eb="4">
      <t>シッカン</t>
    </rPh>
    <phoneticPr fontId="2"/>
  </si>
  <si>
    <t>尿</t>
    <rPh sb="0" eb="1">
      <t>ニョウ</t>
    </rPh>
    <phoneticPr fontId="2"/>
  </si>
  <si>
    <t>四肢の状態</t>
    <rPh sb="0" eb="2">
      <t>シシ</t>
    </rPh>
    <rPh sb="3" eb="5">
      <t>ジョウタイ</t>
    </rPh>
    <phoneticPr fontId="2"/>
  </si>
  <si>
    <t>歯科</t>
    <rPh sb="0" eb="2">
      <t>シカ</t>
    </rPh>
    <phoneticPr fontId="2"/>
  </si>
  <si>
    <t>検査実施機関</t>
    <rPh sb="0" eb="2">
      <t>ケンサ</t>
    </rPh>
    <rPh sb="2" eb="4">
      <t>ジッシ</t>
    </rPh>
    <rPh sb="4" eb="6">
      <t>キカン</t>
    </rPh>
    <phoneticPr fontId="2"/>
  </si>
  <si>
    <t>予防接種等</t>
    <rPh sb="0" eb="2">
      <t>ヨボウ</t>
    </rPh>
    <rPh sb="2" eb="5">
      <t>セッシュトウ</t>
    </rPh>
    <phoneticPr fontId="2"/>
  </si>
  <si>
    <t>（２）健康診断日に欠席した児童への対応について</t>
    <rPh sb="3" eb="5">
      <t>ケンコウ</t>
    </rPh>
    <rPh sb="5" eb="7">
      <t>シンダン</t>
    </rPh>
    <rPh sb="7" eb="8">
      <t>ビ</t>
    </rPh>
    <rPh sb="9" eb="11">
      <t>ケッセキ</t>
    </rPh>
    <rPh sb="13" eb="15">
      <t>ジドウ</t>
    </rPh>
    <rPh sb="17" eb="19">
      <t>タイオウ</t>
    </rPh>
    <phoneticPr fontId="2"/>
  </si>
  <si>
    <t>欠席児童数</t>
    <rPh sb="0" eb="2">
      <t>ケッセキ</t>
    </rPh>
    <rPh sb="2" eb="4">
      <t>ジドウ</t>
    </rPh>
    <rPh sb="4" eb="5">
      <t>スウ</t>
    </rPh>
    <phoneticPr fontId="2"/>
  </si>
  <si>
    <t>対応方法</t>
    <rPh sb="0" eb="2">
      <t>タイオウ</t>
    </rPh>
    <rPh sb="2" eb="4">
      <t>ホウホウ</t>
    </rPh>
    <phoneticPr fontId="2"/>
  </si>
  <si>
    <t>健康診断の回数の増加</t>
    <rPh sb="0" eb="2">
      <t>ケンコウ</t>
    </rPh>
    <rPh sb="2" eb="4">
      <t>シンダン</t>
    </rPh>
    <rPh sb="5" eb="7">
      <t>カイスウ</t>
    </rPh>
    <rPh sb="8" eb="10">
      <t>ゾウカ</t>
    </rPh>
    <phoneticPr fontId="2"/>
  </si>
  <si>
    <t>嘱託医での対応</t>
    <rPh sb="0" eb="3">
      <t>ショクタクイ</t>
    </rPh>
    <rPh sb="5" eb="7">
      <t>タイオウ</t>
    </rPh>
    <phoneticPr fontId="2"/>
  </si>
  <si>
    <t>対応の有無</t>
    <rPh sb="0" eb="2">
      <t>タイオウ</t>
    </rPh>
    <rPh sb="3" eb="5">
      <t>ウム</t>
    </rPh>
    <phoneticPr fontId="2"/>
  </si>
  <si>
    <t>その他（</t>
    <rPh sb="2" eb="3">
      <t>タ</t>
    </rPh>
    <phoneticPr fontId="2"/>
  </si>
  <si>
    <t>利用料について利用者の方に説明される際に使用している資料（重要事項説明書、入園のしおり等）があれば、該当部分を添付してください。</t>
    <rPh sb="50" eb="52">
      <t>ガイトウ</t>
    </rPh>
    <rPh sb="52" eb="54">
      <t>ブブン</t>
    </rPh>
    <phoneticPr fontId="9"/>
  </si>
  <si>
    <t>（１）保育にかかる上乗せ徴収（英語、体育などの外部講師にかかる費用等）</t>
    <rPh sb="3" eb="5">
      <t>ホイク</t>
    </rPh>
    <rPh sb="9" eb="11">
      <t>ウワノ</t>
    </rPh>
    <rPh sb="12" eb="14">
      <t>チョウシュウ</t>
    </rPh>
    <rPh sb="15" eb="17">
      <t>エイゴ</t>
    </rPh>
    <rPh sb="18" eb="20">
      <t>タイイク</t>
    </rPh>
    <phoneticPr fontId="2"/>
  </si>
  <si>
    <t>項目</t>
    <phoneticPr fontId="2"/>
  </si>
  <si>
    <t>金額</t>
    <rPh sb="0" eb="2">
      <t>キンガク</t>
    </rPh>
    <phoneticPr fontId="9"/>
  </si>
  <si>
    <t>保護者同意の
有無</t>
    <rPh sb="0" eb="3">
      <t>ホゴシャ</t>
    </rPh>
    <rPh sb="3" eb="5">
      <t>ドウイ</t>
    </rPh>
    <rPh sb="7" eb="9">
      <t>ウム</t>
    </rPh>
    <phoneticPr fontId="9"/>
  </si>
  <si>
    <t>市町村との
事前協議の有無</t>
    <phoneticPr fontId="9"/>
  </si>
  <si>
    <t>入所児</t>
    <rPh sb="0" eb="2">
      <t>ニュウショ</t>
    </rPh>
    <rPh sb="2" eb="3">
      <t>ジ</t>
    </rPh>
    <phoneticPr fontId="9"/>
  </si>
  <si>
    <t>私的契約児</t>
    <rPh sb="0" eb="2">
      <t>シテキ</t>
    </rPh>
    <rPh sb="2" eb="4">
      <t>ケイヤク</t>
    </rPh>
    <rPh sb="4" eb="5">
      <t>ジ</t>
    </rPh>
    <phoneticPr fontId="9"/>
  </si>
  <si>
    <t>（例）外部講師委託料</t>
    <rPh sb="1" eb="2">
      <t>レイ</t>
    </rPh>
    <rPh sb="3" eb="5">
      <t>ガイブ</t>
    </rPh>
    <rPh sb="5" eb="7">
      <t>コウシ</t>
    </rPh>
    <rPh sb="7" eb="9">
      <t>イタク</t>
    </rPh>
    <rPh sb="9" eb="10">
      <t>リョウ</t>
    </rPh>
    <phoneticPr fontId="9"/>
  </si>
  <si>
    <t>単位</t>
    <rPh sb="0" eb="2">
      <t>タンイ</t>
    </rPh>
    <phoneticPr fontId="9"/>
  </si>
  <si>
    <t>（例）絵本代</t>
    <rPh sb="1" eb="2">
      <t>レイ</t>
    </rPh>
    <rPh sb="3" eb="5">
      <t>エホン</t>
    </rPh>
    <rPh sb="5" eb="6">
      <t>ダイ</t>
    </rPh>
    <phoneticPr fontId="9"/>
  </si>
  <si>
    <t>月額500</t>
    <rPh sb="0" eb="2">
      <t>ツキガク</t>
    </rPh>
    <phoneticPr fontId="9"/>
  </si>
  <si>
    <t>月額500</t>
    <rPh sb="0" eb="2">
      <t>ゲツガク</t>
    </rPh>
    <phoneticPr fontId="9"/>
  </si>
  <si>
    <t>（例）ティッシュ</t>
    <rPh sb="1" eb="2">
      <t>レイ</t>
    </rPh>
    <phoneticPr fontId="9"/>
  </si>
  <si>
    <t>（３）私的契約児の保育料について（該当する場合のみ）</t>
    <rPh sb="9" eb="12">
      <t>ホイクリョウ</t>
    </rPh>
    <rPh sb="17" eb="19">
      <t>ガイトウ</t>
    </rPh>
    <rPh sb="21" eb="23">
      <t>バアイ</t>
    </rPh>
    <phoneticPr fontId="9"/>
  </si>
  <si>
    <t>月額</t>
    <rPh sb="0" eb="2">
      <t>ツキガク</t>
    </rPh>
    <phoneticPr fontId="9"/>
  </si>
  <si>
    <t>（１）給食に関する方針等</t>
    <rPh sb="3" eb="5">
      <t>キュウショク</t>
    </rPh>
    <rPh sb="6" eb="7">
      <t>カン</t>
    </rPh>
    <rPh sb="9" eb="11">
      <t>ホウシン</t>
    </rPh>
    <rPh sb="11" eb="12">
      <t>トウ</t>
    </rPh>
    <phoneticPr fontId="9"/>
  </si>
  <si>
    <t>①入所している児童の状況に応じた取組みについて</t>
    <rPh sb="1" eb="3">
      <t>ニュウショ</t>
    </rPh>
    <rPh sb="7" eb="9">
      <t>ジドウ</t>
    </rPh>
    <rPh sb="10" eb="12">
      <t>ジョウキョウ</t>
    </rPh>
    <rPh sb="13" eb="14">
      <t>オウ</t>
    </rPh>
    <rPh sb="16" eb="18">
      <t>トリク</t>
    </rPh>
    <rPh sb="17" eb="18">
      <t>セッシュ</t>
    </rPh>
    <phoneticPr fontId="9"/>
  </si>
  <si>
    <t>③「食育」の実践、家庭への働きかけなどの工夫について</t>
    <rPh sb="2" eb="3">
      <t>ショク</t>
    </rPh>
    <rPh sb="3" eb="4">
      <t>イク</t>
    </rPh>
    <rPh sb="6" eb="8">
      <t>ジッセン</t>
    </rPh>
    <rPh sb="9" eb="11">
      <t>カテイ</t>
    </rPh>
    <rPh sb="13" eb="14">
      <t>ハタラ</t>
    </rPh>
    <rPh sb="20" eb="22">
      <t>クフウ</t>
    </rPh>
    <phoneticPr fontId="9"/>
  </si>
  <si>
    <t>④食育計画の策定状況</t>
    <rPh sb="1" eb="2">
      <t>ショク</t>
    </rPh>
    <rPh sb="2" eb="3">
      <t>イク</t>
    </rPh>
    <rPh sb="3" eb="5">
      <t>ケイカク</t>
    </rPh>
    <rPh sb="6" eb="8">
      <t>サクテイ</t>
    </rPh>
    <rPh sb="8" eb="10">
      <t>ジョウキョウ</t>
    </rPh>
    <phoneticPr fontId="9"/>
  </si>
  <si>
    <t>食育のみの計画を策定</t>
    <rPh sb="0" eb="2">
      <t>ショクイク</t>
    </rPh>
    <rPh sb="5" eb="7">
      <t>ケイカク</t>
    </rPh>
    <rPh sb="8" eb="10">
      <t>サクテイ</t>
    </rPh>
    <phoneticPr fontId="9"/>
  </si>
  <si>
    <t>作成していない</t>
    <rPh sb="0" eb="2">
      <t>サクセイ</t>
    </rPh>
    <phoneticPr fontId="9"/>
  </si>
  <si>
    <t>②必要な栄養素の摂取方法の考慮について</t>
    <rPh sb="1" eb="3">
      <t>ヒツヨウ</t>
    </rPh>
    <rPh sb="4" eb="7">
      <t>エイヨウソ</t>
    </rPh>
    <rPh sb="8" eb="10">
      <t>セッシュ</t>
    </rPh>
    <rPh sb="10" eb="12">
      <t>ホウホウ</t>
    </rPh>
    <rPh sb="13" eb="15">
      <t>コウリョ</t>
    </rPh>
    <phoneticPr fontId="9"/>
  </si>
  <si>
    <t>（２）給食の状況</t>
    <rPh sb="3" eb="5">
      <t>キュウショク</t>
    </rPh>
    <rPh sb="6" eb="8">
      <t>ジョウキョウ</t>
    </rPh>
    <phoneticPr fontId="9"/>
  </si>
  <si>
    <t>①献立</t>
    <rPh sb="1" eb="2">
      <t>ケン</t>
    </rPh>
    <rPh sb="2" eb="3">
      <t>リツ</t>
    </rPh>
    <phoneticPr fontId="9"/>
  </si>
  <si>
    <t>献立作成者</t>
    <rPh sb="0" eb="2">
      <t>コンダテ</t>
    </rPh>
    <rPh sb="2" eb="5">
      <t>サクセイシャ</t>
    </rPh>
    <phoneticPr fontId="9"/>
  </si>
  <si>
    <t>独自（</t>
    <rPh sb="0" eb="2">
      <t>ドクジ</t>
    </rPh>
    <phoneticPr fontId="9"/>
  </si>
  <si>
    <t>委託業務先</t>
    <rPh sb="0" eb="2">
      <t>イタク</t>
    </rPh>
    <rPh sb="2" eb="4">
      <t>ギョウム</t>
    </rPh>
    <rPh sb="4" eb="5">
      <t>サキ</t>
    </rPh>
    <phoneticPr fontId="9"/>
  </si>
  <si>
    <t>献立表の整備有無</t>
    <rPh sb="0" eb="3">
      <t>コンダテヒョウ</t>
    </rPh>
    <rPh sb="4" eb="6">
      <t>セイビ</t>
    </rPh>
    <rPh sb="6" eb="8">
      <t>ウム</t>
    </rPh>
    <phoneticPr fontId="9"/>
  </si>
  <si>
    <t>献立表の
施設長決裁の有無</t>
    <rPh sb="0" eb="3">
      <t>コンダテヒョウ</t>
    </rPh>
    <rPh sb="5" eb="8">
      <t>シセツチョウ</t>
    </rPh>
    <rPh sb="8" eb="10">
      <t>ケッサイ</t>
    </rPh>
    <rPh sb="11" eb="13">
      <t>ウム</t>
    </rPh>
    <phoneticPr fontId="9"/>
  </si>
  <si>
    <t>献立表の保護者への
配布状況</t>
    <rPh sb="12" eb="14">
      <t>ジョウキョウ</t>
    </rPh>
    <phoneticPr fontId="9"/>
  </si>
  <si>
    <t>献立サンプルの
掲示有無</t>
    <rPh sb="10" eb="12">
      <t>ウム</t>
    </rPh>
    <phoneticPr fontId="9"/>
  </si>
  <si>
    <t>お弁当日の実施状況</t>
    <rPh sb="1" eb="3">
      <t>ベントウ</t>
    </rPh>
    <rPh sb="3" eb="4">
      <t>ビ</t>
    </rPh>
    <rPh sb="5" eb="7">
      <t>ジッシ</t>
    </rPh>
    <rPh sb="7" eb="9">
      <t>ジョウキョウ</t>
    </rPh>
    <phoneticPr fontId="9"/>
  </si>
  <si>
    <t>アレルギー除去食への
配慮</t>
    <rPh sb="5" eb="8">
      <t>ジョキョショク</t>
    </rPh>
    <rPh sb="11" eb="13">
      <t>ハイリョ</t>
    </rPh>
    <phoneticPr fontId="9"/>
  </si>
  <si>
    <t>確認方法：</t>
    <rPh sb="0" eb="2">
      <t>カクニン</t>
    </rPh>
    <rPh sb="2" eb="4">
      <t>ホウホウ</t>
    </rPh>
    <phoneticPr fontId="9"/>
  </si>
  <si>
    <t>医師からの生活管理指導表</t>
    <phoneticPr fontId="9"/>
  </si>
  <si>
    <t>該当なし</t>
    <rPh sb="0" eb="2">
      <t>ガイトウ</t>
    </rPh>
    <phoneticPr fontId="9"/>
  </si>
  <si>
    <t>②給与栄養量</t>
    <rPh sb="1" eb="3">
      <t>キュウヨ</t>
    </rPh>
    <rPh sb="3" eb="6">
      <t>エイヨウリョウ</t>
    </rPh>
    <phoneticPr fontId="9"/>
  </si>
  <si>
    <t>給与栄養目標量の設定方法</t>
    <rPh sb="0" eb="2">
      <t>キュウヨ</t>
    </rPh>
    <rPh sb="2" eb="4">
      <t>エイヨウ</t>
    </rPh>
    <rPh sb="4" eb="6">
      <t>モクヒョウ</t>
    </rPh>
    <rPh sb="6" eb="7">
      <t>リョウ</t>
    </rPh>
    <rPh sb="8" eb="10">
      <t>セッテイ</t>
    </rPh>
    <rPh sb="10" eb="12">
      <t>ホウホウ</t>
    </rPh>
    <phoneticPr fontId="9"/>
  </si>
  <si>
    <t>園で設定</t>
    <rPh sb="0" eb="1">
      <t>エン</t>
    </rPh>
    <rPh sb="2" eb="4">
      <t>セッテイ</t>
    </rPh>
    <phoneticPr fontId="9"/>
  </si>
  <si>
    <t>市町村立園に準ずる</t>
    <rPh sb="0" eb="3">
      <t>シチョウソン</t>
    </rPh>
    <rPh sb="3" eb="4">
      <t>リツ</t>
    </rPh>
    <rPh sb="4" eb="5">
      <t>エン</t>
    </rPh>
    <rPh sb="6" eb="7">
      <t>ジュン</t>
    </rPh>
    <phoneticPr fontId="9"/>
  </si>
  <si>
    <t>県の目標例に準ずる</t>
    <rPh sb="0" eb="1">
      <t>ケン</t>
    </rPh>
    <rPh sb="2" eb="4">
      <t>モクヒョウ</t>
    </rPh>
    <rPh sb="4" eb="5">
      <t>レイ</t>
    </rPh>
    <rPh sb="6" eb="7">
      <t>ジュン</t>
    </rPh>
    <phoneticPr fontId="9"/>
  </si>
  <si>
    <t>はい</t>
    <phoneticPr fontId="9"/>
  </si>
  <si>
    <t>給与栄養量の
計算の実施状況</t>
    <rPh sb="0" eb="2">
      <t>キュウヨ</t>
    </rPh>
    <rPh sb="2" eb="4">
      <t>エイヨウ</t>
    </rPh>
    <rPh sb="4" eb="5">
      <t>リョウ</t>
    </rPh>
    <rPh sb="7" eb="9">
      <t>ケイサン</t>
    </rPh>
    <rPh sb="10" eb="12">
      <t>ジッシ</t>
    </rPh>
    <rPh sb="12" eb="14">
      <t>ジョウキョウ</t>
    </rPh>
    <phoneticPr fontId="9"/>
  </si>
  <si>
    <t>実施している</t>
    <rPh sb="0" eb="2">
      <t>ジッシ</t>
    </rPh>
    <phoneticPr fontId="9"/>
  </si>
  <si>
    <t>実施していない</t>
    <rPh sb="0" eb="2">
      <t>ジッシ</t>
    </rPh>
    <phoneticPr fontId="9"/>
  </si>
  <si>
    <t>いいえ</t>
    <phoneticPr fontId="9"/>
  </si>
  <si>
    <t>区分</t>
    <rPh sb="0" eb="2">
      <t>クブン</t>
    </rPh>
    <phoneticPr fontId="9"/>
  </si>
  <si>
    <t>たんぱく質</t>
    <rPh sb="4" eb="5">
      <t>シツ</t>
    </rPh>
    <phoneticPr fontId="9"/>
  </si>
  <si>
    <t>脂質</t>
    <rPh sb="0" eb="2">
      <t>シシツ</t>
    </rPh>
    <phoneticPr fontId="9"/>
  </si>
  <si>
    <t>鉄</t>
    <rPh sb="0" eb="1">
      <t>テツ</t>
    </rPh>
    <phoneticPr fontId="9"/>
  </si>
  <si>
    <t>期間</t>
    <rPh sb="0" eb="2">
      <t>キカン</t>
    </rPh>
    <phoneticPr fontId="9"/>
  </si>
  <si>
    <t>１．同様の資料があれば、代替として添付してください。</t>
    <rPh sb="2" eb="3">
      <t>オナ</t>
    </rPh>
    <phoneticPr fontId="9"/>
  </si>
  <si>
    <t>２．各保育所において定めた給与栄養目標量を記入してください。</t>
    <rPh sb="15" eb="17">
      <t>エイヨウ</t>
    </rPh>
    <rPh sb="17" eb="19">
      <t>モクヒョウ</t>
    </rPh>
    <rPh sb="19" eb="20">
      <t>リョウ</t>
    </rPh>
    <rPh sb="21" eb="23">
      <t>キニュウ</t>
    </rPh>
    <phoneticPr fontId="9"/>
  </si>
  <si>
    <t>食品群別目標量の設定方法</t>
    <phoneticPr fontId="9"/>
  </si>
  <si>
    <t>食品群別平均給与量は
目標に達していますか</t>
    <phoneticPr fontId="9"/>
  </si>
  <si>
    <t>食品群別平均給与量の
計算の実施状況</t>
    <rPh sb="11" eb="13">
      <t>ケイサン</t>
    </rPh>
    <rPh sb="14" eb="16">
      <t>ジッシ</t>
    </rPh>
    <rPh sb="16" eb="18">
      <t>ジョウキョウ</t>
    </rPh>
    <phoneticPr fontId="9"/>
  </si>
  <si>
    <t>肉類</t>
    <rPh sb="0" eb="2">
      <t>ニクルイ</t>
    </rPh>
    <phoneticPr fontId="9"/>
  </si>
  <si>
    <t>魚介類</t>
    <rPh sb="0" eb="3">
      <t>ギョカイルイ</t>
    </rPh>
    <phoneticPr fontId="9"/>
  </si>
  <si>
    <t>卵類</t>
    <rPh sb="0" eb="2">
      <t>タマゴルイ</t>
    </rPh>
    <phoneticPr fontId="9"/>
  </si>
  <si>
    <t>大豆製品</t>
    <rPh sb="0" eb="2">
      <t>ダイズ</t>
    </rPh>
    <rPh sb="2" eb="4">
      <t>セイヒン</t>
    </rPh>
    <phoneticPr fontId="9"/>
  </si>
  <si>
    <t>牛乳</t>
    <rPh sb="0" eb="2">
      <t>ギュウニュウ</t>
    </rPh>
    <phoneticPr fontId="9"/>
  </si>
  <si>
    <t>乳製品</t>
    <rPh sb="0" eb="3">
      <t>ニュウセイヒン</t>
    </rPh>
    <phoneticPr fontId="9"/>
  </si>
  <si>
    <t>藻類</t>
    <rPh sb="0" eb="1">
      <t>モ</t>
    </rPh>
    <rPh sb="1" eb="2">
      <t>ルイ</t>
    </rPh>
    <phoneticPr fontId="9"/>
  </si>
  <si>
    <t>緑黄色
野菜</t>
    <rPh sb="0" eb="3">
      <t>リョクオウショク</t>
    </rPh>
    <rPh sb="4" eb="6">
      <t>ヤサイ</t>
    </rPh>
    <phoneticPr fontId="9"/>
  </si>
  <si>
    <t>その他の
野菜</t>
    <rPh sb="2" eb="3">
      <t>タ</t>
    </rPh>
    <rPh sb="5" eb="7">
      <t>ヤサイ</t>
    </rPh>
    <phoneticPr fontId="9"/>
  </si>
  <si>
    <t>果実</t>
    <rPh sb="0" eb="2">
      <t>カジツ</t>
    </rPh>
    <phoneticPr fontId="9"/>
  </si>
  <si>
    <t>穀類</t>
    <rPh sb="0" eb="2">
      <t>コクルイ</t>
    </rPh>
    <phoneticPr fontId="9"/>
  </si>
  <si>
    <t>いも類</t>
    <rPh sb="2" eb="3">
      <t>ルイ</t>
    </rPh>
    <phoneticPr fontId="9"/>
  </si>
  <si>
    <t>砂糖類</t>
    <rPh sb="0" eb="3">
      <t>サトウルイ</t>
    </rPh>
    <phoneticPr fontId="9"/>
  </si>
  <si>
    <t>菓子類</t>
    <rPh sb="0" eb="2">
      <t>カシ</t>
    </rPh>
    <rPh sb="2" eb="3">
      <t>ルイ</t>
    </rPh>
    <phoneticPr fontId="9"/>
  </si>
  <si>
    <t>油脂類</t>
    <rPh sb="0" eb="2">
      <t>ユシ</t>
    </rPh>
    <rPh sb="2" eb="3">
      <t>ルイ</t>
    </rPh>
    <phoneticPr fontId="9"/>
  </si>
  <si>
    <t>２．各保育所において定めた食品群別目標量を記入してください。</t>
    <rPh sb="13" eb="16">
      <t>ショクヒングン</t>
    </rPh>
    <rPh sb="16" eb="17">
      <t>ベツ</t>
    </rPh>
    <rPh sb="17" eb="19">
      <t>モクヒョウ</t>
    </rPh>
    <rPh sb="19" eb="20">
      <t>リョウ</t>
    </rPh>
    <rPh sb="21" eb="23">
      <t>キニュウ</t>
    </rPh>
    <phoneticPr fontId="9"/>
  </si>
  <si>
    <t>④給食実施状況</t>
    <rPh sb="1" eb="3">
      <t>キュウショク</t>
    </rPh>
    <rPh sb="3" eb="5">
      <t>ジッシ</t>
    </rPh>
    <rPh sb="5" eb="7">
      <t>ジョウキョウ</t>
    </rPh>
    <phoneticPr fontId="9"/>
  </si>
  <si>
    <t>・給食費について</t>
    <rPh sb="1" eb="4">
      <t>キュウショクヒ</t>
    </rPh>
    <phoneticPr fontId="9"/>
  </si>
  <si>
    <t>家庭から持参</t>
    <rPh sb="0" eb="2">
      <t>カテイ</t>
    </rPh>
    <rPh sb="4" eb="6">
      <t>ジサン</t>
    </rPh>
    <phoneticPr fontId="2"/>
  </si>
  <si>
    <t>保育所で準備</t>
    <rPh sb="0" eb="3">
      <t>ホイクショ</t>
    </rPh>
    <rPh sb="4" eb="6">
      <t>ジュンビ</t>
    </rPh>
    <phoneticPr fontId="2"/>
  </si>
  <si>
    <t>徴収している</t>
    <rPh sb="0" eb="2">
      <t>チョウシュウ</t>
    </rPh>
    <phoneticPr fontId="2"/>
  </si>
  <si>
    <t>徴収していない</t>
    <rPh sb="0" eb="2">
      <t>チョウシュウ</t>
    </rPh>
    <phoneticPr fontId="2"/>
  </si>
  <si>
    <t>・食事開始時間</t>
    <rPh sb="1" eb="3">
      <t>ショクジ</t>
    </rPh>
    <rPh sb="3" eb="5">
      <t>カイシ</t>
    </rPh>
    <rPh sb="5" eb="7">
      <t>ジカン</t>
    </rPh>
    <phoneticPr fontId="9"/>
  </si>
  <si>
    <t>年齢</t>
    <rPh sb="0" eb="2">
      <t>ネンレイ</t>
    </rPh>
    <phoneticPr fontId="9"/>
  </si>
  <si>
    <t>時間</t>
    <rPh sb="0" eb="2">
      <t>ジカン</t>
    </rPh>
    <phoneticPr fontId="9"/>
  </si>
  <si>
    <t>時</t>
    <rPh sb="0" eb="1">
      <t>ジ</t>
    </rPh>
    <phoneticPr fontId="9"/>
  </si>
  <si>
    <t>分</t>
    <rPh sb="0" eb="1">
      <t>フン</t>
    </rPh>
    <phoneticPr fontId="9"/>
  </si>
  <si>
    <t>・おやつ提供の配慮（回数、内容や量の目安等）</t>
    <rPh sb="4" eb="6">
      <t>テイキョウ</t>
    </rPh>
    <rPh sb="7" eb="9">
      <t>ハイリョ</t>
    </rPh>
    <phoneticPr fontId="9"/>
  </si>
  <si>
    <t>・延長保育時の補食（実施している場合のみ）</t>
    <rPh sb="1" eb="3">
      <t>エンチョウ</t>
    </rPh>
    <rPh sb="3" eb="5">
      <t>ホイク</t>
    </rPh>
    <rPh sb="5" eb="6">
      <t>ジ</t>
    </rPh>
    <rPh sb="7" eb="9">
      <t>ホショク</t>
    </rPh>
    <rPh sb="10" eb="12">
      <t>ジッシ</t>
    </rPh>
    <rPh sb="16" eb="18">
      <t>バアイ</t>
    </rPh>
    <phoneticPr fontId="9"/>
  </si>
  <si>
    <t>徴収額</t>
    <rPh sb="0" eb="3">
      <t>チョウシュウガク</t>
    </rPh>
    <phoneticPr fontId="9"/>
  </si>
  <si>
    <t>実施時間</t>
    <rPh sb="0" eb="2">
      <t>ジッシ</t>
    </rPh>
    <rPh sb="2" eb="4">
      <t>ジカン</t>
    </rPh>
    <phoneticPr fontId="9"/>
  </si>
  <si>
    <t>補食の主な内容</t>
    <rPh sb="0" eb="2">
      <t>ホショク</t>
    </rPh>
    <rPh sb="3" eb="4">
      <t>オモ</t>
    </rPh>
    <rPh sb="5" eb="7">
      <t>ナイヨウ</t>
    </rPh>
    <phoneticPr fontId="9"/>
  </si>
  <si>
    <t>⑤給食関係の調査の状況</t>
    <rPh sb="1" eb="3">
      <t>キュウショク</t>
    </rPh>
    <rPh sb="3" eb="5">
      <t>カンケイ</t>
    </rPh>
    <rPh sb="6" eb="8">
      <t>チョウサ</t>
    </rPh>
    <rPh sb="9" eb="11">
      <t>ジョウキョウ</t>
    </rPh>
    <phoneticPr fontId="9"/>
  </si>
  <si>
    <t>⑥給食会議（委員会）等の開催状況</t>
    <rPh sb="1" eb="3">
      <t>キュウショク</t>
    </rPh>
    <rPh sb="3" eb="5">
      <t>カイギ</t>
    </rPh>
    <rPh sb="6" eb="9">
      <t>イインカイ</t>
    </rPh>
    <rPh sb="10" eb="11">
      <t>トウ</t>
    </rPh>
    <rPh sb="12" eb="14">
      <t>カイサイ</t>
    </rPh>
    <rPh sb="14" eb="16">
      <t>ジョウキョウ</t>
    </rPh>
    <phoneticPr fontId="9"/>
  </si>
  <si>
    <t>実施の有無</t>
    <rPh sb="0" eb="2">
      <t>ジッシ</t>
    </rPh>
    <rPh sb="3" eb="5">
      <t>ウム</t>
    </rPh>
    <phoneticPr fontId="16"/>
  </si>
  <si>
    <t>実施方法</t>
    <rPh sb="0" eb="2">
      <t>ジッシ</t>
    </rPh>
    <rPh sb="2" eb="4">
      <t>ホウホウ</t>
    </rPh>
    <phoneticPr fontId="9"/>
  </si>
  <si>
    <t>回数</t>
    <rPh sb="0" eb="2">
      <t>カイスウ</t>
    </rPh>
    <phoneticPr fontId="9"/>
  </si>
  <si>
    <t>記録の有無</t>
    <rPh sb="0" eb="2">
      <t>キロク</t>
    </rPh>
    <rPh sb="3" eb="5">
      <t>ウム</t>
    </rPh>
    <phoneticPr fontId="16"/>
  </si>
  <si>
    <t>開催回数</t>
    <rPh sb="0" eb="2">
      <t>カイサイ</t>
    </rPh>
    <rPh sb="2" eb="4">
      <t>カイスウ</t>
    </rPh>
    <phoneticPr fontId="9"/>
  </si>
  <si>
    <t>嗜好調査</t>
    <rPh sb="0" eb="2">
      <t>シコウ</t>
    </rPh>
    <rPh sb="2" eb="4">
      <t>チョウサ</t>
    </rPh>
    <phoneticPr fontId="9"/>
  </si>
  <si>
    <t>　参加者</t>
    <rPh sb="1" eb="4">
      <t>サンカシャ</t>
    </rPh>
    <phoneticPr fontId="9"/>
  </si>
  <si>
    <t>調査結果に基づく対応の具体例</t>
    <rPh sb="0" eb="2">
      <t>チョウサ</t>
    </rPh>
    <rPh sb="2" eb="4">
      <t>ケッカ</t>
    </rPh>
    <rPh sb="5" eb="6">
      <t>モト</t>
    </rPh>
    <rPh sb="8" eb="10">
      <t>タイオウ</t>
    </rPh>
    <rPh sb="11" eb="13">
      <t>グタイ</t>
    </rPh>
    <rPh sb="13" eb="14">
      <t>レイ</t>
    </rPh>
    <phoneticPr fontId="9"/>
  </si>
  <si>
    <t>⑦帳簿等の状況</t>
    <rPh sb="1" eb="3">
      <t>チョウボ</t>
    </rPh>
    <rPh sb="3" eb="4">
      <t>トウ</t>
    </rPh>
    <rPh sb="5" eb="7">
      <t>ジョウキョウ</t>
    </rPh>
    <phoneticPr fontId="9"/>
  </si>
  <si>
    <t>給食日誌の作成</t>
    <rPh sb="0" eb="2">
      <t>キュウショク</t>
    </rPh>
    <rPh sb="2" eb="4">
      <t>ニッシ</t>
    </rPh>
    <rPh sb="5" eb="7">
      <t>サクセイ</t>
    </rPh>
    <phoneticPr fontId="9"/>
  </si>
  <si>
    <t>児童福祉施設用
スキムミルクの受払簿</t>
    <phoneticPr fontId="9"/>
  </si>
  <si>
    <t>⑧給食サービス向上への取り組み</t>
    <rPh sb="1" eb="3">
      <t>キュウショク</t>
    </rPh>
    <rPh sb="7" eb="9">
      <t>コウジョウ</t>
    </rPh>
    <rPh sb="11" eb="12">
      <t>ト</t>
    </rPh>
    <rPh sb="13" eb="14">
      <t>ク</t>
    </rPh>
    <phoneticPr fontId="9"/>
  </si>
  <si>
    <t>⑨検食の実施</t>
    <rPh sb="1" eb="2">
      <t>ケン</t>
    </rPh>
    <rPh sb="2" eb="3">
      <t>ショク</t>
    </rPh>
    <rPh sb="4" eb="6">
      <t>ジッシ</t>
    </rPh>
    <phoneticPr fontId="9"/>
  </si>
  <si>
    <t>記録の有無</t>
    <rPh sb="0" eb="2">
      <t>キロク</t>
    </rPh>
    <rPh sb="3" eb="5">
      <t>ウム</t>
    </rPh>
    <phoneticPr fontId="9"/>
  </si>
  <si>
    <t>実施者</t>
    <rPh sb="0" eb="3">
      <t>ジッシシャ</t>
    </rPh>
    <phoneticPr fontId="9"/>
  </si>
  <si>
    <t>（３）検便実施状況</t>
    <rPh sb="3" eb="5">
      <t>ケンベン</t>
    </rPh>
    <rPh sb="5" eb="7">
      <t>ジッシ</t>
    </rPh>
    <rPh sb="7" eb="9">
      <t>ジョウキョウ</t>
    </rPh>
    <phoneticPr fontId="9"/>
  </si>
  <si>
    <t>検便の
内容</t>
    <rPh sb="0" eb="2">
      <t>ケンベン</t>
    </rPh>
    <rPh sb="4" eb="6">
      <t>ナイヨウ</t>
    </rPh>
    <phoneticPr fontId="9"/>
  </si>
  <si>
    <t>赤痢菌</t>
    <rPh sb="0" eb="2">
      <t>セキリ</t>
    </rPh>
    <rPh sb="2" eb="3">
      <t>キン</t>
    </rPh>
    <phoneticPr fontId="9"/>
  </si>
  <si>
    <t>サルモネラ菌</t>
    <rPh sb="5" eb="6">
      <t>キン</t>
    </rPh>
    <phoneticPr fontId="9"/>
  </si>
  <si>
    <t>腸管出血性大腸菌</t>
    <rPh sb="0" eb="2">
      <t>チョウカン</t>
    </rPh>
    <rPh sb="2" eb="5">
      <t>シュッケツセイ</t>
    </rPh>
    <rPh sb="5" eb="8">
      <t>ダイチョウキン</t>
    </rPh>
    <phoneticPr fontId="9"/>
  </si>
  <si>
    <t>①給食担当者</t>
    <rPh sb="1" eb="3">
      <t>キュウショク</t>
    </rPh>
    <rPh sb="3" eb="6">
      <t>タントウシャ</t>
    </rPh>
    <phoneticPr fontId="9"/>
  </si>
  <si>
    <t>ノロウイルス</t>
    <phoneticPr fontId="9"/>
  </si>
  <si>
    <t>②調乳担当者</t>
    <rPh sb="1" eb="3">
      <t>チョウニュウ</t>
    </rPh>
    <rPh sb="3" eb="6">
      <t>タントウシャ</t>
    </rPh>
    <phoneticPr fontId="9"/>
  </si>
  <si>
    <t>実施年月</t>
    <rPh sb="0" eb="2">
      <t>ジッシ</t>
    </rPh>
    <rPh sb="2" eb="3">
      <t>ネン</t>
    </rPh>
    <rPh sb="3" eb="4">
      <t>ツキ</t>
    </rPh>
    <phoneticPr fontId="9"/>
  </si>
  <si>
    <t>対象人員</t>
    <rPh sb="0" eb="2">
      <t>タイショウ</t>
    </rPh>
    <rPh sb="2" eb="4">
      <t>ジンイン</t>
    </rPh>
    <phoneticPr fontId="9"/>
  </si>
  <si>
    <t>実施延人員</t>
    <rPh sb="0" eb="2">
      <t>ジッシ</t>
    </rPh>
    <rPh sb="2" eb="3">
      <t>ノベ</t>
    </rPh>
    <rPh sb="3" eb="5">
      <t>ジンイン</t>
    </rPh>
    <phoneticPr fontId="9"/>
  </si>
  <si>
    <t>（４）保健所の立入調査・指導の状況</t>
    <rPh sb="3" eb="6">
      <t>ホケンジョ</t>
    </rPh>
    <rPh sb="7" eb="9">
      <t>タチイリ</t>
    </rPh>
    <rPh sb="9" eb="11">
      <t>チョウサ</t>
    </rPh>
    <rPh sb="12" eb="14">
      <t>シドウ</t>
    </rPh>
    <rPh sb="15" eb="17">
      <t>ジョウキョウ</t>
    </rPh>
    <phoneticPr fontId="9"/>
  </si>
  <si>
    <t>（５）調理業務の委託状況（調理業務を委託している施設のみ）</t>
    <rPh sb="3" eb="5">
      <t>チョウリ</t>
    </rPh>
    <rPh sb="5" eb="7">
      <t>ギョウム</t>
    </rPh>
    <rPh sb="8" eb="10">
      <t>イタク</t>
    </rPh>
    <rPh sb="10" eb="12">
      <t>ジョウキョウ</t>
    </rPh>
    <phoneticPr fontId="9"/>
  </si>
  <si>
    <t>検査実施年月日</t>
    <rPh sb="0" eb="2">
      <t>ケンサ</t>
    </rPh>
    <rPh sb="2" eb="4">
      <t>ジッシ</t>
    </rPh>
    <rPh sb="4" eb="7">
      <t>ネンガッピ</t>
    </rPh>
    <phoneticPr fontId="9"/>
  </si>
  <si>
    <t>文書</t>
    <rPh sb="0" eb="2">
      <t>ブンショ</t>
    </rPh>
    <phoneticPr fontId="2"/>
  </si>
  <si>
    <t>口頭</t>
    <rPh sb="0" eb="2">
      <t>コウトウ</t>
    </rPh>
    <phoneticPr fontId="2"/>
  </si>
  <si>
    <t>指導・指示等
の状況</t>
    <rPh sb="0" eb="2">
      <t>シドウ</t>
    </rPh>
    <rPh sb="3" eb="5">
      <t>シジ</t>
    </rPh>
    <rPh sb="5" eb="6">
      <t>トウ</t>
    </rPh>
    <rPh sb="8" eb="10">
      <t>ジョウキョウ</t>
    </rPh>
    <phoneticPr fontId="9"/>
  </si>
  <si>
    <t>委託契約書の作成</t>
    <phoneticPr fontId="9"/>
  </si>
  <si>
    <t>作成（更新）</t>
    <rPh sb="0" eb="2">
      <t>サクセイ</t>
    </rPh>
    <rPh sb="3" eb="5">
      <t>コウシン</t>
    </rPh>
    <phoneticPr fontId="9"/>
  </si>
  <si>
    <t>献立作成</t>
    <phoneticPr fontId="9"/>
  </si>
  <si>
    <t>乳幼児個々の食事に
合わせた配慮</t>
    <phoneticPr fontId="9"/>
  </si>
  <si>
    <t>（６）衛生管理の記録等</t>
    <rPh sb="3" eb="5">
      <t>エイセイ</t>
    </rPh>
    <rPh sb="5" eb="7">
      <t>カンリ</t>
    </rPh>
    <rPh sb="8" eb="11">
      <t>キロクトウ</t>
    </rPh>
    <phoneticPr fontId="9"/>
  </si>
  <si>
    <t>（７）保存食の実施状況</t>
    <rPh sb="3" eb="6">
      <t>ホゾンショク</t>
    </rPh>
    <rPh sb="7" eb="9">
      <t>ジッシ</t>
    </rPh>
    <rPh sb="9" eb="11">
      <t>ジョウキョウ</t>
    </rPh>
    <phoneticPr fontId="9"/>
  </si>
  <si>
    <t>配慮
内容</t>
    <rPh sb="0" eb="2">
      <t>ハイリョ</t>
    </rPh>
    <rPh sb="3" eb="5">
      <t>ナイヨウ</t>
    </rPh>
    <phoneticPr fontId="9"/>
  </si>
  <si>
    <t>材料検収の記録</t>
    <rPh sb="0" eb="2">
      <t>ザイリョウ</t>
    </rPh>
    <rPh sb="2" eb="4">
      <t>ケンシュウ</t>
    </rPh>
    <rPh sb="5" eb="7">
      <t>キロク</t>
    </rPh>
    <phoneticPr fontId="9"/>
  </si>
  <si>
    <t>保存食の
実施有無</t>
    <rPh sb="0" eb="3">
      <t>ホゾンショク</t>
    </rPh>
    <rPh sb="5" eb="7">
      <t>ジッシ</t>
    </rPh>
    <rPh sb="7" eb="9">
      <t>ウム</t>
    </rPh>
    <phoneticPr fontId="9"/>
  </si>
  <si>
    <t>品質・鮮度・品温・
異物の混入等の点検</t>
    <rPh sb="0" eb="2">
      <t>ヒンシツ</t>
    </rPh>
    <rPh sb="3" eb="5">
      <t>センド</t>
    </rPh>
    <rPh sb="6" eb="7">
      <t>シナ</t>
    </rPh>
    <rPh sb="7" eb="8">
      <t>アツシ</t>
    </rPh>
    <rPh sb="10" eb="12">
      <t>イブツ</t>
    </rPh>
    <rPh sb="13" eb="16">
      <t>コンニュウナド</t>
    </rPh>
    <rPh sb="17" eb="19">
      <t>テンケン</t>
    </rPh>
    <phoneticPr fontId="9"/>
  </si>
  <si>
    <t>給食会議への
出席状況</t>
    <rPh sb="9" eb="11">
      <t>ジョウキョウ</t>
    </rPh>
    <phoneticPr fontId="9"/>
  </si>
  <si>
    <t>有（</t>
    <rPh sb="0" eb="1">
      <t>ア</t>
    </rPh>
    <phoneticPr fontId="9"/>
  </si>
  <si>
    <t>回/</t>
    <rPh sb="0" eb="1">
      <t>カイ</t>
    </rPh>
    <phoneticPr fontId="9"/>
  </si>
  <si>
    <t>月）</t>
    <rPh sb="0" eb="1">
      <t>ガツ</t>
    </rPh>
    <phoneticPr fontId="9"/>
  </si>
  <si>
    <t>保存日数</t>
    <rPh sb="0" eb="2">
      <t>ホゾン</t>
    </rPh>
    <rPh sb="2" eb="4">
      <t>ニッスウ</t>
    </rPh>
    <phoneticPr fontId="9"/>
  </si>
  <si>
    <t>参加職員</t>
    <rPh sb="0" eb="2">
      <t>サンカ</t>
    </rPh>
    <rPh sb="2" eb="4">
      <t>ショクイン</t>
    </rPh>
    <phoneticPr fontId="9"/>
  </si>
  <si>
    <t>検収者</t>
    <rPh sb="0" eb="2">
      <t>ケンシュウ</t>
    </rPh>
    <rPh sb="2" eb="3">
      <t>シャ</t>
    </rPh>
    <phoneticPr fontId="9"/>
  </si>
  <si>
    <t>中心温度の記録表</t>
    <rPh sb="0" eb="2">
      <t>チュウシン</t>
    </rPh>
    <rPh sb="2" eb="4">
      <t>オンド</t>
    </rPh>
    <rPh sb="5" eb="7">
      <t>キロク</t>
    </rPh>
    <rPh sb="7" eb="8">
      <t>ヒョウ</t>
    </rPh>
    <phoneticPr fontId="9"/>
  </si>
  <si>
    <t>委託業務従事者の
健康診断等の実施状況</t>
    <phoneticPr fontId="9"/>
  </si>
  <si>
    <t>健康診断の実施状況の確認</t>
    <rPh sb="10" eb="12">
      <t>カクニン</t>
    </rPh>
    <phoneticPr fontId="9"/>
  </si>
  <si>
    <t>使用水の点検表</t>
    <rPh sb="0" eb="2">
      <t>シヨウ</t>
    </rPh>
    <rPh sb="2" eb="3">
      <t>スイ</t>
    </rPh>
    <rPh sb="4" eb="6">
      <t>テンケン</t>
    </rPh>
    <rPh sb="6" eb="7">
      <t>ヒョウ</t>
    </rPh>
    <phoneticPr fontId="9"/>
  </si>
  <si>
    <t>検便の実施状況の確認</t>
    <rPh sb="8" eb="10">
      <t>カクニン</t>
    </rPh>
    <phoneticPr fontId="9"/>
  </si>
  <si>
    <t>冷蔵・冷凍設備の
温度記録</t>
    <rPh sb="0" eb="2">
      <t>レイゾウ</t>
    </rPh>
    <rPh sb="3" eb="5">
      <t>レイトウ</t>
    </rPh>
    <rPh sb="5" eb="7">
      <t>セツビ</t>
    </rPh>
    <rPh sb="9" eb="11">
      <t>オンド</t>
    </rPh>
    <rPh sb="11" eb="13">
      <t>キロク</t>
    </rPh>
    <phoneticPr fontId="9"/>
  </si>
  <si>
    <t>保存場所</t>
    <rPh sb="0" eb="2">
      <t>ホゾン</t>
    </rPh>
    <rPh sb="2" eb="4">
      <t>バショ</t>
    </rPh>
    <phoneticPr fontId="9"/>
  </si>
  <si>
    <t>研修の実施状況の確認</t>
    <rPh sb="0" eb="2">
      <t>ケンシュウ</t>
    </rPh>
    <rPh sb="3" eb="5">
      <t>ジッシ</t>
    </rPh>
    <rPh sb="5" eb="7">
      <t>ジョウキョウ</t>
    </rPh>
    <rPh sb="8" eb="10">
      <t>カクニン</t>
    </rPh>
    <phoneticPr fontId="9"/>
  </si>
  <si>
    <t>整備</t>
    <rPh sb="0" eb="2">
      <t>セイビ</t>
    </rPh>
    <phoneticPr fontId="9"/>
  </si>
  <si>
    <t>未整備</t>
    <rPh sb="0" eb="3">
      <t>ミセイビ</t>
    </rPh>
    <phoneticPr fontId="9"/>
  </si>
  <si>
    <t>調理従事者の健康
状態の点検表</t>
    <rPh sb="0" eb="2">
      <t>チョウリ</t>
    </rPh>
    <rPh sb="2" eb="5">
      <t>ジュウジシャ</t>
    </rPh>
    <rPh sb="6" eb="8">
      <t>ケンコウ</t>
    </rPh>
    <rPh sb="9" eb="11">
      <t>ジョウタイ</t>
    </rPh>
    <rPh sb="12" eb="15">
      <t>テンケンヒョウ</t>
    </rPh>
    <phoneticPr fontId="9"/>
  </si>
  <si>
    <t>業務遂行困難時の代行業者名</t>
    <phoneticPr fontId="9"/>
  </si>
  <si>
    <t>害虫駆除実施の
記録</t>
    <rPh sb="0" eb="2">
      <t>ガイチュウ</t>
    </rPh>
    <rPh sb="2" eb="4">
      <t>クジョ</t>
    </rPh>
    <rPh sb="4" eb="6">
      <t>ジッシ</t>
    </rPh>
    <rPh sb="8" eb="10">
      <t>キロク</t>
    </rPh>
    <phoneticPr fontId="9"/>
  </si>
  <si>
    <t>（参考）社会福祉施設における保存食の</t>
    <rPh sb="1" eb="3">
      <t>サンコウ</t>
    </rPh>
    <phoneticPr fontId="9"/>
  </si>
  <si>
    <t>（１）消防計画等の状況</t>
    <phoneticPr fontId="7"/>
  </si>
  <si>
    <t>（３）各種防災訓練の実施状況</t>
    <rPh sb="3" eb="5">
      <t>カクシュ</t>
    </rPh>
    <rPh sb="5" eb="7">
      <t>ボウサイ</t>
    </rPh>
    <rPh sb="7" eb="9">
      <t>クンレン</t>
    </rPh>
    <rPh sb="10" eb="12">
      <t>ジッシ</t>
    </rPh>
    <rPh sb="12" eb="14">
      <t>ジョウキョウ</t>
    </rPh>
    <phoneticPr fontId="7"/>
  </si>
  <si>
    <t>消防計画の届出（直近）</t>
    <phoneticPr fontId="7"/>
  </si>
  <si>
    <t>年</t>
    <rPh sb="0" eb="1">
      <t>ネン</t>
    </rPh>
    <phoneticPr fontId="7"/>
  </si>
  <si>
    <t>月</t>
    <rPh sb="0" eb="1">
      <t>ガツ</t>
    </rPh>
    <phoneticPr fontId="7"/>
  </si>
  <si>
    <t>記録の有無</t>
    <rPh sb="3" eb="5">
      <t>ウム</t>
    </rPh>
    <phoneticPr fontId="7"/>
  </si>
  <si>
    <r>
      <t>実施回数</t>
    </r>
    <r>
      <rPr>
        <sz val="10"/>
        <color indexed="10"/>
        <rFont val="ＭＳ Ｐ明朝"/>
        <family val="1"/>
        <charset val="128"/>
      </rPr>
      <t/>
    </r>
    <rPh sb="0" eb="2">
      <t>ジッシ</t>
    </rPh>
    <rPh sb="2" eb="4">
      <t>カイスウ</t>
    </rPh>
    <phoneticPr fontId="9"/>
  </si>
  <si>
    <t>実施月</t>
  </si>
  <si>
    <t>防火管理者
職種・氏名</t>
    <rPh sb="6" eb="8">
      <t>ショクシュ</t>
    </rPh>
    <phoneticPr fontId="7"/>
  </si>
  <si>
    <t>避難訓練</t>
    <phoneticPr fontId="9"/>
  </si>
  <si>
    <t>資格の有無</t>
    <rPh sb="3" eb="5">
      <t>ウム</t>
    </rPh>
    <phoneticPr fontId="7"/>
  </si>
  <si>
    <t>避難訓練（風水害）</t>
    <rPh sb="0" eb="2">
      <t>ヒナン</t>
    </rPh>
    <rPh sb="2" eb="4">
      <t>クンレン</t>
    </rPh>
    <rPh sb="5" eb="8">
      <t>フウスイガイ</t>
    </rPh>
    <phoneticPr fontId="9"/>
  </si>
  <si>
    <t>届出</t>
    <rPh sb="0" eb="2">
      <t>トドケデ</t>
    </rPh>
    <phoneticPr fontId="7"/>
  </si>
  <si>
    <t>救助訓練</t>
    <rPh sb="0" eb="2">
      <t>キュウジョ</t>
    </rPh>
    <rPh sb="2" eb="4">
      <t>クンレン</t>
    </rPh>
    <phoneticPr fontId="7"/>
  </si>
  <si>
    <t>通報訓練</t>
    <rPh sb="0" eb="2">
      <t>ツウホウ</t>
    </rPh>
    <rPh sb="2" eb="4">
      <t>クンレン</t>
    </rPh>
    <phoneticPr fontId="7"/>
  </si>
  <si>
    <t>（２）災害防止に対する方針など</t>
    <rPh sb="3" eb="5">
      <t>サイガイ</t>
    </rPh>
    <rPh sb="5" eb="7">
      <t>ボウシ</t>
    </rPh>
    <rPh sb="8" eb="9">
      <t>タイ</t>
    </rPh>
    <rPh sb="11" eb="13">
      <t>ホウシン</t>
    </rPh>
    <phoneticPr fontId="7"/>
  </si>
  <si>
    <t>①基本方針</t>
    <phoneticPr fontId="7"/>
  </si>
  <si>
    <t>消火訓練</t>
    <rPh sb="0" eb="2">
      <t>ショウカ</t>
    </rPh>
    <rPh sb="2" eb="4">
      <t>クンレン</t>
    </rPh>
    <phoneticPr fontId="7"/>
  </si>
  <si>
    <t>１．総合訓練として実施した場合、上記の区分に従ってそれぞれ記入してください。</t>
    <rPh sb="2" eb="4">
      <t>ソウゴウ</t>
    </rPh>
    <rPh sb="4" eb="6">
      <t>クンレン</t>
    </rPh>
    <rPh sb="9" eb="11">
      <t>ジッシ</t>
    </rPh>
    <rPh sb="13" eb="15">
      <t>バアイ</t>
    </rPh>
    <rPh sb="16" eb="18">
      <t>ジョウキ</t>
    </rPh>
    <rPh sb="19" eb="21">
      <t>クブン</t>
    </rPh>
    <rPh sb="22" eb="23">
      <t>シタガ</t>
    </rPh>
    <rPh sb="29" eb="31">
      <t>キニュウ</t>
    </rPh>
    <phoneticPr fontId="9"/>
  </si>
  <si>
    <t>２．「避難訓練」欄には火事、地震など風水害以外を想定した避難訓練について記入してください。</t>
    <rPh sb="3" eb="5">
      <t>ヒナン</t>
    </rPh>
    <rPh sb="5" eb="7">
      <t>クンレン</t>
    </rPh>
    <rPh sb="8" eb="9">
      <t>ラン</t>
    </rPh>
    <rPh sb="11" eb="13">
      <t>カジ</t>
    </rPh>
    <rPh sb="14" eb="16">
      <t>ジシン</t>
    </rPh>
    <rPh sb="18" eb="21">
      <t>フウスイガイ</t>
    </rPh>
    <rPh sb="21" eb="23">
      <t>イガイ</t>
    </rPh>
    <rPh sb="24" eb="26">
      <t>ソウテイ</t>
    </rPh>
    <rPh sb="28" eb="30">
      <t>ヒナン</t>
    </rPh>
    <rPh sb="30" eb="32">
      <t>クンレン</t>
    </rPh>
    <rPh sb="36" eb="38">
      <t>キニュウ</t>
    </rPh>
    <phoneticPr fontId="9"/>
  </si>
  <si>
    <t>３．「避難訓練（風水害）」欄には風水害を想定した避難訓練について記入してください。</t>
    <rPh sb="13" eb="14">
      <t>ラン</t>
    </rPh>
    <rPh sb="32" eb="34">
      <t>キニュウ</t>
    </rPh>
    <phoneticPr fontId="9"/>
  </si>
  <si>
    <t>(４)　消防署の立入検査</t>
    <rPh sb="4" eb="7">
      <t>ショウボウショ</t>
    </rPh>
    <rPh sb="8" eb="12">
      <t>タチイリケンサ</t>
    </rPh>
    <phoneticPr fontId="9"/>
  </si>
  <si>
    <t>検査実施日（直近）</t>
    <rPh sb="0" eb="2">
      <t>ケンサ</t>
    </rPh>
    <rPh sb="2" eb="5">
      <t>ジッシビ</t>
    </rPh>
    <rPh sb="6" eb="8">
      <t>チョッキン</t>
    </rPh>
    <phoneticPr fontId="9"/>
  </si>
  <si>
    <t>指摘事項</t>
    <rPh sb="0" eb="2">
      <t>シテキ</t>
    </rPh>
    <rPh sb="2" eb="4">
      <t>ジコウ</t>
    </rPh>
    <phoneticPr fontId="9"/>
  </si>
  <si>
    <t>②風水害に対する防災計画の策定有無</t>
    <rPh sb="1" eb="4">
      <t>フウスイガイ</t>
    </rPh>
    <rPh sb="5" eb="6">
      <t>タイ</t>
    </rPh>
    <rPh sb="8" eb="10">
      <t>ボウサイ</t>
    </rPh>
    <rPh sb="10" eb="12">
      <t>ケイカク</t>
    </rPh>
    <rPh sb="13" eb="15">
      <t>サクテイ</t>
    </rPh>
    <rPh sb="15" eb="17">
      <t>ウム</t>
    </rPh>
    <phoneticPr fontId="7"/>
  </si>
  <si>
    <t>③当該施設は、浸水想定区域内である。</t>
    <rPh sb="1" eb="3">
      <t>トウガイ</t>
    </rPh>
    <rPh sb="3" eb="5">
      <t>シセツ</t>
    </rPh>
    <rPh sb="7" eb="9">
      <t>シンスイ</t>
    </rPh>
    <rPh sb="9" eb="11">
      <t>ソウテイ</t>
    </rPh>
    <rPh sb="11" eb="13">
      <t>クイキ</t>
    </rPh>
    <rPh sb="13" eb="14">
      <t>ナイ</t>
    </rPh>
    <phoneticPr fontId="9"/>
  </si>
  <si>
    <t>・</t>
    <phoneticPr fontId="9"/>
  </si>
  <si>
    <t>改善状況</t>
    <rPh sb="0" eb="2">
      <t>カイゼン</t>
    </rPh>
    <rPh sb="2" eb="4">
      <t>ジョウキョウ</t>
    </rPh>
    <phoneticPr fontId="9"/>
  </si>
  <si>
    <t>④当該施設は、土砂災害警戒区域内である。</t>
    <rPh sb="1" eb="3">
      <t>トウガイ</t>
    </rPh>
    <rPh sb="3" eb="5">
      <t>シセツ</t>
    </rPh>
    <rPh sb="7" eb="9">
      <t>ドシャ</t>
    </rPh>
    <rPh sb="9" eb="11">
      <t>サイガイ</t>
    </rPh>
    <rPh sb="11" eb="13">
      <t>ケイカイ</t>
    </rPh>
    <rPh sb="13" eb="16">
      <t>クイキナイ</t>
    </rPh>
    <phoneticPr fontId="9"/>
  </si>
  <si>
    <t>（５）防災設備の保守点検状況</t>
    <rPh sb="3" eb="5">
      <t>ボウサイ</t>
    </rPh>
    <rPh sb="5" eb="7">
      <t>セツビ</t>
    </rPh>
    <rPh sb="8" eb="10">
      <t>ホシュ</t>
    </rPh>
    <rPh sb="10" eb="12">
      <t>テンケン</t>
    </rPh>
    <rPh sb="12" eb="14">
      <t>ジョウキョウ</t>
    </rPh>
    <phoneticPr fontId="7"/>
  </si>
  <si>
    <t>点検方法</t>
    <rPh sb="0" eb="2">
      <t>テンケン</t>
    </rPh>
    <rPh sb="2" eb="4">
      <t>ホウホウ</t>
    </rPh>
    <phoneticPr fontId="9"/>
  </si>
  <si>
    <t>点検有無</t>
    <rPh sb="0" eb="2">
      <t>テンケン</t>
    </rPh>
    <rPh sb="2" eb="4">
      <t>ウム</t>
    </rPh>
    <phoneticPr fontId="9"/>
  </si>
  <si>
    <t>実施回数</t>
    <rPh sb="0" eb="2">
      <t>ジッシ</t>
    </rPh>
    <rPh sb="2" eb="4">
      <t>カイスウ</t>
    </rPh>
    <phoneticPr fontId="9"/>
  </si>
  <si>
    <t>業者委託による点検</t>
    <rPh sb="0" eb="2">
      <t>ギョウシャ</t>
    </rPh>
    <rPh sb="2" eb="4">
      <t>イタク</t>
    </rPh>
    <rPh sb="7" eb="9">
      <t>テンケン</t>
    </rPh>
    <phoneticPr fontId="7"/>
  </si>
  <si>
    <t>自主点検</t>
    <rPh sb="0" eb="2">
      <t>ジシュ</t>
    </rPh>
    <rPh sb="2" eb="4">
      <t>テンケン</t>
    </rPh>
    <phoneticPr fontId="7"/>
  </si>
  <si>
    <t>運営管理に関するもの</t>
    <rPh sb="0" eb="2">
      <t>ウンエイ</t>
    </rPh>
    <rPh sb="2" eb="4">
      <t>カンリ</t>
    </rPh>
    <rPh sb="5" eb="6">
      <t>カン</t>
    </rPh>
    <phoneticPr fontId="9"/>
  </si>
  <si>
    <t>入所者の処遇に関するもの</t>
    <rPh sb="0" eb="3">
      <t>ニュウショシャ</t>
    </rPh>
    <rPh sb="4" eb="6">
      <t>ショグウ</t>
    </rPh>
    <rPh sb="7" eb="8">
      <t>カン</t>
    </rPh>
    <phoneticPr fontId="9"/>
  </si>
  <si>
    <t>諸規程、諸帳簿等</t>
    <rPh sb="0" eb="1">
      <t>モロ</t>
    </rPh>
    <rPh sb="1" eb="3">
      <t>キテイ</t>
    </rPh>
    <rPh sb="4" eb="5">
      <t>モロ</t>
    </rPh>
    <rPh sb="5" eb="7">
      <t>チョウボ</t>
    </rPh>
    <rPh sb="7" eb="8">
      <t>トウ</t>
    </rPh>
    <phoneticPr fontId="9"/>
  </si>
  <si>
    <t>整備状況</t>
    <rPh sb="0" eb="2">
      <t>セイビ</t>
    </rPh>
    <rPh sb="2" eb="4">
      <t>ジョウキョウ</t>
    </rPh>
    <phoneticPr fontId="9"/>
  </si>
  <si>
    <t>・運営規程（管理規程）</t>
    <rPh sb="1" eb="3">
      <t>ウンエイ</t>
    </rPh>
    <rPh sb="3" eb="5">
      <t>キテイ</t>
    </rPh>
    <rPh sb="6" eb="8">
      <t>カンリ</t>
    </rPh>
    <rPh sb="8" eb="10">
      <t>キテイ</t>
    </rPh>
    <phoneticPr fontId="9"/>
  </si>
  <si>
    <t>・児童の健康診断書</t>
    <rPh sb="1" eb="3">
      <t>ジドウ</t>
    </rPh>
    <rPh sb="4" eb="6">
      <t>ケンコウ</t>
    </rPh>
    <rPh sb="6" eb="9">
      <t>シンダンショ</t>
    </rPh>
    <phoneticPr fontId="9"/>
  </si>
  <si>
    <t>・就業規則</t>
    <rPh sb="1" eb="3">
      <t>シュウギョウ</t>
    </rPh>
    <rPh sb="3" eb="4">
      <t>キテイ</t>
    </rPh>
    <rPh sb="4" eb="5">
      <t>ソク</t>
    </rPh>
    <phoneticPr fontId="9"/>
  </si>
  <si>
    <t>・給食日誌</t>
    <rPh sb="1" eb="3">
      <t>キュウショク</t>
    </rPh>
    <rPh sb="3" eb="5">
      <t>ニッシ</t>
    </rPh>
    <phoneticPr fontId="9"/>
  </si>
  <si>
    <t>・給与規程</t>
    <rPh sb="1" eb="3">
      <t>キュウヨ</t>
    </rPh>
    <rPh sb="3" eb="5">
      <t>キテイ</t>
    </rPh>
    <phoneticPr fontId="9"/>
  </si>
  <si>
    <t>・献立表</t>
    <rPh sb="1" eb="3">
      <t>コンダテ</t>
    </rPh>
    <rPh sb="3" eb="4">
      <t>ヒョウ</t>
    </rPh>
    <phoneticPr fontId="9"/>
  </si>
  <si>
    <t>・育児休業規程</t>
    <rPh sb="1" eb="3">
      <t>イクジ</t>
    </rPh>
    <rPh sb="3" eb="5">
      <t>キュウギョウ</t>
    </rPh>
    <rPh sb="5" eb="7">
      <t>キテイ</t>
    </rPh>
    <phoneticPr fontId="9"/>
  </si>
  <si>
    <t>・栄養出納表（給食内容検討表）</t>
    <rPh sb="1" eb="3">
      <t>エイヨウ</t>
    </rPh>
    <rPh sb="3" eb="5">
      <t>スイトウ</t>
    </rPh>
    <rPh sb="5" eb="6">
      <t>ヒョウ</t>
    </rPh>
    <rPh sb="7" eb="9">
      <t>キュウショク</t>
    </rPh>
    <rPh sb="9" eb="11">
      <t>ナイヨウ</t>
    </rPh>
    <rPh sb="11" eb="13">
      <t>ケントウ</t>
    </rPh>
    <rPh sb="13" eb="14">
      <t>ヒョウ</t>
    </rPh>
    <phoneticPr fontId="9"/>
  </si>
  <si>
    <t>一部有期契約職員への育児休業規定の整備</t>
    <rPh sb="0" eb="2">
      <t>イチブ</t>
    </rPh>
    <rPh sb="2" eb="4">
      <t>ユウキ</t>
    </rPh>
    <rPh sb="4" eb="6">
      <t>ケイヤク</t>
    </rPh>
    <rPh sb="6" eb="8">
      <t>ショクイン</t>
    </rPh>
    <rPh sb="10" eb="12">
      <t>イクジ</t>
    </rPh>
    <rPh sb="12" eb="14">
      <t>キュウギョウ</t>
    </rPh>
    <rPh sb="14" eb="16">
      <t>キテイ</t>
    </rPh>
    <rPh sb="17" eb="19">
      <t>セイビ</t>
    </rPh>
    <phoneticPr fontId="9"/>
  </si>
  <si>
    <t>・給食材料の発注伝票</t>
    <rPh sb="1" eb="3">
      <t>キュウショク</t>
    </rPh>
    <rPh sb="3" eb="5">
      <t>ザイリョウ</t>
    </rPh>
    <rPh sb="6" eb="8">
      <t>ハッチュウ</t>
    </rPh>
    <rPh sb="8" eb="10">
      <t>デンピョウ</t>
    </rPh>
    <phoneticPr fontId="9"/>
  </si>
  <si>
    <t>子の看護休暇制度</t>
    <rPh sb="0" eb="1">
      <t>コ</t>
    </rPh>
    <rPh sb="2" eb="4">
      <t>カンゴ</t>
    </rPh>
    <rPh sb="4" eb="6">
      <t>キュウカ</t>
    </rPh>
    <rPh sb="6" eb="8">
      <t>セイド</t>
    </rPh>
    <phoneticPr fontId="9"/>
  </si>
  <si>
    <t>・嗜好調査記録綴</t>
    <rPh sb="2" eb="3">
      <t>コウ</t>
    </rPh>
    <rPh sb="3" eb="5">
      <t>チョウサ</t>
    </rPh>
    <rPh sb="5" eb="7">
      <t>キロク</t>
    </rPh>
    <rPh sb="7" eb="8">
      <t>ツヅ</t>
    </rPh>
    <phoneticPr fontId="9"/>
  </si>
  <si>
    <t>最長２歳までの育児休業の取得</t>
    <rPh sb="0" eb="2">
      <t>サイチョウ</t>
    </rPh>
    <rPh sb="3" eb="4">
      <t>サイ</t>
    </rPh>
    <rPh sb="7" eb="9">
      <t>イクジ</t>
    </rPh>
    <rPh sb="9" eb="11">
      <t>キュウギョウ</t>
    </rPh>
    <rPh sb="12" eb="14">
      <t>シュトク</t>
    </rPh>
    <phoneticPr fontId="9"/>
  </si>
  <si>
    <t>・検食簿</t>
    <rPh sb="1" eb="3">
      <t>ケンショク</t>
    </rPh>
    <rPh sb="3" eb="4">
      <t>ボ</t>
    </rPh>
    <phoneticPr fontId="9"/>
  </si>
  <si>
    <t>・介護休業規程</t>
    <rPh sb="1" eb="3">
      <t>カイゴ</t>
    </rPh>
    <rPh sb="3" eb="5">
      <t>キュウギョウ</t>
    </rPh>
    <rPh sb="5" eb="7">
      <t>キテイ</t>
    </rPh>
    <phoneticPr fontId="9"/>
  </si>
  <si>
    <t>・個人情報保護に関する考え方や方針に関する宣言</t>
    <phoneticPr fontId="9"/>
  </si>
  <si>
    <t>　介護休暇制度の規程</t>
    <rPh sb="1" eb="3">
      <t>カイゴ</t>
    </rPh>
    <rPh sb="3" eb="5">
      <t>キュウカ</t>
    </rPh>
    <rPh sb="5" eb="7">
      <t>セイド</t>
    </rPh>
    <rPh sb="8" eb="10">
      <t>キテイ</t>
    </rPh>
    <phoneticPr fontId="9"/>
  </si>
  <si>
    <t>・個人情報の取扱いに関する規則</t>
    <phoneticPr fontId="9"/>
  </si>
  <si>
    <t>・高年齢者雇用対策</t>
    <phoneticPr fontId="9"/>
  </si>
  <si>
    <t>・特定個人情報（マイナンバー）の取り扱いに関する規則</t>
    <rPh sb="1" eb="3">
      <t>トクテイ</t>
    </rPh>
    <rPh sb="3" eb="5">
      <t>コジン</t>
    </rPh>
    <rPh sb="5" eb="7">
      <t>ジョウホウ</t>
    </rPh>
    <rPh sb="16" eb="17">
      <t>ト</t>
    </rPh>
    <rPh sb="18" eb="19">
      <t>アツカ</t>
    </rPh>
    <rPh sb="21" eb="22">
      <t>カン</t>
    </rPh>
    <rPh sb="24" eb="26">
      <t>キソク</t>
    </rPh>
    <phoneticPr fontId="9"/>
  </si>
  <si>
    <t>継続雇用制度の採用　</t>
    <phoneticPr fontId="9"/>
  </si>
  <si>
    <t>定年制の廃止</t>
    <phoneticPr fontId="9"/>
  </si>
  <si>
    <t>段階的な定年の引き上げ</t>
    <rPh sb="9" eb="10">
      <t>ア</t>
    </rPh>
    <phoneticPr fontId="9"/>
  </si>
  <si>
    <t>・旅費規程</t>
    <rPh sb="1" eb="3">
      <t>リョヒ</t>
    </rPh>
    <rPh sb="3" eb="5">
      <t>キテイ</t>
    </rPh>
    <phoneticPr fontId="9"/>
  </si>
  <si>
    <t>・労働者名簿</t>
    <rPh sb="1" eb="4">
      <t>ロウドウシャ</t>
    </rPh>
    <rPh sb="4" eb="6">
      <t>メイボ</t>
    </rPh>
    <phoneticPr fontId="9"/>
  </si>
  <si>
    <t>・人事記録簿</t>
    <rPh sb="1" eb="3">
      <t>ジンジ</t>
    </rPh>
    <rPh sb="3" eb="6">
      <t>キロクボ</t>
    </rPh>
    <phoneticPr fontId="9"/>
  </si>
  <si>
    <t>・辞令綴</t>
    <rPh sb="1" eb="3">
      <t>ジレイ</t>
    </rPh>
    <phoneticPr fontId="9"/>
  </si>
  <si>
    <t>・雇入通知書</t>
    <rPh sb="1" eb="2">
      <t>コ</t>
    </rPh>
    <rPh sb="2" eb="3">
      <t>ニュウ</t>
    </rPh>
    <rPh sb="3" eb="6">
      <t>ツウチショ</t>
    </rPh>
    <phoneticPr fontId="9"/>
  </si>
  <si>
    <t>・退職願（届）</t>
    <rPh sb="1" eb="3">
      <t>タイショク</t>
    </rPh>
    <rPh sb="3" eb="4">
      <t>ネガ</t>
    </rPh>
    <rPh sb="5" eb="6">
      <t>トド</t>
    </rPh>
    <phoneticPr fontId="9"/>
  </si>
  <si>
    <t>・出勤簿</t>
    <rPh sb="1" eb="3">
      <t>シュッキン</t>
    </rPh>
    <rPh sb="3" eb="4">
      <t>ボ</t>
    </rPh>
    <phoneticPr fontId="9"/>
  </si>
  <si>
    <t>・休暇届</t>
    <rPh sb="1" eb="4">
      <t>キュウカトドケ</t>
    </rPh>
    <phoneticPr fontId="9"/>
  </si>
  <si>
    <t>・諸手当承認書類</t>
    <rPh sb="1" eb="4">
      <t>ショテアテ</t>
    </rPh>
    <rPh sb="4" eb="6">
      <t>ショウニン</t>
    </rPh>
    <rPh sb="6" eb="8">
      <t>ショルイ</t>
    </rPh>
    <phoneticPr fontId="9"/>
  </si>
  <si>
    <t>・旅行命令簿</t>
    <rPh sb="1" eb="3">
      <t>リョコウ</t>
    </rPh>
    <rPh sb="3" eb="5">
      <t>メイレイ</t>
    </rPh>
    <rPh sb="5" eb="6">
      <t>ボ</t>
    </rPh>
    <phoneticPr fontId="9"/>
  </si>
  <si>
    <t>・研修等の復命書</t>
    <rPh sb="1" eb="3">
      <t>ケンシュウ</t>
    </rPh>
    <rPh sb="3" eb="4">
      <t>トウ</t>
    </rPh>
    <rPh sb="5" eb="6">
      <t>フク</t>
    </rPh>
    <rPh sb="6" eb="7">
      <t>メイ</t>
    </rPh>
    <rPh sb="7" eb="8">
      <t>ショ</t>
    </rPh>
    <phoneticPr fontId="9"/>
  </si>
  <si>
    <t>・職員の健康診断書</t>
    <rPh sb="1" eb="3">
      <t>ショクイン</t>
    </rPh>
    <rPh sb="4" eb="6">
      <t>ケンコウ</t>
    </rPh>
    <rPh sb="6" eb="9">
      <t>シンダンショ</t>
    </rPh>
    <phoneticPr fontId="9"/>
  </si>
  <si>
    <t>・避難訓練の記録簿</t>
    <rPh sb="1" eb="3">
      <t>ヒナン</t>
    </rPh>
    <rPh sb="3" eb="5">
      <t>クンレン</t>
    </rPh>
    <rPh sb="6" eb="9">
      <t>キロクボ</t>
    </rPh>
    <phoneticPr fontId="9"/>
  </si>
  <si>
    <t>・消防用設備の自主点検記録</t>
    <rPh sb="1" eb="4">
      <t>ショウボウヨウ</t>
    </rPh>
    <rPh sb="4" eb="6">
      <t>セツビ</t>
    </rPh>
    <rPh sb="7" eb="9">
      <t>ジシュ</t>
    </rPh>
    <rPh sb="9" eb="11">
      <t>テンケン</t>
    </rPh>
    <rPh sb="11" eb="13">
      <t>キロク</t>
    </rPh>
    <phoneticPr fontId="9"/>
  </si>
  <si>
    <t>・消防用設備等点検結果報告書</t>
    <phoneticPr fontId="9"/>
  </si>
  <si>
    <t>社会福祉施設指導監査提出資料</t>
    <rPh sb="0" eb="1">
      <t>シャ</t>
    </rPh>
    <rPh sb="1" eb="2">
      <t>カイ</t>
    </rPh>
    <rPh sb="2" eb="3">
      <t>フク</t>
    </rPh>
    <rPh sb="3" eb="4">
      <t>サイワイ</t>
    </rPh>
    <rPh sb="4" eb="5">
      <t>ホドコ</t>
    </rPh>
    <rPh sb="5" eb="6">
      <t>セツ</t>
    </rPh>
    <rPh sb="6" eb="8">
      <t>シドウ</t>
    </rPh>
    <rPh sb="8" eb="10">
      <t>カンサ</t>
    </rPh>
    <rPh sb="10" eb="12">
      <t>テイシュツ</t>
    </rPh>
    <rPh sb="12" eb="14">
      <t>シリョウ</t>
    </rPh>
    <phoneticPr fontId="9"/>
  </si>
  <si>
    <t>保育所（保育所型認定こども園含む）</t>
    <rPh sb="0" eb="3">
      <t>ホイクショ</t>
    </rPh>
    <rPh sb="14" eb="15">
      <t>フク</t>
    </rPh>
    <phoneticPr fontId="9"/>
  </si>
  <si>
    <t>３．該当のないシートにつきましても、「該当なし」と記載したうえで提出してください。</t>
    <rPh sb="2" eb="4">
      <t>ガイトウ</t>
    </rPh>
    <phoneticPr fontId="7"/>
  </si>
  <si>
    <t>※消さないでください。</t>
    <rPh sb="1" eb="2">
      <t>ケ</t>
    </rPh>
    <phoneticPr fontId="4"/>
  </si>
  <si>
    <t>※適宜コピーしてご使用ください。</t>
    <rPh sb="1" eb="3">
      <t>テキギ</t>
    </rPh>
    <rPh sb="9" eb="11">
      <t>シヨウ</t>
    </rPh>
    <phoneticPr fontId="4"/>
  </si>
  <si>
    <t>e-mail</t>
    <phoneticPr fontId="9"/>
  </si>
  <si>
    <t>（１）施設の概要</t>
    <phoneticPr fontId="4"/>
  </si>
  <si>
    <t>（２）建物設備の状況</t>
    <rPh sb="3" eb="5">
      <t>タテモノ</t>
    </rPh>
    <rPh sb="5" eb="7">
      <t>セツビ</t>
    </rPh>
    <rPh sb="8" eb="10">
      <t>ジョウキョウ</t>
    </rPh>
    <phoneticPr fontId="9"/>
  </si>
  <si>
    <t>0歳児</t>
    <rPh sb="1" eb="2">
      <t>サイ</t>
    </rPh>
    <rPh sb="2" eb="3">
      <t>ジ</t>
    </rPh>
    <phoneticPr fontId="7"/>
  </si>
  <si>
    <t>1歳児</t>
    <rPh sb="1" eb="3">
      <t>サイジ</t>
    </rPh>
    <phoneticPr fontId="7"/>
  </si>
  <si>
    <t>2歳児</t>
    <rPh sb="1" eb="3">
      <t>サイジ</t>
    </rPh>
    <phoneticPr fontId="7"/>
  </si>
  <si>
    <t>3歳児</t>
    <rPh sb="1" eb="2">
      <t>サイ</t>
    </rPh>
    <rPh sb="2" eb="3">
      <t>ジ</t>
    </rPh>
    <phoneticPr fontId="7"/>
  </si>
  <si>
    <t>4歳児</t>
    <rPh sb="1" eb="3">
      <t>サイジ</t>
    </rPh>
    <phoneticPr fontId="7"/>
  </si>
  <si>
    <t>5歳児</t>
    <rPh sb="1" eb="3">
      <t>サイジ</t>
    </rPh>
    <phoneticPr fontId="7"/>
  </si>
  <si>
    <t>満1歳未満のうち
ほふくをしない
子ども※2</t>
    <rPh sb="17" eb="18">
      <t>コ</t>
    </rPh>
    <phoneticPr fontId="7"/>
  </si>
  <si>
    <t>満1歳未満のうち
ほふくをする
子ども※3</t>
    <rPh sb="16" eb="17">
      <t>コ</t>
    </rPh>
    <phoneticPr fontId="7"/>
  </si>
  <si>
    <t>満1歳のうち
ほふくをしない
子ども※2</t>
    <phoneticPr fontId="9"/>
  </si>
  <si>
    <t>満1歳のうち
ほふくをする
子ども※3</t>
    <rPh sb="0" eb="1">
      <t>マン</t>
    </rPh>
    <rPh sb="2" eb="3">
      <t>サイ</t>
    </rPh>
    <rPh sb="14" eb="15">
      <t>コ</t>
    </rPh>
    <phoneticPr fontId="9"/>
  </si>
  <si>
    <t>1人当たり
面積</t>
    <rPh sb="0" eb="2">
      <t>ヒトリ</t>
    </rPh>
    <rPh sb="2" eb="3">
      <t>ア</t>
    </rPh>
    <rPh sb="6" eb="8">
      <t>メンセキ</t>
    </rPh>
    <phoneticPr fontId="7"/>
  </si>
  <si>
    <t>保育士
※1</t>
    <rPh sb="0" eb="3">
      <t>ホイクシ</t>
    </rPh>
    <phoneticPr fontId="9"/>
  </si>
  <si>
    <t>職種別</t>
    <rPh sb="0" eb="3">
      <t>ショクシュベツ</t>
    </rPh>
    <phoneticPr fontId="4"/>
  </si>
  <si>
    <t>主　任
保育士
※1</t>
    <rPh sb="0" eb="1">
      <t>シュ</t>
    </rPh>
    <rPh sb="2" eb="3">
      <t>ニン</t>
    </rPh>
    <rPh sb="4" eb="7">
      <t>ホイクシ</t>
    </rPh>
    <phoneticPr fontId="9"/>
  </si>
  <si>
    <t>直接処遇職員</t>
    <rPh sb="0" eb="6">
      <t>チョクセツショグウショクイン</t>
    </rPh>
    <phoneticPr fontId="9"/>
  </si>
  <si>
    <t xml:space="preserve"> 医師</t>
    <phoneticPr fontId="9"/>
  </si>
  <si>
    <t>専　任</t>
    <phoneticPr fontId="4"/>
  </si>
  <si>
    <t>嘱　託
※2</t>
    <phoneticPr fontId="9"/>
  </si>
  <si>
    <t>配置基準数（A）</t>
    <phoneticPr fontId="9"/>
  </si>
  <si>
    <t>常勤職員（B）</t>
    <rPh sb="0" eb="2">
      <t>ジョウキン</t>
    </rPh>
    <rPh sb="2" eb="4">
      <t>ショクイン</t>
    </rPh>
    <phoneticPr fontId="9"/>
  </si>
  <si>
    <t>非正規職員
※3</t>
    <rPh sb="0" eb="1">
      <t>ヒ</t>
    </rPh>
    <phoneticPr fontId="9"/>
  </si>
  <si>
    <r>
      <t>　</t>
    </r>
    <r>
      <rPr>
        <sz val="11"/>
        <rFont val="Yu Gothic UI"/>
        <family val="3"/>
        <charset val="128"/>
      </rPr>
      <t>差引過不足（B-A）</t>
    </r>
    <r>
      <rPr>
        <sz val="11"/>
        <color indexed="10"/>
        <rFont val="Yu Gothic UI"/>
        <family val="3"/>
        <charset val="128"/>
      </rPr>
      <t>　</t>
    </r>
    <phoneticPr fontId="9"/>
  </si>
  <si>
    <t>　　なお、1人未満の端数が生じるときは、0歳児、1・2歳児、3歳児、4歳以上児ごとに小数第1位まで求め（小数点第2位以下を切り捨て）、配置基準数には合算した値の小数点第1位を四捨五入してください。</t>
    <phoneticPr fontId="9"/>
  </si>
  <si>
    <t>医師名</t>
    <rPh sb="0" eb="2">
      <t>イシ</t>
    </rPh>
    <rPh sb="2" eb="3">
      <t>メイ</t>
    </rPh>
    <phoneticPr fontId="4"/>
  </si>
  <si>
    <t>区分</t>
    <rPh sb="0" eb="2">
      <t>クブン</t>
    </rPh>
    <phoneticPr fontId="4"/>
  </si>
  <si>
    <t>1回当たりの診療人数</t>
    <phoneticPr fontId="9"/>
  </si>
  <si>
    <t>第1回</t>
    <rPh sb="0" eb="1">
      <t>ダイ</t>
    </rPh>
    <rPh sb="2" eb="3">
      <t>カイ</t>
    </rPh>
    <phoneticPr fontId="9"/>
  </si>
  <si>
    <t>第2回</t>
    <rPh sb="0" eb="1">
      <t>ダイ</t>
    </rPh>
    <rPh sb="2" eb="3">
      <t>カイ</t>
    </rPh>
    <phoneticPr fontId="9"/>
  </si>
  <si>
    <t>嘱　託
※5</t>
    <phoneticPr fontId="9"/>
  </si>
  <si>
    <t>主　任
保育士</t>
    <rPh sb="0" eb="1">
      <t>シュ</t>
    </rPh>
    <rPh sb="2" eb="3">
      <t>ニン</t>
    </rPh>
    <rPh sb="4" eb="7">
      <t>ホイクシ</t>
    </rPh>
    <phoneticPr fontId="9"/>
  </si>
  <si>
    <t>専　任</t>
    <phoneticPr fontId="4"/>
  </si>
  <si>
    <t>１．本表は、常勤職員（1日6時間以上、かつ月20日以上勤務する、いわゆる常勤パート職員を含む）について記入してください。</t>
    <phoneticPr fontId="9"/>
  </si>
  <si>
    <t>３．3月31日退職者については、「年度中の退職」欄に計上し、「年度末職員数」には含めないでください。</t>
    <rPh sb="3" eb="4">
      <t>ガツ</t>
    </rPh>
    <rPh sb="6" eb="7">
      <t>ニチ</t>
    </rPh>
    <rPh sb="7" eb="10">
      <t>タイショクシャ</t>
    </rPh>
    <rPh sb="17" eb="20">
      <t>ネンドチュウ</t>
    </rPh>
    <rPh sb="21" eb="23">
      <t>タイショク</t>
    </rPh>
    <rPh sb="24" eb="25">
      <t>ラン</t>
    </rPh>
    <rPh sb="26" eb="28">
      <t>ケイジョウ</t>
    </rPh>
    <rPh sb="31" eb="34">
      <t>ネンドマツ</t>
    </rPh>
    <rPh sb="34" eb="37">
      <t>ショクインスウ</t>
    </rPh>
    <rPh sb="40" eb="41">
      <t>フク</t>
    </rPh>
    <phoneticPr fontId="9"/>
  </si>
  <si>
    <t>職種別</t>
    <rPh sb="0" eb="3">
      <t>ショクシュベツ</t>
    </rPh>
    <phoneticPr fontId="4"/>
  </si>
  <si>
    <t>区分</t>
    <rPh sb="0" eb="2">
      <t>クブン</t>
    </rPh>
    <phoneticPr fontId="4"/>
  </si>
  <si>
    <t>定年退職者の場合、備考欄に定年と記入してください。また、同法人他施設異動（出向等含む）の場合、備考欄にその旨記入してください。</t>
    <rPh sb="28" eb="29">
      <t>ドウ</t>
    </rPh>
    <rPh sb="29" eb="31">
      <t>ホウジン</t>
    </rPh>
    <rPh sb="31" eb="34">
      <t>タシセツ</t>
    </rPh>
    <rPh sb="34" eb="36">
      <t>イドウ</t>
    </rPh>
    <rPh sb="37" eb="39">
      <t>シュッコウ</t>
    </rPh>
    <rPh sb="39" eb="40">
      <t>トウ</t>
    </rPh>
    <rPh sb="40" eb="41">
      <t>フク</t>
    </rPh>
    <rPh sb="44" eb="46">
      <t>バアイ</t>
    </rPh>
    <rPh sb="47" eb="50">
      <t>ビコウラン</t>
    </rPh>
    <rPh sb="53" eb="54">
      <t>ムネ</t>
    </rPh>
    <rPh sb="54" eb="56">
      <t>キニュウ</t>
    </rPh>
    <phoneticPr fontId="6"/>
  </si>
  <si>
    <t>職種
※1
※2</t>
    <rPh sb="0" eb="2">
      <t>ショクシュ</t>
    </rPh>
    <phoneticPr fontId="9"/>
  </si>
  <si>
    <t>現施設
就　職
年月日</t>
    <rPh sb="0" eb="1">
      <t>ゲン</t>
    </rPh>
    <rPh sb="1" eb="3">
      <t>シセツ</t>
    </rPh>
    <rPh sb="4" eb="5">
      <t>ジュ</t>
    </rPh>
    <rPh sb="6" eb="7">
      <t>ショク</t>
    </rPh>
    <rPh sb="8" eb="11">
      <t>ネンガッピ</t>
    </rPh>
    <phoneticPr fontId="9"/>
  </si>
  <si>
    <r>
      <t xml:space="preserve">昇給
</t>
    </r>
    <r>
      <rPr>
        <sz val="10"/>
        <rFont val="Yu Gothic UI"/>
        <family val="3"/>
        <charset val="128"/>
      </rPr>
      <t>(直近1年間の昇給の有無)</t>
    </r>
    <rPh sb="0" eb="2">
      <t>ショウキュウ</t>
    </rPh>
    <rPh sb="5" eb="6">
      <t>キン</t>
    </rPh>
    <phoneticPr fontId="9"/>
  </si>
  <si>
    <t>昨年1年間の給与支給総額（賞与を含む）</t>
    <rPh sb="0" eb="2">
      <t>サクネン</t>
    </rPh>
    <rPh sb="3" eb="4">
      <t>ネン</t>
    </rPh>
    <rPh sb="4" eb="5">
      <t>カン</t>
    </rPh>
    <phoneticPr fontId="9"/>
  </si>
  <si>
    <t>※3</t>
    <phoneticPr fontId="9"/>
  </si>
  <si>
    <t>管理栄養士</t>
    <rPh sb="0" eb="5">
      <t>カンリエイヨウシ</t>
    </rPh>
    <phoneticPr fontId="9"/>
  </si>
  <si>
    <t>事務員</t>
    <rPh sb="0" eb="3">
      <t>ジムイン</t>
    </rPh>
    <phoneticPr fontId="5"/>
  </si>
  <si>
    <t>主任保育士</t>
    <rPh sb="0" eb="2">
      <t>シュニン</t>
    </rPh>
    <rPh sb="2" eb="5">
      <t>ホイクシ</t>
    </rPh>
    <phoneticPr fontId="4"/>
  </si>
  <si>
    <t>調理員</t>
    <rPh sb="0" eb="3">
      <t>チョウリイン</t>
    </rPh>
    <phoneticPr fontId="5"/>
  </si>
  <si>
    <t>１．労働者名簿等を綴じている順番で記入してください。</t>
    <phoneticPr fontId="4"/>
  </si>
  <si>
    <t>２．当該職員が派遣職員である場合は、備考欄にその旨記入してください。</t>
    <phoneticPr fontId="9"/>
  </si>
  <si>
    <t>①1日の勤務形態</t>
    <rPh sb="2" eb="3">
      <t>ニチ</t>
    </rPh>
    <rPh sb="4" eb="6">
      <t>キンム</t>
    </rPh>
    <rPh sb="6" eb="8">
      <t>ケイタイ</t>
    </rPh>
    <phoneticPr fontId="2"/>
  </si>
  <si>
    <t>第36条関係
（超過勤務等）</t>
    <phoneticPr fontId="2"/>
  </si>
  <si>
    <t>第89条関係
（就業規則の変更届出）</t>
    <phoneticPr fontId="2"/>
  </si>
  <si>
    <t>第24条関係（賃金控除）</t>
    <rPh sb="7" eb="9">
      <t>チンギン</t>
    </rPh>
    <rPh sb="9" eb="11">
      <t>コウジョ</t>
    </rPh>
    <phoneticPr fontId="2"/>
  </si>
  <si>
    <r>
      <t>２．指導実施月の</t>
    </r>
    <r>
      <rPr>
        <b/>
        <u/>
        <sz val="11"/>
        <rFont val="Yu Gothic UI"/>
        <family val="3"/>
        <charset val="128"/>
      </rPr>
      <t>前々月の勤務(シフト)実績表</t>
    </r>
    <r>
      <rPr>
        <b/>
        <sz val="11"/>
        <rFont val="Yu Gothic UI"/>
        <family val="3"/>
        <charset val="128"/>
      </rPr>
      <t xml:space="preserve">を添付してください。
</t>
    </r>
    <rPh sb="2" eb="4">
      <t>シドウ</t>
    </rPh>
    <rPh sb="4" eb="6">
      <t>ジッシ</t>
    </rPh>
    <rPh sb="6" eb="7">
      <t>ツキ</t>
    </rPh>
    <rPh sb="8" eb="10">
      <t>ゼンゼン</t>
    </rPh>
    <rPh sb="10" eb="11">
      <t>ゲツ</t>
    </rPh>
    <rPh sb="12" eb="14">
      <t>キンム</t>
    </rPh>
    <rPh sb="19" eb="21">
      <t>ジッセキ</t>
    </rPh>
    <rPh sb="21" eb="22">
      <t>ヒョウ</t>
    </rPh>
    <rPh sb="23" eb="25">
      <t>テンプ</t>
    </rPh>
    <phoneticPr fontId="9"/>
  </si>
  <si>
    <t>第1週</t>
    <rPh sb="0" eb="1">
      <t>ダイ</t>
    </rPh>
    <rPh sb="2" eb="3">
      <t>シュウ</t>
    </rPh>
    <phoneticPr fontId="9"/>
  </si>
  <si>
    <t>第2週</t>
    <rPh sb="0" eb="1">
      <t>ダイ</t>
    </rPh>
    <rPh sb="2" eb="3">
      <t>シュウ</t>
    </rPh>
    <phoneticPr fontId="9"/>
  </si>
  <si>
    <t>第3週</t>
    <rPh sb="0" eb="1">
      <t>ダイ</t>
    </rPh>
    <rPh sb="2" eb="3">
      <t>シュウ</t>
    </rPh>
    <phoneticPr fontId="9"/>
  </si>
  <si>
    <t>第4週</t>
    <rPh sb="0" eb="1">
      <t>ダイ</t>
    </rPh>
    <rPh sb="2" eb="3">
      <t>シュウ</t>
    </rPh>
    <phoneticPr fontId="9"/>
  </si>
  <si>
    <t>第5週</t>
    <rPh sb="0" eb="1">
      <t>ダイ</t>
    </rPh>
    <rPh sb="2" eb="3">
      <t>シュウ</t>
    </rPh>
    <phoneticPr fontId="9"/>
  </si>
  <si>
    <t>1ヶ月の合計
(休憩時間を
含む)</t>
    <rPh sb="2" eb="3">
      <t>ゲツ</t>
    </rPh>
    <rPh sb="4" eb="6">
      <t>ゴウケイ</t>
    </rPh>
    <rPh sb="8" eb="10">
      <t>キュウケイ</t>
    </rPh>
    <rPh sb="10" eb="12">
      <t>ジカン</t>
    </rPh>
    <rPh sb="14" eb="15">
      <t>フク</t>
    </rPh>
    <phoneticPr fontId="9"/>
  </si>
  <si>
    <t>（４）1ヶ月の勤務割</t>
    <phoneticPr fontId="9"/>
  </si>
  <si>
    <t>　【４（４）．1ヶ月の勤務割（記入例）】のシートを参考に作成してください。</t>
    <phoneticPr fontId="4"/>
  </si>
  <si>
    <r>
      <t xml:space="preserve">備考
</t>
    </r>
    <r>
      <rPr>
        <sz val="6"/>
        <rFont val="Yu Gothic UI"/>
        <family val="3"/>
        <charset val="128"/>
      </rPr>
      <t>(兼務する事業名、採用又は退職の場合は、その内容と月日)</t>
    </r>
    <rPh sb="0" eb="2">
      <t>ビコウ</t>
    </rPh>
    <rPh sb="4" eb="6">
      <t>ケンム</t>
    </rPh>
    <rPh sb="8" eb="10">
      <t>ジギョウ</t>
    </rPh>
    <rPh sb="10" eb="11">
      <t>メイ</t>
    </rPh>
    <rPh sb="12" eb="14">
      <t>サイヨウ</t>
    </rPh>
    <rPh sb="14" eb="15">
      <t>マタ</t>
    </rPh>
    <rPh sb="16" eb="18">
      <t>タイショク</t>
    </rPh>
    <rPh sb="19" eb="21">
      <t>バアイ</t>
    </rPh>
    <rPh sb="25" eb="27">
      <t>ナイヨウ</t>
    </rPh>
    <rPh sb="28" eb="30">
      <t>ツキヒ</t>
    </rPh>
    <phoneticPr fontId="9"/>
  </si>
  <si>
    <t>（４）1ヶ月の勤務割（記入例）</t>
    <rPh sb="11" eb="13">
      <t>キニュウ</t>
    </rPh>
    <rPh sb="13" eb="14">
      <t>レイ</t>
    </rPh>
    <phoneticPr fontId="9"/>
  </si>
  <si>
    <r>
      <t xml:space="preserve">1ヶ月の合計
</t>
    </r>
    <r>
      <rPr>
        <sz val="6"/>
        <rFont val="Yu Gothic UI"/>
        <family val="3"/>
        <charset val="128"/>
      </rPr>
      <t>(休憩時間を
含む)</t>
    </r>
    <rPh sb="2" eb="3">
      <t>ゲツ</t>
    </rPh>
    <rPh sb="4" eb="6">
      <t>ゴウケイ</t>
    </rPh>
    <rPh sb="8" eb="10">
      <t>キュウケイ</t>
    </rPh>
    <rPh sb="10" eb="12">
      <t>ジカン</t>
    </rPh>
    <rPh sb="14" eb="15">
      <t>フク</t>
    </rPh>
    <phoneticPr fontId="9"/>
  </si>
  <si>
    <t>a</t>
    <phoneticPr fontId="9"/>
  </si>
  <si>
    <t>4年0月</t>
    <rPh sb="1" eb="2">
      <t>ネン</t>
    </rPh>
    <rPh sb="3" eb="4">
      <t>ツキ</t>
    </rPh>
    <phoneticPr fontId="9"/>
  </si>
  <si>
    <t>b</t>
    <phoneticPr fontId="9"/>
  </si>
  <si>
    <t>c</t>
    <phoneticPr fontId="9"/>
  </si>
  <si>
    <t>■勤務時間記入欄
・日にち欄の下欄には、当該日の曜日を記入してください。
・1日に勤務した時間を勤務時間帯の符号欄と併せて記入してください。
・兼務職員については、他の職務に従事する時間を除いてください。
■所持資格欄
・所持資格は、保育士、看護師、准看護師、管理栄養士、栄養士、医師、薬剤師等を記入してください。
■勤務形態・勤務年月数欄
・下記勤務形態の区分に従い、○印を記入してください。
　【勤務形態の区分】ａ：常勤で専従　ｂ：常勤で兼務　ｃ：常勤以外で専従　ｄ：常勤以外で兼務
・同一敷地内の他事業と兼務する場合、兼務先との合計１ヶ月勤務時間が常勤時間を超える場合は常勤扱いとしてください。
　また、備考欄に兼務先及び、兼務先での勤務時間を記入してください。
　【常勤職員について】就業規則等で規定されている時間を基礎とし、時間外勤務時間は除いてください。
　　　　　　　　　休暇や出張の期間については、歴月で1月を超えるものではない限り、常勤職員として勤務したものとして取り扱います。
　【非常勤職員について】時間給であれば、給与支給の基礎となった時間を記入してください。
　　　　　　　　　　曜日・勤務時間が決まっている場合は、備考欄に内容を記入してください。
・勤務年月数は、同一法人における他事業所の経験年月数を含みます。</t>
    <rPh sb="48" eb="50">
      <t>キンム</t>
    </rPh>
    <rPh sb="50" eb="52">
      <t>ジカン</t>
    </rPh>
    <rPh sb="52" eb="53">
      <t>タイ</t>
    </rPh>
    <rPh sb="54" eb="56">
      <t>フゴウ</t>
    </rPh>
    <rPh sb="56" eb="57">
      <t>ラン</t>
    </rPh>
    <rPh sb="58" eb="59">
      <t>アワ</t>
    </rPh>
    <rPh sb="117" eb="120">
      <t>ホイクシ</t>
    </rPh>
    <rPh sb="262" eb="264">
      <t>ケンム</t>
    </rPh>
    <rPh sb="264" eb="265">
      <t>サキ</t>
    </rPh>
    <rPh sb="267" eb="269">
      <t>ゴウケイ</t>
    </rPh>
    <rPh sb="271" eb="272">
      <t>ゲツ</t>
    </rPh>
    <rPh sb="272" eb="274">
      <t>キンム</t>
    </rPh>
    <rPh sb="274" eb="276">
      <t>ジカン</t>
    </rPh>
    <rPh sb="277" eb="279">
      <t>ジョウキン</t>
    </rPh>
    <rPh sb="279" eb="281">
      <t>ジカン</t>
    </rPh>
    <rPh sb="282" eb="283">
      <t>コ</t>
    </rPh>
    <rPh sb="285" eb="287">
      <t>バアイ</t>
    </rPh>
    <rPh sb="311" eb="312">
      <t>サキ</t>
    </rPh>
    <rPh sb="312" eb="313">
      <t>オヨ</t>
    </rPh>
    <rPh sb="315" eb="317">
      <t>ケンム</t>
    </rPh>
    <rPh sb="317" eb="318">
      <t>サキ</t>
    </rPh>
    <rPh sb="320" eb="322">
      <t>キンム</t>
    </rPh>
    <rPh sb="322" eb="324">
      <t>ジカン</t>
    </rPh>
    <phoneticPr fontId="9"/>
  </si>
  <si>
    <r>
      <t>※問診等</t>
    </r>
    <r>
      <rPr>
        <sz val="9"/>
        <rFont val="Yu Gothic UI"/>
        <family val="3"/>
        <charset val="128"/>
      </rPr>
      <t>（既往症・業務歴・自覚症状）</t>
    </r>
    <rPh sb="1" eb="3">
      <t>モンシン</t>
    </rPh>
    <rPh sb="3" eb="4">
      <t>トウ</t>
    </rPh>
    <rPh sb="5" eb="8">
      <t>キオウショウ</t>
    </rPh>
    <rPh sb="9" eb="12">
      <t>ギョウムレキ</t>
    </rPh>
    <phoneticPr fontId="9"/>
  </si>
  <si>
    <r>
      <t>※尿検査</t>
    </r>
    <r>
      <rPr>
        <sz val="9"/>
        <rFont val="Yu Gothic UI"/>
        <family val="3"/>
        <charset val="128"/>
      </rPr>
      <t>（糖・蛋白）</t>
    </r>
    <rPh sb="1" eb="4">
      <t>ニョウケンサ</t>
    </rPh>
    <rPh sb="5" eb="6">
      <t>トウ</t>
    </rPh>
    <rPh sb="7" eb="9">
      <t>タンパク</t>
    </rPh>
    <phoneticPr fontId="9"/>
  </si>
  <si>
    <r>
      <t>※貧血</t>
    </r>
    <r>
      <rPr>
        <sz val="9"/>
        <rFont val="Yu Gothic UI"/>
        <family val="3"/>
        <charset val="128"/>
      </rPr>
      <t>（血色素量・赤血球数）</t>
    </r>
    <rPh sb="1" eb="3">
      <t>ヒンケツ</t>
    </rPh>
    <rPh sb="4" eb="6">
      <t>ケッショク</t>
    </rPh>
    <rPh sb="6" eb="7">
      <t>ソ</t>
    </rPh>
    <rPh sb="7" eb="8">
      <t>リョウ</t>
    </rPh>
    <rPh sb="9" eb="12">
      <t>セッケッキュウ</t>
    </rPh>
    <rPh sb="12" eb="13">
      <t>スウ</t>
    </rPh>
    <phoneticPr fontId="9"/>
  </si>
  <si>
    <r>
      <t>貧血</t>
    </r>
    <r>
      <rPr>
        <sz val="9"/>
        <rFont val="Yu Gothic UI"/>
        <family val="3"/>
        <charset val="128"/>
      </rPr>
      <t>（血色素量・赤血球数）</t>
    </r>
    <rPh sb="0" eb="2">
      <t>ヒンケツ</t>
    </rPh>
    <rPh sb="3" eb="5">
      <t>ケッショク</t>
    </rPh>
    <rPh sb="5" eb="6">
      <t>ソ</t>
    </rPh>
    <rPh sb="6" eb="7">
      <t>リョウ</t>
    </rPh>
    <rPh sb="8" eb="11">
      <t>セッケッキュウ</t>
    </rPh>
    <rPh sb="11" eb="12">
      <t>スウ</t>
    </rPh>
    <phoneticPr fontId="9"/>
  </si>
  <si>
    <r>
      <t>※肝機能</t>
    </r>
    <r>
      <rPr>
        <sz val="9"/>
        <rFont val="Yu Gothic UI"/>
        <family val="3"/>
        <charset val="128"/>
      </rPr>
      <t>(GOT、GPT、γ-GTP)</t>
    </r>
    <rPh sb="1" eb="4">
      <t>カンキノウ</t>
    </rPh>
    <phoneticPr fontId="9"/>
  </si>
  <si>
    <r>
      <t>肝機能</t>
    </r>
    <r>
      <rPr>
        <sz val="9"/>
        <rFont val="Yu Gothic UI"/>
        <family val="3"/>
        <charset val="128"/>
      </rPr>
      <t>(GOT、GPT、γ-GTP)</t>
    </r>
    <rPh sb="0" eb="3">
      <t>カンキノウ</t>
    </rPh>
    <phoneticPr fontId="9"/>
  </si>
  <si>
    <r>
      <t>※血糖検査</t>
    </r>
    <r>
      <rPr>
        <sz val="9"/>
        <rFont val="Yu Gothic UI"/>
        <family val="3"/>
        <charset val="128"/>
      </rPr>
      <t>（空腹時血糖orヘモグロビンA1C）</t>
    </r>
    <rPh sb="1" eb="3">
      <t>ケットウ</t>
    </rPh>
    <rPh sb="3" eb="5">
      <t>ケンサ</t>
    </rPh>
    <rPh sb="6" eb="9">
      <t>クウフクジ</t>
    </rPh>
    <rPh sb="9" eb="11">
      <t>ケットウ</t>
    </rPh>
    <phoneticPr fontId="9"/>
  </si>
  <si>
    <r>
      <t>血糖検査</t>
    </r>
    <r>
      <rPr>
        <sz val="9"/>
        <rFont val="Yu Gothic UI"/>
        <family val="3"/>
        <charset val="128"/>
      </rPr>
      <t>（空腹時血糖orヘモグロビンA1C）</t>
    </r>
    <rPh sb="0" eb="2">
      <t>ケットウ</t>
    </rPh>
    <rPh sb="2" eb="4">
      <t>ケンサ</t>
    </rPh>
    <rPh sb="5" eb="8">
      <t>クウフクジ</t>
    </rPh>
    <rPh sb="8" eb="10">
      <t>ケットウ</t>
    </rPh>
    <phoneticPr fontId="9"/>
  </si>
  <si>
    <r>
      <t>※血中脂質検査</t>
    </r>
    <r>
      <rPr>
        <sz val="9"/>
        <rFont val="Yu Gothic UI"/>
        <family val="3"/>
        <charset val="128"/>
      </rPr>
      <t>（TG、HDL-cho、LDL-cho）</t>
    </r>
    <rPh sb="1" eb="3">
      <t>ケッチュウ</t>
    </rPh>
    <rPh sb="3" eb="5">
      <t>シシツ</t>
    </rPh>
    <rPh sb="5" eb="7">
      <t>ケンサ</t>
    </rPh>
    <phoneticPr fontId="9"/>
  </si>
  <si>
    <r>
      <t>血中脂質検査</t>
    </r>
    <r>
      <rPr>
        <sz val="9"/>
        <rFont val="Yu Gothic UI"/>
        <family val="3"/>
        <charset val="128"/>
      </rPr>
      <t>（TG、HDL-cho、LDL-cho）</t>
    </r>
    <rPh sb="0" eb="2">
      <t>ケッチュウ</t>
    </rPh>
    <rPh sb="2" eb="4">
      <t>シシツ</t>
    </rPh>
    <rPh sb="4" eb="6">
      <t>ケンサ</t>
    </rPh>
    <phoneticPr fontId="9"/>
  </si>
  <si>
    <t>２．同一内容の研修については同一枠内に記入してください。</t>
    <rPh sb="2" eb="4">
      <t>ドウイツ</t>
    </rPh>
    <rPh sb="4" eb="6">
      <t>ナイヨウ</t>
    </rPh>
    <rPh sb="7" eb="9">
      <t>ケンシュウ</t>
    </rPh>
    <rPh sb="14" eb="16">
      <t>ドウイツ</t>
    </rPh>
    <rPh sb="16" eb="18">
      <t>ワクナイ</t>
    </rPh>
    <rPh sb="19" eb="21">
      <t>キニュウ</t>
    </rPh>
    <phoneticPr fontId="4"/>
  </si>
  <si>
    <t>３．上記以外の研修（マナー研修、会計研修、法律研修など）については記入不要です。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9"/>
  </si>
  <si>
    <t>６．職員の状況</t>
    <rPh sb="2" eb="4">
      <t>ショクイン</t>
    </rPh>
    <rPh sb="5" eb="7">
      <t>ジョウキョウ</t>
    </rPh>
    <phoneticPr fontId="9"/>
  </si>
  <si>
    <t>1～2歳児</t>
    <rPh sb="3" eb="5">
      <t>サイジ</t>
    </rPh>
    <phoneticPr fontId="2"/>
  </si>
  <si>
    <t>3歳児</t>
    <rPh sb="1" eb="3">
      <t>サイジ</t>
    </rPh>
    <phoneticPr fontId="2"/>
  </si>
  <si>
    <t>4～5歳児</t>
    <rPh sb="3" eb="5">
      <t>サイジ</t>
    </rPh>
    <phoneticPr fontId="2"/>
  </si>
  <si>
    <t>③乳幼児突然死症候群（SIDS）の事故防止の配慮</t>
    <phoneticPr fontId="9"/>
  </si>
  <si>
    <t>８．定期健康診断の状況</t>
    <rPh sb="2" eb="4">
      <t>テイキ</t>
    </rPh>
    <rPh sb="4" eb="6">
      <t>ケンコウ</t>
    </rPh>
    <rPh sb="6" eb="8">
      <t>シンダン</t>
    </rPh>
    <rPh sb="9" eb="11">
      <t>ジョウキョウ</t>
    </rPh>
    <phoneticPr fontId="2"/>
  </si>
  <si>
    <t>年2回の定期健康診断以外も記入してください。検査項目は受診した項目に○をつけてください。</t>
    <rPh sb="0" eb="1">
      <t>ネン</t>
    </rPh>
    <rPh sb="2" eb="3">
      <t>カイ</t>
    </rPh>
    <rPh sb="4" eb="6">
      <t>テイキ</t>
    </rPh>
    <rPh sb="6" eb="8">
      <t>ケンコウ</t>
    </rPh>
    <rPh sb="8" eb="10">
      <t>シンダン</t>
    </rPh>
    <rPh sb="10" eb="12">
      <t>イガイ</t>
    </rPh>
    <rPh sb="13" eb="15">
      <t>キニュウ</t>
    </rPh>
    <rPh sb="22" eb="24">
      <t>ケンサ</t>
    </rPh>
    <rPh sb="24" eb="26">
      <t>コウモク</t>
    </rPh>
    <rPh sb="27" eb="29">
      <t>ジュシン</t>
    </rPh>
    <rPh sb="31" eb="33">
      <t>コウモク</t>
    </rPh>
    <phoneticPr fontId="2"/>
  </si>
  <si>
    <t>９．保護者負担の状況</t>
    <rPh sb="2" eb="5">
      <t>ホゴシャ</t>
    </rPh>
    <rPh sb="5" eb="7">
      <t>フタン</t>
    </rPh>
    <rPh sb="8" eb="10">
      <t>ジョウキョウ</t>
    </rPh>
    <phoneticPr fontId="9"/>
  </si>
  <si>
    <t>（２）各保護者に対する実費徴収・物品の負担（ぞうきん、日用品、文具、3歳以上児にかかる主食代、通園バス代、絵本代等）</t>
    <rPh sb="56" eb="57">
      <t>トウ</t>
    </rPh>
    <phoneticPr fontId="9"/>
  </si>
  <si>
    <t>年間5箱</t>
    <rPh sb="0" eb="2">
      <t>ネンカン</t>
    </rPh>
    <rPh sb="3" eb="4">
      <t>ハコ</t>
    </rPh>
    <phoneticPr fontId="9"/>
  </si>
  <si>
    <t>3歳未満児</t>
    <rPh sb="1" eb="2">
      <t>サイ</t>
    </rPh>
    <rPh sb="2" eb="4">
      <t>ミマン</t>
    </rPh>
    <rPh sb="4" eb="5">
      <t>ジ</t>
    </rPh>
    <phoneticPr fontId="9"/>
  </si>
  <si>
    <t>3歳児</t>
    <rPh sb="1" eb="3">
      <t>サイジ</t>
    </rPh>
    <phoneticPr fontId="9"/>
  </si>
  <si>
    <t>4歳以上児</t>
    <rPh sb="1" eb="2">
      <t>サイ</t>
    </rPh>
    <rPh sb="2" eb="4">
      <t>イジョウ</t>
    </rPh>
    <rPh sb="4" eb="5">
      <t>ジ</t>
    </rPh>
    <phoneticPr fontId="9"/>
  </si>
  <si>
    <t>10．給食の状況</t>
    <rPh sb="3" eb="5">
      <t>キュウショク</t>
    </rPh>
    <rPh sb="6" eb="8">
      <t>ジョウキョウ</t>
    </rPh>
    <phoneticPr fontId="9"/>
  </si>
  <si>
    <t>直近1ヶ月分の献立表を添付してください。</t>
    <rPh sb="0" eb="2">
      <t>チョッキン</t>
    </rPh>
    <rPh sb="4" eb="5">
      <t>ゲツ</t>
    </rPh>
    <rPh sb="5" eb="6">
      <t>ブン</t>
    </rPh>
    <rPh sb="7" eb="10">
      <t>コンダテヒョウ</t>
    </rPh>
    <rPh sb="11" eb="13">
      <t>テンプ</t>
    </rPh>
    <phoneticPr fontId="9"/>
  </si>
  <si>
    <t>1～2歳児の給与栄養量</t>
    <rPh sb="6" eb="11">
      <t>キュウヨエイヨウリョウ</t>
    </rPh>
    <phoneticPr fontId="9"/>
  </si>
  <si>
    <t>目標量※2</t>
    <rPh sb="0" eb="2">
      <t>モクヒョウ</t>
    </rPh>
    <rPh sb="2" eb="3">
      <t>リョウ</t>
    </rPh>
    <phoneticPr fontId="9"/>
  </si>
  <si>
    <t>（kcal）</t>
  </si>
  <si>
    <t>（g）</t>
  </si>
  <si>
    <t>（mg）</t>
  </si>
  <si>
    <t>（μgRE）</t>
  </si>
  <si>
    <t>ビタミンC</t>
  </si>
  <si>
    <t>ビタミンB2</t>
  </si>
  <si>
    <t>ビタミンB1</t>
  </si>
  <si>
    <t>ビタミンA</t>
  </si>
  <si>
    <t>4月</t>
    <rPh sb="1" eb="2">
      <t>ガツ</t>
    </rPh>
    <phoneticPr fontId="9"/>
  </si>
  <si>
    <t>5月</t>
  </si>
  <si>
    <t>6月</t>
  </si>
  <si>
    <t>7月</t>
  </si>
  <si>
    <t>8月</t>
  </si>
  <si>
    <t>9月</t>
  </si>
  <si>
    <t>10月</t>
  </si>
  <si>
    <t>11月</t>
  </si>
  <si>
    <t>12月</t>
  </si>
  <si>
    <t>1月</t>
  </si>
  <si>
    <t>2月</t>
  </si>
  <si>
    <t>3月</t>
  </si>
  <si>
    <t>3～5歳児の給与栄養量</t>
    <rPh sb="3" eb="5">
      <t>サイジ</t>
    </rPh>
    <rPh sb="6" eb="11">
      <t>キュウヨエイヨウリョウ</t>
    </rPh>
    <phoneticPr fontId="9"/>
  </si>
  <si>
    <t>エネルギー</t>
  </si>
  <si>
    <t>カルシウム</t>
  </si>
  <si>
    <t>食塩相当量</t>
  </si>
  <si>
    <t>1～2歳児の食品群別給与量</t>
    <rPh sb="5" eb="12">
      <t>ショクヒングンベツキュウヨリョウ</t>
    </rPh>
    <phoneticPr fontId="9"/>
  </si>
  <si>
    <t>1類</t>
    <rPh sb="1" eb="2">
      <t>ルイ</t>
    </rPh>
    <phoneticPr fontId="9"/>
  </si>
  <si>
    <t>2類</t>
    <rPh sb="1" eb="2">
      <t>ルイ</t>
    </rPh>
    <phoneticPr fontId="9"/>
  </si>
  <si>
    <t>3類</t>
    <rPh sb="1" eb="2">
      <t>ルイ</t>
    </rPh>
    <phoneticPr fontId="9"/>
  </si>
  <si>
    <t>4類</t>
    <rPh sb="1" eb="2">
      <t>ルイ</t>
    </rPh>
    <phoneticPr fontId="9"/>
  </si>
  <si>
    <t>5類</t>
    <rPh sb="1" eb="2">
      <t>ルイ</t>
    </rPh>
    <phoneticPr fontId="9"/>
  </si>
  <si>
    <t>6類</t>
    <rPh sb="1" eb="2">
      <t>ルイ</t>
    </rPh>
    <phoneticPr fontId="9"/>
  </si>
  <si>
    <t>（単位：g）</t>
    <rPh sb="1" eb="3">
      <t>タンイ</t>
    </rPh>
    <phoneticPr fontId="9"/>
  </si>
  <si>
    <t>3～5歳児の食品群別給与量</t>
    <rPh sb="6" eb="13">
      <t>ショクヒングンベツキュウヨリョウ</t>
    </rPh>
    <phoneticPr fontId="9"/>
  </si>
  <si>
    <t>③食品群別給与量</t>
    <phoneticPr fontId="9"/>
  </si>
  <si>
    <t>3歳以上児の
主食</t>
    <rPh sb="1" eb="2">
      <t>サイ</t>
    </rPh>
    <rPh sb="2" eb="4">
      <t>イジョウ</t>
    </rPh>
    <rPh sb="4" eb="5">
      <t>ジ</t>
    </rPh>
    <rPh sb="7" eb="9">
      <t>シュショク</t>
    </rPh>
    <phoneticPr fontId="9"/>
  </si>
  <si>
    <t>3歳未満児の給食費の
保護者からの徴収状況</t>
    <rPh sb="1" eb="2">
      <t>サイ</t>
    </rPh>
    <rPh sb="2" eb="4">
      <t>ミマン</t>
    </rPh>
    <rPh sb="4" eb="5">
      <t>ジ</t>
    </rPh>
    <rPh sb="6" eb="9">
      <t>キュウショクヒ</t>
    </rPh>
    <rPh sb="11" eb="14">
      <t>ホゴシャ</t>
    </rPh>
    <rPh sb="17" eb="19">
      <t>チョウシュウ</t>
    </rPh>
    <rPh sb="19" eb="21">
      <t>ジョウキョウ</t>
    </rPh>
    <phoneticPr fontId="9"/>
  </si>
  <si>
    <t>0歳児</t>
    <rPh sb="1" eb="3">
      <t>サイジ</t>
    </rPh>
    <phoneticPr fontId="9"/>
  </si>
  <si>
    <t>1歳児</t>
    <rPh sb="1" eb="3">
      <t>サイジ</t>
    </rPh>
    <phoneticPr fontId="9"/>
  </si>
  <si>
    <t>2歳児</t>
    <rPh sb="1" eb="3">
      <t>サイジ</t>
    </rPh>
    <phoneticPr fontId="9"/>
  </si>
  <si>
    <t>4歳児</t>
    <rPh sb="1" eb="3">
      <t>サイジ</t>
    </rPh>
    <phoneticPr fontId="9"/>
  </si>
  <si>
    <t>5歳児</t>
    <rPh sb="1" eb="3">
      <t>サイジ</t>
    </rPh>
    <phoneticPr fontId="9"/>
  </si>
  <si>
    <t>～2歳児</t>
    <rPh sb="2" eb="4">
      <t>サイジ</t>
    </rPh>
    <phoneticPr fontId="9"/>
  </si>
  <si>
    <t>3歳児～</t>
    <rPh sb="1" eb="3">
      <t>サイジ</t>
    </rPh>
    <phoneticPr fontId="9"/>
  </si>
  <si>
    <r>
      <t xml:space="preserve">清潔な容器の
使用有無
</t>
    </r>
    <r>
      <rPr>
        <sz val="9"/>
        <rFont val="Yu Gothic UI"/>
        <family val="3"/>
        <charset val="128"/>
      </rPr>
      <t>（ビニール袋等）</t>
    </r>
    <rPh sb="0" eb="2">
      <t>セイケツ</t>
    </rPh>
    <rPh sb="3" eb="5">
      <t>ヨウキ</t>
    </rPh>
    <rPh sb="7" eb="9">
      <t>シヨウ</t>
    </rPh>
    <rPh sb="9" eb="11">
      <t>ウム</t>
    </rPh>
    <phoneticPr fontId="9"/>
  </si>
  <si>
    <t>10．給食の状況</t>
    <rPh sb="3" eb="5">
      <t>キュウショク</t>
    </rPh>
    <rPh sb="6" eb="8">
      <t>ジョウキョウ</t>
    </rPh>
    <phoneticPr fontId="7"/>
  </si>
  <si>
    <t>例）調理員5人が6月に検便を
　   2回ずつ実施する場合
　　対象人員：5人
　　実施延人員：10人</t>
    <rPh sb="0" eb="1">
      <t>レイ</t>
    </rPh>
    <rPh sb="2" eb="5">
      <t>チョウリイン</t>
    </rPh>
    <rPh sb="6" eb="7">
      <t>ニン</t>
    </rPh>
    <rPh sb="9" eb="10">
      <t>ガツ</t>
    </rPh>
    <rPh sb="11" eb="13">
      <t>ケンベン</t>
    </rPh>
    <rPh sb="20" eb="21">
      <t>カイ</t>
    </rPh>
    <rPh sb="23" eb="25">
      <t>ジッシ</t>
    </rPh>
    <rPh sb="27" eb="29">
      <t>バアイ</t>
    </rPh>
    <rPh sb="32" eb="34">
      <t>タイショウ</t>
    </rPh>
    <rPh sb="34" eb="36">
      <t>ジンイン</t>
    </rPh>
    <rPh sb="38" eb="39">
      <t>ニン</t>
    </rPh>
    <rPh sb="42" eb="44">
      <t>ジッシ</t>
    </rPh>
    <rPh sb="44" eb="45">
      <t>ノ</t>
    </rPh>
    <rPh sb="45" eb="47">
      <t>ジンイン</t>
    </rPh>
    <rPh sb="50" eb="51">
      <t>ニン</t>
    </rPh>
    <phoneticPr fontId="9"/>
  </si>
  <si>
    <t>月2回実施している場合は延べ数を記入してください。</t>
    <rPh sb="0" eb="1">
      <t>ツキ</t>
    </rPh>
    <rPh sb="2" eb="3">
      <t>カイ</t>
    </rPh>
    <rPh sb="3" eb="5">
      <t>ジッシ</t>
    </rPh>
    <rPh sb="9" eb="11">
      <t>バアイ</t>
    </rPh>
    <rPh sb="12" eb="13">
      <t>ノ</t>
    </rPh>
    <rPh sb="14" eb="15">
      <t>スウ</t>
    </rPh>
    <rPh sb="16" eb="18">
      <t>キニュウ</t>
    </rPh>
    <phoneticPr fontId="9"/>
  </si>
  <si>
    <t>　　　　保存期間等について社援施117号</t>
    <phoneticPr fontId="9"/>
  </si>
  <si>
    <t>避難確保計画の策定有無</t>
    <rPh sb="0" eb="2">
      <t>ヒナン</t>
    </rPh>
    <rPh sb="2" eb="4">
      <t>カクホ</t>
    </rPh>
    <rPh sb="4" eb="6">
      <t>ケイカク</t>
    </rPh>
    <rPh sb="7" eb="9">
      <t>サクテイ</t>
    </rPh>
    <rPh sb="9" eb="11">
      <t>ウム</t>
    </rPh>
    <phoneticPr fontId="9"/>
  </si>
  <si>
    <t>消防署への事前通報・立会い</t>
    <rPh sb="10" eb="12">
      <t>タチアイ</t>
    </rPh>
    <phoneticPr fontId="7"/>
  </si>
  <si>
    <t>消防法17-3-3による消防署への報告</t>
    <rPh sb="0" eb="3">
      <t>ショウボウホウ</t>
    </rPh>
    <rPh sb="12" eb="15">
      <t>ショウボウショ</t>
    </rPh>
    <rPh sb="17" eb="19">
      <t>ホウコク</t>
    </rPh>
    <phoneticPr fontId="7"/>
  </si>
  <si>
    <t>11．災害事故防止対策</t>
    <rPh sb="3" eb="5">
      <t>サイガイ</t>
    </rPh>
    <rPh sb="5" eb="7">
      <t>ジコ</t>
    </rPh>
    <rPh sb="7" eb="9">
      <t>ボウシ</t>
    </rPh>
    <rPh sb="9" eb="11">
      <t>タイサク</t>
    </rPh>
    <phoneticPr fontId="7"/>
  </si>
  <si>
    <t>12．諸規程等の整備状況</t>
    <rPh sb="3" eb="4">
      <t>モロ</t>
    </rPh>
    <rPh sb="4" eb="6">
      <t>キテイ</t>
    </rPh>
    <rPh sb="6" eb="7">
      <t>トウ</t>
    </rPh>
    <rPh sb="8" eb="10">
      <t>セイビ</t>
    </rPh>
    <rPh sb="10" eb="12">
      <t>ジョウキョウ</t>
    </rPh>
    <phoneticPr fontId="9"/>
  </si>
  <si>
    <t>施設名</t>
    <rPh sb="0" eb="3">
      <t>シセツメイ</t>
    </rPh>
    <phoneticPr fontId="4"/>
  </si>
  <si>
    <t>勤務時間</t>
    <rPh sb="0" eb="2">
      <t>キンム</t>
    </rPh>
    <rPh sb="2" eb="4">
      <t>ジカン</t>
    </rPh>
    <phoneticPr fontId="2"/>
  </si>
  <si>
    <t>月額1,000</t>
    <rPh sb="0" eb="2">
      <t>ゲツガク</t>
    </rPh>
    <phoneticPr fontId="9"/>
  </si>
  <si>
    <t>区分</t>
    <phoneticPr fontId="7"/>
  </si>
  <si>
    <t>残食調査</t>
    <rPh sb="0" eb="1">
      <t>ザン</t>
    </rPh>
    <rPh sb="1" eb="2">
      <t>ショク</t>
    </rPh>
    <rPh sb="2" eb="4">
      <t>チョウサ</t>
    </rPh>
    <phoneticPr fontId="9"/>
  </si>
  <si>
    <t>全職員　40名（ユニット毎に実施）</t>
    <rPh sb="0" eb="3">
      <t>ゼンショクイン</t>
    </rPh>
    <rPh sb="6" eb="7">
      <t>メイ</t>
    </rPh>
    <rPh sb="12" eb="13">
      <t>ゴト</t>
    </rPh>
    <rPh sb="14" eb="16">
      <t>ジッシ</t>
    </rPh>
    <phoneticPr fontId="4"/>
  </si>
  <si>
    <t>食中毒予防について</t>
    <rPh sb="0" eb="3">
      <t>ショクチュウドク</t>
    </rPh>
    <rPh sb="3" eb="5">
      <t>ヨボウ</t>
    </rPh>
    <phoneticPr fontId="4"/>
  </si>
  <si>
    <t>法人会議室</t>
    <rPh sb="0" eb="2">
      <t>ホウジン</t>
    </rPh>
    <rPh sb="2" eb="5">
      <t>カイギシツ</t>
    </rPh>
    <phoneticPr fontId="4"/>
  </si>
  <si>
    <t>資料の配付</t>
    <rPh sb="0" eb="2">
      <t>シリョウ</t>
    </rPh>
    <rPh sb="3" eb="5">
      <t>ハイフ</t>
    </rPh>
    <phoneticPr fontId="4"/>
  </si>
  <si>
    <t>月の状況　※月中の採用者・退職者を含みます）</t>
    <rPh sb="0" eb="1">
      <t>ガツ</t>
    </rPh>
    <rPh sb="2" eb="4">
      <t>ジョウキョウ</t>
    </rPh>
    <rPh sb="6" eb="7">
      <t>ゲツ</t>
    </rPh>
    <rPh sb="7" eb="8">
      <t>チュウ</t>
    </rPh>
    <rPh sb="9" eb="12">
      <t>サイヨウシャ</t>
    </rPh>
    <rPh sb="13" eb="16">
      <t>タイショクシャ</t>
    </rPh>
    <rPh sb="17" eb="18">
      <t>フク</t>
    </rPh>
    <phoneticPr fontId="9"/>
  </si>
  <si>
    <r>
      <t>指導実施月の前々月の職員配置状況</t>
    </r>
    <r>
      <rPr>
        <b/>
        <sz val="9"/>
        <rFont val="Yu Gothic UI"/>
        <family val="3"/>
        <charset val="128"/>
      </rPr>
      <t>(</t>
    </r>
    <r>
      <rPr>
        <b/>
        <sz val="11"/>
        <rFont val="Yu Gothic UI"/>
        <family val="3"/>
        <charset val="128"/>
      </rPr>
      <t>　　　</t>
    </r>
    <r>
      <rPr>
        <b/>
        <sz val="9"/>
        <rFont val="Yu Gothic UI"/>
        <family val="3"/>
        <charset val="128"/>
      </rPr>
      <t>年</t>
    </r>
    <r>
      <rPr>
        <b/>
        <sz val="11"/>
        <rFont val="Yu Gothic UI"/>
        <family val="3"/>
        <charset val="128"/>
      </rPr>
      <t>　　　</t>
    </r>
    <r>
      <rPr>
        <b/>
        <sz val="9"/>
        <rFont val="Yu Gothic UI"/>
        <family val="3"/>
        <charset val="128"/>
      </rPr>
      <t>月の状況　※月中の採用者・退職者を含みます)</t>
    </r>
    <rPh sb="0" eb="2">
      <t>シドウ</t>
    </rPh>
    <rPh sb="2" eb="4">
      <t>ジッシ</t>
    </rPh>
    <rPh sb="4" eb="5">
      <t>ツキ</t>
    </rPh>
    <rPh sb="6" eb="8">
      <t>ゼンゼン</t>
    </rPh>
    <rPh sb="8" eb="9">
      <t>ゲツ</t>
    </rPh>
    <rPh sb="10" eb="12">
      <t>ショクイン</t>
    </rPh>
    <rPh sb="12" eb="14">
      <t>ハイチ</t>
    </rPh>
    <rPh sb="14" eb="16">
      <t>ジョウキョウ</t>
    </rPh>
    <rPh sb="20" eb="21">
      <t>ネン</t>
    </rPh>
    <rPh sb="24" eb="25">
      <t>ガツ</t>
    </rPh>
    <rPh sb="26" eb="28">
      <t>ジョウキョウ</t>
    </rPh>
    <rPh sb="30" eb="31">
      <t>ツキ</t>
    </rPh>
    <rPh sb="31" eb="32">
      <t>チュウ</t>
    </rPh>
    <rPh sb="33" eb="36">
      <t>サイヨウシャ</t>
    </rPh>
    <rPh sb="37" eb="40">
      <t>タイショクシャ</t>
    </rPh>
    <rPh sb="41" eb="42">
      <t>フク</t>
    </rPh>
    <phoneticPr fontId="9"/>
  </si>
  <si>
    <t>平均量(自動計算)</t>
    <rPh sb="0" eb="2">
      <t>ヘイキン</t>
    </rPh>
    <rPh sb="2" eb="3">
      <t>リョウ</t>
    </rPh>
    <rPh sb="4" eb="6">
      <t>ジドウ</t>
    </rPh>
    <rPh sb="6" eb="8">
      <t>ケイサン</t>
    </rPh>
    <phoneticPr fontId="4"/>
  </si>
  <si>
    <t>充足率(自動計算)</t>
    <rPh sb="0" eb="3">
      <t>ジュウソクリツ</t>
    </rPh>
    <phoneticPr fontId="4"/>
  </si>
  <si>
    <t>平均量(自動計算)</t>
    <rPh sb="0" eb="2">
      <t>ヘイキン</t>
    </rPh>
    <rPh sb="2" eb="3">
      <t>リョウ</t>
    </rPh>
    <phoneticPr fontId="4"/>
  </si>
  <si>
    <t>平均量(自動計算)</t>
    <phoneticPr fontId="4"/>
  </si>
  <si>
    <t>充足率(自動計算)</t>
    <phoneticPr fontId="4"/>
  </si>
  <si>
    <t>（例※2）R4年6月2,4,7日</t>
    <rPh sb="1" eb="2">
      <t>レイ</t>
    </rPh>
    <rPh sb="7" eb="8">
      <t>ネン</t>
    </rPh>
    <rPh sb="9" eb="10">
      <t>ガツ</t>
    </rPh>
    <rPh sb="15" eb="16">
      <t>ニチ</t>
    </rPh>
    <phoneticPr fontId="4"/>
  </si>
  <si>
    <t>業務継続計画に
関する研修</t>
    <rPh sb="0" eb="2">
      <t>ギョウム</t>
    </rPh>
    <rPh sb="2" eb="4">
      <t>ケイゾク</t>
    </rPh>
    <rPh sb="4" eb="6">
      <t>ケイカク</t>
    </rPh>
    <rPh sb="8" eb="9">
      <t>カン</t>
    </rPh>
    <rPh sb="11" eb="12">
      <t>ケン</t>
    </rPh>
    <phoneticPr fontId="4"/>
  </si>
  <si>
    <t>安全計画に
関する研修</t>
    <rPh sb="0" eb="2">
      <t>アンゼン</t>
    </rPh>
    <rPh sb="2" eb="4">
      <t>ケイカク</t>
    </rPh>
    <rPh sb="6" eb="7">
      <t>カン</t>
    </rPh>
    <rPh sb="9" eb="11">
      <t>ケンシュウ</t>
    </rPh>
    <phoneticPr fontId="4"/>
  </si>
  <si>
    <t>（年</t>
    <rPh sb="1" eb="2">
      <t>ネン</t>
    </rPh>
    <phoneticPr fontId="9"/>
  </si>
  <si>
    <t>日作成</t>
    <rPh sb="0" eb="1">
      <t>ヒ</t>
    </rPh>
    <rPh sb="1" eb="3">
      <t>サクセイ</t>
    </rPh>
    <phoneticPr fontId="9"/>
  </si>
  <si>
    <t>見直しした
場合</t>
    <rPh sb="0" eb="2">
      <t>ミナオ</t>
    </rPh>
    <rPh sb="6" eb="8">
      <t>バアイ</t>
    </rPh>
    <phoneticPr fontId="4"/>
  </si>
  <si>
    <t>日見直し</t>
    <rPh sb="0" eb="1">
      <t>ニチ</t>
    </rPh>
    <rPh sb="1" eb="3">
      <t>ミナオ</t>
    </rPh>
    <phoneticPr fontId="4"/>
  </si>
  <si>
    <t>月実施</t>
    <rPh sb="0" eb="1">
      <t>ツキ</t>
    </rPh>
    <rPh sb="1" eb="3">
      <t>ジッシ</t>
    </rPh>
    <phoneticPr fontId="4"/>
  </si>
  <si>
    <t>(注)</t>
    <phoneticPr fontId="4"/>
  </si>
  <si>
    <t>策定状況</t>
    <phoneticPr fontId="4"/>
  </si>
  <si>
    <t>見直しの
有無</t>
    <phoneticPr fontId="4"/>
  </si>
  <si>
    <t>回）</t>
    <rPh sb="0" eb="1">
      <t>カイ</t>
    </rPh>
    <phoneticPr fontId="9"/>
  </si>
  <si>
    <t>実施状況</t>
    <phoneticPr fontId="4"/>
  </si>
  <si>
    <t>（年</t>
    <phoneticPr fontId="4"/>
  </si>
  <si>
    <t>記録の有無</t>
    <rPh sb="0" eb="2">
      <t>キロク</t>
    </rPh>
    <rPh sb="3" eb="5">
      <t>ウム</t>
    </rPh>
    <phoneticPr fontId="4"/>
  </si>
  <si>
    <t>業務継続計画の
策定状況等</t>
    <phoneticPr fontId="9"/>
  </si>
  <si>
    <t>感染症に係る業務継続計画</t>
    <rPh sb="0" eb="3">
      <t>カンセンショウ</t>
    </rPh>
    <rPh sb="4" eb="5">
      <t>カカ</t>
    </rPh>
    <rPh sb="6" eb="8">
      <t>ギョウム</t>
    </rPh>
    <rPh sb="8" eb="10">
      <t>ケイゾク</t>
    </rPh>
    <rPh sb="10" eb="12">
      <t>ケイカク</t>
    </rPh>
    <phoneticPr fontId="4"/>
  </si>
  <si>
    <t>策定状況</t>
    <rPh sb="0" eb="2">
      <t>サクテイ</t>
    </rPh>
    <rPh sb="2" eb="4">
      <t>ジョウキョウ</t>
    </rPh>
    <phoneticPr fontId="4"/>
  </si>
  <si>
    <t>計画の
見直しに
ついて</t>
    <phoneticPr fontId="9"/>
  </si>
  <si>
    <t>見直しした場合</t>
    <rPh sb="0" eb="2">
      <t>ミナオ</t>
    </rPh>
    <rPh sb="5" eb="7">
      <t>バアイ</t>
    </rPh>
    <phoneticPr fontId="4"/>
  </si>
  <si>
    <t>訓練の
実施に
ついて</t>
    <phoneticPr fontId="9"/>
  </si>
  <si>
    <t>記録の
有無</t>
    <rPh sb="0" eb="2">
      <t>キロク</t>
    </rPh>
    <rPh sb="4" eb="6">
      <t>ウム</t>
    </rPh>
    <phoneticPr fontId="4"/>
  </si>
  <si>
    <t>災害に係る業務継続計画</t>
    <rPh sb="0" eb="2">
      <t>サイガイ</t>
    </rPh>
    <rPh sb="3" eb="4">
      <t>カカ</t>
    </rPh>
    <rPh sb="5" eb="7">
      <t>ギョウム</t>
    </rPh>
    <rPh sb="7" eb="9">
      <t>ケイゾク</t>
    </rPh>
    <rPh sb="9" eb="11">
      <t>ケイカク</t>
    </rPh>
    <phoneticPr fontId="4"/>
  </si>
  <si>
    <t>(注)</t>
    <rPh sb="1" eb="2">
      <t>チュウ</t>
    </rPh>
    <phoneticPr fontId="9"/>
  </si>
  <si>
    <t>安全計画の策定状況等</t>
    <rPh sb="9" eb="10">
      <t>トウ</t>
    </rPh>
    <phoneticPr fontId="4"/>
  </si>
  <si>
    <t>計画の
見直しに
ついて</t>
    <rPh sb="0" eb="2">
      <t>ケイカク</t>
    </rPh>
    <rPh sb="4" eb="6">
      <t>ミナオ</t>
    </rPh>
    <phoneticPr fontId="4"/>
  </si>
  <si>
    <t>訓練の
実施に
ついて</t>
    <rPh sb="0" eb="2">
      <t>クンレン</t>
    </rPh>
    <rPh sb="4" eb="6">
      <t>ジッシ</t>
    </rPh>
    <phoneticPr fontId="4"/>
  </si>
  <si>
    <t>有償</t>
    <phoneticPr fontId="9"/>
  </si>
  <si>
    <t>ブザー等の装置の設置有無</t>
    <rPh sb="3" eb="4">
      <t>トウ</t>
    </rPh>
    <rPh sb="8" eb="10">
      <t>セッチ</t>
    </rPh>
    <rPh sb="10" eb="12">
      <t>ウム</t>
    </rPh>
    <phoneticPr fontId="2"/>
  </si>
  <si>
    <t>許可の
手続き状況</t>
    <rPh sb="0" eb="2">
      <t>キョカ</t>
    </rPh>
    <rPh sb="4" eb="6">
      <t>テツヅ</t>
    </rPh>
    <rPh sb="7" eb="9">
      <t>ジョウキョウ</t>
    </rPh>
    <phoneticPr fontId="2"/>
  </si>
  <si>
    <t>（９）業務継続計画（ＢＣＰ）</t>
    <phoneticPr fontId="4"/>
  </si>
  <si>
    <t>（10）児童の安全の確保に関する計画（安全計画）</t>
    <phoneticPr fontId="4"/>
  </si>
  <si>
    <t>（11）苦情解決への取り組み</t>
    <rPh sb="4" eb="6">
      <t>クジョウ</t>
    </rPh>
    <rPh sb="6" eb="8">
      <t>カイケツ</t>
    </rPh>
    <rPh sb="10" eb="11">
      <t>ト</t>
    </rPh>
    <rPh sb="12" eb="13">
      <t>ク</t>
    </rPh>
    <phoneticPr fontId="9"/>
  </si>
  <si>
    <t>利用者名簿
の有無</t>
    <rPh sb="0" eb="3">
      <t>リヨウシャ</t>
    </rPh>
    <rPh sb="3" eb="5">
      <t>メイボ</t>
    </rPh>
    <rPh sb="7" eb="9">
      <t>ウム</t>
    </rPh>
    <phoneticPr fontId="4"/>
  </si>
  <si>
    <t>乗降状況チェック票
の有無</t>
    <rPh sb="0" eb="1">
      <t>ノ</t>
    </rPh>
    <rPh sb="1" eb="2">
      <t>オ</t>
    </rPh>
    <rPh sb="2" eb="4">
      <t>ジョウキョウ</t>
    </rPh>
    <rPh sb="8" eb="9">
      <t>ヒョウ</t>
    </rPh>
    <rPh sb="11" eb="13">
      <t>ウム</t>
    </rPh>
    <phoneticPr fontId="4"/>
  </si>
  <si>
    <t>登所バス
の有無</t>
    <rPh sb="0" eb="1">
      <t>ノボル</t>
    </rPh>
    <rPh sb="1" eb="2">
      <t>ジョ</t>
    </rPh>
    <rPh sb="6" eb="8">
      <t>ウム</t>
    </rPh>
    <phoneticPr fontId="2"/>
  </si>
  <si>
    <t>（５）①登所バスの状況</t>
    <rPh sb="4" eb="5">
      <t>トウ</t>
    </rPh>
    <rPh sb="5" eb="6">
      <t>ショ</t>
    </rPh>
    <rPh sb="9" eb="11">
      <t>ジョウキョウ</t>
    </rPh>
    <phoneticPr fontId="2"/>
  </si>
  <si>
    <t>（５）②自動車を運行する場合の所在の確認</t>
    <phoneticPr fontId="4"/>
  </si>
  <si>
    <t>点呼の有無</t>
    <rPh sb="0" eb="2">
      <t>テンコ</t>
    </rPh>
    <rPh sb="3" eb="5">
      <t>ウム</t>
    </rPh>
    <phoneticPr fontId="4"/>
  </si>
  <si>
    <t>１．施設内外で実施した研修のうち、感染症及び食中毒の予防及びまん延の防止に関する研修、業務継続計画に関する研修、安全計画に関する研修、事故発生防止に関する研修、虐待・身体拘束に関する研修について記入してください。</t>
    <phoneticPr fontId="9"/>
  </si>
  <si>
    <r>
      <t>１．</t>
    </r>
    <r>
      <rPr>
        <b/>
        <sz val="9"/>
        <rFont val="Yu Gothic UI"/>
        <family val="3"/>
        <charset val="128"/>
      </rPr>
      <t>新規採用職員に対する研修のうち、感染症及び食中毒の予防及びまん延の防止に関する研修、業務継続計画に関する研修、安全計画に関する研修、事故発生防止に関する研修、虐待・身体拘束に関する研修について記入してください。</t>
    </r>
    <phoneticPr fontId="9"/>
  </si>
  <si>
    <t>第39条関係（時間単位年休）</t>
    <rPh sb="0" eb="1">
      <t>ダイ</t>
    </rPh>
    <rPh sb="3" eb="4">
      <t>ジョウ</t>
    </rPh>
    <rPh sb="4" eb="6">
      <t>カンケイ</t>
    </rPh>
    <rPh sb="7" eb="9">
      <t>ジカン</t>
    </rPh>
    <rPh sb="9" eb="11">
      <t>タンイ</t>
    </rPh>
    <rPh sb="11" eb="13">
      <t>ネンキュウ</t>
    </rPh>
    <phoneticPr fontId="2"/>
  </si>
  <si>
    <t>雇用形態
（正規・非正規の別）</t>
    <rPh sb="0" eb="2">
      <t>コヨウ</t>
    </rPh>
    <rPh sb="2" eb="4">
      <t>ケイタイ</t>
    </rPh>
    <rPh sb="6" eb="8">
      <t>セイキ</t>
    </rPh>
    <rPh sb="9" eb="12">
      <t>ヒセイキ</t>
    </rPh>
    <rPh sb="13" eb="14">
      <t>ベツ</t>
    </rPh>
    <phoneticPr fontId="9"/>
  </si>
  <si>
    <t>　　なお、職種欄～備考欄についてはご記入願います。</t>
    <rPh sb="9" eb="12">
      <t>ビコウラン</t>
    </rPh>
    <phoneticPr fontId="9"/>
  </si>
  <si>
    <t>から</t>
    <phoneticPr fontId="2"/>
  </si>
  <si>
    <t>から</t>
  </si>
  <si>
    <t>３．常勤の非正規職員とは、1日6時間以上かつ月20日以上勤務するものをいう（いわゆるパート職員を含む）。</t>
    <rPh sb="2" eb="4">
      <t>ジョウキン</t>
    </rPh>
    <rPh sb="5" eb="6">
      <t>ヒ</t>
    </rPh>
    <rPh sb="6" eb="8">
      <t>セイキ</t>
    </rPh>
    <rPh sb="8" eb="10">
      <t>ショクイン</t>
    </rPh>
    <rPh sb="45" eb="47">
      <t>ショクイン</t>
    </rPh>
    <rPh sb="48" eb="49">
      <t>フク</t>
    </rPh>
    <phoneticPr fontId="9"/>
  </si>
  <si>
    <t>（１）職員の給与等（常勤職員用）</t>
    <rPh sb="3" eb="5">
      <t>ショクイン</t>
    </rPh>
    <rPh sb="6" eb="8">
      <t>キュウヨ</t>
    </rPh>
    <rPh sb="8" eb="9">
      <t>ナド</t>
    </rPh>
    <rPh sb="10" eb="15">
      <t>ジョウキンショクインヨウ</t>
    </rPh>
    <phoneticPr fontId="9"/>
  </si>
  <si>
    <t>（２）職員の給与等（非常勤職員用）</t>
    <rPh sb="3" eb="5">
      <t>ショクイン</t>
    </rPh>
    <rPh sb="6" eb="8">
      <t>キュウヨ</t>
    </rPh>
    <rPh sb="8" eb="9">
      <t>ナド</t>
    </rPh>
    <rPh sb="10" eb="13">
      <t>ヒジョウキン</t>
    </rPh>
    <rPh sb="13" eb="15">
      <t>ショクイン</t>
    </rPh>
    <rPh sb="15" eb="17">
      <t>セイショクイン</t>
    </rPh>
    <phoneticPr fontId="9"/>
  </si>
  <si>
    <t>延長（早朝）</t>
    <rPh sb="0" eb="2">
      <t>エンチョウ</t>
    </rPh>
    <rPh sb="3" eb="4">
      <t>ハヤ</t>
    </rPh>
    <rPh sb="4" eb="5">
      <t>アサ</t>
    </rPh>
    <phoneticPr fontId="2"/>
  </si>
  <si>
    <t>延長（夕方）</t>
    <rPh sb="0" eb="2">
      <t>エンチョウ</t>
    </rPh>
    <rPh sb="3" eb="5">
      <t>ユウガタ</t>
    </rPh>
    <phoneticPr fontId="2"/>
  </si>
  <si>
    <t>給与栄養量は
目標に達していますか</t>
  </si>
  <si>
    <t>はい</t>
  </si>
  <si>
    <t>（</t>
  </si>
  <si>
    <t>）</t>
  </si>
  <si>
    <t>いいえ</t>
  </si>
  <si>
    <t>カリウム</t>
  </si>
  <si>
    <t>食物繊維</t>
    <rPh sb="0" eb="2">
      <t>ショクモツ</t>
    </rPh>
    <rPh sb="2" eb="4">
      <t>センイ</t>
    </rPh>
    <phoneticPr fontId="9"/>
  </si>
  <si>
    <t>　県の目標例に準ずる</t>
    <rPh sb="1" eb="2">
      <t>ケン</t>
    </rPh>
    <rPh sb="3" eb="5">
      <t>モクヒョウ</t>
    </rPh>
    <rPh sb="5" eb="6">
      <t>レイ</t>
    </rPh>
    <rPh sb="7" eb="8">
      <t>ジュン</t>
    </rPh>
    <phoneticPr fontId="9"/>
  </si>
  <si>
    <t>全体的な計画</t>
    <rPh sb="0" eb="3">
      <t>ゼンタイテキ</t>
    </rPh>
    <rPh sb="4" eb="6">
      <t>ケイカク</t>
    </rPh>
    <phoneticPr fontId="2"/>
  </si>
  <si>
    <t>（12）災害時等の要支援者の把握</t>
    <rPh sb="4" eb="7">
      <t>サイガイジ</t>
    </rPh>
    <rPh sb="7" eb="8">
      <t>トウ</t>
    </rPh>
    <rPh sb="9" eb="13">
      <t>ヨウシエンシャ</t>
    </rPh>
    <rPh sb="14" eb="16">
      <t>ハアク</t>
    </rPh>
    <phoneticPr fontId="4"/>
  </si>
  <si>
    <t>０歳児</t>
    <rPh sb="1" eb="3">
      <t>サイジ</t>
    </rPh>
    <phoneticPr fontId="4"/>
  </si>
  <si>
    <t>１歳児</t>
    <rPh sb="1" eb="3">
      <t>サイジ</t>
    </rPh>
    <phoneticPr fontId="4"/>
  </si>
  <si>
    <t>２歳児</t>
    <rPh sb="1" eb="3">
      <t>サイジ</t>
    </rPh>
    <phoneticPr fontId="4"/>
  </si>
  <si>
    <t>３歳児</t>
    <rPh sb="1" eb="3">
      <t>サイジ</t>
    </rPh>
    <phoneticPr fontId="4"/>
  </si>
  <si>
    <t>４歳児</t>
    <rPh sb="1" eb="3">
      <t>サイジ</t>
    </rPh>
    <phoneticPr fontId="4"/>
  </si>
  <si>
    <t>５歳児</t>
    <rPh sb="1" eb="3">
      <t>サイジ</t>
    </rPh>
    <phoneticPr fontId="4"/>
  </si>
  <si>
    <t>要支援者の把握</t>
    <rPh sb="0" eb="4">
      <t>ヨウシエンシャ</t>
    </rPh>
    <rPh sb="5" eb="7">
      <t>ハアク</t>
    </rPh>
    <phoneticPr fontId="4"/>
  </si>
  <si>
    <t>肢体不自由児</t>
    <rPh sb="0" eb="2">
      <t>シタイ</t>
    </rPh>
    <rPh sb="2" eb="5">
      <t>フジユウ</t>
    </rPh>
    <rPh sb="5" eb="6">
      <t>ジ</t>
    </rPh>
    <phoneticPr fontId="4"/>
  </si>
  <si>
    <t>人</t>
    <rPh sb="0" eb="1">
      <t>ニン</t>
    </rPh>
    <phoneticPr fontId="4"/>
  </si>
  <si>
    <t>⑤日常生活における基本的な習慣や態度のかん養等の配慮が必要及び外国にルーツをもつ児童・家族への配慮</t>
    <rPh sb="29" eb="30">
      <t>オヨ</t>
    </rPh>
    <rPh sb="31" eb="33">
      <t>ガイコク</t>
    </rPh>
    <rPh sb="40" eb="42">
      <t>ジドウ</t>
    </rPh>
    <rPh sb="43" eb="45">
      <t>カゾク</t>
    </rPh>
    <rPh sb="47" eb="49">
      <t>ハイリョ</t>
    </rPh>
    <phoneticPr fontId="4"/>
  </si>
  <si>
    <t>医療的ケアが
必要な児童</t>
    <rPh sb="0" eb="3">
      <t>イリョウテキ</t>
    </rPh>
    <rPh sb="7" eb="9">
      <t>ヒツヨウ</t>
    </rPh>
    <rPh sb="10" eb="12">
      <t>ジドウ</t>
    </rPh>
    <phoneticPr fontId="4"/>
  </si>
  <si>
    <t>外国にルーツを
もつ児童</t>
    <rPh sb="0" eb="2">
      <t>ガイコク</t>
    </rPh>
    <rPh sb="10" eb="12">
      <t>ジドウ</t>
    </rPh>
    <phoneticPr fontId="4"/>
  </si>
  <si>
    <t>その他支援・配慮が必要な児童・家庭※</t>
    <rPh sb="2" eb="3">
      <t>ホカ</t>
    </rPh>
    <rPh sb="3" eb="5">
      <t>シエン</t>
    </rPh>
    <rPh sb="6" eb="8">
      <t>ハイリョ</t>
    </rPh>
    <rPh sb="9" eb="11">
      <t>ヒツヨウ</t>
    </rPh>
    <rPh sb="12" eb="14">
      <t>ジドウ</t>
    </rPh>
    <rPh sb="15" eb="17">
      <t>カテイ</t>
    </rPh>
    <phoneticPr fontId="4"/>
  </si>
  <si>
    <t>※「その他支援、配慮が必要な児童・家族」：日常生活における基本的な習慣や態度のかん養等の配慮が必要な児や家庭　など</t>
    <rPh sb="4" eb="5">
      <t>ホカ</t>
    </rPh>
    <rPh sb="5" eb="7">
      <t>シエン</t>
    </rPh>
    <rPh sb="8" eb="10">
      <t>ハイリョ</t>
    </rPh>
    <rPh sb="11" eb="13">
      <t>ヒツヨウ</t>
    </rPh>
    <rPh sb="14" eb="16">
      <t>ジドウ</t>
    </rPh>
    <rPh sb="17" eb="19">
      <t>カゾク</t>
    </rPh>
    <phoneticPr fontId="4"/>
  </si>
  <si>
    <r>
      <t xml:space="preserve">栄養士
</t>
    </r>
    <r>
      <rPr>
        <sz val="9"/>
        <rFont val="Yu Gothic UI"/>
        <family val="3"/>
        <charset val="128"/>
      </rPr>
      <t>又は</t>
    </r>
    <r>
      <rPr>
        <sz val="11"/>
        <rFont val="Yu Gothic UI"/>
        <family val="3"/>
        <charset val="128"/>
      </rPr>
      <t>管理
栄養士</t>
    </r>
    <rPh sb="4" eb="5">
      <t>マタ</t>
    </rPh>
    <rPh sb="6" eb="8">
      <t>カンリ</t>
    </rPh>
    <rPh sb="9" eb="12">
      <t>エイヨウシ</t>
    </rPh>
    <phoneticPr fontId="4"/>
  </si>
  <si>
    <r>
      <t xml:space="preserve">栄養士
</t>
    </r>
    <r>
      <rPr>
        <sz val="9"/>
        <rFont val="Yu Gothic UI"/>
        <family val="3"/>
        <charset val="128"/>
      </rPr>
      <t>又は</t>
    </r>
    <r>
      <rPr>
        <sz val="11"/>
        <rFont val="Yu Gothic UI"/>
        <family val="3"/>
        <charset val="128"/>
      </rPr>
      <t>管理
栄養士</t>
    </r>
    <phoneticPr fontId="4"/>
  </si>
  <si>
    <r>
      <t>施設長 ・   事務員   ・   保育士   ・   看護職員   ・ 栄養士</t>
    </r>
    <r>
      <rPr>
        <sz val="9"/>
        <rFont val="Yu Gothic UI"/>
        <family val="3"/>
        <charset val="128"/>
      </rPr>
      <t>又は</t>
    </r>
    <r>
      <rPr>
        <sz val="10.75"/>
        <rFont val="Yu Gothic UI"/>
        <family val="3"/>
        <charset val="128"/>
      </rPr>
      <t>管理栄養士  ・   調理員   ・   その他</t>
    </r>
    <rPh sb="17" eb="20">
      <t>ホイクシ</t>
    </rPh>
    <phoneticPr fontId="9"/>
  </si>
  <si>
    <t>７．児童の支援</t>
    <rPh sb="2" eb="4">
      <t>ジドウ</t>
    </rPh>
    <rPh sb="5" eb="7">
      <t>シエン</t>
    </rPh>
    <phoneticPr fontId="2"/>
  </si>
  <si>
    <t>７．児童の支援</t>
    <rPh sb="2" eb="4">
      <t>ジドウ</t>
    </rPh>
    <phoneticPr fontId="9"/>
  </si>
  <si>
    <t>（８）児童支援に関する配慮・工夫等</t>
    <rPh sb="3" eb="5">
      <t>ジドウ</t>
    </rPh>
    <rPh sb="5" eb="7">
      <t>シエン</t>
    </rPh>
    <rPh sb="8" eb="9">
      <t>カン</t>
    </rPh>
    <rPh sb="11" eb="13">
      <t>ハイリョ</t>
    </rPh>
    <rPh sb="14" eb="16">
      <t>クフウ</t>
    </rPh>
    <rPh sb="16" eb="17">
      <t>トウ</t>
    </rPh>
    <phoneticPr fontId="9"/>
  </si>
  <si>
    <t>７．児童の支援</t>
    <rPh sb="2" eb="4">
      <t>ジドウ</t>
    </rPh>
    <rPh sb="5" eb="7">
      <t>シエン</t>
    </rPh>
    <phoneticPr fontId="9"/>
  </si>
  <si>
    <t>全体的な計画に位置づけている</t>
    <phoneticPr fontId="9"/>
  </si>
  <si>
    <r>
      <t>市町村の栄養士</t>
    </r>
    <r>
      <rPr>
        <sz val="9"/>
        <rFont val="Yu Gothic UI"/>
        <family val="3"/>
        <charset val="128"/>
      </rPr>
      <t>又は</t>
    </r>
    <r>
      <rPr>
        <sz val="11"/>
        <rFont val="Yu Gothic UI"/>
        <family val="3"/>
        <charset val="128"/>
      </rPr>
      <t>管理栄養士</t>
    </r>
    <rPh sb="0" eb="3">
      <t>シチョウソン</t>
    </rPh>
    <rPh sb="4" eb="7">
      <t>エイヨウシ</t>
    </rPh>
    <rPh sb="7" eb="8">
      <t>マタ</t>
    </rPh>
    <rPh sb="9" eb="14">
      <t>カンリエイヨウシ</t>
    </rPh>
    <phoneticPr fontId="9"/>
  </si>
  <si>
    <r>
      <t>市町村の栄養士</t>
    </r>
    <r>
      <rPr>
        <sz val="8"/>
        <rFont val="Yu Gothic UI"/>
        <family val="3"/>
        <charset val="128"/>
      </rPr>
      <t>又は</t>
    </r>
    <r>
      <rPr>
        <sz val="10"/>
        <rFont val="Yu Gothic UI"/>
        <family val="3"/>
        <charset val="128"/>
      </rPr>
      <t>管理栄養士</t>
    </r>
    <rPh sb="0" eb="3">
      <t>シチョウソン</t>
    </rPh>
    <rPh sb="4" eb="7">
      <t>エイヨウシ</t>
    </rPh>
    <rPh sb="7" eb="8">
      <t>マタ</t>
    </rPh>
    <rPh sb="9" eb="11">
      <t>カンリ</t>
    </rPh>
    <rPh sb="11" eb="14">
      <t>エイヨウシ</t>
    </rPh>
    <phoneticPr fontId="9"/>
  </si>
  <si>
    <r>
      <t>委託先栄養士</t>
    </r>
    <r>
      <rPr>
        <sz val="8"/>
        <rFont val="Yu Gothic UI"/>
        <family val="3"/>
        <charset val="128"/>
      </rPr>
      <t>又は</t>
    </r>
    <r>
      <rPr>
        <sz val="10"/>
        <rFont val="Yu Gothic UI"/>
        <family val="3"/>
        <charset val="128"/>
      </rPr>
      <t>管理栄養士</t>
    </r>
    <rPh sb="0" eb="3">
      <t>イタクサキ</t>
    </rPh>
    <rPh sb="3" eb="6">
      <t>エイヨウシ</t>
    </rPh>
    <rPh sb="6" eb="7">
      <t>マタ</t>
    </rPh>
    <rPh sb="8" eb="10">
      <t>カンリ</t>
    </rPh>
    <rPh sb="10" eb="13">
      <t>エイヨウシ</t>
    </rPh>
    <phoneticPr fontId="9"/>
  </si>
  <si>
    <r>
      <t>栄養士</t>
    </r>
    <r>
      <rPr>
        <sz val="8"/>
        <rFont val="Yu Gothic UI"/>
        <family val="3"/>
        <charset val="128"/>
      </rPr>
      <t>又は</t>
    </r>
    <r>
      <rPr>
        <sz val="11"/>
        <rFont val="Yu Gothic UI"/>
        <family val="3"/>
        <charset val="128"/>
      </rPr>
      <t>管理栄養士(保育所や市町村)からの指導体制</t>
    </r>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</si>
</sst>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h:mm;@"/>
    <numFmt numFmtId="177" formatCode="0.0%"/>
    <numFmt numFmtId="178" formatCode="0.00_ "/>
  </numFmts>
  <fonts count="68" x14ac:knownFonts="1">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0.8"/>
      <name val="ＭＳ Ｐ明朝"/>
      <family val="1"/>
      <charset val="128"/>
    </font>
    <font>
      <sz val="6"/>
      <name val="游ゴシック"/>
      <family val="2"/>
      <charset val="128"/>
      <scheme val="minor"/>
    </font>
    <font>
      <sz val="11"/>
      <name val="ＭＳ Ｐ明朝"/>
      <family val="1"/>
      <charset val="128"/>
    </font>
    <font>
      <sz val="14"/>
      <name val="ＭＳ Ｐ明朝"/>
      <family val="1"/>
      <charset val="128"/>
    </font>
    <font>
      <sz val="6"/>
      <name val="ＭＳ 明朝"/>
      <family val="1"/>
      <charset val="128"/>
    </font>
    <font>
      <sz val="14"/>
      <name val="ＭＳ 明朝"/>
      <family val="1"/>
      <charset val="128"/>
    </font>
    <font>
      <sz val="6"/>
      <name val="ＭＳ Ｐゴシック"/>
      <family val="3"/>
      <charset val="128"/>
    </font>
    <font>
      <sz val="24"/>
      <name val="ＭＳ Ｐ明朝"/>
      <family val="1"/>
      <charset val="128"/>
    </font>
    <font>
      <sz val="10.75"/>
      <name val="ＭＳ 明朝"/>
      <family val="1"/>
      <charset val="128"/>
    </font>
    <font>
      <sz val="10.75"/>
      <name val="ＭＳ Ｐ明朝"/>
      <family val="1"/>
      <charset val="128"/>
    </font>
    <font>
      <sz val="9"/>
      <name val="ＭＳ Ｐ明朝"/>
      <family val="1"/>
      <charset val="128"/>
    </font>
    <font>
      <sz val="11"/>
      <color theme="1"/>
      <name val="游ゴシック"/>
      <family val="3"/>
      <charset val="128"/>
      <scheme val="minor"/>
    </font>
    <font>
      <b/>
      <sz val="10"/>
      <name val="ＭＳ ゴシック"/>
      <family val="3"/>
      <charset val="128"/>
    </font>
    <font>
      <u/>
      <sz val="11"/>
      <color indexed="12"/>
      <name val="ＭＳ Ｐゴシック"/>
      <family val="3"/>
      <charset val="128"/>
    </font>
    <font>
      <sz val="10"/>
      <color indexed="10"/>
      <name val="ＭＳ Ｐ明朝"/>
      <family val="1"/>
      <charset val="128"/>
    </font>
    <font>
      <sz val="24"/>
      <name val="Yu Gothic UI"/>
      <family val="3"/>
      <charset val="128"/>
    </font>
    <font>
      <sz val="18"/>
      <name val="Yu Gothic UI"/>
      <family val="3"/>
      <charset val="128"/>
    </font>
    <font>
      <sz val="11"/>
      <name val="Yu Gothic UI"/>
      <family val="3"/>
      <charset val="128"/>
    </font>
    <font>
      <sz val="14"/>
      <name val="Yu Gothic UI"/>
      <family val="3"/>
      <charset val="128"/>
    </font>
    <font>
      <sz val="10.8"/>
      <name val="Yu Gothic UI"/>
      <family val="3"/>
      <charset val="128"/>
    </font>
    <font>
      <sz val="20"/>
      <name val="Yu Gothic UI"/>
      <family val="3"/>
      <charset val="128"/>
    </font>
    <font>
      <sz val="16"/>
      <name val="Yu Gothic UI"/>
      <family val="3"/>
      <charset val="128"/>
    </font>
    <font>
      <b/>
      <sz val="24"/>
      <name val="Yu Gothic UI"/>
      <family val="3"/>
      <charset val="128"/>
    </font>
    <font>
      <b/>
      <sz val="14"/>
      <name val="Yu Gothic UI"/>
      <family val="3"/>
      <charset val="128"/>
    </font>
    <font>
      <b/>
      <sz val="11"/>
      <name val="Yu Gothic UI"/>
      <family val="3"/>
      <charset val="128"/>
    </font>
    <font>
      <sz val="10"/>
      <name val="Yu Gothic UI"/>
      <family val="3"/>
      <charset val="128"/>
    </font>
    <font>
      <sz val="11"/>
      <color rgb="FFFF0000"/>
      <name val="Yu Gothic UI"/>
      <family val="3"/>
      <charset val="128"/>
    </font>
    <font>
      <sz val="10.75"/>
      <name val="Yu Gothic UI"/>
      <family val="3"/>
      <charset val="128"/>
    </font>
    <font>
      <sz val="9"/>
      <name val="Yu Gothic UI"/>
      <family val="3"/>
      <charset val="128"/>
    </font>
    <font>
      <sz val="8"/>
      <name val="Yu Gothic UI"/>
      <family val="3"/>
      <charset val="128"/>
    </font>
    <font>
      <b/>
      <sz val="10.75"/>
      <name val="Yu Gothic UI"/>
      <family val="3"/>
      <charset val="128"/>
    </font>
    <font>
      <i/>
      <u/>
      <sz val="14"/>
      <name val="Yu Gothic UI"/>
      <family val="3"/>
      <charset val="128"/>
    </font>
    <font>
      <b/>
      <i/>
      <u/>
      <sz val="12"/>
      <name val="Yu Gothic UI"/>
      <family val="3"/>
      <charset val="128"/>
    </font>
    <font>
      <i/>
      <u/>
      <sz val="12"/>
      <name val="Yu Gothic UI"/>
      <family val="3"/>
      <charset val="128"/>
    </font>
    <font>
      <sz val="11"/>
      <color indexed="10"/>
      <name val="Yu Gothic UI"/>
      <family val="3"/>
      <charset val="128"/>
    </font>
    <font>
      <sz val="9"/>
      <color rgb="FF000000"/>
      <name val="Meiryo UI"/>
      <family val="3"/>
      <charset val="128"/>
    </font>
    <font>
      <sz val="16"/>
      <color rgb="FF000000"/>
      <name val="ＭＳ Ｐゴシック"/>
      <family val="3"/>
      <charset val="128"/>
    </font>
    <font>
      <b/>
      <strike/>
      <sz val="11"/>
      <color rgb="FFFF0000"/>
      <name val="Yu Gothic UI"/>
      <family val="3"/>
      <charset val="128"/>
    </font>
    <font>
      <b/>
      <sz val="9"/>
      <color indexed="81"/>
      <name val="Yu Gothic UI"/>
      <family val="3"/>
      <charset val="128"/>
    </font>
    <font>
      <sz val="26"/>
      <color indexed="81"/>
      <name val="Yu Gothic UI"/>
      <family val="3"/>
      <charset val="128"/>
    </font>
    <font>
      <b/>
      <sz val="26"/>
      <color indexed="81"/>
      <name val="Yu Gothic UI"/>
      <family val="3"/>
      <charset val="128"/>
    </font>
    <font>
      <i/>
      <sz val="10"/>
      <name val="Yu Gothic UI"/>
      <family val="3"/>
      <charset val="128"/>
    </font>
    <font>
      <i/>
      <sz val="11"/>
      <name val="Yu Gothic UI"/>
      <family val="3"/>
      <charset val="128"/>
    </font>
    <font>
      <i/>
      <sz val="9"/>
      <name val="Yu Gothic UI"/>
      <family val="3"/>
      <charset val="128"/>
    </font>
    <font>
      <sz val="6"/>
      <name val="Yu Gothic UI"/>
      <family val="3"/>
      <charset val="128"/>
    </font>
    <font>
      <b/>
      <u/>
      <sz val="11"/>
      <name val="Yu Gothic UI"/>
      <family val="3"/>
      <charset val="128"/>
    </font>
    <font>
      <b/>
      <i/>
      <sz val="11"/>
      <name val="Yu Gothic UI"/>
      <family val="3"/>
      <charset val="128"/>
    </font>
    <font>
      <u/>
      <sz val="9"/>
      <name val="Yu Gothic UI"/>
      <family val="3"/>
      <charset val="128"/>
    </font>
    <font>
      <b/>
      <sz val="9"/>
      <name val="Yu Gothic UI"/>
      <family val="3"/>
      <charset val="128"/>
    </font>
    <font>
      <b/>
      <sz val="16"/>
      <color indexed="81"/>
      <name val="Yu Gothic UI"/>
      <family val="3"/>
      <charset val="128"/>
    </font>
    <font>
      <b/>
      <sz val="8"/>
      <name val="Yu Gothic UI"/>
      <family val="3"/>
      <charset val="128"/>
    </font>
    <font>
      <sz val="9"/>
      <color indexed="8"/>
      <name val="Yu Gothic UI"/>
      <family val="3"/>
      <charset val="128"/>
    </font>
    <font>
      <sz val="8"/>
      <color indexed="8"/>
      <name val="Yu Gothic UI"/>
      <family val="3"/>
      <charset val="128"/>
    </font>
    <font>
      <sz val="12"/>
      <color indexed="81"/>
      <name val="Yu Gothic UI"/>
      <family val="3"/>
      <charset val="128"/>
    </font>
    <font>
      <strike/>
      <sz val="11"/>
      <name val="Yu Gothic UI"/>
      <family val="3"/>
      <charset val="128"/>
    </font>
    <font>
      <sz val="11"/>
      <color theme="1"/>
      <name val="Yu Gothic UI"/>
      <family val="3"/>
      <charset val="128"/>
    </font>
    <font>
      <sz val="10.75"/>
      <color rgb="FFFF0000"/>
      <name val="Yu Gothic UI"/>
      <family val="3"/>
      <charset val="128"/>
    </font>
    <font>
      <strike/>
      <sz val="11"/>
      <color rgb="FFFF0000"/>
      <name val="Yu Gothic UI"/>
      <family val="3"/>
      <charset val="128"/>
    </font>
    <font>
      <sz val="12"/>
      <name val="Yu Gothic UI"/>
      <family val="3"/>
      <charset val="128"/>
    </font>
    <font>
      <b/>
      <sz val="12"/>
      <color indexed="81"/>
      <name val="Yu Gothic UI"/>
      <family val="3"/>
      <charset val="128"/>
    </font>
    <font>
      <sz val="10"/>
      <color rgb="FFFF0000"/>
      <name val="Yu Gothic UI"/>
      <family val="3"/>
      <charset val="128"/>
    </font>
    <font>
      <strike/>
      <sz val="10.75"/>
      <name val="Yu Gothic UI"/>
      <family val="3"/>
      <charset val="128"/>
    </font>
    <font>
      <sz val="9"/>
      <color rgb="FFFF0000"/>
      <name val="Yu Gothic UI"/>
      <family val="3"/>
      <charset val="128"/>
    </font>
    <font>
      <strike/>
      <sz val="14"/>
      <color rgb="FFFF0000"/>
      <name val="Yu Gothic UI"/>
      <family val="3"/>
      <charset val="128"/>
    </font>
    <font>
      <sz val="11"/>
      <name val="游ゴシック"/>
      <family val="2"/>
      <charset val="128"/>
      <scheme val="minor"/>
    </font>
  </fonts>
  <fills count="11">
    <fill>
      <patternFill patternType="none"/>
    </fill>
    <fill>
      <patternFill patternType="gray125"/>
    </fill>
    <fill>
      <patternFill patternType="solid">
        <fgColor indexed="31"/>
        <bgColor indexed="64"/>
      </patternFill>
    </fill>
    <fill>
      <patternFill patternType="solid">
        <fgColor indexed="42"/>
        <bgColor indexed="64"/>
      </patternFill>
    </fill>
    <fill>
      <patternFill patternType="solid">
        <fgColor rgb="FFCCFFCC"/>
        <bgColor indexed="64"/>
      </patternFill>
    </fill>
    <fill>
      <patternFill patternType="solid">
        <fgColor theme="0"/>
        <bgColor indexed="64"/>
      </patternFill>
    </fill>
    <fill>
      <patternFill patternType="solid">
        <fgColor indexed="9"/>
        <bgColor indexed="64"/>
      </patternFill>
    </fill>
    <fill>
      <patternFill patternType="solid">
        <fgColor indexed="43"/>
        <bgColor indexed="64"/>
      </patternFill>
    </fill>
    <fill>
      <patternFill patternType="solid">
        <fgColor rgb="FFFFFF66"/>
        <bgColor indexed="64"/>
      </patternFill>
    </fill>
    <fill>
      <patternFill patternType="solid">
        <fgColor theme="0" tint="-0.249977111117893"/>
        <bgColor indexed="64"/>
      </patternFill>
    </fill>
    <fill>
      <patternFill patternType="solid">
        <fgColor theme="1" tint="0.499984740745262"/>
        <bgColor indexed="64"/>
      </patternFill>
    </fill>
  </fills>
  <borders count="253">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double">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right style="medium">
        <color indexed="64"/>
      </right>
      <top/>
      <bottom/>
      <diagonal/>
    </border>
    <border>
      <left/>
      <right style="thin">
        <color indexed="64"/>
      </right>
      <top/>
      <bottom/>
      <diagonal/>
    </border>
    <border>
      <left style="medium">
        <color indexed="64"/>
      </left>
      <right/>
      <top/>
      <bottom/>
      <diagonal/>
    </border>
    <border>
      <left/>
      <right style="double">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diagonal/>
    </border>
    <border>
      <left/>
      <right style="medium">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right style="double">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bottom style="hair">
        <color indexed="64"/>
      </bottom>
      <diagonal/>
    </border>
    <border>
      <left/>
      <right style="thin">
        <color indexed="64"/>
      </right>
      <top style="hair">
        <color indexed="64"/>
      </top>
      <bottom/>
      <diagonal/>
    </border>
    <border>
      <left style="thin">
        <color indexed="64"/>
      </left>
      <right style="medium">
        <color indexed="64"/>
      </right>
      <top style="thin">
        <color indexed="64"/>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thin">
        <color indexed="64"/>
      </top>
      <bottom style="medium">
        <color indexed="64"/>
      </bottom>
      <diagonal style="thin">
        <color indexed="64"/>
      </diagonal>
    </border>
    <border diagonalDown="1">
      <left/>
      <right/>
      <top style="thin">
        <color indexed="64"/>
      </top>
      <bottom style="medium">
        <color indexed="64"/>
      </bottom>
      <diagonal style="thin">
        <color indexed="64"/>
      </diagonal>
    </border>
    <border diagonalDown="1">
      <left/>
      <right style="thin">
        <color indexed="64"/>
      </right>
      <top style="thin">
        <color indexed="64"/>
      </top>
      <bottom style="medium">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diagonalDown="1">
      <left style="thin">
        <color indexed="64"/>
      </left>
      <right style="medium">
        <color indexed="64"/>
      </right>
      <top style="thin">
        <color indexed="64"/>
      </top>
      <bottom style="medium">
        <color indexed="64"/>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style="double">
        <color indexed="64"/>
      </right>
      <top/>
      <bottom style="medium">
        <color indexed="64"/>
      </bottom>
      <diagonal/>
    </border>
    <border>
      <left/>
      <right style="double">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right style="thick">
        <color indexed="64"/>
      </right>
      <top/>
      <bottom style="thin">
        <color indexed="64"/>
      </bottom>
      <diagonal/>
    </border>
    <border>
      <left/>
      <right style="thick">
        <color indexed="64"/>
      </right>
      <top style="thin">
        <color indexed="64"/>
      </top>
      <bottom/>
      <diagonal/>
    </border>
    <border>
      <left style="thick">
        <color indexed="64"/>
      </left>
      <right style="thin">
        <color indexed="64"/>
      </right>
      <top/>
      <bottom style="thin">
        <color indexed="64"/>
      </bottom>
      <diagonal/>
    </border>
    <border>
      <left style="thick">
        <color indexed="64"/>
      </left>
      <right style="thin">
        <color indexed="64"/>
      </right>
      <top/>
      <bottom/>
      <diagonal/>
    </border>
    <border>
      <left/>
      <right style="thick">
        <color indexed="64"/>
      </right>
      <top style="thick">
        <color indexed="64"/>
      </top>
      <bottom/>
      <diagonal/>
    </border>
    <border>
      <left/>
      <right/>
      <top style="thick">
        <color indexed="64"/>
      </top>
      <bottom/>
      <diagonal/>
    </border>
    <border>
      <left/>
      <right/>
      <top style="thick">
        <color indexed="64"/>
      </top>
      <bottom style="thin">
        <color indexed="64"/>
      </bottom>
      <diagonal/>
    </border>
    <border>
      <left style="thick">
        <color indexed="64"/>
      </left>
      <right/>
      <top style="thick">
        <color indexed="64"/>
      </top>
      <bottom style="thin">
        <color indexed="64"/>
      </bottom>
      <diagonal/>
    </border>
    <border>
      <left/>
      <right style="thick">
        <color indexed="64"/>
      </right>
      <top/>
      <bottom style="thick">
        <color indexed="64"/>
      </bottom>
      <diagonal/>
    </border>
    <border>
      <left/>
      <right/>
      <top/>
      <bottom style="thick">
        <color indexed="64"/>
      </bottom>
      <diagonal/>
    </border>
    <border>
      <left style="thin">
        <color indexed="64"/>
      </left>
      <right style="hair">
        <color indexed="64"/>
      </right>
      <top/>
      <bottom style="thick">
        <color indexed="64"/>
      </bottom>
      <diagonal/>
    </border>
    <border>
      <left/>
      <right style="thin">
        <color indexed="64"/>
      </right>
      <top/>
      <bottom style="thick">
        <color indexed="64"/>
      </bottom>
      <diagonal/>
    </border>
    <border>
      <left style="thick">
        <color indexed="64"/>
      </left>
      <right/>
      <top/>
      <bottom style="thick">
        <color indexed="64"/>
      </bottom>
      <diagonal/>
    </border>
    <border>
      <left style="thin">
        <color indexed="64"/>
      </left>
      <right style="hair">
        <color indexed="64"/>
      </right>
      <top style="thin">
        <color indexed="64"/>
      </top>
      <bottom/>
      <diagonal/>
    </border>
    <border>
      <left style="thick">
        <color indexed="64"/>
      </left>
      <right/>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hair">
        <color indexed="64"/>
      </left>
      <right/>
      <top style="thick">
        <color indexed="64"/>
      </top>
      <bottom/>
      <diagonal/>
    </border>
    <border>
      <left style="thin">
        <color indexed="64"/>
      </left>
      <right style="hair">
        <color indexed="64"/>
      </right>
      <top style="thick">
        <color indexed="64"/>
      </top>
      <bottom/>
      <diagonal/>
    </border>
    <border>
      <left/>
      <right style="thin">
        <color indexed="64"/>
      </right>
      <top style="thick">
        <color indexed="64"/>
      </top>
      <bottom/>
      <diagonal/>
    </border>
    <border>
      <left style="thick">
        <color indexed="64"/>
      </left>
      <right/>
      <top style="thick">
        <color indexed="64"/>
      </top>
      <bottom/>
      <diagonal/>
    </border>
    <border>
      <left style="thin">
        <color indexed="64"/>
      </left>
      <right style="double">
        <color indexed="64"/>
      </right>
      <top style="thin">
        <color indexed="64"/>
      </top>
      <bottom/>
      <diagonal/>
    </border>
    <border>
      <left style="hair">
        <color indexed="64"/>
      </left>
      <right style="thick">
        <color indexed="64"/>
      </right>
      <top style="thin">
        <color indexed="64"/>
      </top>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diagonal/>
    </border>
    <border>
      <left style="hair">
        <color indexed="64"/>
      </left>
      <right style="hair">
        <color indexed="64"/>
      </right>
      <top style="thin">
        <color indexed="64"/>
      </top>
      <bottom style="thick">
        <color indexed="64"/>
      </bottom>
      <diagonal/>
    </border>
    <border>
      <left/>
      <right style="hair">
        <color indexed="64"/>
      </right>
      <top style="thin">
        <color indexed="64"/>
      </top>
      <bottom style="thick">
        <color indexed="64"/>
      </bottom>
      <diagonal/>
    </border>
    <border>
      <left style="hair">
        <color indexed="64"/>
      </left>
      <right style="thin">
        <color indexed="64"/>
      </right>
      <top style="thin">
        <color indexed="64"/>
      </top>
      <bottom style="thick">
        <color indexed="64"/>
      </bottom>
      <diagonal/>
    </border>
    <border>
      <left style="thin">
        <color indexed="64"/>
      </left>
      <right style="hair">
        <color indexed="64"/>
      </right>
      <top style="thin">
        <color indexed="64"/>
      </top>
      <bottom style="thick">
        <color indexed="64"/>
      </bottom>
      <diagonal/>
    </border>
    <border>
      <left style="hair">
        <color indexed="64"/>
      </left>
      <right/>
      <top style="thin">
        <color indexed="64"/>
      </top>
      <bottom style="thick">
        <color indexed="64"/>
      </bottom>
      <diagonal/>
    </border>
    <border>
      <left style="thick">
        <color indexed="64"/>
      </left>
      <right style="hair">
        <color indexed="64"/>
      </right>
      <top style="thin">
        <color indexed="64"/>
      </top>
      <bottom style="thick">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double">
        <color indexed="64"/>
      </left>
      <right/>
      <top/>
      <bottom style="thin">
        <color indexed="64"/>
      </bottom>
      <diagonal/>
    </border>
    <border>
      <left style="thick">
        <color indexed="64"/>
      </left>
      <right/>
      <top/>
      <bottom style="thin">
        <color indexed="64"/>
      </bottom>
      <diagonal/>
    </border>
    <border>
      <left style="hair">
        <color indexed="64"/>
      </left>
      <right style="thick">
        <color indexed="64"/>
      </right>
      <top/>
      <bottom style="thin">
        <color indexed="64"/>
      </bottom>
      <diagonal/>
    </border>
    <border>
      <left style="thick">
        <color indexed="64"/>
      </left>
      <right style="hair">
        <color indexed="64"/>
      </right>
      <top/>
      <bottom style="thin">
        <color indexed="64"/>
      </bottom>
      <diagonal/>
    </border>
    <border>
      <left style="hair">
        <color indexed="64"/>
      </left>
      <right style="thin">
        <color indexed="64"/>
      </right>
      <top/>
      <bottom/>
      <diagonal/>
    </border>
    <border>
      <left style="hair">
        <color indexed="64"/>
      </left>
      <right style="hair">
        <color indexed="64"/>
      </right>
      <top/>
      <bottom/>
      <diagonal/>
    </border>
    <border>
      <left style="thin">
        <color indexed="64"/>
      </left>
      <right style="hair">
        <color indexed="64"/>
      </right>
      <top/>
      <bottom/>
      <diagonal/>
    </border>
    <border>
      <left style="double">
        <color indexed="64"/>
      </left>
      <right/>
      <top/>
      <bottom/>
      <diagonal/>
    </border>
    <border>
      <left/>
      <right style="double">
        <color indexed="64"/>
      </right>
      <top/>
      <bottom/>
      <diagonal/>
    </border>
    <border>
      <left style="hair">
        <color indexed="64"/>
      </left>
      <right style="thick">
        <color indexed="64"/>
      </right>
      <top/>
      <bottom/>
      <diagonal/>
    </border>
    <border>
      <left style="thick">
        <color indexed="64"/>
      </left>
      <right style="hair">
        <color indexed="64"/>
      </right>
      <top/>
      <bottom/>
      <diagonal/>
    </border>
    <border>
      <left style="double">
        <color indexed="64"/>
      </left>
      <right/>
      <top style="thin">
        <color indexed="64"/>
      </top>
      <bottom/>
      <diagonal/>
    </border>
    <border>
      <left style="thick">
        <color indexed="64"/>
      </left>
      <right/>
      <top style="thin">
        <color indexed="64"/>
      </top>
      <bottom/>
      <diagonal/>
    </border>
    <border>
      <left style="thick">
        <color indexed="64"/>
      </left>
      <right style="hair">
        <color indexed="64"/>
      </right>
      <top style="thin">
        <color indexed="64"/>
      </top>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style="hair">
        <color indexed="64"/>
      </left>
      <right style="thick">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ck">
        <color indexed="64"/>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hair">
        <color indexed="64"/>
      </right>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ck">
        <color indexed="64"/>
      </right>
      <top style="thick">
        <color indexed="64"/>
      </top>
      <bottom/>
      <diagonal/>
    </border>
    <border>
      <left style="hair">
        <color indexed="64"/>
      </left>
      <right style="hair">
        <color indexed="64"/>
      </right>
      <top style="thick">
        <color indexed="64"/>
      </top>
      <bottom/>
      <diagonal/>
    </border>
    <border>
      <left/>
      <right style="hair">
        <color indexed="64"/>
      </right>
      <top style="thick">
        <color indexed="64"/>
      </top>
      <bottom/>
      <diagonal/>
    </border>
    <border>
      <left style="hair">
        <color indexed="64"/>
      </left>
      <right style="thin">
        <color indexed="64"/>
      </right>
      <top style="thick">
        <color indexed="64"/>
      </top>
      <bottom/>
      <diagonal/>
    </border>
    <border>
      <left style="thick">
        <color indexed="64"/>
      </left>
      <right style="hair">
        <color indexed="64"/>
      </right>
      <top style="thick">
        <color indexed="64"/>
      </top>
      <bottom/>
      <diagonal/>
    </border>
    <border>
      <left style="dotted">
        <color indexed="64"/>
      </left>
      <right/>
      <top style="hair">
        <color indexed="64"/>
      </top>
      <bottom style="thin">
        <color indexed="64"/>
      </bottom>
      <diagonal/>
    </border>
    <border>
      <left style="thin">
        <color indexed="64"/>
      </left>
      <right style="dotted">
        <color indexed="64"/>
      </right>
      <top style="hair">
        <color indexed="64"/>
      </top>
      <bottom style="thin">
        <color indexed="64"/>
      </bottom>
      <diagonal/>
    </border>
    <border>
      <left style="dotted">
        <color indexed="64"/>
      </left>
      <right/>
      <top style="hair">
        <color indexed="64"/>
      </top>
      <bottom style="hair">
        <color indexed="64"/>
      </bottom>
      <diagonal/>
    </border>
    <border>
      <left style="thin">
        <color indexed="64"/>
      </left>
      <right style="dotted">
        <color indexed="64"/>
      </right>
      <top style="hair">
        <color indexed="64"/>
      </top>
      <bottom style="hair">
        <color indexed="64"/>
      </bottom>
      <diagonal/>
    </border>
    <border>
      <left style="dotted">
        <color indexed="64"/>
      </left>
      <right/>
      <top/>
      <bottom style="hair">
        <color indexed="64"/>
      </bottom>
      <diagonal/>
    </border>
    <border>
      <left style="thin">
        <color indexed="64"/>
      </left>
      <right style="dotted">
        <color indexed="64"/>
      </right>
      <top/>
      <bottom style="hair">
        <color indexed="64"/>
      </bottom>
      <diagonal/>
    </border>
    <border>
      <left/>
      <right/>
      <top style="medium">
        <color indexed="64"/>
      </top>
      <bottom style="hair">
        <color indexed="64"/>
      </bottom>
      <diagonal/>
    </border>
    <border>
      <left style="hair">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bottom style="thin">
        <color indexed="64"/>
      </bottom>
      <diagonal/>
    </border>
    <border>
      <left style="medium">
        <color indexed="64"/>
      </left>
      <right style="hair">
        <color indexed="64"/>
      </right>
      <top/>
      <bottom style="thin">
        <color indexed="64"/>
      </bottom>
      <diagonal/>
    </border>
    <border>
      <left style="hair">
        <color indexed="64"/>
      </left>
      <right style="medium">
        <color indexed="64"/>
      </right>
      <top style="thin">
        <color indexed="64"/>
      </top>
      <bottom/>
      <diagonal/>
    </border>
    <border>
      <left style="medium">
        <color indexed="64"/>
      </left>
      <right style="hair">
        <color indexed="64"/>
      </right>
      <top style="thin">
        <color indexed="64"/>
      </top>
      <bottom/>
      <diagonal/>
    </border>
    <border>
      <left style="thin">
        <color indexed="64"/>
      </left>
      <right/>
      <top style="thin">
        <color indexed="64"/>
      </top>
      <bottom style="hair">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medium">
        <color indexed="64"/>
      </right>
      <top style="medium">
        <color indexed="64"/>
      </top>
      <bottom/>
      <diagonal/>
    </border>
    <border>
      <left style="hair">
        <color indexed="64"/>
      </left>
      <right style="hair">
        <color indexed="64"/>
      </right>
      <top style="medium">
        <color indexed="64"/>
      </top>
      <bottom/>
      <diagonal/>
    </border>
    <border>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hair">
        <color indexed="64"/>
      </right>
      <top/>
      <bottom style="hair">
        <color indexed="64"/>
      </bottom>
      <diagonal/>
    </border>
    <border>
      <left style="medium">
        <color indexed="64"/>
      </left>
      <right style="hair">
        <color indexed="64"/>
      </right>
      <top/>
      <bottom style="hair">
        <color indexed="64"/>
      </bottom>
      <diagonal/>
    </border>
    <border>
      <left style="hair">
        <color indexed="64"/>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medium">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double">
        <color indexed="64"/>
      </left>
      <right/>
      <top style="medium">
        <color indexed="64"/>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style="medium">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hair">
        <color indexed="64"/>
      </bottom>
      <diagonal/>
    </border>
    <border>
      <left style="medium">
        <color indexed="64"/>
      </left>
      <right/>
      <top/>
      <bottom style="hair">
        <color indexed="64"/>
      </bottom>
      <diagonal/>
    </border>
    <border>
      <left style="thin">
        <color indexed="64"/>
      </left>
      <right style="thin">
        <color indexed="64"/>
      </right>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medium">
        <color indexed="64"/>
      </right>
      <top style="medium">
        <color indexed="64"/>
      </top>
      <bottom style="medium">
        <color indexed="64"/>
      </bottom>
      <diagonal/>
    </border>
    <border diagonalDown="1">
      <left/>
      <right style="medium">
        <color indexed="64"/>
      </right>
      <top style="thin">
        <color indexed="64"/>
      </top>
      <bottom style="medium">
        <color indexed="64"/>
      </bottom>
      <diagonal style="thin">
        <color indexed="64"/>
      </diagonal>
    </border>
    <border>
      <left style="thin">
        <color indexed="64"/>
      </left>
      <right/>
      <top/>
      <bottom style="thick">
        <color indexed="64"/>
      </bottom>
      <diagonal/>
    </border>
    <border diagonalDown="1">
      <left style="thin">
        <color indexed="64"/>
      </left>
      <right/>
      <top/>
      <bottom style="medium">
        <color indexed="64"/>
      </bottom>
      <diagonal style="thin">
        <color indexed="64"/>
      </diagonal>
    </border>
    <border diagonalDown="1">
      <left/>
      <right style="thin">
        <color indexed="64"/>
      </right>
      <top/>
      <bottom style="medium">
        <color indexed="64"/>
      </bottom>
      <diagonal style="thin">
        <color indexed="64"/>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s>
  <cellStyleXfs count="9">
    <xf numFmtId="0" fontId="0" fillId="0" borderId="0">
      <alignment vertical="center"/>
    </xf>
    <xf numFmtId="38" fontId="1" fillId="0" borderId="0" applyFont="0" applyFill="0" applyBorder="0" applyAlignment="0" applyProtection="0">
      <alignment vertical="center"/>
    </xf>
    <xf numFmtId="0" fontId="2" fillId="0" borderId="0"/>
    <xf numFmtId="0" fontId="8" fillId="0" borderId="0"/>
    <xf numFmtId="0" fontId="11" fillId="0" borderId="0"/>
    <xf numFmtId="0" fontId="11" fillId="0" borderId="0"/>
    <xf numFmtId="0" fontId="11" fillId="0" borderId="0"/>
    <xf numFmtId="0" fontId="14" fillId="0" borderId="0">
      <alignment vertical="center"/>
    </xf>
    <xf numFmtId="0" fontId="2" fillId="0" borderId="0"/>
  </cellStyleXfs>
  <cellXfs count="2443">
    <xf numFmtId="0" fontId="0" fillId="0" borderId="0" xfId="0">
      <alignment vertical="center"/>
    </xf>
    <xf numFmtId="0" fontId="3" fillId="0" borderId="0" xfId="2" applyFont="1" applyAlignment="1" applyProtection="1">
      <alignment vertical="center"/>
      <protection hidden="1"/>
    </xf>
    <xf numFmtId="0" fontId="5" fillId="0" borderId="0" xfId="2" applyFont="1" applyAlignment="1" applyProtection="1">
      <alignment vertical="center"/>
      <protection hidden="1"/>
    </xf>
    <xf numFmtId="0" fontId="10" fillId="0" borderId="0" xfId="2" applyFont="1" applyAlignment="1" applyProtection="1">
      <alignment vertical="center"/>
      <protection hidden="1"/>
    </xf>
    <xf numFmtId="0" fontId="2" fillId="0" borderId="0" xfId="2"/>
    <xf numFmtId="0" fontId="5" fillId="0" borderId="0" xfId="2" applyFont="1" applyAlignment="1" applyProtection="1">
      <alignment horizontal="center" vertical="center"/>
      <protection hidden="1"/>
    </xf>
    <xf numFmtId="0" fontId="12" fillId="0" borderId="0" xfId="4" applyFont="1" applyAlignment="1" applyProtection="1">
      <alignment vertical="center"/>
      <protection hidden="1"/>
    </xf>
    <xf numFmtId="0" fontId="5" fillId="0" borderId="0" xfId="2" applyFont="1" applyAlignment="1" applyProtection="1">
      <alignment vertical="center"/>
      <protection hidden="1"/>
    </xf>
    <xf numFmtId="0" fontId="5" fillId="0" borderId="0" xfId="2" applyFont="1" applyProtection="1">
      <protection hidden="1"/>
    </xf>
    <xf numFmtId="0" fontId="5" fillId="0" borderId="0" xfId="7" applyFont="1">
      <alignment vertical="center"/>
    </xf>
    <xf numFmtId="0" fontId="2" fillId="0" borderId="0" xfId="2" applyAlignment="1">
      <alignment vertical="center"/>
    </xf>
    <xf numFmtId="0" fontId="5" fillId="0" borderId="0" xfId="7" applyFont="1" applyAlignment="1">
      <alignment vertical="center"/>
    </xf>
    <xf numFmtId="0" fontId="5" fillId="0" borderId="0" xfId="7" applyFont="1" applyAlignment="1">
      <alignment vertical="center"/>
    </xf>
    <xf numFmtId="0" fontId="21" fillId="0" borderId="0" xfId="2" applyFont="1" applyAlignment="1" applyProtection="1">
      <alignment vertical="center"/>
      <protection hidden="1"/>
    </xf>
    <xf numFmtId="0" fontId="18" fillId="0" borderId="0" xfId="2" applyNumberFormat="1" applyFont="1" applyAlignment="1" applyProtection="1">
      <alignment horizontal="center" vertical="center"/>
      <protection hidden="1"/>
    </xf>
    <xf numFmtId="0" fontId="19" fillId="0" borderId="0" xfId="2" applyNumberFormat="1" applyFont="1" applyAlignment="1" applyProtection="1">
      <alignment vertical="center"/>
      <protection hidden="1"/>
    </xf>
    <xf numFmtId="0" fontId="20" fillId="0" borderId="0" xfId="2" applyNumberFormat="1" applyFont="1" applyAlignment="1" applyProtection="1">
      <alignment vertical="center"/>
      <protection hidden="1"/>
    </xf>
    <xf numFmtId="0" fontId="21" fillId="0" borderId="0" xfId="2" applyNumberFormat="1" applyFont="1" applyAlignment="1" applyProtection="1">
      <alignment vertical="center"/>
      <protection hidden="1"/>
    </xf>
    <xf numFmtId="0" fontId="22" fillId="0" borderId="0" xfId="2" applyNumberFormat="1" applyFont="1" applyAlignment="1" applyProtection="1">
      <alignment vertical="center"/>
      <protection hidden="1"/>
    </xf>
    <xf numFmtId="0" fontId="18" fillId="0" borderId="0" xfId="2" applyNumberFormat="1" applyFont="1" applyAlignment="1" applyProtection="1">
      <alignment vertical="center"/>
      <protection hidden="1"/>
    </xf>
    <xf numFmtId="0" fontId="18" fillId="0" borderId="0" xfId="2" applyNumberFormat="1" applyFont="1" applyAlignment="1" applyProtection="1">
      <alignment horizontal="left" vertical="center"/>
      <protection hidden="1"/>
    </xf>
    <xf numFmtId="0" fontId="19" fillId="0" borderId="0" xfId="2" applyNumberFormat="1" applyFont="1" applyAlignment="1" applyProtection="1">
      <alignment horizontal="center" vertical="center"/>
      <protection hidden="1"/>
    </xf>
    <xf numFmtId="0" fontId="21" fillId="0" borderId="0" xfId="3" applyNumberFormat="1" applyFont="1" applyAlignment="1" applyProtection="1">
      <alignment horizontal="right" vertical="center"/>
      <protection hidden="1"/>
    </xf>
    <xf numFmtId="0" fontId="21" fillId="0" borderId="0" xfId="3" applyNumberFormat="1" applyFont="1" applyAlignment="1" applyProtection="1">
      <alignment vertical="center"/>
      <protection hidden="1"/>
    </xf>
    <xf numFmtId="0" fontId="22" fillId="0" borderId="0" xfId="3" applyNumberFormat="1" applyFont="1" applyAlignment="1" applyProtection="1">
      <alignment vertical="center"/>
      <protection hidden="1"/>
    </xf>
    <xf numFmtId="0" fontId="25" fillId="0" borderId="237" xfId="2" applyNumberFormat="1" applyFont="1" applyBorder="1" applyAlignment="1" applyProtection="1">
      <alignment horizontal="center" vertical="center"/>
      <protection hidden="1"/>
    </xf>
    <xf numFmtId="0" fontId="24" fillId="0" borderId="0" xfId="2" applyFont="1" applyAlignment="1" applyProtection="1">
      <alignment vertical="center"/>
      <protection hidden="1"/>
    </xf>
    <xf numFmtId="0" fontId="24" fillId="0" borderId="0" xfId="3" applyFont="1" applyAlignment="1">
      <alignment vertical="center"/>
    </xf>
    <xf numFmtId="0" fontId="26" fillId="0" borderId="0" xfId="2" applyNumberFormat="1" applyFont="1" applyAlignment="1" applyProtection="1">
      <alignment horizontal="left" vertical="center"/>
      <protection hidden="1"/>
    </xf>
    <xf numFmtId="0" fontId="20" fillId="0" borderId="0" xfId="2" applyNumberFormat="1" applyFont="1" applyAlignment="1">
      <alignment vertical="center"/>
    </xf>
    <xf numFmtId="0" fontId="27" fillId="0" borderId="0" xfId="2" applyNumberFormat="1" applyFont="1" applyAlignment="1" applyProtection="1">
      <alignment horizontal="left" vertical="center"/>
      <protection hidden="1"/>
    </xf>
    <xf numFmtId="0" fontId="20" fillId="4" borderId="28" xfId="2" applyNumberFormat="1" applyFont="1" applyFill="1" applyBorder="1" applyAlignment="1" applyProtection="1">
      <alignment horizontal="center" vertical="center"/>
      <protection hidden="1"/>
    </xf>
    <xf numFmtId="0" fontId="20" fillId="0" borderId="28" xfId="2" applyNumberFormat="1" applyFont="1" applyBorder="1" applyAlignment="1" applyProtection="1">
      <alignment horizontal="center" vertical="center"/>
      <protection hidden="1"/>
    </xf>
    <xf numFmtId="0" fontId="20" fillId="4" borderId="2" xfId="2" applyNumberFormat="1" applyFont="1" applyFill="1" applyBorder="1" applyAlignment="1" applyProtection="1">
      <alignment horizontal="center" vertical="center"/>
      <protection hidden="1"/>
    </xf>
    <xf numFmtId="0" fontId="20" fillId="0" borderId="21" xfId="2" applyNumberFormat="1" applyFont="1" applyBorder="1" applyAlignment="1" applyProtection="1">
      <alignment horizontal="center" vertical="center"/>
      <protection hidden="1"/>
    </xf>
    <xf numFmtId="0" fontId="20" fillId="0" borderId="6" xfId="2" applyNumberFormat="1" applyFont="1" applyBorder="1" applyAlignment="1" applyProtection="1">
      <alignment horizontal="center" vertical="center"/>
      <protection hidden="1"/>
    </xf>
    <xf numFmtId="0" fontId="20" fillId="0" borderId="20" xfId="2" applyNumberFormat="1" applyFont="1" applyBorder="1" applyAlignment="1" applyProtection="1">
      <alignment horizontal="center" vertical="center"/>
      <protection hidden="1"/>
    </xf>
    <xf numFmtId="0" fontId="20" fillId="4" borderId="23" xfId="2" applyNumberFormat="1" applyFont="1" applyFill="1" applyBorder="1" applyAlignment="1" applyProtection="1">
      <alignment horizontal="center" vertical="center"/>
      <protection locked="0" hidden="1"/>
    </xf>
    <xf numFmtId="0" fontId="20" fillId="0" borderId="11" xfId="2" applyNumberFormat="1" applyFont="1" applyBorder="1" applyAlignment="1" applyProtection="1">
      <alignment horizontal="center" vertical="center"/>
      <protection hidden="1"/>
    </xf>
    <xf numFmtId="0" fontId="27" fillId="0" borderId="0" xfId="2" applyNumberFormat="1" applyFont="1" applyAlignment="1" applyProtection="1">
      <alignment vertical="center"/>
      <protection hidden="1"/>
    </xf>
    <xf numFmtId="0" fontId="20" fillId="0" borderId="0" xfId="2" applyNumberFormat="1" applyFont="1" applyAlignment="1" applyProtection="1">
      <alignment horizontal="right" vertical="center"/>
      <protection hidden="1"/>
    </xf>
    <xf numFmtId="0" fontId="20" fillId="0" borderId="0" xfId="2" applyNumberFormat="1" applyFont="1" applyAlignment="1" applyProtection="1">
      <alignment horizontal="left" vertical="center"/>
      <protection hidden="1"/>
    </xf>
    <xf numFmtId="0" fontId="20" fillId="0" borderId="25" xfId="2" applyNumberFormat="1" applyFont="1" applyBorder="1" applyAlignment="1" applyProtection="1">
      <alignment horizontal="center" vertical="center"/>
      <protection hidden="1"/>
    </xf>
    <xf numFmtId="0" fontId="20" fillId="0" borderId="22" xfId="2" applyNumberFormat="1" applyFont="1" applyBorder="1" applyAlignment="1" applyProtection="1">
      <alignment horizontal="center" vertical="center"/>
      <protection hidden="1"/>
    </xf>
    <xf numFmtId="0" fontId="20" fillId="5" borderId="22" xfId="2" applyNumberFormat="1" applyFont="1" applyFill="1" applyBorder="1" applyAlignment="1" applyProtection="1">
      <alignment horizontal="center" vertical="center"/>
      <protection hidden="1"/>
    </xf>
    <xf numFmtId="0" fontId="20" fillId="5" borderId="20" xfId="2" applyNumberFormat="1" applyFont="1" applyFill="1" applyBorder="1" applyAlignment="1" applyProtection="1">
      <alignment horizontal="center" vertical="center"/>
      <protection hidden="1"/>
    </xf>
    <xf numFmtId="0" fontId="27" fillId="0" borderId="34" xfId="2" applyNumberFormat="1" applyFont="1" applyBorder="1" applyAlignment="1" applyProtection="1">
      <alignment horizontal="left" vertical="center"/>
      <protection hidden="1"/>
    </xf>
    <xf numFmtId="0" fontId="20" fillId="0" borderId="47" xfId="2" applyNumberFormat="1" applyFont="1" applyBorder="1" applyAlignment="1" applyProtection="1">
      <alignment vertical="center"/>
      <protection hidden="1"/>
    </xf>
    <xf numFmtId="0" fontId="20" fillId="0" borderId="46" xfId="2" applyNumberFormat="1" applyFont="1" applyBorder="1" applyAlignment="1" applyProtection="1">
      <alignment vertical="center"/>
      <protection hidden="1"/>
    </xf>
    <xf numFmtId="0" fontId="28" fillId="0" borderId="0" xfId="2" applyNumberFormat="1" applyFont="1" applyAlignment="1" applyProtection="1">
      <alignment horizontal="center" vertical="center"/>
      <protection hidden="1"/>
    </xf>
    <xf numFmtId="0" fontId="20" fillId="4" borderId="6" xfId="2" applyNumberFormat="1" applyFont="1" applyFill="1" applyBorder="1" applyAlignment="1" applyProtection="1">
      <alignment vertical="center"/>
      <protection hidden="1"/>
    </xf>
    <xf numFmtId="0" fontId="20" fillId="4" borderId="6" xfId="2" applyNumberFormat="1" applyFont="1" applyFill="1" applyBorder="1" applyAlignment="1" applyProtection="1">
      <alignment horizontal="center" vertical="center"/>
      <protection hidden="1"/>
    </xf>
    <xf numFmtId="0" fontId="20" fillId="4" borderId="40" xfId="2" applyNumberFormat="1" applyFont="1" applyFill="1" applyBorder="1" applyAlignment="1" applyProtection="1">
      <alignment vertical="center"/>
      <protection hidden="1"/>
    </xf>
    <xf numFmtId="0" fontId="20" fillId="4" borderId="2" xfId="2" applyNumberFormat="1" applyFont="1" applyFill="1" applyBorder="1" applyAlignment="1" applyProtection="1">
      <alignment vertical="center"/>
      <protection hidden="1"/>
    </xf>
    <xf numFmtId="0" fontId="20" fillId="4" borderId="38" xfId="2" applyNumberFormat="1" applyFont="1" applyFill="1" applyBorder="1" applyAlignment="1" applyProtection="1">
      <alignment vertical="center"/>
      <protection hidden="1"/>
    </xf>
    <xf numFmtId="0" fontId="20" fillId="0" borderId="34" xfId="2" applyNumberFormat="1" applyFont="1" applyBorder="1" applyAlignment="1" applyProtection="1">
      <alignment horizontal="center" vertical="center"/>
      <protection hidden="1"/>
    </xf>
    <xf numFmtId="0" fontId="20" fillId="4" borderId="0" xfId="2" applyNumberFormat="1" applyFont="1" applyFill="1" applyAlignment="1" applyProtection="1">
      <alignment vertical="center"/>
      <protection hidden="1"/>
    </xf>
    <xf numFmtId="0" fontId="20" fillId="4" borderId="0" xfId="2" applyNumberFormat="1" applyFont="1" applyFill="1" applyAlignment="1" applyProtection="1">
      <alignment horizontal="center" vertical="center"/>
      <protection hidden="1"/>
    </xf>
    <xf numFmtId="0" fontId="20" fillId="4" borderId="33" xfId="2" applyNumberFormat="1" applyFont="1" applyFill="1" applyBorder="1" applyAlignment="1" applyProtection="1">
      <alignment vertical="center"/>
      <protection hidden="1"/>
    </xf>
    <xf numFmtId="0" fontId="20" fillId="4" borderId="14" xfId="2" applyNumberFormat="1" applyFont="1" applyFill="1" applyBorder="1" applyAlignment="1" applyProtection="1">
      <alignment vertical="center"/>
      <protection hidden="1"/>
    </xf>
    <xf numFmtId="0" fontId="20" fillId="4" borderId="14" xfId="2" applyNumberFormat="1" applyFont="1" applyFill="1" applyBorder="1" applyAlignment="1" applyProtection="1">
      <alignment horizontal="center" vertical="center"/>
      <protection hidden="1"/>
    </xf>
    <xf numFmtId="0" fontId="20" fillId="4" borderId="32" xfId="2" applyNumberFormat="1" applyFont="1" applyFill="1" applyBorder="1" applyAlignment="1" applyProtection="1">
      <alignment vertical="center"/>
      <protection hidden="1"/>
    </xf>
    <xf numFmtId="0" fontId="20" fillId="4" borderId="22" xfId="2" applyNumberFormat="1" applyFont="1" applyFill="1" applyBorder="1" applyAlignment="1" applyProtection="1">
      <alignment horizontal="center" vertical="center"/>
      <protection hidden="1"/>
    </xf>
    <xf numFmtId="0" fontId="20" fillId="0" borderId="0" xfId="2" applyNumberFormat="1" applyFont="1" applyAlignment="1" applyProtection="1">
      <alignment horizontal="center" vertical="center"/>
      <protection hidden="1"/>
    </xf>
    <xf numFmtId="0" fontId="20" fillId="4" borderId="21" xfId="2" applyNumberFormat="1" applyFont="1" applyFill="1" applyBorder="1" applyAlignment="1" applyProtection="1">
      <alignment vertical="center"/>
      <protection hidden="1"/>
    </xf>
    <xf numFmtId="0" fontId="20" fillId="4" borderId="21" xfId="2" applyNumberFormat="1" applyFont="1" applyFill="1" applyBorder="1" applyAlignment="1" applyProtection="1">
      <alignment horizontal="center" vertical="center"/>
      <protection hidden="1"/>
    </xf>
    <xf numFmtId="0" fontId="20" fillId="4" borderId="20" xfId="2" applyNumberFormat="1" applyFont="1" applyFill="1" applyBorder="1" applyAlignment="1" applyProtection="1">
      <alignment horizontal="center" vertical="center"/>
      <protection hidden="1"/>
    </xf>
    <xf numFmtId="0" fontId="20" fillId="4" borderId="11" xfId="2" applyNumberFormat="1" applyFont="1" applyFill="1" applyBorder="1" applyAlignment="1" applyProtection="1">
      <alignment horizontal="center" vertical="center"/>
      <protection hidden="1"/>
    </xf>
    <xf numFmtId="0" fontId="20" fillId="0" borderId="18" xfId="2" applyNumberFormat="1" applyFont="1" applyBorder="1" applyAlignment="1" applyProtection="1">
      <alignment horizontal="center" vertical="center"/>
      <protection hidden="1"/>
    </xf>
    <xf numFmtId="0" fontId="20" fillId="0" borderId="10" xfId="2" applyNumberFormat="1" applyFont="1" applyBorder="1" applyAlignment="1" applyProtection="1">
      <alignment horizontal="center" vertical="center"/>
      <protection hidden="1"/>
    </xf>
    <xf numFmtId="0" fontId="20" fillId="0" borderId="13" xfId="2" applyNumberFormat="1" applyFont="1" applyBorder="1" applyAlignment="1" applyProtection="1">
      <alignment horizontal="center" vertical="center"/>
      <protection hidden="1"/>
    </xf>
    <xf numFmtId="0" fontId="30" fillId="0" borderId="0" xfId="4" applyNumberFormat="1" applyFont="1" applyAlignment="1" applyProtection="1">
      <alignment vertical="center"/>
      <protection hidden="1"/>
    </xf>
    <xf numFmtId="0" fontId="27" fillId="0" borderId="0" xfId="4" applyNumberFormat="1" applyFont="1" applyAlignment="1" applyProtection="1">
      <alignment vertical="center"/>
      <protection hidden="1"/>
    </xf>
    <xf numFmtId="0" fontId="30" fillId="0" borderId="0" xfId="4" applyNumberFormat="1" applyFont="1" applyAlignment="1" applyProtection="1">
      <alignment horizontal="left" vertical="center"/>
      <protection hidden="1"/>
    </xf>
    <xf numFmtId="0" fontId="20" fillId="0" borderId="0" xfId="2" applyNumberFormat="1" applyFont="1" applyAlignment="1" applyProtection="1">
      <alignment vertical="center"/>
      <protection locked="0" hidden="1"/>
    </xf>
    <xf numFmtId="0" fontId="31" fillId="0" borderId="0" xfId="4" applyNumberFormat="1" applyFont="1" applyAlignment="1" applyProtection="1">
      <alignment horizontal="center" vertical="center"/>
      <protection hidden="1"/>
    </xf>
    <xf numFmtId="0" fontId="30" fillId="0" borderId="0" xfId="4" applyNumberFormat="1" applyFont="1" applyAlignment="1" applyProtection="1">
      <alignment horizontal="center" vertical="center"/>
      <protection hidden="1"/>
    </xf>
    <xf numFmtId="0" fontId="30" fillId="0" borderId="6" xfId="4" applyNumberFormat="1" applyFont="1" applyBorder="1" applyAlignment="1" applyProtection="1">
      <alignment horizontal="center" vertical="center"/>
      <protection hidden="1"/>
    </xf>
    <xf numFmtId="0" fontId="30" fillId="0" borderId="5" xfId="4" applyNumberFormat="1" applyFont="1" applyBorder="1" applyAlignment="1" applyProtection="1">
      <alignment horizontal="center" vertical="center"/>
      <protection hidden="1"/>
    </xf>
    <xf numFmtId="0" fontId="30" fillId="4" borderId="7" xfId="4" applyNumberFormat="1" applyFont="1" applyFill="1" applyBorder="1" applyAlignment="1" applyProtection="1">
      <alignment horizontal="center" vertical="center"/>
      <protection hidden="1"/>
    </xf>
    <xf numFmtId="0" fontId="30" fillId="4" borderId="6" xfId="4" applyNumberFormat="1" applyFont="1" applyFill="1" applyBorder="1" applyAlignment="1" applyProtection="1">
      <alignment horizontal="center" vertical="center"/>
      <protection hidden="1"/>
    </xf>
    <xf numFmtId="0" fontId="30" fillId="0" borderId="0" xfId="4" applyNumberFormat="1" applyFont="1" applyAlignment="1" applyProtection="1">
      <alignment vertical="center"/>
      <protection locked="0" hidden="1"/>
    </xf>
    <xf numFmtId="0" fontId="30" fillId="0" borderId="0" xfId="4" applyNumberFormat="1" applyFont="1" applyAlignment="1" applyProtection="1">
      <alignment horizontal="center" vertical="center"/>
      <protection hidden="1"/>
    </xf>
    <xf numFmtId="0" fontId="30" fillId="0" borderId="2" xfId="4" applyNumberFormat="1" applyFont="1" applyBorder="1" applyAlignment="1" applyProtection="1">
      <alignment horizontal="center" vertical="center"/>
      <protection hidden="1"/>
    </xf>
    <xf numFmtId="0" fontId="30" fillId="0" borderId="1" xfId="4" applyNumberFormat="1" applyFont="1" applyBorder="1" applyAlignment="1" applyProtection="1">
      <alignment horizontal="center" vertical="center"/>
      <protection hidden="1"/>
    </xf>
    <xf numFmtId="0" fontId="30" fillId="4" borderId="3" xfId="4" applyNumberFormat="1" applyFont="1" applyFill="1" applyBorder="1" applyAlignment="1" applyProtection="1">
      <alignment horizontal="center" vertical="center"/>
      <protection hidden="1"/>
    </xf>
    <xf numFmtId="0" fontId="30" fillId="4" borderId="2" xfId="4" applyNumberFormat="1" applyFont="1" applyFill="1" applyBorder="1" applyAlignment="1" applyProtection="1">
      <alignment horizontal="center" vertical="center"/>
      <protection hidden="1"/>
    </xf>
    <xf numFmtId="0" fontId="30" fillId="0" borderId="38" xfId="4" applyNumberFormat="1" applyFont="1" applyBorder="1" applyAlignment="1" applyProtection="1">
      <alignment horizontal="center" vertical="center"/>
      <protection hidden="1"/>
    </xf>
    <xf numFmtId="0" fontId="33" fillId="0" borderId="0" xfId="4" applyNumberFormat="1" applyFont="1" applyAlignment="1" applyProtection="1">
      <alignment horizontal="center" vertical="center"/>
      <protection hidden="1"/>
    </xf>
    <xf numFmtId="0" fontId="33" fillId="0" borderId="0" xfId="4" applyNumberFormat="1" applyFont="1" applyAlignment="1" applyProtection="1">
      <alignment vertical="center"/>
      <protection hidden="1"/>
    </xf>
    <xf numFmtId="0" fontId="34" fillId="0" borderId="0" xfId="4" applyNumberFormat="1" applyFont="1" applyAlignment="1" applyProtection="1">
      <alignment vertical="center"/>
      <protection hidden="1"/>
    </xf>
    <xf numFmtId="0" fontId="35" fillId="0" borderId="0" xfId="4" applyNumberFormat="1" applyFont="1" applyAlignment="1" applyProtection="1">
      <alignment vertical="center"/>
      <protection hidden="1"/>
    </xf>
    <xf numFmtId="0" fontId="36" fillId="0" borderId="0" xfId="4" applyNumberFormat="1" applyFont="1" applyAlignment="1" applyProtection="1">
      <alignment vertical="center"/>
      <protection hidden="1"/>
    </xf>
    <xf numFmtId="0" fontId="30" fillId="0" borderId="22" xfId="4" applyNumberFormat="1" applyFont="1" applyBorder="1" applyAlignment="1" applyProtection="1">
      <alignment horizontal="center" vertical="center"/>
      <protection hidden="1"/>
    </xf>
    <xf numFmtId="0" fontId="30" fillId="4" borderId="0" xfId="4" applyNumberFormat="1" applyFont="1" applyFill="1" applyAlignment="1" applyProtection="1">
      <alignment vertical="center"/>
      <protection locked="0" hidden="1"/>
    </xf>
    <xf numFmtId="0" fontId="26" fillId="0" borderId="0" xfId="2" applyNumberFormat="1" applyFont="1" applyAlignment="1" applyProtection="1">
      <alignment vertical="center"/>
      <protection hidden="1"/>
    </xf>
    <xf numFmtId="0" fontId="20" fillId="5" borderId="45" xfId="2" applyNumberFormat="1" applyFont="1" applyFill="1" applyBorder="1" applyAlignment="1" applyProtection="1">
      <alignment vertical="center"/>
      <protection hidden="1"/>
    </xf>
    <xf numFmtId="0" fontId="20" fillId="5" borderId="42" xfId="2" applyNumberFormat="1" applyFont="1" applyFill="1" applyBorder="1" applyAlignment="1" applyProtection="1">
      <alignment vertical="center"/>
      <protection hidden="1"/>
    </xf>
    <xf numFmtId="0" fontId="20" fillId="0" borderId="33" xfId="2" applyNumberFormat="1" applyFont="1" applyBorder="1" applyAlignment="1" applyProtection="1">
      <alignment horizontal="center" vertical="center"/>
      <protection hidden="1"/>
    </xf>
    <xf numFmtId="0" fontId="20" fillId="5" borderId="35" xfId="2" applyNumberFormat="1" applyFont="1" applyFill="1" applyBorder="1" applyAlignment="1" applyProtection="1">
      <alignment vertical="center"/>
      <protection hidden="1"/>
    </xf>
    <xf numFmtId="0" fontId="20" fillId="5" borderId="0" xfId="2" applyNumberFormat="1" applyFont="1" applyFill="1" applyAlignment="1" applyProtection="1">
      <alignment vertical="center"/>
      <protection hidden="1"/>
    </xf>
    <xf numFmtId="0" fontId="20" fillId="5" borderId="34" xfId="2" applyNumberFormat="1" applyFont="1" applyFill="1" applyBorder="1" applyAlignment="1" applyProtection="1">
      <alignment vertical="center"/>
      <protection hidden="1"/>
    </xf>
    <xf numFmtId="0" fontId="20" fillId="3" borderId="7" xfId="2" applyNumberFormat="1" applyFont="1" applyFill="1" applyBorder="1" applyAlignment="1" applyProtection="1">
      <alignment vertical="center"/>
      <protection locked="0" hidden="1"/>
    </xf>
    <xf numFmtId="0" fontId="20" fillId="3" borderId="5" xfId="2" applyNumberFormat="1" applyFont="1" applyFill="1" applyBorder="1" applyAlignment="1" applyProtection="1">
      <alignment vertical="center"/>
      <protection locked="0" hidden="1"/>
    </xf>
    <xf numFmtId="0" fontId="20" fillId="3" borderId="3" xfId="2" applyNumberFormat="1" applyFont="1" applyFill="1" applyBorder="1" applyAlignment="1" applyProtection="1">
      <alignment vertical="center"/>
      <protection locked="0" hidden="1"/>
    </xf>
    <xf numFmtId="0" fontId="20" fillId="3" borderId="1" xfId="2" applyNumberFormat="1" applyFont="1" applyFill="1" applyBorder="1" applyAlignment="1" applyProtection="1">
      <alignment vertical="center"/>
      <protection locked="0" hidden="1"/>
    </xf>
    <xf numFmtId="0" fontId="27" fillId="0" borderId="0" xfId="2" applyNumberFormat="1" applyFont="1" applyAlignment="1" applyProtection="1">
      <alignment horizontal="center" vertical="center"/>
      <protection hidden="1"/>
    </xf>
    <xf numFmtId="0" fontId="29" fillId="0" borderId="0" xfId="2" applyNumberFormat="1" applyFont="1" applyAlignment="1" applyProtection="1">
      <alignment horizontal="center" vertical="center"/>
      <protection hidden="1"/>
    </xf>
    <xf numFmtId="0" fontId="27" fillId="0" borderId="0" xfId="2" applyNumberFormat="1" applyFont="1" applyAlignment="1">
      <alignment vertical="center"/>
    </xf>
    <xf numFmtId="0" fontId="31" fillId="0" borderId="0" xfId="2" applyNumberFormat="1" applyFont="1" applyAlignment="1" applyProtection="1">
      <alignment vertical="center" wrapText="1"/>
      <protection hidden="1"/>
    </xf>
    <xf numFmtId="0" fontId="31" fillId="0" borderId="0" xfId="2" applyNumberFormat="1" applyFont="1" applyAlignment="1" applyProtection="1">
      <alignment horizontal="left" vertical="center" wrapText="1"/>
      <protection hidden="1"/>
    </xf>
    <xf numFmtId="0" fontId="20" fillId="5" borderId="6" xfId="2" applyNumberFormat="1" applyFont="1" applyFill="1" applyBorder="1" applyAlignment="1" applyProtection="1">
      <alignment horizontal="center" vertical="center"/>
      <protection hidden="1"/>
    </xf>
    <xf numFmtId="0" fontId="20" fillId="4" borderId="40" xfId="2" applyNumberFormat="1" applyFont="1" applyFill="1" applyBorder="1" applyAlignment="1" applyProtection="1">
      <alignment horizontal="center" vertical="center"/>
      <protection hidden="1"/>
    </xf>
    <xf numFmtId="0" fontId="20" fillId="4" borderId="38" xfId="2" applyNumberFormat="1" applyFont="1" applyFill="1" applyBorder="1" applyAlignment="1" applyProtection="1">
      <alignment horizontal="center" vertical="center"/>
      <protection hidden="1"/>
    </xf>
    <xf numFmtId="0" fontId="20" fillId="0" borderId="1" xfId="2" applyNumberFormat="1" applyFont="1" applyBorder="1" applyAlignment="1" applyProtection="1">
      <alignment horizontal="center" vertical="center"/>
      <protection locked="0" hidden="1"/>
    </xf>
    <xf numFmtId="0" fontId="20" fillId="0" borderId="1" xfId="2" applyNumberFormat="1" applyFont="1" applyBorder="1" applyAlignment="1" applyProtection="1">
      <alignment horizontal="center" vertical="center"/>
      <protection hidden="1"/>
    </xf>
    <xf numFmtId="0" fontId="20" fillId="0" borderId="2" xfId="2" applyNumberFormat="1" applyFont="1" applyBorder="1" applyAlignment="1" applyProtection="1">
      <alignment horizontal="center" vertical="center"/>
      <protection hidden="1"/>
    </xf>
    <xf numFmtId="0" fontId="20" fillId="0" borderId="38" xfId="2" applyNumberFormat="1" applyFont="1" applyBorder="1" applyAlignment="1" applyProtection="1">
      <alignment horizontal="center" vertical="center"/>
      <protection hidden="1"/>
    </xf>
    <xf numFmtId="0" fontId="20" fillId="5" borderId="35" xfId="2" applyNumberFormat="1" applyFont="1" applyFill="1" applyBorder="1" applyAlignment="1" applyProtection="1">
      <alignment vertical="center" wrapText="1"/>
      <protection hidden="1"/>
    </xf>
    <xf numFmtId="0" fontId="20" fillId="5" borderId="0" xfId="2" applyNumberFormat="1" applyFont="1" applyFill="1" applyAlignment="1" applyProtection="1">
      <alignment vertical="center" wrapText="1"/>
      <protection hidden="1"/>
    </xf>
    <xf numFmtId="0" fontId="20" fillId="5" borderId="0" xfId="2" applyNumberFormat="1" applyFont="1" applyFill="1" applyAlignment="1" applyProtection="1">
      <alignment horizontal="center" vertical="center"/>
      <protection hidden="1"/>
    </xf>
    <xf numFmtId="0" fontId="20" fillId="6" borderId="14" xfId="2" applyNumberFormat="1" applyFont="1" applyFill="1" applyBorder="1" applyAlignment="1" applyProtection="1">
      <alignment vertical="center"/>
      <protection hidden="1"/>
    </xf>
    <xf numFmtId="0" fontId="20" fillId="0" borderId="5" xfId="2" applyNumberFormat="1" applyFont="1" applyBorder="1" applyAlignment="1" applyProtection="1">
      <alignment horizontal="center" vertical="center"/>
      <protection locked="0" hidden="1"/>
    </xf>
    <xf numFmtId="0" fontId="20" fillId="3" borderId="39" xfId="2" applyNumberFormat="1" applyFont="1" applyFill="1" applyBorder="1" applyAlignment="1" applyProtection="1">
      <alignment vertical="center"/>
      <protection locked="0" hidden="1"/>
    </xf>
    <xf numFmtId="0" fontId="20" fillId="0" borderId="2" xfId="2" applyNumberFormat="1" applyFont="1" applyBorder="1" applyAlignment="1" applyProtection="1">
      <alignment horizontal="center" vertical="center"/>
      <protection locked="0" hidden="1"/>
    </xf>
    <xf numFmtId="0" fontId="20" fillId="3" borderId="2" xfId="2" applyNumberFormat="1" applyFont="1" applyFill="1" applyBorder="1" applyAlignment="1" applyProtection="1">
      <alignment vertical="center"/>
      <protection locked="0" hidden="1"/>
    </xf>
    <xf numFmtId="0" fontId="20" fillId="3" borderId="15" xfId="2" applyNumberFormat="1" applyFont="1" applyFill="1" applyBorder="1" applyAlignment="1" applyProtection="1">
      <alignment vertical="center"/>
      <protection locked="0" hidden="1"/>
    </xf>
    <xf numFmtId="0" fontId="20" fillId="0" borderId="14" xfId="2" applyNumberFormat="1" applyFont="1" applyBorder="1" applyAlignment="1" applyProtection="1">
      <alignment horizontal="center" vertical="center"/>
      <protection locked="0" hidden="1"/>
    </xf>
    <xf numFmtId="0" fontId="20" fillId="3" borderId="14" xfId="2" applyNumberFormat="1" applyFont="1" applyFill="1" applyBorder="1" applyAlignment="1" applyProtection="1">
      <alignment vertical="center"/>
      <protection locked="0" hidden="1"/>
    </xf>
    <xf numFmtId="0" fontId="20" fillId="0" borderId="13" xfId="2" applyNumberFormat="1" applyFont="1" applyBorder="1" applyAlignment="1" applyProtection="1">
      <alignment horizontal="center" vertical="center"/>
      <protection locked="0" hidden="1"/>
    </xf>
    <xf numFmtId="0" fontId="20" fillId="0" borderId="0" xfId="2" applyNumberFormat="1" applyFont="1" applyAlignment="1" applyProtection="1">
      <alignment vertical="center" wrapText="1"/>
      <protection hidden="1"/>
    </xf>
    <xf numFmtId="0" fontId="20" fillId="4" borderId="42" xfId="2" applyNumberFormat="1" applyFont="1" applyFill="1" applyBorder="1" applyAlignment="1" applyProtection="1">
      <alignment horizontal="center" vertical="center"/>
      <protection hidden="1"/>
    </xf>
    <xf numFmtId="0" fontId="20" fillId="3" borderId="0" xfId="2" applyNumberFormat="1" applyFont="1" applyFill="1" applyAlignment="1" applyProtection="1">
      <alignment vertical="center"/>
      <protection locked="0" hidden="1"/>
    </xf>
    <xf numFmtId="0" fontId="20" fillId="6" borderId="45" xfId="2" applyNumberFormat="1" applyFont="1" applyFill="1" applyBorder="1" applyAlignment="1" applyProtection="1">
      <alignment vertical="center"/>
      <protection hidden="1"/>
    </xf>
    <xf numFmtId="0" fontId="20" fillId="6" borderId="42" xfId="2" applyNumberFormat="1" applyFont="1" applyFill="1" applyBorder="1" applyAlignment="1" applyProtection="1">
      <alignment vertical="center"/>
      <protection hidden="1"/>
    </xf>
    <xf numFmtId="0" fontId="20" fillId="6" borderId="44" xfId="2" applyNumberFormat="1" applyFont="1" applyFill="1" applyBorder="1" applyAlignment="1" applyProtection="1">
      <alignment vertical="center"/>
      <protection hidden="1"/>
    </xf>
    <xf numFmtId="0" fontId="20" fillId="6" borderId="39" xfId="2" applyNumberFormat="1" applyFont="1" applyFill="1" applyBorder="1" applyAlignment="1" applyProtection="1">
      <alignment vertical="center"/>
      <protection hidden="1"/>
    </xf>
    <xf numFmtId="0" fontId="20" fillId="6" borderId="2" xfId="2" applyNumberFormat="1" applyFont="1" applyFill="1" applyBorder="1" applyAlignment="1" applyProtection="1">
      <alignment vertical="center"/>
      <protection hidden="1"/>
    </xf>
    <xf numFmtId="0" fontId="20" fillId="6" borderId="1" xfId="2" applyNumberFormat="1" applyFont="1" applyFill="1" applyBorder="1" applyAlignment="1" applyProtection="1">
      <alignment vertical="center"/>
      <protection hidden="1"/>
    </xf>
    <xf numFmtId="0" fontId="20" fillId="5" borderId="0" xfId="2" applyNumberFormat="1" applyFont="1" applyFill="1" applyBorder="1" applyAlignment="1" applyProtection="1">
      <alignment vertical="center"/>
      <protection hidden="1"/>
    </xf>
    <xf numFmtId="0" fontId="26" fillId="0" borderId="0" xfId="2" applyFont="1" applyProtection="1">
      <protection hidden="1"/>
    </xf>
    <xf numFmtId="0" fontId="20" fillId="0" borderId="0" xfId="2" applyFont="1" applyProtection="1">
      <protection hidden="1"/>
    </xf>
    <xf numFmtId="0" fontId="20" fillId="0" borderId="0" xfId="2" applyFont="1" applyAlignment="1" applyProtection="1">
      <alignment vertical="center"/>
      <protection hidden="1"/>
    </xf>
    <xf numFmtId="0" fontId="27" fillId="0" borderId="0" xfId="2" applyFont="1" applyAlignment="1" applyProtection="1">
      <alignment vertical="center"/>
      <protection hidden="1"/>
    </xf>
    <xf numFmtId="0" fontId="20" fillId="7" borderId="98" xfId="2" applyFont="1" applyFill="1" applyBorder="1" applyAlignment="1" applyProtection="1">
      <alignment vertical="center"/>
      <protection hidden="1"/>
    </xf>
    <xf numFmtId="0" fontId="20" fillId="7" borderId="96" xfId="2" applyFont="1" applyFill="1" applyBorder="1" applyAlignment="1" applyProtection="1">
      <alignment vertical="center"/>
      <protection hidden="1"/>
    </xf>
    <xf numFmtId="0" fontId="20" fillId="7" borderId="96" xfId="2" applyFont="1" applyFill="1" applyBorder="1" applyAlignment="1" applyProtection="1">
      <alignment horizontal="right" vertical="center"/>
      <protection hidden="1"/>
    </xf>
    <xf numFmtId="0" fontId="20" fillId="7" borderId="96" xfId="2" applyFont="1" applyFill="1" applyBorder="1" applyAlignment="1" applyProtection="1">
      <alignment vertical="center"/>
      <protection locked="0" hidden="1"/>
    </xf>
    <xf numFmtId="0" fontId="20" fillId="7" borderId="97" xfId="2" applyFont="1" applyFill="1" applyBorder="1" applyAlignment="1" applyProtection="1">
      <alignment horizontal="center" vertical="center"/>
      <protection hidden="1"/>
    </xf>
    <xf numFmtId="0" fontId="20" fillId="7" borderId="95" xfId="2" applyFont="1" applyFill="1" applyBorder="1" applyAlignment="1" applyProtection="1">
      <alignment vertical="center"/>
      <protection hidden="1"/>
    </xf>
    <xf numFmtId="0" fontId="27" fillId="0" borderId="0" xfId="2" applyFont="1" applyAlignment="1" applyProtection="1">
      <alignment horizontal="center" vertical="center"/>
      <protection hidden="1"/>
    </xf>
    <xf numFmtId="0" fontId="20" fillId="0" borderId="0" xfId="2" applyFont="1" applyAlignment="1" applyProtection="1">
      <alignment wrapText="1"/>
      <protection hidden="1"/>
    </xf>
    <xf numFmtId="0" fontId="26" fillId="0" borderId="0" xfId="4" applyNumberFormat="1" applyFont="1" applyAlignment="1" applyProtection="1">
      <alignment vertical="center"/>
      <protection hidden="1"/>
    </xf>
    <xf numFmtId="0" fontId="30" fillId="0" borderId="0" xfId="5" applyNumberFormat="1" applyFont="1" applyAlignment="1" applyProtection="1">
      <alignment vertical="center"/>
      <protection hidden="1"/>
    </xf>
    <xf numFmtId="0" fontId="33" fillId="0" borderId="0" xfId="5" applyNumberFormat="1" applyFont="1" applyAlignment="1" applyProtection="1">
      <alignment horizontal="center" vertical="center"/>
      <protection hidden="1"/>
    </xf>
    <xf numFmtId="0" fontId="33" fillId="0" borderId="0" xfId="5" applyNumberFormat="1" applyFont="1" applyAlignment="1" applyProtection="1">
      <alignment vertical="center"/>
      <protection hidden="1"/>
    </xf>
    <xf numFmtId="0" fontId="30" fillId="0" borderId="0" xfId="5" applyNumberFormat="1" applyFont="1" applyAlignment="1" applyProtection="1">
      <alignment horizontal="center" vertical="center"/>
      <protection hidden="1"/>
    </xf>
    <xf numFmtId="0" fontId="30" fillId="0" borderId="37" xfId="4" applyNumberFormat="1" applyFont="1" applyBorder="1" applyAlignment="1" applyProtection="1">
      <alignment vertical="center"/>
      <protection hidden="1"/>
    </xf>
    <xf numFmtId="0" fontId="30" fillId="0" borderId="6" xfId="5" applyNumberFormat="1" applyFont="1" applyBorder="1" applyAlignment="1" applyProtection="1">
      <alignment vertical="center"/>
      <protection hidden="1"/>
    </xf>
    <xf numFmtId="0" fontId="30" fillId="0" borderId="6" xfId="4" applyNumberFormat="1" applyFont="1" applyBorder="1" applyAlignment="1" applyProtection="1">
      <alignment vertical="center"/>
      <protection hidden="1"/>
    </xf>
    <xf numFmtId="0" fontId="30" fillId="0" borderId="7" xfId="4" applyNumberFormat="1" applyFont="1" applyBorder="1" applyAlignment="1" applyProtection="1">
      <alignment vertical="center"/>
      <protection hidden="1"/>
    </xf>
    <xf numFmtId="0" fontId="30" fillId="0" borderId="40" xfId="4" applyNumberFormat="1" applyFont="1" applyBorder="1" applyAlignment="1" applyProtection="1">
      <alignment vertical="center"/>
      <protection hidden="1"/>
    </xf>
    <xf numFmtId="0" fontId="30" fillId="0" borderId="35" xfId="5" applyNumberFormat="1" applyFont="1" applyBorder="1" applyAlignment="1" applyProtection="1">
      <alignment vertical="center"/>
      <protection hidden="1"/>
    </xf>
    <xf numFmtId="0" fontId="30" fillId="0" borderId="2" xfId="4" applyNumberFormat="1" applyFont="1" applyBorder="1" applyAlignment="1" applyProtection="1">
      <alignment vertical="center"/>
      <protection hidden="1"/>
    </xf>
    <xf numFmtId="0" fontId="33" fillId="0" borderId="0" xfId="4" applyNumberFormat="1" applyFont="1" applyAlignment="1" applyProtection="1">
      <alignment horizontal="left" vertical="center"/>
      <protection hidden="1"/>
    </xf>
    <xf numFmtId="0" fontId="30" fillId="0" borderId="0" xfId="4" applyNumberFormat="1" applyFont="1" applyAlignment="1" applyProtection="1">
      <alignment vertical="center" shrinkToFit="1"/>
      <protection hidden="1"/>
    </xf>
    <xf numFmtId="0" fontId="30" fillId="0" borderId="6" xfId="4" applyNumberFormat="1" applyFont="1" applyBorder="1" applyAlignment="1" applyProtection="1">
      <alignment vertical="center" wrapText="1"/>
      <protection hidden="1"/>
    </xf>
    <xf numFmtId="0" fontId="30" fillId="0" borderId="40" xfId="4" applyNumberFormat="1" applyFont="1" applyBorder="1" applyAlignment="1" applyProtection="1">
      <alignment vertical="center" wrapText="1"/>
      <protection hidden="1"/>
    </xf>
    <xf numFmtId="0" fontId="30" fillId="0" borderId="15" xfId="5" applyNumberFormat="1" applyFont="1" applyBorder="1" applyAlignment="1" applyProtection="1">
      <alignment vertical="center"/>
      <protection hidden="1"/>
    </xf>
    <xf numFmtId="0" fontId="30" fillId="0" borderId="14" xfId="4" applyNumberFormat="1" applyFont="1" applyBorder="1" applyAlignment="1" applyProtection="1">
      <alignment vertical="center"/>
      <protection hidden="1"/>
    </xf>
    <xf numFmtId="0" fontId="30" fillId="0" borderId="14" xfId="5" applyNumberFormat="1" applyFont="1" applyBorder="1" applyAlignment="1" applyProtection="1">
      <alignment vertical="center"/>
      <protection hidden="1"/>
    </xf>
    <xf numFmtId="0" fontId="30" fillId="4" borderId="48" xfId="4" applyNumberFormat="1" applyFont="1" applyFill="1" applyBorder="1" applyAlignment="1" applyProtection="1">
      <alignment horizontal="right" vertical="center" wrapText="1"/>
      <protection hidden="1"/>
    </xf>
    <xf numFmtId="0" fontId="30" fillId="4" borderId="14" xfId="4" applyNumberFormat="1" applyFont="1" applyFill="1" applyBorder="1" applyAlignment="1" applyProtection="1">
      <alignment horizontal="right" vertical="center"/>
      <protection hidden="1"/>
    </xf>
    <xf numFmtId="0" fontId="30" fillId="4" borderId="14" xfId="5" applyNumberFormat="1" applyFont="1" applyFill="1" applyBorder="1" applyAlignment="1" applyProtection="1">
      <alignment vertical="center"/>
      <protection hidden="1"/>
    </xf>
    <xf numFmtId="0" fontId="20" fillId="4" borderId="32" xfId="2" applyNumberFormat="1" applyFont="1" applyFill="1" applyBorder="1" applyAlignment="1" applyProtection="1">
      <alignment horizontal="left" vertical="center"/>
      <protection hidden="1"/>
    </xf>
    <xf numFmtId="0" fontId="30" fillId="0" borderId="21" xfId="2" applyNumberFormat="1" applyFont="1" applyBorder="1" applyAlignment="1" applyProtection="1">
      <alignment horizontal="center" vertical="center"/>
      <protection hidden="1"/>
    </xf>
    <xf numFmtId="0" fontId="30" fillId="0" borderId="0" xfId="4" applyNumberFormat="1" applyFont="1" applyAlignment="1" applyProtection="1">
      <alignment horizontal="center" vertical="center" textRotation="255"/>
      <protection hidden="1"/>
    </xf>
    <xf numFmtId="0" fontId="33" fillId="0" borderId="0" xfId="6" applyNumberFormat="1" applyFont="1" applyAlignment="1" applyProtection="1">
      <alignment vertical="center"/>
      <protection hidden="1"/>
    </xf>
    <xf numFmtId="0" fontId="30" fillId="0" borderId="0" xfId="6" applyNumberFormat="1" applyFont="1" applyAlignment="1" applyProtection="1">
      <alignment vertical="center"/>
      <protection hidden="1"/>
    </xf>
    <xf numFmtId="0" fontId="30" fillId="4" borderId="48" xfId="4" applyNumberFormat="1" applyFont="1" applyFill="1" applyBorder="1" applyAlignment="1" applyProtection="1">
      <alignment horizontal="center" vertical="center"/>
      <protection hidden="1"/>
    </xf>
    <xf numFmtId="0" fontId="30" fillId="4" borderId="14" xfId="4" applyNumberFormat="1" applyFont="1" applyFill="1" applyBorder="1" applyAlignment="1" applyProtection="1">
      <alignment horizontal="center" vertical="center"/>
      <protection hidden="1"/>
    </xf>
    <xf numFmtId="0" fontId="30" fillId="0" borderId="45" xfId="5" applyNumberFormat="1" applyFont="1" applyBorder="1" applyAlignment="1" applyProtection="1">
      <alignment vertical="center"/>
      <protection hidden="1"/>
    </xf>
    <xf numFmtId="0" fontId="30" fillId="0" borderId="42" xfId="5" applyNumberFormat="1" applyFont="1" applyBorder="1" applyAlignment="1" applyProtection="1">
      <alignment vertical="center"/>
      <protection hidden="1"/>
    </xf>
    <xf numFmtId="0" fontId="26" fillId="0" borderId="0" xfId="7" applyNumberFormat="1" applyFont="1" applyAlignment="1">
      <alignment vertical="center"/>
    </xf>
    <xf numFmtId="0" fontId="27" fillId="0" borderId="0" xfId="7" applyNumberFormat="1" applyFont="1" applyAlignment="1">
      <alignment vertical="center"/>
    </xf>
    <xf numFmtId="0" fontId="31" fillId="0" borderId="0" xfId="7" applyNumberFormat="1" applyFont="1" applyAlignment="1">
      <alignment vertical="center"/>
    </xf>
    <xf numFmtId="0" fontId="20" fillId="0" borderId="0" xfId="7" applyNumberFormat="1" applyFont="1" applyAlignment="1">
      <alignment vertical="center"/>
    </xf>
    <xf numFmtId="0" fontId="27" fillId="0" borderId="0" xfId="7" applyNumberFormat="1" applyFont="1" applyAlignment="1">
      <alignment horizontal="center" vertical="center"/>
    </xf>
    <xf numFmtId="0" fontId="44" fillId="0" borderId="0" xfId="7" applyNumberFormat="1" applyFont="1" applyAlignment="1">
      <alignment vertical="center"/>
    </xf>
    <xf numFmtId="0" fontId="45" fillId="0" borderId="0" xfId="7" applyNumberFormat="1" applyFont="1" applyAlignment="1">
      <alignment vertical="center"/>
    </xf>
    <xf numFmtId="0" fontId="46" fillId="0" borderId="0" xfId="7" applyNumberFormat="1" applyFont="1" applyAlignment="1">
      <alignment vertical="center"/>
    </xf>
    <xf numFmtId="0" fontId="27" fillId="0" borderId="2" xfId="7" applyNumberFormat="1" applyFont="1" applyBorder="1" applyAlignment="1">
      <alignment vertical="center"/>
    </xf>
    <xf numFmtId="0" fontId="27" fillId="4" borderId="0" xfId="7" applyNumberFormat="1" applyFont="1" applyFill="1" applyAlignment="1">
      <alignment horizontal="center" vertical="center"/>
    </xf>
    <xf numFmtId="0" fontId="27" fillId="0" borderId="0" xfId="7" applyNumberFormat="1" applyFont="1" applyAlignment="1">
      <alignment horizontal="left" vertical="center"/>
    </xf>
    <xf numFmtId="0" fontId="20" fillId="8" borderId="149" xfId="7" applyNumberFormat="1" applyFont="1" applyFill="1" applyBorder="1" applyAlignment="1">
      <alignment vertical="center" shrinkToFit="1"/>
    </xf>
    <xf numFmtId="0" fontId="20" fillId="8" borderId="144" xfId="7" applyNumberFormat="1" applyFont="1" applyFill="1" applyBorder="1" applyAlignment="1">
      <alignment vertical="center" shrinkToFit="1"/>
    </xf>
    <xf numFmtId="0" fontId="20" fillId="8" borderId="148" xfId="7" applyNumberFormat="1" applyFont="1" applyFill="1" applyBorder="1" applyAlignment="1">
      <alignment vertical="center" shrinkToFit="1"/>
    </xf>
    <xf numFmtId="0" fontId="20" fillId="8" borderId="147" xfId="7" applyNumberFormat="1" applyFont="1" applyFill="1" applyBorder="1" applyAlignment="1">
      <alignment vertical="center" shrinkToFit="1"/>
    </xf>
    <xf numFmtId="0" fontId="20" fillId="8" borderId="146" xfId="7" applyNumberFormat="1" applyFont="1" applyFill="1" applyBorder="1" applyAlignment="1">
      <alignment vertical="center" shrinkToFit="1"/>
    </xf>
    <xf numFmtId="0" fontId="20" fillId="8" borderId="145" xfId="7" applyNumberFormat="1" applyFont="1" applyFill="1" applyBorder="1" applyAlignment="1">
      <alignment vertical="center" shrinkToFit="1"/>
    </xf>
    <xf numFmtId="0" fontId="31" fillId="8" borderId="144" xfId="7" applyNumberFormat="1" applyFont="1" applyFill="1" applyBorder="1" applyAlignment="1">
      <alignment vertical="center" shrinkToFit="1"/>
    </xf>
    <xf numFmtId="0" fontId="31" fillId="8" borderId="143" xfId="7" applyNumberFormat="1" applyFont="1" applyFill="1" applyBorder="1" applyAlignment="1">
      <alignment vertical="center" shrinkToFit="1"/>
    </xf>
    <xf numFmtId="0" fontId="32" fillId="0" borderId="61" xfId="7" applyNumberFormat="1" applyFont="1" applyBorder="1" applyAlignment="1">
      <alignment horizontal="center" vertical="center"/>
    </xf>
    <xf numFmtId="0" fontId="32" fillId="0" borderId="1" xfId="7" applyNumberFormat="1" applyFont="1" applyBorder="1" applyAlignment="1">
      <alignment horizontal="center" vertical="center"/>
    </xf>
    <xf numFmtId="0" fontId="31" fillId="8" borderId="123" xfId="7" applyNumberFormat="1" applyFont="1" applyFill="1" applyBorder="1" applyAlignment="1">
      <alignment horizontal="center" vertical="center"/>
    </xf>
    <xf numFmtId="0" fontId="31" fillId="8" borderId="118" xfId="7" applyNumberFormat="1" applyFont="1" applyFill="1" applyBorder="1" applyAlignment="1">
      <alignment horizontal="center" vertical="center"/>
    </xf>
    <xf numFmtId="0" fontId="31" fillId="8" borderId="122" xfId="7" applyNumberFormat="1" applyFont="1" applyFill="1" applyBorder="1" applyAlignment="1">
      <alignment horizontal="center" vertical="center"/>
    </xf>
    <xf numFmtId="0" fontId="31" fillId="8" borderId="121" xfId="7" applyNumberFormat="1" applyFont="1" applyFill="1" applyBorder="1" applyAlignment="1">
      <alignment horizontal="center" vertical="center"/>
    </xf>
    <xf numFmtId="0" fontId="31" fillId="8" borderId="120" xfId="7" applyNumberFormat="1" applyFont="1" applyFill="1" applyBorder="1" applyAlignment="1">
      <alignment horizontal="center" vertical="center"/>
    </xf>
    <xf numFmtId="0" fontId="31" fillId="8" borderId="119" xfId="7" applyNumberFormat="1" applyFont="1" applyFill="1" applyBorder="1" applyAlignment="1">
      <alignment horizontal="center" vertical="center"/>
    </xf>
    <xf numFmtId="0" fontId="31" fillId="8" borderId="114" xfId="7" applyNumberFormat="1" applyFont="1" applyFill="1" applyBorder="1" applyAlignment="1">
      <alignment horizontal="center" vertical="center"/>
    </xf>
    <xf numFmtId="0" fontId="31" fillId="8" borderId="117" xfId="7" applyNumberFormat="1" applyFont="1" applyFill="1" applyBorder="1" applyAlignment="1">
      <alignment horizontal="center" vertical="center"/>
    </xf>
    <xf numFmtId="0" fontId="31" fillId="8" borderId="104" xfId="7" applyNumberFormat="1" applyFont="1" applyFill="1" applyBorder="1" applyAlignment="1">
      <alignment horizontal="center" vertical="center"/>
    </xf>
    <xf numFmtId="0" fontId="31" fillId="8" borderId="116" xfId="7" applyNumberFormat="1" applyFont="1" applyFill="1" applyBorder="1" applyAlignment="1">
      <alignment horizontal="center" vertical="center"/>
    </xf>
    <xf numFmtId="0" fontId="31" fillId="8" borderId="115" xfId="7" applyNumberFormat="1" applyFont="1" applyFill="1" applyBorder="1" applyAlignment="1">
      <alignment horizontal="center" vertical="center"/>
    </xf>
    <xf numFmtId="0" fontId="31" fillId="8" borderId="113" xfId="7" applyNumberFormat="1" applyFont="1" applyFill="1" applyBorder="1" applyAlignment="1">
      <alignment horizontal="center" vertical="center"/>
    </xf>
    <xf numFmtId="0" fontId="49" fillId="0" borderId="0" xfId="7" applyNumberFormat="1" applyFont="1" applyAlignment="1">
      <alignment vertical="center" wrapText="1"/>
    </xf>
    <xf numFmtId="0" fontId="45" fillId="0" borderId="0" xfId="7" applyNumberFormat="1" applyFont="1" applyAlignment="1">
      <alignment vertical="center" wrapText="1"/>
    </xf>
    <xf numFmtId="0" fontId="44" fillId="0" borderId="0" xfId="7" applyNumberFormat="1" applyFont="1" applyAlignment="1">
      <alignment vertical="center" wrapText="1"/>
    </xf>
    <xf numFmtId="0" fontId="50" fillId="0" borderId="0" xfId="7" applyNumberFormat="1" applyFont="1" applyAlignment="1">
      <alignment vertical="center"/>
    </xf>
    <xf numFmtId="0" fontId="51" fillId="0" borderId="0" xfId="7" applyNumberFormat="1" applyFont="1" applyAlignment="1">
      <alignment vertical="center"/>
    </xf>
    <xf numFmtId="0" fontId="20" fillId="0" borderId="180" xfId="7" applyNumberFormat="1" applyFont="1" applyBorder="1" applyAlignment="1">
      <alignment vertical="center" shrinkToFit="1"/>
    </xf>
    <xf numFmtId="0" fontId="20" fillId="0" borderId="144" xfId="7" applyNumberFormat="1" applyFont="1" applyBorder="1" applyAlignment="1">
      <alignment vertical="center" shrinkToFit="1"/>
    </xf>
    <xf numFmtId="0" fontId="20" fillId="0" borderId="148" xfId="7" applyNumberFormat="1" applyFont="1" applyBorder="1" applyAlignment="1">
      <alignment vertical="center" shrinkToFit="1"/>
    </xf>
    <xf numFmtId="0" fontId="20" fillId="0" borderId="147" xfId="7" applyNumberFormat="1" applyFont="1" applyBorder="1" applyAlignment="1">
      <alignment vertical="center" shrinkToFit="1"/>
    </xf>
    <xf numFmtId="0" fontId="20" fillId="0" borderId="146" xfId="7" applyNumberFormat="1" applyFont="1" applyBorder="1" applyAlignment="1">
      <alignment vertical="center" shrinkToFit="1"/>
    </xf>
    <xf numFmtId="0" fontId="20" fillId="0" borderId="145" xfId="7" applyNumberFormat="1" applyFont="1" applyBorder="1" applyAlignment="1">
      <alignment vertical="center" shrinkToFit="1"/>
    </xf>
    <xf numFmtId="0" fontId="31" fillId="0" borderId="144" xfId="7" applyNumberFormat="1" applyFont="1" applyBorder="1" applyAlignment="1">
      <alignment vertical="center" shrinkToFit="1"/>
    </xf>
    <xf numFmtId="0" fontId="31" fillId="0" borderId="179" xfId="7" applyNumberFormat="1" applyFont="1" applyBorder="1" applyAlignment="1">
      <alignment vertical="center" shrinkToFit="1"/>
    </xf>
    <xf numFmtId="0" fontId="31" fillId="0" borderId="54" xfId="7" applyNumberFormat="1" applyFont="1" applyBorder="1" applyAlignment="1">
      <alignment horizontal="center" vertical="center" shrinkToFit="1"/>
    </xf>
    <xf numFmtId="0" fontId="31" fillId="0" borderId="57" xfId="7" applyNumberFormat="1" applyFont="1" applyBorder="1" applyAlignment="1">
      <alignment horizontal="center" vertical="center" shrinkToFit="1"/>
    </xf>
    <xf numFmtId="0" fontId="31" fillId="0" borderId="173" xfId="7" applyNumberFormat="1" applyFont="1" applyBorder="1" applyAlignment="1">
      <alignment vertical="center"/>
    </xf>
    <xf numFmtId="0" fontId="31" fillId="0" borderId="168" xfId="7" applyNumberFormat="1" applyFont="1" applyBorder="1" applyAlignment="1">
      <alignment vertical="center"/>
    </xf>
    <xf numFmtId="0" fontId="31" fillId="0" borderId="172" xfId="7" applyNumberFormat="1" applyFont="1" applyBorder="1" applyAlignment="1">
      <alignment vertical="center"/>
    </xf>
    <xf numFmtId="0" fontId="31" fillId="0" borderId="171" xfId="7" applyNumberFormat="1" applyFont="1" applyBorder="1" applyAlignment="1">
      <alignment vertical="center"/>
    </xf>
    <xf numFmtId="0" fontId="31" fillId="0" borderId="170" xfId="7" applyNumberFormat="1" applyFont="1" applyBorder="1" applyAlignment="1">
      <alignment vertical="center"/>
    </xf>
    <xf numFmtId="0" fontId="31" fillId="0" borderId="169" xfId="7" applyNumberFormat="1" applyFont="1" applyBorder="1" applyAlignment="1">
      <alignment vertical="center"/>
    </xf>
    <xf numFmtId="0" fontId="31" fillId="0" borderId="167" xfId="7" applyNumberFormat="1" applyFont="1" applyBorder="1" applyAlignment="1">
      <alignment vertical="center"/>
    </xf>
    <xf numFmtId="0" fontId="51" fillId="0" borderId="165" xfId="7" applyNumberFormat="1" applyFont="1" applyBorder="1" applyAlignment="1">
      <alignment horizontal="center" vertical="center"/>
    </xf>
    <xf numFmtId="0" fontId="51" fillId="0" borderId="164" xfId="7" applyNumberFormat="1" applyFont="1" applyBorder="1" applyAlignment="1">
      <alignment horizontal="right" vertical="center"/>
    </xf>
    <xf numFmtId="0" fontId="51" fillId="0" borderId="60" xfId="7" applyNumberFormat="1" applyFont="1" applyBorder="1" applyAlignment="1">
      <alignment horizontal="left" vertical="center"/>
    </xf>
    <xf numFmtId="0" fontId="51" fillId="0" borderId="163" xfId="7" applyNumberFormat="1" applyFont="1" applyBorder="1" applyAlignment="1">
      <alignment horizontal="center" vertical="center"/>
    </xf>
    <xf numFmtId="0" fontId="51" fillId="0" borderId="162" xfId="7" applyNumberFormat="1" applyFont="1" applyBorder="1" applyAlignment="1">
      <alignment horizontal="right" vertical="center"/>
    </xf>
    <xf numFmtId="0" fontId="51" fillId="0" borderId="150" xfId="7" applyNumberFormat="1" applyFont="1" applyBorder="1" applyAlignment="1">
      <alignment horizontal="left" vertical="center"/>
    </xf>
    <xf numFmtId="0" fontId="51" fillId="0" borderId="161" xfId="7" applyNumberFormat="1" applyFont="1" applyBorder="1" applyAlignment="1">
      <alignment horizontal="center" vertical="center"/>
    </xf>
    <xf numFmtId="0" fontId="51" fillId="0" borderId="160" xfId="7" applyNumberFormat="1" applyFont="1" applyBorder="1" applyAlignment="1">
      <alignment horizontal="right" vertical="center"/>
    </xf>
    <xf numFmtId="0" fontId="51" fillId="0" borderId="140" xfId="7" applyNumberFormat="1" applyFont="1" applyBorder="1" applyAlignment="1">
      <alignment horizontal="left" vertical="center"/>
    </xf>
    <xf numFmtId="0" fontId="32" fillId="0" borderId="0" xfId="7" applyNumberFormat="1" applyFont="1" applyAlignment="1">
      <alignment vertical="center" wrapText="1"/>
    </xf>
    <xf numFmtId="176" fontId="51" fillId="0" borderId="166" xfId="7" applyNumberFormat="1" applyFont="1" applyBorder="1" applyAlignment="1">
      <alignment vertical="center"/>
    </xf>
    <xf numFmtId="176" fontId="51" fillId="0" borderId="60" xfId="7" applyNumberFormat="1" applyFont="1" applyBorder="1" applyAlignment="1">
      <alignment horizontal="left" vertical="center"/>
    </xf>
    <xf numFmtId="176" fontId="51" fillId="0" borderId="165" xfId="7" applyNumberFormat="1" applyFont="1" applyBorder="1" applyAlignment="1">
      <alignment horizontal="center" vertical="center"/>
    </xf>
    <xf numFmtId="176" fontId="51" fillId="0" borderId="164" xfId="7" applyNumberFormat="1" applyFont="1" applyBorder="1" applyAlignment="1">
      <alignment horizontal="right" vertical="center"/>
    </xf>
    <xf numFmtId="176" fontId="51" fillId="0" borderId="56" xfId="7" applyNumberFormat="1" applyFont="1" applyBorder="1" applyAlignment="1">
      <alignment vertical="center"/>
    </xf>
    <xf numFmtId="176" fontId="51" fillId="0" borderId="151" xfId="7" applyNumberFormat="1" applyFont="1" applyBorder="1" applyAlignment="1">
      <alignment vertical="center"/>
    </xf>
    <xf numFmtId="176" fontId="51" fillId="0" borderId="150" xfId="7" applyNumberFormat="1" applyFont="1" applyBorder="1" applyAlignment="1">
      <alignment horizontal="left" vertical="center"/>
    </xf>
    <xf numFmtId="176" fontId="51" fillId="0" borderId="163" xfId="7" applyNumberFormat="1" applyFont="1" applyBorder="1" applyAlignment="1">
      <alignment horizontal="center" vertical="center"/>
    </xf>
    <xf numFmtId="176" fontId="51" fillId="0" borderId="162" xfId="7" applyNumberFormat="1" applyFont="1" applyBorder="1" applyAlignment="1">
      <alignment horizontal="right" vertical="center"/>
    </xf>
    <xf numFmtId="176" fontId="51" fillId="0" borderId="141" xfId="7" applyNumberFormat="1" applyFont="1" applyBorder="1" applyAlignment="1">
      <alignment vertical="center"/>
    </xf>
    <xf numFmtId="176" fontId="51" fillId="0" borderId="140" xfId="7" applyNumberFormat="1" applyFont="1" applyBorder="1" applyAlignment="1">
      <alignment horizontal="left" vertical="center"/>
    </xf>
    <xf numFmtId="176" fontId="51" fillId="0" borderId="161" xfId="7" applyNumberFormat="1" applyFont="1" applyBorder="1" applyAlignment="1">
      <alignment horizontal="center" vertical="center"/>
    </xf>
    <xf numFmtId="176" fontId="51" fillId="0" borderId="160" xfId="7" applyNumberFormat="1" applyFont="1" applyBorder="1" applyAlignment="1">
      <alignment horizontal="right" vertical="center"/>
    </xf>
    <xf numFmtId="0" fontId="28" fillId="0" borderId="0" xfId="2" applyNumberFormat="1" applyFont="1" applyAlignment="1" applyProtection="1">
      <alignment vertical="center" wrapText="1"/>
      <protection hidden="1"/>
    </xf>
    <xf numFmtId="0" fontId="20" fillId="0" borderId="0" xfId="2" applyNumberFormat="1" applyFont="1" applyAlignment="1" applyProtection="1">
      <alignment vertical="center" shrinkToFit="1"/>
      <protection hidden="1"/>
    </xf>
    <xf numFmtId="0" fontId="20" fillId="0" borderId="0" xfId="2" applyNumberFormat="1" applyFont="1" applyAlignment="1" applyProtection="1">
      <alignment vertical="center" shrinkToFit="1"/>
      <protection locked="0" hidden="1"/>
    </xf>
    <xf numFmtId="0" fontId="30" fillId="4" borderId="42" xfId="4" applyNumberFormat="1" applyFont="1" applyFill="1" applyBorder="1" applyAlignment="1" applyProtection="1">
      <alignment horizontal="right" vertical="center" wrapText="1"/>
      <protection hidden="1"/>
    </xf>
    <xf numFmtId="0" fontId="30" fillId="4" borderId="42" xfId="4" applyNumberFormat="1" applyFont="1" applyFill="1" applyBorder="1" applyAlignment="1" applyProtection="1">
      <alignment horizontal="right" vertical="center"/>
      <protection hidden="1"/>
    </xf>
    <xf numFmtId="0" fontId="20" fillId="4" borderId="42" xfId="2" applyNumberFormat="1" applyFont="1" applyFill="1" applyBorder="1" applyAlignment="1" applyProtection="1">
      <alignment vertical="center"/>
      <protection hidden="1"/>
    </xf>
    <xf numFmtId="0" fontId="30" fillId="4" borderId="42" xfId="5" applyNumberFormat="1" applyFont="1" applyFill="1" applyBorder="1" applyAlignment="1" applyProtection="1">
      <alignment vertical="center"/>
      <protection hidden="1"/>
    </xf>
    <xf numFmtId="0" fontId="20" fillId="4" borderId="42" xfId="2" applyNumberFormat="1" applyFont="1" applyFill="1" applyBorder="1" applyAlignment="1" applyProtection="1">
      <alignment horizontal="left" vertical="center"/>
      <protection hidden="1"/>
    </xf>
    <xf numFmtId="0" fontId="20" fillId="4" borderId="41" xfId="2" applyNumberFormat="1" applyFont="1" applyFill="1" applyBorder="1" applyAlignment="1" applyProtection="1">
      <alignment vertical="center"/>
      <protection hidden="1"/>
    </xf>
    <xf numFmtId="0" fontId="20" fillId="0" borderId="0" xfId="2" applyNumberFormat="1" applyFont="1" applyAlignment="1" applyProtection="1">
      <alignment horizontal="center" vertical="center" wrapText="1"/>
      <protection hidden="1"/>
    </xf>
    <xf numFmtId="0" fontId="20" fillId="0" borderId="0" xfId="2" applyNumberFormat="1" applyFont="1" applyAlignment="1" applyProtection="1">
      <alignment vertical="center" wrapText="1"/>
      <protection locked="0" hidden="1"/>
    </xf>
    <xf numFmtId="0" fontId="20" fillId="0" borderId="0" xfId="2" applyNumberFormat="1" applyFont="1" applyAlignment="1" applyProtection="1">
      <alignment horizontal="center" vertical="center" wrapText="1"/>
      <protection locked="0" hidden="1"/>
    </xf>
    <xf numFmtId="0" fontId="21" fillId="0" borderId="0" xfId="4" applyNumberFormat="1" applyFont="1" applyAlignment="1" applyProtection="1">
      <alignment vertical="center"/>
      <protection hidden="1"/>
    </xf>
    <xf numFmtId="0" fontId="30" fillId="4" borderId="7" xfId="4" applyNumberFormat="1" applyFont="1" applyFill="1" applyBorder="1" applyAlignment="1" applyProtection="1">
      <alignment vertical="center"/>
      <protection hidden="1"/>
    </xf>
    <xf numFmtId="0" fontId="30" fillId="4" borderId="6" xfId="4" applyNumberFormat="1" applyFont="1" applyFill="1" applyBorder="1" applyAlignment="1" applyProtection="1">
      <alignment vertical="center"/>
      <protection hidden="1"/>
    </xf>
    <xf numFmtId="0" fontId="30" fillId="4" borderId="36" xfId="4" applyNumberFormat="1" applyFont="1" applyFill="1" applyBorder="1" applyAlignment="1" applyProtection="1">
      <alignment vertical="center"/>
      <protection hidden="1"/>
    </xf>
    <xf numFmtId="0" fontId="30" fillId="4" borderId="40" xfId="4" applyNumberFormat="1" applyFont="1" applyFill="1" applyBorder="1" applyAlignment="1" applyProtection="1">
      <alignment vertical="center"/>
      <protection hidden="1"/>
    </xf>
    <xf numFmtId="0" fontId="30" fillId="4" borderId="3" xfId="4" applyNumberFormat="1" applyFont="1" applyFill="1" applyBorder="1" applyAlignment="1" applyProtection="1">
      <alignment vertical="center"/>
      <protection hidden="1"/>
    </xf>
    <xf numFmtId="0" fontId="30" fillId="4" borderId="2" xfId="4" applyNumberFormat="1" applyFont="1" applyFill="1" applyBorder="1" applyAlignment="1" applyProtection="1">
      <alignment vertical="center"/>
      <protection hidden="1"/>
    </xf>
    <xf numFmtId="0" fontId="30" fillId="4" borderId="80" xfId="4" applyNumberFormat="1" applyFont="1" applyFill="1" applyBorder="1" applyAlignment="1" applyProtection="1">
      <alignment vertical="center"/>
      <protection hidden="1"/>
    </xf>
    <xf numFmtId="0" fontId="30" fillId="4" borderId="38" xfId="4" applyNumberFormat="1" applyFont="1" applyFill="1" applyBorder="1" applyAlignment="1" applyProtection="1">
      <alignment vertical="center"/>
      <protection hidden="1"/>
    </xf>
    <xf numFmtId="0" fontId="30" fillId="4" borderId="7" xfId="4" applyNumberFormat="1" applyFont="1" applyFill="1" applyBorder="1" applyAlignment="1" applyProtection="1">
      <alignment vertical="center" wrapText="1"/>
      <protection hidden="1"/>
    </xf>
    <xf numFmtId="0" fontId="30" fillId="4" borderId="40" xfId="4" applyNumberFormat="1" applyFont="1" applyFill="1" applyBorder="1" applyAlignment="1" applyProtection="1">
      <alignment vertical="center" wrapText="1"/>
      <protection hidden="1"/>
    </xf>
    <xf numFmtId="0" fontId="30" fillId="0" borderId="0" xfId="4" applyNumberFormat="1" applyFont="1" applyAlignment="1" applyProtection="1">
      <alignment horizontal="center" vertical="center" wrapText="1"/>
      <protection hidden="1"/>
    </xf>
    <xf numFmtId="0" fontId="30" fillId="4" borderId="46" xfId="4" applyNumberFormat="1" applyFont="1" applyFill="1" applyBorder="1" applyAlignment="1" applyProtection="1">
      <alignment vertical="center" wrapText="1"/>
      <protection hidden="1"/>
    </xf>
    <xf numFmtId="0" fontId="30" fillId="4" borderId="33" xfId="4" applyNumberFormat="1" applyFont="1" applyFill="1" applyBorder="1" applyAlignment="1" applyProtection="1">
      <alignment vertical="center" wrapText="1"/>
      <protection hidden="1"/>
    </xf>
    <xf numFmtId="0" fontId="30" fillId="4" borderId="0" xfId="4" applyNumberFormat="1" applyFont="1" applyFill="1" applyAlignment="1" applyProtection="1">
      <alignment vertical="center"/>
      <protection hidden="1"/>
    </xf>
    <xf numFmtId="0" fontId="30" fillId="4" borderId="134" xfId="4" applyNumberFormat="1" applyFont="1" applyFill="1" applyBorder="1" applyAlignment="1" applyProtection="1">
      <alignment vertical="center"/>
      <protection hidden="1"/>
    </xf>
    <xf numFmtId="0" fontId="30" fillId="4" borderId="3" xfId="4" applyNumberFormat="1" applyFont="1" applyFill="1" applyBorder="1" applyAlignment="1" applyProtection="1">
      <alignment vertical="center" wrapText="1"/>
      <protection hidden="1"/>
    </xf>
    <xf numFmtId="0" fontId="30" fillId="4" borderId="38" xfId="4" applyNumberFormat="1" applyFont="1" applyFill="1" applyBorder="1" applyAlignment="1" applyProtection="1">
      <alignment vertical="center" wrapText="1"/>
      <protection hidden="1"/>
    </xf>
    <xf numFmtId="0" fontId="30" fillId="4" borderId="33" xfId="4" applyNumberFormat="1" applyFont="1" applyFill="1" applyBorder="1" applyAlignment="1" applyProtection="1">
      <alignment vertical="center"/>
      <protection hidden="1"/>
    </xf>
    <xf numFmtId="0" fontId="30" fillId="4" borderId="48" xfId="4" applyNumberFormat="1" applyFont="1" applyFill="1" applyBorder="1" applyAlignment="1" applyProtection="1">
      <alignment vertical="center"/>
      <protection hidden="1"/>
    </xf>
    <xf numFmtId="0" fontId="30" fillId="4" borderId="14" xfId="4" applyNumberFormat="1" applyFont="1" applyFill="1" applyBorder="1" applyAlignment="1" applyProtection="1">
      <alignment vertical="center"/>
      <protection hidden="1"/>
    </xf>
    <xf numFmtId="0" fontId="30" fillId="4" borderId="32" xfId="4" applyNumberFormat="1" applyFont="1" applyFill="1" applyBorder="1" applyAlignment="1" applyProtection="1">
      <alignment vertical="center"/>
      <protection hidden="1"/>
    </xf>
    <xf numFmtId="0" fontId="30" fillId="0" borderId="0" xfId="4" applyNumberFormat="1" applyFont="1" applyAlignment="1" applyProtection="1">
      <alignment horizontal="right" vertical="center"/>
      <protection locked="0" hidden="1"/>
    </xf>
    <xf numFmtId="0" fontId="30" fillId="4" borderId="43" xfId="4" applyNumberFormat="1" applyFont="1" applyFill="1" applyBorder="1" applyAlignment="1" applyProtection="1">
      <alignment vertical="center"/>
      <protection hidden="1"/>
    </xf>
    <xf numFmtId="0" fontId="30" fillId="4" borderId="42" xfId="4" applyNumberFormat="1" applyFont="1" applyFill="1" applyBorder="1" applyAlignment="1" applyProtection="1">
      <alignment vertical="center"/>
      <protection hidden="1"/>
    </xf>
    <xf numFmtId="0" fontId="30" fillId="4" borderId="41" xfId="4" applyNumberFormat="1" applyFont="1" applyFill="1" applyBorder="1" applyAlignment="1" applyProtection="1">
      <alignment vertical="center"/>
      <protection hidden="1"/>
    </xf>
    <xf numFmtId="0" fontId="30" fillId="0" borderId="0" xfId="4" applyNumberFormat="1" applyFont="1" applyAlignment="1" applyProtection="1">
      <alignment vertical="center" wrapText="1"/>
      <protection hidden="1"/>
    </xf>
    <xf numFmtId="0" fontId="30" fillId="5" borderId="46" xfId="4" applyNumberFormat="1" applyFont="1" applyFill="1" applyBorder="1" applyAlignment="1" applyProtection="1">
      <alignment vertical="center"/>
      <protection hidden="1"/>
    </xf>
    <xf numFmtId="0" fontId="30" fillId="5" borderId="33" xfId="4" applyNumberFormat="1" applyFont="1" applyFill="1" applyBorder="1" applyAlignment="1" applyProtection="1">
      <alignment vertical="center"/>
      <protection hidden="1"/>
    </xf>
    <xf numFmtId="0" fontId="30" fillId="5" borderId="3" xfId="4" applyNumberFormat="1" applyFont="1" applyFill="1" applyBorder="1" applyAlignment="1" applyProtection="1">
      <alignment vertical="center"/>
      <protection hidden="1"/>
    </xf>
    <xf numFmtId="0" fontId="30" fillId="5" borderId="38" xfId="4" applyNumberFormat="1" applyFont="1" applyFill="1" applyBorder="1" applyAlignment="1" applyProtection="1">
      <alignment vertical="center"/>
      <protection hidden="1"/>
    </xf>
    <xf numFmtId="0" fontId="30" fillId="4" borderId="6" xfId="4" applyNumberFormat="1" applyFont="1" applyFill="1" applyBorder="1" applyAlignment="1" applyProtection="1">
      <alignment horizontal="right" vertical="center"/>
      <protection locked="0" hidden="1"/>
    </xf>
    <xf numFmtId="0" fontId="30" fillId="4" borderId="6" xfId="4" applyNumberFormat="1" applyFont="1" applyFill="1" applyBorder="1" applyAlignment="1" applyProtection="1">
      <alignment horizontal="left" vertical="center"/>
      <protection hidden="1"/>
    </xf>
    <xf numFmtId="0" fontId="30" fillId="4" borderId="40" xfId="4" applyNumberFormat="1" applyFont="1" applyFill="1" applyBorder="1" applyAlignment="1" applyProtection="1">
      <alignment vertical="center"/>
      <protection locked="0" hidden="1"/>
    </xf>
    <xf numFmtId="0" fontId="30" fillId="4" borderId="14" xfId="4" applyNumberFormat="1" applyFont="1" applyFill="1" applyBorder="1" applyAlignment="1" applyProtection="1">
      <alignment horizontal="right" vertical="center"/>
      <protection locked="0" hidden="1"/>
    </xf>
    <xf numFmtId="0" fontId="30" fillId="4" borderId="14" xfId="4" applyNumberFormat="1" applyFont="1" applyFill="1" applyBorder="1" applyAlignment="1" applyProtection="1">
      <alignment horizontal="left" vertical="center"/>
      <protection hidden="1"/>
    </xf>
    <xf numFmtId="0" fontId="30" fillId="4" borderId="32" xfId="4" applyNumberFormat="1" applyFont="1" applyFill="1" applyBorder="1" applyAlignment="1" applyProtection="1">
      <alignment vertical="center"/>
      <protection locked="0" hidden="1"/>
    </xf>
    <xf numFmtId="0" fontId="30" fillId="5" borderId="7" xfId="4" applyNumberFormat="1" applyFont="1" applyFill="1" applyBorder="1" applyAlignment="1" applyProtection="1">
      <alignment vertical="center"/>
      <protection hidden="1"/>
    </xf>
    <xf numFmtId="0" fontId="30" fillId="5" borderId="6" xfId="4" applyNumberFormat="1" applyFont="1" applyFill="1" applyBorder="1" applyAlignment="1" applyProtection="1">
      <alignment vertical="center"/>
      <protection hidden="1"/>
    </xf>
    <xf numFmtId="0" fontId="30" fillId="5" borderId="5" xfId="4" applyNumberFormat="1" applyFont="1" applyFill="1" applyBorder="1" applyAlignment="1" applyProtection="1">
      <alignment vertical="center"/>
      <protection locked="0" hidden="1"/>
    </xf>
    <xf numFmtId="0" fontId="30" fillId="5" borderId="35" xfId="4" applyNumberFormat="1" applyFont="1" applyFill="1" applyBorder="1" applyAlignment="1" applyProtection="1">
      <alignment vertical="center"/>
      <protection locked="0" hidden="1"/>
    </xf>
    <xf numFmtId="0" fontId="30" fillId="5" borderId="34" xfId="4" applyNumberFormat="1" applyFont="1" applyFill="1" applyBorder="1" applyAlignment="1" applyProtection="1">
      <alignment vertical="center"/>
      <protection hidden="1"/>
    </xf>
    <xf numFmtId="0" fontId="30" fillId="5" borderId="48" xfId="4" applyNumberFormat="1" applyFont="1" applyFill="1" applyBorder="1" applyAlignment="1" applyProtection="1">
      <alignment vertical="center"/>
      <protection hidden="1"/>
    </xf>
    <xf numFmtId="0" fontId="30" fillId="5" borderId="14" xfId="4" applyNumberFormat="1" applyFont="1" applyFill="1" applyBorder="1" applyAlignment="1" applyProtection="1">
      <alignment vertical="center"/>
      <protection hidden="1"/>
    </xf>
    <xf numFmtId="0" fontId="30" fillId="5" borderId="13" xfId="4" applyNumberFormat="1" applyFont="1" applyFill="1" applyBorder="1" applyAlignment="1" applyProtection="1">
      <alignment vertical="center"/>
      <protection hidden="1"/>
    </xf>
    <xf numFmtId="0" fontId="30" fillId="0" borderId="0" xfId="4" applyNumberFormat="1" applyFont="1" applyAlignment="1" applyProtection="1">
      <alignment horizontal="right" vertical="center"/>
      <protection hidden="1"/>
    </xf>
    <xf numFmtId="0" fontId="20" fillId="0" borderId="0" xfId="4" applyNumberFormat="1" applyFont="1" applyAlignment="1" applyProtection="1">
      <alignment vertical="center"/>
      <protection hidden="1"/>
    </xf>
    <xf numFmtId="0" fontId="30" fillId="0" borderId="0" xfId="4" applyNumberFormat="1" applyFont="1" applyAlignment="1" applyProtection="1">
      <alignment horizontal="center" vertical="center" shrinkToFit="1"/>
      <protection locked="0" hidden="1"/>
    </xf>
    <xf numFmtId="0" fontId="30" fillId="0" borderId="0" xfId="4" applyNumberFormat="1" applyFont="1" applyAlignment="1" applyProtection="1">
      <alignment horizontal="center" vertical="center" shrinkToFit="1"/>
      <protection hidden="1"/>
    </xf>
    <xf numFmtId="0" fontId="20" fillId="0" borderId="0" xfId="2" applyNumberFormat="1" applyFont="1"/>
    <xf numFmtId="0" fontId="20" fillId="5" borderId="6" xfId="2" applyNumberFormat="1" applyFont="1" applyFill="1" applyBorder="1" applyAlignment="1" applyProtection="1">
      <alignment vertical="center"/>
      <protection hidden="1"/>
    </xf>
    <xf numFmtId="0" fontId="20" fillId="5" borderId="40" xfId="2" applyNumberFormat="1" applyFont="1" applyFill="1" applyBorder="1" applyAlignment="1" applyProtection="1">
      <alignment vertical="center"/>
      <protection hidden="1"/>
    </xf>
    <xf numFmtId="0" fontId="20" fillId="5" borderId="39" xfId="2" applyNumberFormat="1" applyFont="1" applyFill="1" applyBorder="1" applyAlignment="1" applyProtection="1">
      <alignment vertical="center"/>
      <protection hidden="1"/>
    </xf>
    <xf numFmtId="0" fontId="20" fillId="5" borderId="2" xfId="2" applyNumberFormat="1" applyFont="1" applyFill="1" applyBorder="1" applyAlignment="1" applyProtection="1">
      <alignment vertical="center"/>
      <protection hidden="1"/>
    </xf>
    <xf numFmtId="0" fontId="20" fillId="5" borderId="38" xfId="2" applyNumberFormat="1" applyFont="1" applyFill="1" applyBorder="1" applyAlignment="1" applyProtection="1">
      <alignment vertical="center"/>
      <protection hidden="1"/>
    </xf>
    <xf numFmtId="0" fontId="20" fillId="4" borderId="7" xfId="2" applyNumberFormat="1" applyFont="1" applyFill="1" applyBorder="1" applyAlignment="1" applyProtection="1">
      <alignment vertical="center" wrapText="1"/>
      <protection hidden="1"/>
    </xf>
    <xf numFmtId="0" fontId="20" fillId="4" borderId="5" xfId="2" applyNumberFormat="1" applyFont="1" applyFill="1" applyBorder="1" applyAlignment="1" applyProtection="1">
      <alignment vertical="center" wrapText="1"/>
      <protection hidden="1"/>
    </xf>
    <xf numFmtId="0" fontId="20" fillId="4" borderId="46" xfId="2" applyNumberFormat="1" applyFont="1" applyFill="1" applyBorder="1" applyAlignment="1" applyProtection="1">
      <alignment vertical="center" wrapText="1"/>
      <protection hidden="1"/>
    </xf>
    <xf numFmtId="0" fontId="20" fillId="4" borderId="34" xfId="2" applyNumberFormat="1" applyFont="1" applyFill="1" applyBorder="1" applyAlignment="1" applyProtection="1">
      <alignment vertical="center" wrapText="1"/>
      <protection hidden="1"/>
    </xf>
    <xf numFmtId="0" fontId="20" fillId="4" borderId="0" xfId="2" applyNumberFormat="1" applyFont="1" applyFill="1" applyAlignment="1" applyProtection="1">
      <alignment horizontal="left" vertical="center"/>
      <protection hidden="1"/>
    </xf>
    <xf numFmtId="0" fontId="20" fillId="4" borderId="0" xfId="2" applyNumberFormat="1" applyFont="1" applyFill="1" applyAlignment="1" applyProtection="1">
      <alignment vertical="center" wrapText="1"/>
      <protection hidden="1"/>
    </xf>
    <xf numFmtId="0" fontId="20" fillId="4" borderId="0" xfId="2" applyNumberFormat="1" applyFont="1" applyFill="1" applyAlignment="1" applyProtection="1">
      <alignment vertical="center"/>
      <protection locked="0" hidden="1"/>
    </xf>
    <xf numFmtId="0" fontId="20" fillId="4" borderId="0" xfId="2" applyNumberFormat="1" applyFont="1" applyFill="1" applyAlignment="1" applyProtection="1">
      <alignment horizontal="right" vertical="center"/>
      <protection hidden="1"/>
    </xf>
    <xf numFmtId="0" fontId="30" fillId="4" borderId="46" xfId="5" applyNumberFormat="1" applyFont="1" applyFill="1" applyBorder="1" applyAlignment="1" applyProtection="1">
      <alignment vertical="center"/>
      <protection hidden="1"/>
    </xf>
    <xf numFmtId="0" fontId="20" fillId="4" borderId="33" xfId="2" applyNumberFormat="1" applyFont="1" applyFill="1" applyBorder="1" applyAlignment="1" applyProtection="1">
      <alignment vertical="center" wrapText="1"/>
      <protection hidden="1"/>
    </xf>
    <xf numFmtId="0" fontId="20" fillId="4" borderId="46" xfId="2" applyNumberFormat="1" applyFont="1" applyFill="1" applyBorder="1" applyAlignment="1" applyProtection="1">
      <alignment vertical="center"/>
      <protection locked="0" hidden="1"/>
    </xf>
    <xf numFmtId="0" fontId="20" fillId="4" borderId="34" xfId="2" applyNumberFormat="1" applyFont="1" applyFill="1" applyBorder="1" applyAlignment="1" applyProtection="1">
      <alignment vertical="center"/>
      <protection locked="0" hidden="1"/>
    </xf>
    <xf numFmtId="0" fontId="20" fillId="4" borderId="3" xfId="2" applyNumberFormat="1" applyFont="1" applyFill="1" applyBorder="1" applyAlignment="1" applyProtection="1">
      <alignment vertical="center"/>
      <protection locked="0" hidden="1"/>
    </xf>
    <xf numFmtId="0" fontId="20" fillId="4" borderId="1" xfId="2" applyNumberFormat="1" applyFont="1" applyFill="1" applyBorder="1" applyAlignment="1" applyProtection="1">
      <alignment vertical="center"/>
      <protection locked="0" hidden="1"/>
    </xf>
    <xf numFmtId="0" fontId="20" fillId="4" borderId="2" xfId="2" applyNumberFormat="1" applyFont="1" applyFill="1" applyBorder="1" applyAlignment="1" applyProtection="1">
      <alignment vertical="center"/>
      <protection locked="0" hidden="1"/>
    </xf>
    <xf numFmtId="0" fontId="20" fillId="4" borderId="34" xfId="2" applyNumberFormat="1" applyFont="1" applyFill="1" applyBorder="1" applyAlignment="1" applyProtection="1">
      <alignment horizontal="right" vertical="center"/>
      <protection hidden="1"/>
    </xf>
    <xf numFmtId="0" fontId="20" fillId="4" borderId="48" xfId="2" applyNumberFormat="1" applyFont="1" applyFill="1" applyBorder="1" applyAlignment="1" applyProtection="1">
      <alignment vertical="center"/>
      <protection locked="0" hidden="1"/>
    </xf>
    <xf numFmtId="0" fontId="20" fillId="4" borderId="13" xfId="2" applyNumberFormat="1" applyFont="1" applyFill="1" applyBorder="1" applyAlignment="1" applyProtection="1">
      <alignment vertical="center"/>
      <protection locked="0" hidden="1"/>
    </xf>
    <xf numFmtId="0" fontId="27" fillId="4" borderId="48" xfId="2" applyNumberFormat="1" applyFont="1" applyFill="1" applyBorder="1" applyAlignment="1" applyProtection="1">
      <alignment horizontal="center" vertical="center"/>
      <protection hidden="1"/>
    </xf>
    <xf numFmtId="0" fontId="27" fillId="4" borderId="14" xfId="2" applyNumberFormat="1" applyFont="1" applyFill="1" applyBorder="1" applyAlignment="1" applyProtection="1">
      <alignment vertical="center"/>
      <protection hidden="1"/>
    </xf>
    <xf numFmtId="0" fontId="20" fillId="4" borderId="14" xfId="2" applyNumberFormat="1" applyFont="1" applyFill="1" applyBorder="1" applyAlignment="1" applyProtection="1">
      <alignment vertical="center"/>
      <protection locked="0" hidden="1"/>
    </xf>
    <xf numFmtId="0" fontId="30" fillId="4" borderId="23" xfId="4" applyNumberFormat="1" applyFont="1" applyFill="1" applyBorder="1" applyAlignment="1" applyProtection="1">
      <alignment vertical="center"/>
      <protection hidden="1"/>
    </xf>
    <xf numFmtId="0" fontId="30" fillId="4" borderId="21" xfId="4" applyNumberFormat="1" applyFont="1" applyFill="1" applyBorder="1" applyAlignment="1" applyProtection="1">
      <alignment vertical="center"/>
      <protection hidden="1"/>
    </xf>
    <xf numFmtId="0" fontId="30" fillId="4" borderId="222" xfId="4" applyNumberFormat="1" applyFont="1" applyFill="1" applyBorder="1" applyAlignment="1" applyProtection="1">
      <alignment vertical="center"/>
      <protection hidden="1"/>
    </xf>
    <xf numFmtId="0" fontId="30" fillId="4" borderId="25" xfId="4" applyNumberFormat="1" applyFont="1" applyFill="1" applyBorder="1" applyAlignment="1" applyProtection="1">
      <alignment vertical="center"/>
      <protection hidden="1"/>
    </xf>
    <xf numFmtId="0" fontId="30" fillId="0" borderId="36" xfId="4" applyNumberFormat="1" applyFont="1" applyBorder="1" applyAlignment="1" applyProtection="1">
      <alignment horizontal="center" vertical="center"/>
      <protection hidden="1"/>
    </xf>
    <xf numFmtId="0" fontId="30" fillId="4" borderId="126" xfId="4" applyNumberFormat="1" applyFont="1" applyFill="1" applyBorder="1" applyAlignment="1" applyProtection="1">
      <alignment horizontal="center" vertical="center"/>
      <protection hidden="1"/>
    </xf>
    <xf numFmtId="0" fontId="30" fillId="0" borderId="80" xfId="4" applyNumberFormat="1" applyFont="1" applyBorder="1" applyAlignment="1" applyProtection="1">
      <alignment horizontal="center" vertical="center"/>
      <protection hidden="1"/>
    </xf>
    <xf numFmtId="0" fontId="30" fillId="0" borderId="20" xfId="4" applyNumberFormat="1" applyFont="1" applyBorder="1" applyAlignment="1" applyProtection="1">
      <alignment horizontal="center" vertical="center"/>
      <protection hidden="1"/>
    </xf>
    <xf numFmtId="0" fontId="20" fillId="4" borderId="23" xfId="2" applyNumberFormat="1" applyFont="1" applyFill="1" applyBorder="1" applyAlignment="1" applyProtection="1">
      <alignment vertical="center"/>
      <protection hidden="1"/>
    </xf>
    <xf numFmtId="0" fontId="20" fillId="4" borderId="222" xfId="2" applyNumberFormat="1" applyFont="1" applyFill="1" applyBorder="1" applyAlignment="1" applyProtection="1">
      <alignment vertical="center"/>
      <protection hidden="1"/>
    </xf>
    <xf numFmtId="0" fontId="20" fillId="4" borderId="25" xfId="2" applyNumberFormat="1" applyFont="1" applyFill="1" applyBorder="1" applyAlignment="1" applyProtection="1">
      <alignment horizontal="center" vertical="center"/>
      <protection hidden="1"/>
    </xf>
    <xf numFmtId="0" fontId="30" fillId="4" borderId="22" xfId="4" applyNumberFormat="1" applyFont="1" applyFill="1" applyBorder="1" applyAlignment="1" applyProtection="1">
      <alignment vertical="center"/>
      <protection hidden="1"/>
    </xf>
    <xf numFmtId="0" fontId="30" fillId="4" borderId="20" xfId="4" applyNumberFormat="1" applyFont="1" applyFill="1" applyBorder="1" applyAlignment="1" applyProtection="1">
      <alignment vertical="center"/>
      <protection hidden="1"/>
    </xf>
    <xf numFmtId="0" fontId="30" fillId="5" borderId="43" xfId="4" applyNumberFormat="1" applyFont="1" applyFill="1" applyBorder="1" applyAlignment="1" applyProtection="1">
      <alignment vertical="center"/>
      <protection locked="0" hidden="1"/>
    </xf>
    <xf numFmtId="0" fontId="30" fillId="5" borderId="42" xfId="4" applyNumberFormat="1" applyFont="1" applyFill="1" applyBorder="1" applyAlignment="1" applyProtection="1">
      <alignment vertical="center"/>
      <protection locked="0" hidden="1"/>
    </xf>
    <xf numFmtId="0" fontId="30" fillId="5" borderId="42" xfId="4" applyNumberFormat="1" applyFont="1" applyFill="1" applyBorder="1" applyAlignment="1" applyProtection="1">
      <alignment vertical="center"/>
      <protection hidden="1"/>
    </xf>
    <xf numFmtId="0" fontId="30" fillId="5" borderId="44" xfId="4" applyNumberFormat="1" applyFont="1" applyFill="1" applyBorder="1" applyAlignment="1" applyProtection="1">
      <alignment vertical="center"/>
      <protection hidden="1"/>
    </xf>
    <xf numFmtId="0" fontId="30" fillId="4" borderId="42" xfId="4" applyNumberFormat="1" applyFont="1" applyFill="1" applyBorder="1" applyAlignment="1" applyProtection="1">
      <alignment vertical="center" wrapText="1"/>
      <protection hidden="1"/>
    </xf>
    <xf numFmtId="0" fontId="30" fillId="4" borderId="41" xfId="4" applyNumberFormat="1" applyFont="1" applyFill="1" applyBorder="1" applyAlignment="1" applyProtection="1">
      <alignment vertical="center" wrapText="1"/>
      <protection hidden="1"/>
    </xf>
    <xf numFmtId="0" fontId="30" fillId="5" borderId="2" xfId="4" applyNumberFormat="1" applyFont="1" applyFill="1" applyBorder="1" applyAlignment="1" applyProtection="1">
      <alignment vertical="center"/>
      <protection hidden="1"/>
    </xf>
    <xf numFmtId="0" fontId="30" fillId="5" borderId="1" xfId="4" applyNumberFormat="1" applyFont="1" applyFill="1" applyBorder="1" applyAlignment="1" applyProtection="1">
      <alignment vertical="center"/>
      <protection hidden="1"/>
    </xf>
    <xf numFmtId="0" fontId="30" fillId="4" borderId="0" xfId="5" applyNumberFormat="1" applyFont="1" applyFill="1" applyAlignment="1" applyProtection="1">
      <alignment vertical="center"/>
      <protection hidden="1"/>
    </xf>
    <xf numFmtId="0" fontId="30" fillId="4" borderId="0" xfId="4" applyNumberFormat="1" applyFont="1" applyFill="1" applyAlignment="1" applyProtection="1">
      <alignment vertical="center" wrapText="1"/>
      <protection hidden="1"/>
    </xf>
    <xf numFmtId="0" fontId="30" fillId="4" borderId="6" xfId="5" applyNumberFormat="1" applyFont="1" applyFill="1" applyBorder="1" applyAlignment="1" applyProtection="1">
      <alignment vertical="center"/>
      <protection hidden="1"/>
    </xf>
    <xf numFmtId="0" fontId="30" fillId="4" borderId="5" xfId="4" applyNumberFormat="1" applyFont="1" applyFill="1" applyBorder="1" applyAlignment="1" applyProtection="1">
      <alignment vertical="center"/>
      <protection hidden="1"/>
    </xf>
    <xf numFmtId="0" fontId="30" fillId="4" borderId="13" xfId="4" applyNumberFormat="1" applyFont="1" applyFill="1" applyBorder="1" applyAlignment="1" applyProtection="1">
      <alignment vertical="center"/>
      <protection hidden="1"/>
    </xf>
    <xf numFmtId="0" fontId="27" fillId="5" borderId="0" xfId="4" applyNumberFormat="1" applyFont="1" applyFill="1" applyAlignment="1" applyProtection="1">
      <alignment horizontal="left" vertical="center"/>
      <protection hidden="1"/>
    </xf>
    <xf numFmtId="0" fontId="20" fillId="4" borderId="7" xfId="2" applyNumberFormat="1" applyFont="1" applyFill="1" applyBorder="1" applyAlignment="1" applyProtection="1">
      <alignment vertical="center"/>
      <protection hidden="1"/>
    </xf>
    <xf numFmtId="0" fontId="20" fillId="4" borderId="3" xfId="2" applyNumberFormat="1" applyFont="1" applyFill="1" applyBorder="1" applyAlignment="1" applyProtection="1">
      <alignment vertical="center"/>
      <protection hidden="1"/>
    </xf>
    <xf numFmtId="0" fontId="30" fillId="4" borderId="2" xfId="4" applyNumberFormat="1" applyFont="1" applyFill="1" applyBorder="1" applyAlignment="1" applyProtection="1">
      <alignment horizontal="left" vertical="center"/>
      <protection hidden="1"/>
    </xf>
    <xf numFmtId="0" fontId="20" fillId="4" borderId="48" xfId="2" applyNumberFormat="1" applyFont="1" applyFill="1" applyBorder="1" applyAlignment="1" applyProtection="1">
      <alignment vertical="center"/>
      <protection hidden="1"/>
    </xf>
    <xf numFmtId="0" fontId="20" fillId="0" borderId="0" xfId="2" applyNumberFormat="1" applyFont="1" applyProtection="1">
      <protection hidden="1"/>
    </xf>
    <xf numFmtId="0" fontId="20" fillId="4" borderId="12" xfId="2" applyNumberFormat="1" applyFont="1" applyFill="1" applyBorder="1" applyAlignment="1" applyProtection="1">
      <alignment vertical="center"/>
      <protection hidden="1"/>
    </xf>
    <xf numFmtId="0" fontId="20" fillId="4" borderId="11" xfId="2" applyNumberFormat="1" applyFont="1" applyFill="1" applyBorder="1" applyAlignment="1" applyProtection="1">
      <alignment vertical="center"/>
      <protection hidden="1"/>
    </xf>
    <xf numFmtId="0" fontId="20" fillId="4" borderId="43" xfId="2" applyNumberFormat="1" applyFont="1" applyFill="1" applyBorder="1" applyAlignment="1" applyProtection="1">
      <alignment vertical="center"/>
      <protection hidden="1"/>
    </xf>
    <xf numFmtId="0" fontId="20" fillId="4" borderId="46" xfId="2" applyNumberFormat="1" applyFont="1" applyFill="1" applyBorder="1" applyAlignment="1" applyProtection="1">
      <alignment vertical="center"/>
      <protection hidden="1"/>
    </xf>
    <xf numFmtId="0" fontId="20" fillId="4" borderId="33" xfId="2" applyNumberFormat="1" applyFont="1" applyFill="1" applyBorder="1" applyAlignment="1" applyProtection="1">
      <alignment horizontal="left" vertical="center"/>
      <protection hidden="1"/>
    </xf>
    <xf numFmtId="0" fontId="32" fillId="4" borderId="14" xfId="2" applyNumberFormat="1" applyFont="1" applyFill="1" applyBorder="1" applyAlignment="1" applyProtection="1">
      <alignment vertical="center"/>
      <protection hidden="1"/>
    </xf>
    <xf numFmtId="0" fontId="32" fillId="4" borderId="14" xfId="2" applyNumberFormat="1" applyFont="1" applyFill="1" applyBorder="1" applyAlignment="1" applyProtection="1">
      <alignment horizontal="right" vertical="center"/>
      <protection hidden="1"/>
    </xf>
    <xf numFmtId="0" fontId="20" fillId="4" borderId="14" xfId="2" applyNumberFormat="1" applyFont="1" applyFill="1" applyBorder="1" applyAlignment="1" applyProtection="1">
      <alignment vertical="center" shrinkToFit="1"/>
      <protection locked="0" hidden="1"/>
    </xf>
    <xf numFmtId="0" fontId="20" fillId="4" borderId="32" xfId="2" applyNumberFormat="1" applyFont="1" applyFill="1" applyBorder="1" applyAlignment="1" applyProtection="1">
      <alignment vertical="center" shrinkToFit="1"/>
      <protection locked="0" hidden="1"/>
    </xf>
    <xf numFmtId="0" fontId="32" fillId="0" borderId="0" xfId="2" applyNumberFormat="1" applyFont="1" applyAlignment="1" applyProtection="1">
      <alignment vertical="center"/>
      <protection hidden="1"/>
    </xf>
    <xf numFmtId="0" fontId="20" fillId="5" borderId="37" xfId="2" applyNumberFormat="1" applyFont="1" applyFill="1" applyBorder="1" applyAlignment="1" applyProtection="1">
      <alignment vertical="center" textRotation="255"/>
      <protection hidden="1"/>
    </xf>
    <xf numFmtId="0" fontId="20" fillId="5" borderId="5" xfId="2" applyNumberFormat="1" applyFont="1" applyFill="1" applyBorder="1" applyAlignment="1" applyProtection="1">
      <alignment vertical="center" textRotation="255"/>
      <protection hidden="1"/>
    </xf>
    <xf numFmtId="0" fontId="20" fillId="5" borderId="35" xfId="2" applyNumberFormat="1" applyFont="1" applyFill="1" applyBorder="1" applyAlignment="1" applyProtection="1">
      <alignment vertical="center" textRotation="255"/>
      <protection hidden="1"/>
    </xf>
    <xf numFmtId="0" fontId="20" fillId="5" borderId="34" xfId="2" applyNumberFormat="1" applyFont="1" applyFill="1" applyBorder="1" applyAlignment="1" applyProtection="1">
      <alignment vertical="center" textRotation="255"/>
      <protection hidden="1"/>
    </xf>
    <xf numFmtId="0" fontId="20" fillId="5" borderId="1" xfId="2" applyNumberFormat="1" applyFont="1" applyFill="1" applyBorder="1" applyAlignment="1" applyProtection="1">
      <alignment vertical="center"/>
      <protection hidden="1"/>
    </xf>
    <xf numFmtId="0" fontId="20" fillId="5" borderId="28" xfId="2" applyNumberFormat="1" applyFont="1" applyFill="1" applyBorder="1" applyAlignment="1" applyProtection="1">
      <alignment vertical="center"/>
      <protection hidden="1"/>
    </xf>
    <xf numFmtId="0" fontId="30" fillId="0" borderId="21" xfId="4" applyNumberFormat="1" applyFont="1" applyBorder="1" applyAlignment="1" applyProtection="1">
      <alignment horizontal="center" vertical="center"/>
      <protection hidden="1"/>
    </xf>
    <xf numFmtId="0" fontId="30" fillId="0" borderId="11" xfId="4" applyNumberFormat="1" applyFont="1" applyBorder="1" applyAlignment="1" applyProtection="1">
      <alignment horizontal="center" vertical="center"/>
      <protection hidden="1"/>
    </xf>
    <xf numFmtId="0" fontId="30" fillId="0" borderId="16" xfId="4" applyNumberFormat="1" applyFont="1" applyBorder="1" applyAlignment="1" applyProtection="1">
      <alignment horizontal="center" vertical="center"/>
      <protection hidden="1"/>
    </xf>
    <xf numFmtId="0" fontId="28" fillId="0" borderId="0" xfId="2" applyNumberFormat="1" applyFont="1" applyAlignment="1" applyProtection="1">
      <alignment vertical="center"/>
      <protection hidden="1"/>
    </xf>
    <xf numFmtId="0" fontId="20" fillId="5" borderId="49" xfId="2" applyNumberFormat="1" applyFont="1" applyFill="1" applyBorder="1" applyAlignment="1" applyProtection="1">
      <alignment vertical="center"/>
      <protection hidden="1"/>
    </xf>
    <xf numFmtId="0" fontId="30" fillId="4" borderId="7" xfId="5" applyNumberFormat="1" applyFont="1" applyFill="1" applyBorder="1" applyAlignment="1" applyProtection="1">
      <alignment vertical="center"/>
      <protection hidden="1"/>
    </xf>
    <xf numFmtId="0" fontId="30" fillId="4" borderId="3" xfId="5" applyNumberFormat="1" applyFont="1" applyFill="1" applyBorder="1" applyAlignment="1" applyProtection="1">
      <alignment vertical="center"/>
      <protection hidden="1"/>
    </xf>
    <xf numFmtId="0" fontId="30" fillId="4" borderId="2" xfId="5" applyNumberFormat="1" applyFont="1" applyFill="1" applyBorder="1" applyAlignment="1" applyProtection="1">
      <alignment vertical="center"/>
      <protection hidden="1"/>
    </xf>
    <xf numFmtId="0" fontId="20" fillId="0" borderId="0" xfId="2" applyNumberFormat="1" applyFont="1" applyAlignment="1" applyProtection="1">
      <alignment horizontal="left" vertical="center" wrapText="1"/>
      <protection locked="0" hidden="1"/>
    </xf>
    <xf numFmtId="0" fontId="20" fillId="4" borderId="46" xfId="2" applyNumberFormat="1" applyFont="1" applyFill="1" applyBorder="1" applyAlignment="1" applyProtection="1">
      <alignment horizontal="center" vertical="center"/>
      <protection locked="0" hidden="1"/>
    </xf>
    <xf numFmtId="0" fontId="20" fillId="0" borderId="134" xfId="2" applyNumberFormat="1" applyFont="1" applyBorder="1" applyAlignment="1" applyProtection="1">
      <alignment horizontal="center" vertical="center"/>
      <protection hidden="1"/>
    </xf>
    <xf numFmtId="0" fontId="20" fillId="4" borderId="48" xfId="2" applyNumberFormat="1" applyFont="1" applyFill="1" applyBorder="1" applyAlignment="1" applyProtection="1">
      <alignment horizontal="center" vertical="center"/>
      <protection locked="0" hidden="1"/>
    </xf>
    <xf numFmtId="0" fontId="20" fillId="0" borderId="79" xfId="2" applyNumberFormat="1" applyFont="1" applyBorder="1" applyAlignment="1" applyProtection="1">
      <alignment horizontal="center" vertical="center"/>
      <protection hidden="1"/>
    </xf>
    <xf numFmtId="0" fontId="20" fillId="0" borderId="32" xfId="2" applyNumberFormat="1" applyFont="1" applyBorder="1" applyAlignment="1" applyProtection="1">
      <alignment horizontal="center" vertical="center"/>
      <protection hidden="1"/>
    </xf>
    <xf numFmtId="0" fontId="40" fillId="0" borderId="0" xfId="2" applyNumberFormat="1" applyFont="1" applyAlignment="1" applyProtection="1">
      <alignment vertical="center"/>
      <protection hidden="1"/>
    </xf>
    <xf numFmtId="0" fontId="30" fillId="4" borderId="43" xfId="5" applyNumberFormat="1" applyFont="1" applyFill="1" applyBorder="1" applyAlignment="1" applyProtection="1">
      <alignment vertical="center"/>
      <protection hidden="1"/>
    </xf>
    <xf numFmtId="0" fontId="20" fillId="4" borderId="23" xfId="2" applyNumberFormat="1" applyFont="1" applyFill="1" applyBorder="1" applyAlignment="1" applyProtection="1">
      <alignment vertical="center" wrapText="1"/>
      <protection hidden="1"/>
    </xf>
    <xf numFmtId="0" fontId="20" fillId="4" borderId="28" xfId="2" applyNumberFormat="1" applyFont="1" applyFill="1" applyBorder="1" applyAlignment="1" applyProtection="1">
      <alignment vertical="center"/>
      <protection hidden="1"/>
    </xf>
    <xf numFmtId="0" fontId="20" fillId="4" borderId="49" xfId="2" applyNumberFormat="1" applyFont="1" applyFill="1" applyBorder="1" applyAlignment="1" applyProtection="1">
      <alignment horizontal="center" vertical="center"/>
      <protection hidden="1"/>
    </xf>
    <xf numFmtId="0" fontId="30" fillId="4" borderId="21" xfId="4" applyNumberFormat="1" applyFont="1" applyFill="1" applyBorder="1" applyAlignment="1" applyProtection="1">
      <alignment horizontal="center" vertical="center"/>
      <protection locked="0" hidden="1"/>
    </xf>
    <xf numFmtId="0" fontId="20" fillId="4" borderId="33" xfId="2" applyNumberFormat="1" applyFont="1" applyFill="1" applyBorder="1" applyAlignment="1" applyProtection="1">
      <alignment horizontal="center" vertical="center"/>
      <protection hidden="1"/>
    </xf>
    <xf numFmtId="0" fontId="20" fillId="4" borderId="3" xfId="2" applyNumberFormat="1" applyFont="1" applyFill="1" applyBorder="1" applyAlignment="1" applyProtection="1">
      <alignment vertical="center" wrapText="1"/>
      <protection hidden="1"/>
    </xf>
    <xf numFmtId="0" fontId="20" fillId="4" borderId="2" xfId="2" applyNumberFormat="1" applyFont="1" applyFill="1" applyBorder="1" applyAlignment="1" applyProtection="1">
      <alignment vertical="center" wrapText="1"/>
      <protection hidden="1"/>
    </xf>
    <xf numFmtId="0" fontId="20" fillId="4" borderId="20" xfId="2" applyNumberFormat="1" applyFont="1" applyFill="1" applyBorder="1" applyAlignment="1" applyProtection="1">
      <alignment vertical="center"/>
      <protection hidden="1"/>
    </xf>
    <xf numFmtId="0" fontId="30" fillId="4" borderId="48" xfId="5" applyNumberFormat="1" applyFont="1" applyFill="1" applyBorder="1" applyAlignment="1" applyProtection="1">
      <alignment vertical="center"/>
      <protection hidden="1"/>
    </xf>
    <xf numFmtId="0" fontId="30" fillId="0" borderId="0" xfId="2" applyNumberFormat="1" applyFont="1" applyAlignment="1" applyProtection="1">
      <alignment vertical="center"/>
      <protection hidden="1"/>
    </xf>
    <xf numFmtId="0" fontId="33" fillId="0" borderId="0" xfId="2" applyNumberFormat="1" applyFont="1" applyAlignment="1" applyProtection="1">
      <alignment vertical="center"/>
      <protection hidden="1"/>
    </xf>
    <xf numFmtId="0" fontId="30" fillId="5" borderId="41" xfId="2" applyNumberFormat="1" applyFont="1" applyFill="1" applyBorder="1" applyAlignment="1" applyProtection="1">
      <alignment vertical="center"/>
      <protection hidden="1"/>
    </xf>
    <xf numFmtId="0" fontId="30" fillId="5" borderId="38" xfId="2" applyNumberFormat="1" applyFont="1" applyFill="1" applyBorder="1" applyAlignment="1" applyProtection="1">
      <alignment vertical="center"/>
      <protection hidden="1"/>
    </xf>
    <xf numFmtId="0" fontId="30" fillId="4" borderId="7" xfId="2" applyNumberFormat="1" applyFont="1" applyFill="1" applyBorder="1" applyAlignment="1" applyProtection="1">
      <alignment vertical="center"/>
      <protection locked="0" hidden="1"/>
    </xf>
    <xf numFmtId="0" fontId="30" fillId="4" borderId="6" xfId="2" applyNumberFormat="1" applyFont="1" applyFill="1" applyBorder="1" applyAlignment="1" applyProtection="1">
      <alignment vertical="center"/>
      <protection locked="0" hidden="1"/>
    </xf>
    <xf numFmtId="0" fontId="30" fillId="4" borderId="6" xfId="2" applyNumberFormat="1" applyFont="1" applyFill="1" applyBorder="1" applyAlignment="1" applyProtection="1">
      <alignment vertical="center"/>
      <protection hidden="1"/>
    </xf>
    <xf numFmtId="0" fontId="30" fillId="4" borderId="40" xfId="2" applyNumberFormat="1" applyFont="1" applyFill="1" applyBorder="1" applyAlignment="1" applyProtection="1">
      <alignment vertical="center"/>
      <protection hidden="1"/>
    </xf>
    <xf numFmtId="0" fontId="30" fillId="4" borderId="3" xfId="2" applyNumberFormat="1" applyFont="1" applyFill="1" applyBorder="1" applyAlignment="1" applyProtection="1">
      <alignment vertical="center"/>
      <protection hidden="1"/>
    </xf>
    <xf numFmtId="0" fontId="30" fillId="4" borderId="2" xfId="2" applyNumberFormat="1" applyFont="1" applyFill="1" applyBorder="1" applyAlignment="1" applyProtection="1">
      <alignment vertical="center"/>
      <protection hidden="1"/>
    </xf>
    <xf numFmtId="0" fontId="30" fillId="4" borderId="38" xfId="2" applyNumberFormat="1" applyFont="1" applyFill="1" applyBorder="1" applyAlignment="1" applyProtection="1">
      <alignment vertical="center"/>
      <protection hidden="1"/>
    </xf>
    <xf numFmtId="0" fontId="30" fillId="5" borderId="40" xfId="2" applyNumberFormat="1" applyFont="1" applyFill="1" applyBorder="1" applyAlignment="1" applyProtection="1">
      <alignment vertical="center"/>
      <protection hidden="1"/>
    </xf>
    <xf numFmtId="0" fontId="30" fillId="5" borderId="32" xfId="2" applyNumberFormat="1" applyFont="1" applyFill="1" applyBorder="1" applyAlignment="1" applyProtection="1">
      <alignment vertical="center"/>
      <protection hidden="1"/>
    </xf>
    <xf numFmtId="0" fontId="30" fillId="0" borderId="0" xfId="2" applyNumberFormat="1" applyFont="1" applyAlignment="1" applyProtection="1">
      <alignment horizontal="right" vertical="center"/>
      <protection hidden="1"/>
    </xf>
    <xf numFmtId="0" fontId="30" fillId="0" borderId="0" xfId="2" applyNumberFormat="1" applyFont="1" applyAlignment="1" applyProtection="1">
      <alignment vertical="center"/>
      <protection locked="0" hidden="1"/>
    </xf>
    <xf numFmtId="0" fontId="30" fillId="0" borderId="16" xfId="2" applyNumberFormat="1" applyFont="1" applyBorder="1" applyAlignment="1" applyProtection="1">
      <alignment horizontal="center" vertical="center"/>
      <protection hidden="1"/>
    </xf>
    <xf numFmtId="0" fontId="33" fillId="0" borderId="0" xfId="2" applyNumberFormat="1" applyFont="1" applyAlignment="1" applyProtection="1">
      <alignment vertical="center" wrapText="1"/>
      <protection hidden="1"/>
    </xf>
    <xf numFmtId="0" fontId="33" fillId="0" borderId="0" xfId="2" applyNumberFormat="1" applyFont="1" applyAlignment="1" applyProtection="1">
      <alignment horizontal="center" vertical="center"/>
      <protection hidden="1"/>
    </xf>
    <xf numFmtId="0" fontId="30" fillId="4" borderId="21" xfId="2" applyNumberFormat="1" applyFont="1" applyFill="1" applyBorder="1" applyAlignment="1" applyProtection="1">
      <alignment vertical="center"/>
      <protection hidden="1"/>
    </xf>
    <xf numFmtId="0" fontId="30" fillId="4" borderId="20" xfId="2" applyNumberFormat="1" applyFont="1" applyFill="1" applyBorder="1" applyAlignment="1" applyProtection="1">
      <alignment vertical="center"/>
      <protection hidden="1"/>
    </xf>
    <xf numFmtId="0" fontId="30" fillId="4" borderId="46" xfId="2" applyNumberFormat="1" applyFont="1" applyFill="1" applyBorder="1" applyAlignment="1" applyProtection="1">
      <alignment vertical="center"/>
      <protection hidden="1"/>
    </xf>
    <xf numFmtId="0" fontId="30" fillId="4" borderId="0" xfId="2" applyNumberFormat="1" applyFont="1" applyFill="1" applyAlignment="1" applyProtection="1">
      <alignment vertical="center"/>
      <protection hidden="1"/>
    </xf>
    <xf numFmtId="0" fontId="30" fillId="4" borderId="33" xfId="2" applyNumberFormat="1" applyFont="1" applyFill="1" applyBorder="1" applyAlignment="1" applyProtection="1">
      <alignment vertical="center"/>
      <protection hidden="1"/>
    </xf>
    <xf numFmtId="0" fontId="30" fillId="0" borderId="24" xfId="2" applyNumberFormat="1" applyFont="1" applyBorder="1" applyAlignment="1" applyProtection="1">
      <alignment horizontal="right" vertical="center"/>
      <protection hidden="1"/>
    </xf>
    <xf numFmtId="0" fontId="30" fillId="4" borderId="23" xfId="2" applyNumberFormat="1" applyFont="1" applyFill="1" applyBorder="1" applyAlignment="1" applyProtection="1">
      <alignment vertical="center"/>
      <protection hidden="1"/>
    </xf>
    <xf numFmtId="0" fontId="30" fillId="0" borderId="19" xfId="2" applyNumberFormat="1" applyFont="1" applyBorder="1" applyAlignment="1" applyProtection="1">
      <alignment horizontal="right" vertical="center"/>
      <protection hidden="1"/>
    </xf>
    <xf numFmtId="0" fontId="30" fillId="4" borderId="12" xfId="2" applyNumberFormat="1" applyFont="1" applyFill="1" applyBorder="1" applyAlignment="1" applyProtection="1">
      <alignment vertical="center"/>
      <protection hidden="1"/>
    </xf>
    <xf numFmtId="0" fontId="30" fillId="4" borderId="11" xfId="2" applyNumberFormat="1" applyFont="1" applyFill="1" applyBorder="1" applyAlignment="1" applyProtection="1">
      <alignment vertical="center"/>
      <protection hidden="1"/>
    </xf>
    <xf numFmtId="0" fontId="30" fillId="4" borderId="10" xfId="2" applyNumberFormat="1" applyFont="1" applyFill="1" applyBorder="1" applyAlignment="1" applyProtection="1">
      <alignment vertical="center"/>
      <protection hidden="1"/>
    </xf>
    <xf numFmtId="0" fontId="30" fillId="5" borderId="46" xfId="2" applyNumberFormat="1" applyFont="1" applyFill="1" applyBorder="1" applyAlignment="1" applyProtection="1">
      <alignment vertical="center"/>
      <protection hidden="1"/>
    </xf>
    <xf numFmtId="0" fontId="30" fillId="5" borderId="0" xfId="2" applyNumberFormat="1" applyFont="1" applyFill="1" applyAlignment="1" applyProtection="1">
      <alignment vertical="center"/>
      <protection hidden="1"/>
    </xf>
    <xf numFmtId="0" fontId="30" fillId="4" borderId="35" xfId="2" applyNumberFormat="1" applyFont="1" applyFill="1" applyBorder="1" applyAlignment="1" applyProtection="1">
      <alignment vertical="center"/>
      <protection hidden="1"/>
    </xf>
    <xf numFmtId="0" fontId="30" fillId="5" borderId="3" xfId="2" applyNumberFormat="1" applyFont="1" applyFill="1" applyBorder="1" applyAlignment="1" applyProtection="1">
      <alignment vertical="center"/>
      <protection hidden="1"/>
    </xf>
    <xf numFmtId="0" fontId="30" fillId="5" borderId="2" xfId="2" applyNumberFormat="1" applyFont="1" applyFill="1" applyBorder="1" applyAlignment="1" applyProtection="1">
      <alignment vertical="center"/>
      <protection hidden="1"/>
    </xf>
    <xf numFmtId="0" fontId="30" fillId="5" borderId="7" xfId="2" applyNumberFormat="1" applyFont="1" applyFill="1" applyBorder="1" applyAlignment="1" applyProtection="1">
      <alignment vertical="center"/>
      <protection hidden="1"/>
    </xf>
    <xf numFmtId="0" fontId="30" fillId="5" borderId="6" xfId="2" applyNumberFormat="1" applyFont="1" applyFill="1" applyBorder="1" applyAlignment="1" applyProtection="1">
      <alignment vertical="center"/>
      <protection hidden="1"/>
    </xf>
    <xf numFmtId="0" fontId="30" fillId="4" borderId="14" xfId="2" applyNumberFormat="1" applyFont="1" applyFill="1" applyBorder="1" applyAlignment="1" applyProtection="1">
      <alignment vertical="center"/>
      <protection hidden="1"/>
    </xf>
    <xf numFmtId="0" fontId="30" fillId="5" borderId="48" xfId="2" applyNumberFormat="1" applyFont="1" applyFill="1" applyBorder="1" applyAlignment="1" applyProtection="1">
      <alignment vertical="center"/>
      <protection hidden="1"/>
    </xf>
    <xf numFmtId="0" fontId="30" fillId="5" borderId="14" xfId="2" applyNumberFormat="1" applyFont="1" applyFill="1" applyBorder="1" applyAlignment="1" applyProtection="1">
      <alignment vertical="center"/>
      <protection hidden="1"/>
    </xf>
    <xf numFmtId="0" fontId="20" fillId="0" borderId="0" xfId="2" applyNumberFormat="1" applyFont="1" applyAlignment="1" applyProtection="1">
      <alignment horizontal="right" vertical="center"/>
      <protection locked="0" hidden="1"/>
    </xf>
    <xf numFmtId="0" fontId="20" fillId="4" borderId="23" xfId="2" applyNumberFormat="1" applyFont="1" applyFill="1" applyBorder="1" applyAlignment="1" applyProtection="1">
      <alignment horizontal="left" vertical="center"/>
      <protection hidden="1"/>
    </xf>
    <xf numFmtId="0" fontId="20" fillId="4" borderId="7" xfId="2" applyNumberFormat="1" applyFont="1" applyFill="1" applyBorder="1" applyAlignment="1" applyProtection="1">
      <alignment horizontal="left" vertical="center"/>
      <protection hidden="1"/>
    </xf>
    <xf numFmtId="0" fontId="20" fillId="5" borderId="231" xfId="2" applyNumberFormat="1" applyFont="1" applyFill="1" applyBorder="1" applyAlignment="1" applyProtection="1">
      <alignment vertical="center"/>
      <protection hidden="1"/>
    </xf>
    <xf numFmtId="0" fontId="20" fillId="4" borderId="152" xfId="2" applyNumberFormat="1" applyFont="1" applyFill="1" applyBorder="1" applyAlignment="1" applyProtection="1">
      <alignment horizontal="left" vertical="center"/>
      <protection hidden="1"/>
    </xf>
    <xf numFmtId="0" fontId="20" fillId="4" borderId="151" xfId="2" applyNumberFormat="1" applyFont="1" applyFill="1" applyBorder="1" applyAlignment="1" applyProtection="1">
      <alignment vertical="center"/>
      <protection hidden="1"/>
    </xf>
    <xf numFmtId="0" fontId="20" fillId="4" borderId="151" xfId="2" applyNumberFormat="1" applyFont="1" applyFill="1" applyBorder="1" applyAlignment="1" applyProtection="1">
      <alignment horizontal="center" vertical="center"/>
      <protection hidden="1"/>
    </xf>
    <xf numFmtId="0" fontId="30" fillId="4" borderId="151" xfId="2" applyNumberFormat="1" applyFont="1" applyFill="1" applyBorder="1" applyAlignment="1" applyProtection="1">
      <alignment vertical="center"/>
      <protection hidden="1"/>
    </xf>
    <xf numFmtId="0" fontId="20" fillId="4" borderId="233" xfId="2" applyNumberFormat="1" applyFont="1" applyFill="1" applyBorder="1" applyAlignment="1" applyProtection="1">
      <alignment horizontal="center" vertical="center"/>
      <protection hidden="1"/>
    </xf>
    <xf numFmtId="0" fontId="20" fillId="5" borderId="234" xfId="2" applyNumberFormat="1" applyFont="1" applyFill="1" applyBorder="1" applyAlignment="1" applyProtection="1">
      <alignment vertical="center"/>
      <protection hidden="1"/>
    </xf>
    <xf numFmtId="0" fontId="20" fillId="4" borderId="3" xfId="2" applyNumberFormat="1" applyFont="1" applyFill="1" applyBorder="1" applyAlignment="1" applyProtection="1">
      <alignment horizontal="left" vertical="center"/>
      <protection hidden="1"/>
    </xf>
    <xf numFmtId="0" fontId="20" fillId="4" borderId="178" xfId="2" applyNumberFormat="1" applyFont="1" applyFill="1" applyBorder="1" applyAlignment="1" applyProtection="1">
      <alignment horizontal="left" vertical="center"/>
      <protection hidden="1"/>
    </xf>
    <xf numFmtId="0" fontId="20" fillId="4" borderId="235" xfId="2" applyNumberFormat="1" applyFont="1" applyFill="1" applyBorder="1" applyAlignment="1" applyProtection="1">
      <alignment vertical="center"/>
      <protection hidden="1"/>
    </xf>
    <xf numFmtId="0" fontId="20" fillId="4" borderId="235" xfId="2" applyNumberFormat="1" applyFont="1" applyFill="1" applyBorder="1" applyAlignment="1" applyProtection="1">
      <alignment horizontal="center" vertical="center"/>
      <protection hidden="1"/>
    </xf>
    <xf numFmtId="0" fontId="30" fillId="4" borderId="235" xfId="2" applyNumberFormat="1" applyFont="1" applyFill="1" applyBorder="1" applyAlignment="1" applyProtection="1">
      <alignment vertical="center"/>
      <protection hidden="1"/>
    </xf>
    <xf numFmtId="0" fontId="20" fillId="4" borderId="236" xfId="2" applyNumberFormat="1" applyFont="1" applyFill="1" applyBorder="1" applyAlignment="1" applyProtection="1">
      <alignment horizontal="center" vertical="center"/>
      <protection hidden="1"/>
    </xf>
    <xf numFmtId="0" fontId="20" fillId="4" borderId="10" xfId="2" applyNumberFormat="1" applyFont="1" applyFill="1" applyBorder="1" applyAlignment="1" applyProtection="1">
      <alignment horizontal="center" vertical="center"/>
      <protection hidden="1"/>
    </xf>
    <xf numFmtId="0" fontId="20" fillId="0" borderId="35" xfId="2" applyNumberFormat="1" applyFont="1" applyBorder="1" applyAlignment="1" applyProtection="1">
      <alignment vertical="center"/>
      <protection hidden="1"/>
    </xf>
    <xf numFmtId="0" fontId="20" fillId="4" borderId="46" xfId="2" applyNumberFormat="1" applyFont="1" applyFill="1" applyBorder="1" applyAlignment="1" applyProtection="1">
      <alignment horizontal="left" vertical="center"/>
      <protection hidden="1"/>
    </xf>
    <xf numFmtId="0" fontId="20" fillId="0" borderId="42" xfId="2" applyNumberFormat="1" applyFont="1" applyBorder="1" applyAlignment="1" applyProtection="1">
      <alignment vertical="center"/>
      <protection hidden="1"/>
    </xf>
    <xf numFmtId="0" fontId="20" fillId="4" borderId="12" xfId="2" applyNumberFormat="1" applyFont="1" applyFill="1" applyBorder="1" applyAlignment="1" applyProtection="1">
      <alignment horizontal="left" vertical="center"/>
      <protection hidden="1"/>
    </xf>
    <xf numFmtId="0" fontId="60" fillId="0" borderId="0" xfId="2" applyNumberFormat="1" applyFont="1" applyAlignment="1" applyProtection="1">
      <alignment vertical="center"/>
      <protection hidden="1"/>
    </xf>
    <xf numFmtId="0" fontId="20" fillId="4" borderId="21" xfId="2" applyNumberFormat="1" applyFont="1" applyFill="1" applyBorder="1" applyAlignment="1" applyProtection="1">
      <alignment horizontal="center" vertical="center"/>
      <protection hidden="1"/>
    </xf>
    <xf numFmtId="0" fontId="20" fillId="0" borderId="0" xfId="2" applyNumberFormat="1" applyFont="1" applyAlignment="1" applyProtection="1">
      <alignment horizontal="center" vertical="center"/>
      <protection hidden="1"/>
    </xf>
    <xf numFmtId="0" fontId="20" fillId="4" borderId="11" xfId="2" applyNumberFormat="1" applyFont="1" applyFill="1" applyBorder="1" applyAlignment="1" applyProtection="1">
      <alignment horizontal="center" vertical="center"/>
      <protection hidden="1"/>
    </xf>
    <xf numFmtId="0" fontId="20" fillId="0" borderId="0" xfId="2" applyNumberFormat="1" applyFont="1" applyAlignment="1" applyProtection="1">
      <alignment vertical="center"/>
      <protection hidden="1"/>
    </xf>
    <xf numFmtId="0" fontId="30" fillId="0" borderId="22" xfId="2" applyNumberFormat="1" applyFont="1" applyBorder="1" applyAlignment="1" applyProtection="1">
      <alignment horizontal="center" vertical="center"/>
      <protection hidden="1"/>
    </xf>
    <xf numFmtId="0" fontId="20" fillId="4" borderId="0" xfId="2" applyNumberFormat="1" applyFont="1" applyFill="1" applyAlignment="1" applyProtection="1">
      <alignment horizontal="left" vertical="center"/>
      <protection hidden="1"/>
    </xf>
    <xf numFmtId="0" fontId="20" fillId="4" borderId="0" xfId="2" applyNumberFormat="1" applyFont="1" applyFill="1" applyAlignment="1" applyProtection="1">
      <alignment vertical="center"/>
      <protection hidden="1"/>
    </xf>
    <xf numFmtId="0" fontId="27" fillId="0" borderId="0" xfId="2" applyNumberFormat="1" applyFont="1" applyAlignment="1" applyProtection="1">
      <alignment vertical="center"/>
      <protection hidden="1"/>
    </xf>
    <xf numFmtId="0" fontId="30" fillId="0" borderId="0" xfId="2" applyNumberFormat="1" applyFont="1" applyAlignment="1" applyProtection="1">
      <alignment horizontal="center" vertical="center"/>
      <protection hidden="1"/>
    </xf>
    <xf numFmtId="0" fontId="30" fillId="4" borderId="6" xfId="2" applyNumberFormat="1" applyFont="1" applyFill="1" applyBorder="1" applyAlignment="1" applyProtection="1">
      <alignment horizontal="center" vertical="center"/>
      <protection hidden="1"/>
    </xf>
    <xf numFmtId="0" fontId="30" fillId="4" borderId="2" xfId="2" applyNumberFormat="1" applyFont="1" applyFill="1" applyBorder="1" applyAlignment="1" applyProtection="1">
      <alignment horizontal="center" vertical="center"/>
      <protection hidden="1"/>
    </xf>
    <xf numFmtId="0" fontId="30" fillId="0" borderId="0" xfId="2" applyNumberFormat="1" applyFont="1" applyAlignment="1" applyProtection="1">
      <alignment horizontal="right" vertical="center"/>
      <protection locked="0" hidden="1"/>
    </xf>
    <xf numFmtId="0" fontId="61" fillId="0" borderId="0" xfId="2" applyNumberFormat="1" applyFont="1" applyAlignment="1" applyProtection="1">
      <alignment vertical="center"/>
      <protection hidden="1"/>
    </xf>
    <xf numFmtId="0" fontId="20" fillId="0" borderId="0" xfId="2" applyNumberFormat="1" applyFont="1" applyAlignment="1" applyProtection="1">
      <alignment vertical="center"/>
      <protection hidden="1"/>
    </xf>
    <xf numFmtId="0" fontId="27" fillId="0" borderId="0" xfId="2" applyFont="1" applyAlignment="1" applyProtection="1">
      <alignment horizontal="left" vertical="center"/>
      <protection hidden="1"/>
    </xf>
    <xf numFmtId="0" fontId="27" fillId="0" borderId="0" xfId="2" applyFont="1" applyAlignment="1" applyProtection="1">
      <alignment vertical="center" wrapText="1"/>
      <protection hidden="1"/>
    </xf>
    <xf numFmtId="0" fontId="20" fillId="0" borderId="0" xfId="2" applyFont="1" applyAlignment="1" applyProtection="1">
      <alignment vertical="center" wrapText="1"/>
      <protection hidden="1"/>
    </xf>
    <xf numFmtId="0" fontId="20" fillId="0" borderId="0" xfId="2" applyNumberFormat="1" applyFont="1" applyAlignment="1" applyProtection="1">
      <alignment vertical="center"/>
      <protection hidden="1"/>
    </xf>
    <xf numFmtId="0" fontId="20" fillId="5" borderId="35" xfId="2" applyNumberFormat="1" applyFont="1" applyFill="1" applyBorder="1" applyAlignment="1" applyProtection="1">
      <alignment horizontal="right" vertical="center"/>
      <protection hidden="1"/>
    </xf>
    <xf numFmtId="0" fontId="20" fillId="5" borderId="34" xfId="2" applyNumberFormat="1" applyFont="1" applyFill="1" applyBorder="1" applyAlignment="1" applyProtection="1">
      <alignment horizontal="right" vertical="center"/>
      <protection hidden="1"/>
    </xf>
    <xf numFmtId="0" fontId="20" fillId="5" borderId="0" xfId="2" applyNumberFormat="1" applyFont="1" applyFill="1" applyBorder="1" applyAlignment="1" applyProtection="1">
      <alignment horizontal="right" vertical="center"/>
      <protection hidden="1"/>
    </xf>
    <xf numFmtId="0" fontId="20" fillId="0" borderId="0" xfId="2" applyNumberFormat="1" applyFont="1" applyAlignment="1" applyProtection="1">
      <alignment vertical="center"/>
      <protection hidden="1"/>
    </xf>
    <xf numFmtId="0" fontId="20" fillId="4" borderId="6" xfId="2" applyNumberFormat="1" applyFont="1" applyFill="1" applyBorder="1" applyAlignment="1" applyProtection="1">
      <alignment vertical="center"/>
      <protection hidden="1"/>
    </xf>
    <xf numFmtId="0" fontId="29" fillId="0" borderId="0" xfId="2" applyFont="1" applyAlignment="1" applyProtection="1">
      <alignment vertical="center"/>
      <protection hidden="1"/>
    </xf>
    <xf numFmtId="0" fontId="20" fillId="4" borderId="0" xfId="2" applyNumberFormat="1" applyFont="1" applyFill="1" applyAlignment="1" applyProtection="1">
      <alignment horizontal="center" vertical="center"/>
      <protection hidden="1"/>
    </xf>
    <xf numFmtId="0" fontId="20" fillId="4" borderId="0" xfId="2" applyNumberFormat="1" applyFont="1" applyFill="1" applyAlignment="1" applyProtection="1">
      <alignment horizontal="center" vertical="center"/>
      <protection locked="0" hidden="1"/>
    </xf>
    <xf numFmtId="0" fontId="20" fillId="4" borderId="38" xfId="2" applyNumberFormat="1" applyFont="1" applyFill="1" applyBorder="1" applyAlignment="1" applyProtection="1">
      <alignment horizontal="center" vertical="center"/>
      <protection locked="0" hidden="1"/>
    </xf>
    <xf numFmtId="0" fontId="20" fillId="5" borderId="6" xfId="2" applyNumberFormat="1" applyFont="1" applyFill="1" applyBorder="1" applyAlignment="1" applyProtection="1">
      <alignment horizontal="left" vertical="center"/>
      <protection hidden="1"/>
    </xf>
    <xf numFmtId="0" fontId="20" fillId="0" borderId="0" xfId="2" applyNumberFormat="1" applyFont="1" applyAlignment="1" applyProtection="1">
      <alignment vertical="center"/>
      <protection hidden="1"/>
    </xf>
    <xf numFmtId="0" fontId="20" fillId="4" borderId="0" xfId="2" applyNumberFormat="1" applyFont="1" applyFill="1" applyAlignment="1" applyProtection="1">
      <alignment horizontal="left" vertical="center"/>
      <protection hidden="1"/>
    </xf>
    <xf numFmtId="0" fontId="20" fillId="4" borderId="0" xfId="2" applyNumberFormat="1" applyFont="1" applyFill="1" applyAlignment="1" applyProtection="1">
      <alignment vertical="center"/>
      <protection hidden="1"/>
    </xf>
    <xf numFmtId="0" fontId="20" fillId="5" borderId="37" xfId="2" applyNumberFormat="1" applyFont="1" applyFill="1" applyBorder="1" applyAlignment="1" applyProtection="1">
      <alignment horizontal="center" vertical="center"/>
      <protection hidden="1"/>
    </xf>
    <xf numFmtId="0" fontId="20" fillId="4" borderId="14" xfId="2" applyNumberFormat="1" applyFont="1" applyFill="1" applyBorder="1" applyAlignment="1" applyProtection="1">
      <alignment vertical="center"/>
      <protection hidden="1"/>
    </xf>
    <xf numFmtId="0" fontId="20" fillId="4" borderId="34" xfId="2" applyNumberFormat="1" applyFont="1" applyFill="1" applyBorder="1" applyAlignment="1" applyProtection="1">
      <alignment vertical="center"/>
      <protection hidden="1"/>
    </xf>
    <xf numFmtId="0" fontId="20" fillId="4" borderId="33" xfId="2" applyNumberFormat="1" applyFont="1" applyFill="1" applyBorder="1" applyAlignment="1" applyProtection="1">
      <alignment horizontal="center" vertical="center" wrapText="1"/>
      <protection hidden="1"/>
    </xf>
    <xf numFmtId="0" fontId="27" fillId="0" borderId="0" xfId="2" applyNumberFormat="1" applyFont="1" applyAlignment="1" applyProtection="1">
      <alignment vertical="center"/>
      <protection hidden="1"/>
    </xf>
    <xf numFmtId="0" fontId="20" fillId="0" borderId="0" xfId="0" applyFont="1" applyProtection="1">
      <alignment vertical="center"/>
      <protection hidden="1"/>
    </xf>
    <xf numFmtId="0" fontId="20" fillId="4" borderId="33" xfId="0" applyFont="1" applyFill="1" applyBorder="1" applyProtection="1">
      <alignment vertical="center"/>
      <protection hidden="1"/>
    </xf>
    <xf numFmtId="0" fontId="30" fillId="4" borderId="33" xfId="5" applyFont="1" applyFill="1" applyBorder="1" applyAlignment="1" applyProtection="1">
      <alignment vertical="center"/>
      <protection hidden="1"/>
    </xf>
    <xf numFmtId="0" fontId="20" fillId="4" borderId="32" xfId="0" applyFont="1" applyFill="1" applyBorder="1" applyProtection="1">
      <alignment vertical="center"/>
      <protection hidden="1"/>
    </xf>
    <xf numFmtId="0" fontId="20" fillId="0" borderId="0" xfId="2" applyNumberFormat="1" applyFont="1" applyFill="1" applyBorder="1" applyAlignment="1" applyProtection="1">
      <alignment vertical="center" wrapText="1"/>
      <protection hidden="1"/>
    </xf>
    <xf numFmtId="0" fontId="30" fillId="4" borderId="42" xfId="4" applyFont="1" applyFill="1" applyBorder="1" applyAlignment="1" applyProtection="1">
      <alignment vertical="center"/>
      <protection hidden="1"/>
    </xf>
    <xf numFmtId="0" fontId="30" fillId="0" borderId="0" xfId="4" applyFont="1" applyAlignment="1" applyProtection="1">
      <alignment vertical="center"/>
      <protection hidden="1"/>
    </xf>
    <xf numFmtId="0" fontId="30" fillId="4" borderId="14" xfId="4" applyFont="1" applyFill="1" applyBorder="1" applyAlignment="1" applyProtection="1">
      <alignment vertical="center"/>
      <protection hidden="1"/>
    </xf>
    <xf numFmtId="0" fontId="30" fillId="0" borderId="0" xfId="4" applyFont="1" applyAlignment="1" applyProtection="1">
      <alignment vertical="center"/>
      <protection locked="0" hidden="1"/>
    </xf>
    <xf numFmtId="0" fontId="20" fillId="4" borderId="42" xfId="0" applyFont="1" applyFill="1" applyBorder="1" applyProtection="1">
      <alignment vertical="center"/>
      <protection hidden="1"/>
    </xf>
    <xf numFmtId="0" fontId="20" fillId="4" borderId="2" xfId="0" applyFont="1" applyFill="1" applyBorder="1" applyProtection="1">
      <alignment vertical="center"/>
      <protection hidden="1"/>
    </xf>
    <xf numFmtId="0" fontId="30" fillId="4" borderId="2" xfId="4" applyFont="1" applyFill="1" applyBorder="1" applyAlignment="1" applyProtection="1">
      <alignment vertical="center"/>
      <protection hidden="1"/>
    </xf>
    <xf numFmtId="0" fontId="20" fillId="4" borderId="46" xfId="0" applyFont="1" applyFill="1" applyBorder="1" applyAlignment="1" applyProtection="1">
      <alignment horizontal="center" vertical="center"/>
      <protection hidden="1"/>
    </xf>
    <xf numFmtId="0" fontId="20" fillId="4" borderId="48" xfId="0" applyFont="1" applyFill="1" applyBorder="1" applyAlignment="1" applyProtection="1">
      <alignment horizontal="center" vertical="center"/>
      <protection hidden="1"/>
    </xf>
    <xf numFmtId="0" fontId="30" fillId="4" borderId="32" xfId="4" applyFont="1" applyFill="1" applyBorder="1" applyAlignment="1" applyProtection="1">
      <alignment horizontal="center" vertical="center"/>
      <protection hidden="1"/>
    </xf>
    <xf numFmtId="0" fontId="20" fillId="4" borderId="42" xfId="0" applyFont="1" applyFill="1" applyBorder="1" applyAlignment="1" applyProtection="1">
      <alignment horizontal="center" vertical="center"/>
      <protection hidden="1"/>
    </xf>
    <xf numFmtId="0" fontId="20" fillId="4" borderId="2" xfId="0" applyFont="1" applyFill="1" applyBorder="1" applyAlignment="1" applyProtection="1">
      <alignment horizontal="center" vertical="center"/>
      <protection hidden="1"/>
    </xf>
    <xf numFmtId="0" fontId="30" fillId="4" borderId="0" xfId="4" applyFont="1" applyFill="1" applyBorder="1" applyAlignment="1" applyProtection="1">
      <alignment vertical="center"/>
      <protection hidden="1"/>
    </xf>
    <xf numFmtId="0" fontId="20" fillId="4" borderId="0" xfId="0" applyFont="1" applyFill="1" applyBorder="1" applyAlignment="1" applyProtection="1">
      <alignment horizontal="center" vertical="center"/>
      <protection hidden="1"/>
    </xf>
    <xf numFmtId="0" fontId="30" fillId="0" borderId="0" xfId="4" applyNumberFormat="1" applyFont="1" applyBorder="1" applyAlignment="1" applyProtection="1">
      <alignment vertical="center"/>
      <protection hidden="1"/>
    </xf>
    <xf numFmtId="0" fontId="63" fillId="0" borderId="0" xfId="4" applyFont="1" applyBorder="1" applyAlignment="1" applyProtection="1">
      <alignment horizontal="center" vertical="center" wrapText="1"/>
      <protection hidden="1"/>
    </xf>
    <xf numFmtId="0" fontId="30" fillId="0" borderId="0" xfId="4" applyFont="1" applyBorder="1" applyAlignment="1" applyProtection="1">
      <alignment vertical="center" wrapText="1"/>
      <protection hidden="1"/>
    </xf>
    <xf numFmtId="0" fontId="12" fillId="0" borderId="0" xfId="4" applyFont="1" applyBorder="1" applyAlignment="1" applyProtection="1">
      <alignment vertical="center"/>
      <protection hidden="1"/>
    </xf>
    <xf numFmtId="0" fontId="30" fillId="0" borderId="42" xfId="4" applyNumberFormat="1" applyFont="1" applyBorder="1" applyAlignment="1" applyProtection="1">
      <alignment vertical="center"/>
      <protection hidden="1"/>
    </xf>
    <xf numFmtId="0" fontId="30" fillId="4" borderId="33" xfId="4" applyFont="1" applyFill="1" applyBorder="1" applyAlignment="1" applyProtection="1">
      <alignment horizontal="center" vertical="center"/>
      <protection hidden="1"/>
    </xf>
    <xf numFmtId="0" fontId="30" fillId="5" borderId="0" xfId="4" applyNumberFormat="1" applyFont="1" applyFill="1" applyBorder="1" applyAlignment="1" applyProtection="1">
      <alignment vertical="center"/>
      <protection locked="0" hidden="1"/>
    </xf>
    <xf numFmtId="0" fontId="30" fillId="5" borderId="0" xfId="4" applyNumberFormat="1" applyFont="1" applyFill="1" applyBorder="1" applyAlignment="1" applyProtection="1">
      <alignment vertical="center"/>
      <protection hidden="1"/>
    </xf>
    <xf numFmtId="0" fontId="63" fillId="0" borderId="0" xfId="4" applyFont="1" applyFill="1" applyBorder="1" applyAlignment="1" applyProtection="1">
      <alignment horizontal="center" vertical="center" wrapText="1"/>
      <protection hidden="1"/>
    </xf>
    <xf numFmtId="0" fontId="29" fillId="0" borderId="0" xfId="8" applyFont="1" applyFill="1" applyBorder="1" applyAlignment="1" applyProtection="1">
      <alignment horizontal="center" vertical="center"/>
      <protection hidden="1"/>
    </xf>
    <xf numFmtId="0" fontId="59" fillId="0" borderId="0" xfId="4" applyFont="1" applyFill="1" applyBorder="1" applyAlignment="1" applyProtection="1">
      <alignment vertical="center"/>
      <protection hidden="1"/>
    </xf>
    <xf numFmtId="0" fontId="30" fillId="0" borderId="0" xfId="4" applyNumberFormat="1" applyFont="1" applyFill="1" applyAlignment="1" applyProtection="1">
      <alignment vertical="center"/>
      <protection hidden="1"/>
    </xf>
    <xf numFmtId="0" fontId="20" fillId="4" borderId="42" xfId="8" applyFont="1" applyFill="1" applyBorder="1" applyAlignment="1" applyProtection="1">
      <alignment horizontal="center" vertical="center"/>
      <protection hidden="1"/>
    </xf>
    <xf numFmtId="0" fontId="20" fillId="4" borderId="2" xfId="8" applyFont="1" applyFill="1" applyBorder="1" applyAlignment="1" applyProtection="1">
      <alignment horizontal="center" vertical="center"/>
      <protection hidden="1"/>
    </xf>
    <xf numFmtId="0" fontId="27" fillId="0" borderId="0" xfId="2" applyNumberFormat="1" applyFont="1" applyAlignment="1" applyProtection="1">
      <alignment vertical="center"/>
      <protection hidden="1"/>
    </xf>
    <xf numFmtId="0" fontId="27" fillId="0" borderId="0" xfId="8" applyFont="1" applyAlignment="1" applyProtection="1">
      <alignment vertical="center"/>
      <protection hidden="1"/>
    </xf>
    <xf numFmtId="0" fontId="20" fillId="0" borderId="0" xfId="8" applyFont="1" applyAlignment="1" applyProtection="1">
      <alignment vertical="center"/>
      <protection hidden="1"/>
    </xf>
    <xf numFmtId="0" fontId="20" fillId="0" borderId="0" xfId="8" applyFont="1" applyAlignment="1">
      <alignment vertical="center"/>
    </xf>
    <xf numFmtId="0" fontId="30" fillId="0" borderId="0" xfId="5" applyFont="1" applyAlignment="1" applyProtection="1">
      <alignment vertical="center"/>
      <protection hidden="1"/>
    </xf>
    <xf numFmtId="0" fontId="20" fillId="3" borderId="42" xfId="8" applyFont="1" applyFill="1" applyBorder="1" applyAlignment="1" applyProtection="1">
      <alignment horizontal="center" vertical="center" wrapText="1"/>
      <protection hidden="1"/>
    </xf>
    <xf numFmtId="0" fontId="20" fillId="4" borderId="42" xfId="8" applyFont="1" applyFill="1" applyBorder="1" applyAlignment="1" applyProtection="1">
      <alignment vertical="center"/>
      <protection hidden="1"/>
    </xf>
    <xf numFmtId="0" fontId="30" fillId="4" borderId="42" xfId="5" applyFont="1" applyFill="1" applyBorder="1" applyAlignment="1" applyProtection="1">
      <alignment vertical="center"/>
      <protection hidden="1"/>
    </xf>
    <xf numFmtId="0" fontId="20" fillId="4" borderId="41" xfId="8" applyFont="1" applyFill="1" applyBorder="1" applyAlignment="1" applyProtection="1">
      <alignment vertical="center"/>
      <protection hidden="1"/>
    </xf>
    <xf numFmtId="0" fontId="20" fillId="3" borderId="2" xfId="8" applyFont="1" applyFill="1" applyBorder="1" applyAlignment="1" applyProtection="1">
      <alignment horizontal="center" vertical="center" wrapText="1"/>
      <protection hidden="1"/>
    </xf>
    <xf numFmtId="0" fontId="20" fillId="4" borderId="2" xfId="8" applyFont="1" applyFill="1" applyBorder="1" applyAlignment="1" applyProtection="1">
      <alignment vertical="center"/>
      <protection hidden="1"/>
    </xf>
    <xf numFmtId="0" fontId="30" fillId="4" borderId="2" xfId="5" applyFont="1" applyFill="1" applyBorder="1" applyAlignment="1" applyProtection="1">
      <alignment vertical="center"/>
      <protection hidden="1"/>
    </xf>
    <xf numFmtId="0" fontId="20" fillId="4" borderId="38" xfId="8" applyFont="1" applyFill="1" applyBorder="1" applyAlignment="1" applyProtection="1">
      <alignment vertical="center"/>
      <protection hidden="1"/>
    </xf>
    <xf numFmtId="0" fontId="20" fillId="3" borderId="46" xfId="8" applyFont="1" applyFill="1" applyBorder="1" applyAlignment="1" applyProtection="1">
      <alignment vertical="center" wrapText="1"/>
      <protection hidden="1"/>
    </xf>
    <xf numFmtId="0" fontId="30" fillId="3" borderId="0" xfId="5" applyFont="1" applyFill="1" applyAlignment="1" applyProtection="1">
      <alignment vertical="center"/>
      <protection hidden="1"/>
    </xf>
    <xf numFmtId="0" fontId="20" fillId="4" borderId="3" xfId="8" applyFont="1" applyFill="1" applyBorder="1" applyAlignment="1" applyProtection="1">
      <alignment vertical="center" wrapText="1"/>
      <protection hidden="1"/>
    </xf>
    <xf numFmtId="0" fontId="30" fillId="3" borderId="2" xfId="5" applyFont="1" applyFill="1" applyBorder="1" applyAlignment="1" applyProtection="1">
      <alignment vertical="center"/>
      <protection hidden="1"/>
    </xf>
    <xf numFmtId="0" fontId="20" fillId="3" borderId="0" xfId="8" applyFont="1" applyFill="1" applyAlignment="1" applyProtection="1">
      <alignment vertical="center" wrapText="1"/>
      <protection hidden="1"/>
    </xf>
    <xf numFmtId="0" fontId="20" fillId="3" borderId="0" xfId="8" applyFont="1" applyFill="1" applyAlignment="1">
      <alignment vertical="center"/>
    </xf>
    <xf numFmtId="0" fontId="20" fillId="3" borderId="0" xfId="8" applyFont="1" applyFill="1" applyAlignment="1" applyProtection="1">
      <alignment horizontal="center" vertical="center"/>
      <protection hidden="1"/>
    </xf>
    <xf numFmtId="0" fontId="20" fillId="4" borderId="48" xfId="8" applyFont="1" applyFill="1" applyBorder="1" applyAlignment="1" applyProtection="1">
      <alignment vertical="center" wrapText="1"/>
      <protection hidden="1"/>
    </xf>
    <xf numFmtId="0" fontId="20" fillId="4" borderId="14" xfId="8" applyFont="1" applyFill="1" applyBorder="1" applyAlignment="1" applyProtection="1">
      <alignment vertical="center" wrapText="1"/>
      <protection hidden="1"/>
    </xf>
    <xf numFmtId="0" fontId="30" fillId="3" borderId="14" xfId="5" applyFont="1" applyFill="1" applyBorder="1" applyAlignment="1" applyProtection="1">
      <alignment vertical="center"/>
      <protection hidden="1"/>
    </xf>
    <xf numFmtId="0" fontId="20" fillId="3" borderId="14" xfId="8" applyFont="1" applyFill="1" applyBorder="1" applyAlignment="1">
      <alignment vertical="center"/>
    </xf>
    <xf numFmtId="0" fontId="20" fillId="3" borderId="14" xfId="8" applyFont="1" applyFill="1" applyBorder="1" applyAlignment="1" applyProtection="1">
      <alignment horizontal="center" vertical="center"/>
      <protection hidden="1"/>
    </xf>
    <xf numFmtId="0" fontId="20" fillId="3" borderId="43" xfId="2" applyFont="1" applyFill="1" applyBorder="1" applyAlignment="1" applyProtection="1">
      <alignment vertical="center" wrapText="1"/>
      <protection hidden="1"/>
    </xf>
    <xf numFmtId="0" fontId="20" fillId="3" borderId="42" xfId="2" applyFont="1" applyFill="1" applyBorder="1" applyAlignment="1" applyProtection="1">
      <alignment vertical="center" wrapText="1"/>
      <protection hidden="1"/>
    </xf>
    <xf numFmtId="0" fontId="30" fillId="3" borderId="42" xfId="5" applyFont="1" applyFill="1" applyBorder="1" applyAlignment="1" applyProtection="1">
      <alignment vertical="center"/>
      <protection hidden="1"/>
    </xf>
    <xf numFmtId="0" fontId="20" fillId="3" borderId="42" xfId="2" applyFont="1" applyFill="1" applyBorder="1" applyAlignment="1">
      <alignment vertical="center"/>
    </xf>
    <xf numFmtId="0" fontId="20" fillId="3" borderId="42" xfId="2" applyFont="1" applyFill="1" applyBorder="1" applyAlignment="1" applyProtection="1">
      <alignment vertical="center"/>
      <protection hidden="1"/>
    </xf>
    <xf numFmtId="0" fontId="20" fillId="3" borderId="41" xfId="2" applyFont="1" applyFill="1" applyBorder="1" applyAlignment="1" applyProtection="1">
      <alignment horizontal="center" vertical="center"/>
      <protection hidden="1"/>
    </xf>
    <xf numFmtId="0" fontId="20" fillId="4" borderId="3" xfId="2" applyFont="1" applyFill="1" applyBorder="1" applyAlignment="1" applyProtection="1">
      <alignment vertical="center" wrapText="1"/>
      <protection hidden="1"/>
    </xf>
    <xf numFmtId="0" fontId="20" fillId="4" borderId="2" xfId="2" applyFont="1" applyFill="1" applyBorder="1" applyAlignment="1" applyProtection="1">
      <alignment vertical="center" wrapText="1"/>
      <protection hidden="1"/>
    </xf>
    <xf numFmtId="0" fontId="20" fillId="3" borderId="2" xfId="2" applyFont="1" applyFill="1" applyBorder="1" applyAlignment="1">
      <alignment vertical="center"/>
    </xf>
    <xf numFmtId="0" fontId="20" fillId="3" borderId="2" xfId="2" applyFont="1" applyFill="1" applyBorder="1" applyAlignment="1" applyProtection="1">
      <alignment vertical="center"/>
      <protection hidden="1"/>
    </xf>
    <xf numFmtId="0" fontId="20" fillId="3" borderId="38" xfId="2" applyFont="1" applyFill="1" applyBorder="1" applyAlignment="1" applyProtection="1">
      <alignment horizontal="center" vertical="center"/>
      <protection hidden="1"/>
    </xf>
    <xf numFmtId="0" fontId="20" fillId="3" borderId="46" xfId="2" applyFont="1" applyFill="1" applyBorder="1" applyAlignment="1" applyProtection="1">
      <alignment vertical="center" wrapText="1"/>
      <protection hidden="1"/>
    </xf>
    <xf numFmtId="0" fontId="20" fillId="3" borderId="0" xfId="2" applyFont="1" applyFill="1"/>
    <xf numFmtId="0" fontId="20" fillId="3" borderId="2" xfId="2" applyFont="1" applyFill="1" applyBorder="1"/>
    <xf numFmtId="0" fontId="20" fillId="3" borderId="0" xfId="2" applyFont="1" applyFill="1" applyAlignment="1" applyProtection="1">
      <alignment vertical="center" wrapText="1"/>
      <protection hidden="1"/>
    </xf>
    <xf numFmtId="0" fontId="20" fillId="3" borderId="0" xfId="2" applyFont="1" applyFill="1" applyAlignment="1">
      <alignment vertical="center"/>
    </xf>
    <xf numFmtId="0" fontId="20" fillId="3" borderId="0" xfId="2" applyFont="1" applyFill="1" applyAlignment="1" applyProtection="1">
      <alignment vertical="center"/>
      <protection hidden="1"/>
    </xf>
    <xf numFmtId="0" fontId="20" fillId="3" borderId="33" xfId="2" applyFont="1" applyFill="1" applyBorder="1" applyAlignment="1" applyProtection="1">
      <alignment horizontal="center" vertical="center"/>
      <protection hidden="1"/>
    </xf>
    <xf numFmtId="0" fontId="20" fillId="4" borderId="48" xfId="2" applyFont="1" applyFill="1" applyBorder="1" applyAlignment="1" applyProtection="1">
      <alignment vertical="center" wrapText="1"/>
      <protection hidden="1"/>
    </xf>
    <xf numFmtId="0" fontId="20" fillId="4" borderId="14" xfId="2" applyFont="1" applyFill="1" applyBorder="1" applyAlignment="1" applyProtection="1">
      <alignment vertical="center" wrapText="1"/>
      <protection hidden="1"/>
    </xf>
    <xf numFmtId="0" fontId="20" fillId="3" borderId="14" xfId="2" applyFont="1" applyFill="1" applyBorder="1" applyAlignment="1">
      <alignment vertical="center"/>
    </xf>
    <xf numFmtId="0" fontId="20" fillId="3" borderId="14" xfId="2" applyFont="1" applyFill="1" applyBorder="1" applyAlignment="1" applyProtection="1">
      <alignment vertical="center"/>
      <protection hidden="1"/>
    </xf>
    <xf numFmtId="0" fontId="20" fillId="3" borderId="32" xfId="2" applyFont="1" applyFill="1" applyBorder="1" applyAlignment="1" applyProtection="1">
      <alignment horizontal="center" vertical="center"/>
      <protection hidden="1"/>
    </xf>
    <xf numFmtId="0" fontId="20" fillId="7" borderId="96" xfId="2" applyFont="1" applyFill="1" applyBorder="1" applyAlignment="1" applyProtection="1">
      <alignment horizontal="center" vertical="center"/>
      <protection hidden="1"/>
    </xf>
    <xf numFmtId="0" fontId="20" fillId="0" borderId="0" xfId="2" applyFont="1" applyAlignment="1" applyProtection="1">
      <alignment horizontal="center" vertical="center"/>
      <protection hidden="1"/>
    </xf>
    <xf numFmtId="0" fontId="20" fillId="0" borderId="0" xfId="2" applyFont="1" applyAlignment="1" applyProtection="1">
      <alignment horizontal="right" vertical="center"/>
      <protection hidden="1"/>
    </xf>
    <xf numFmtId="0" fontId="20" fillId="3" borderId="6" xfId="8" applyFont="1" applyFill="1" applyBorder="1" applyAlignment="1" applyProtection="1">
      <alignment horizontal="center" vertical="center"/>
      <protection hidden="1"/>
    </xf>
    <xf numFmtId="0" fontId="20" fillId="3" borderId="2" xfId="8" applyFont="1" applyFill="1" applyBorder="1" applyAlignment="1" applyProtection="1">
      <alignment horizontal="center" vertical="center"/>
      <protection hidden="1"/>
    </xf>
    <xf numFmtId="0" fontId="20" fillId="3" borderId="7" xfId="8" applyFont="1" applyFill="1" applyBorder="1" applyAlignment="1" applyProtection="1">
      <alignment horizontal="center" vertical="center"/>
      <protection hidden="1"/>
    </xf>
    <xf numFmtId="0" fontId="20" fillId="3" borderId="3" xfId="8" applyFont="1" applyFill="1" applyBorder="1" applyAlignment="1" applyProtection="1">
      <alignment horizontal="center" vertical="center"/>
      <protection hidden="1"/>
    </xf>
    <xf numFmtId="0" fontId="30" fillId="0" borderId="6" xfId="2" applyNumberFormat="1" applyFont="1" applyBorder="1" applyAlignment="1" applyProtection="1">
      <alignment horizontal="center" vertical="center"/>
      <protection hidden="1"/>
    </xf>
    <xf numFmtId="0" fontId="20" fillId="3" borderId="5" xfId="8" applyFont="1" applyFill="1" applyBorder="1" applyAlignment="1" applyProtection="1">
      <alignment horizontal="center" vertical="center"/>
      <protection hidden="1"/>
    </xf>
    <xf numFmtId="0" fontId="20" fillId="3" borderId="1" xfId="8" applyFont="1" applyFill="1" applyBorder="1" applyAlignment="1" applyProtection="1">
      <alignment horizontal="center" vertical="center"/>
      <protection hidden="1"/>
    </xf>
    <xf numFmtId="0" fontId="64" fillId="0" borderId="6" xfId="4" applyFont="1" applyBorder="1" applyAlignment="1" applyProtection="1">
      <alignment vertical="center"/>
      <protection hidden="1"/>
    </xf>
    <xf numFmtId="0" fontId="30" fillId="0" borderId="5" xfId="4" applyFont="1" applyBorder="1" applyAlignment="1" applyProtection="1">
      <alignment vertical="center"/>
      <protection hidden="1"/>
    </xf>
    <xf numFmtId="0" fontId="64" fillId="0" borderId="2" xfId="4" applyFont="1" applyBorder="1" applyAlignment="1" applyProtection="1">
      <alignment vertical="center"/>
      <protection hidden="1"/>
    </xf>
    <xf numFmtId="0" fontId="30" fillId="0" borderId="1" xfId="4" applyFont="1" applyBorder="1" applyAlignment="1" applyProtection="1">
      <alignment vertical="center"/>
      <protection hidden="1"/>
    </xf>
    <xf numFmtId="0" fontId="64" fillId="0" borderId="14" xfId="4" applyFont="1" applyBorder="1" applyAlignment="1" applyProtection="1">
      <alignment vertical="center"/>
      <protection hidden="1"/>
    </xf>
    <xf numFmtId="0" fontId="30" fillId="0" borderId="13" xfId="4" applyFont="1" applyBorder="1" applyAlignment="1" applyProtection="1">
      <alignment vertical="center"/>
      <protection hidden="1"/>
    </xf>
    <xf numFmtId="0" fontId="20" fillId="0" borderId="0" xfId="2" applyFont="1" applyAlignment="1" applyProtection="1">
      <alignment horizontal="center" vertical="center"/>
      <protection hidden="1"/>
    </xf>
    <xf numFmtId="0" fontId="30" fillId="4" borderId="6" xfId="4" applyFont="1" applyFill="1" applyBorder="1" applyAlignment="1" applyProtection="1">
      <alignment horizontal="center" vertical="center"/>
      <protection locked="0" hidden="1"/>
    </xf>
    <xf numFmtId="0" fontId="30" fillId="4" borderId="14" xfId="4" applyFont="1" applyFill="1" applyBorder="1" applyAlignment="1" applyProtection="1">
      <alignment horizontal="center" vertical="center"/>
      <protection locked="0" hidden="1"/>
    </xf>
    <xf numFmtId="0" fontId="30" fillId="3" borderId="6" xfId="4" applyFont="1" applyFill="1" applyBorder="1" applyAlignment="1" applyProtection="1">
      <alignment horizontal="center" vertical="center"/>
      <protection locked="0" hidden="1"/>
    </xf>
    <xf numFmtId="0" fontId="30" fillId="3" borderId="14" xfId="4" applyFont="1" applyFill="1" applyBorder="1" applyAlignment="1" applyProtection="1">
      <alignment horizontal="center" vertical="center"/>
      <protection locked="0" hidden="1"/>
    </xf>
    <xf numFmtId="0" fontId="30" fillId="3" borderId="2" xfId="4" applyFont="1" applyFill="1" applyBorder="1" applyAlignment="1" applyProtection="1">
      <alignment horizontal="center" vertical="center"/>
      <protection locked="0" hidden="1"/>
    </xf>
    <xf numFmtId="0" fontId="30" fillId="4" borderId="2" xfId="4" applyFont="1" applyFill="1" applyBorder="1" applyAlignment="1" applyProtection="1">
      <alignment horizontal="center" vertical="center"/>
      <protection locked="0" hidden="1"/>
    </xf>
    <xf numFmtId="0" fontId="27" fillId="0" borderId="0" xfId="2" applyNumberFormat="1" applyFont="1" applyAlignment="1" applyProtection="1">
      <alignment vertical="center"/>
      <protection hidden="1"/>
    </xf>
    <xf numFmtId="0" fontId="30" fillId="0" borderId="11" xfId="8" applyFont="1" applyBorder="1" applyAlignment="1" applyProtection="1">
      <alignment horizontal="center" vertical="center"/>
      <protection hidden="1"/>
    </xf>
    <xf numFmtId="0" fontId="20" fillId="0" borderId="0" xfId="2" applyNumberFormat="1" applyFont="1" applyAlignment="1" applyProtection="1">
      <alignment vertical="center"/>
      <protection hidden="1"/>
    </xf>
    <xf numFmtId="0" fontId="0" fillId="0" borderId="0" xfId="0">
      <alignment vertical="center"/>
    </xf>
    <xf numFmtId="0" fontId="5" fillId="0" borderId="0" xfId="2" applyFont="1" applyAlignment="1" applyProtection="1">
      <alignment vertical="center"/>
      <protection hidden="1"/>
    </xf>
    <xf numFmtId="0" fontId="20" fillId="0" borderId="0" xfId="2" applyNumberFormat="1" applyFont="1" applyAlignment="1" applyProtection="1">
      <alignment vertical="center"/>
      <protection hidden="1"/>
    </xf>
    <xf numFmtId="0" fontId="27" fillId="0" borderId="0" xfId="2" applyNumberFormat="1" applyFont="1" applyAlignment="1" applyProtection="1">
      <alignment vertical="center"/>
      <protection hidden="1"/>
    </xf>
    <xf numFmtId="0" fontId="20" fillId="4" borderId="6" xfId="2" applyNumberFormat="1" applyFont="1" applyFill="1" applyBorder="1" applyAlignment="1" applyProtection="1">
      <alignment vertical="center"/>
      <protection hidden="1"/>
    </xf>
    <xf numFmtId="0" fontId="20" fillId="4" borderId="2" xfId="2" applyNumberFormat="1" applyFont="1" applyFill="1" applyBorder="1" applyAlignment="1" applyProtection="1">
      <alignment vertical="center"/>
      <protection hidden="1"/>
    </xf>
    <xf numFmtId="0" fontId="20" fillId="4" borderId="33" xfId="2" applyNumberFormat="1" applyFont="1" applyFill="1" applyBorder="1" applyAlignment="1" applyProtection="1">
      <alignment vertical="center"/>
      <protection hidden="1"/>
    </xf>
    <xf numFmtId="0" fontId="20" fillId="0" borderId="0" xfId="2" applyNumberFormat="1" applyFont="1" applyAlignment="1" applyProtection="1">
      <alignment horizontal="center" vertical="center"/>
      <protection hidden="1"/>
    </xf>
    <xf numFmtId="0" fontId="20" fillId="0" borderId="0" xfId="2" applyNumberFormat="1" applyFont="1" applyAlignment="1" applyProtection="1">
      <alignment vertical="center"/>
      <protection locked="0" hidden="1"/>
    </xf>
    <xf numFmtId="0" fontId="20" fillId="5" borderId="35" xfId="2" applyNumberFormat="1" applyFont="1" applyFill="1" applyBorder="1" applyAlignment="1" applyProtection="1">
      <alignment vertical="center"/>
      <protection hidden="1"/>
    </xf>
    <xf numFmtId="0" fontId="20" fillId="5" borderId="34" xfId="2" applyNumberFormat="1" applyFont="1" applyFill="1" applyBorder="1" applyAlignment="1" applyProtection="1">
      <alignment vertical="center"/>
      <protection hidden="1"/>
    </xf>
    <xf numFmtId="0" fontId="27" fillId="0" borderId="0" xfId="2" applyNumberFormat="1" applyFont="1" applyAlignment="1" applyProtection="1">
      <alignment horizontal="center" vertical="center"/>
      <protection hidden="1"/>
    </xf>
    <xf numFmtId="0" fontId="26" fillId="0" borderId="0" xfId="4" applyNumberFormat="1" applyFont="1" applyAlignment="1" applyProtection="1">
      <alignment vertical="center"/>
      <protection hidden="1"/>
    </xf>
    <xf numFmtId="0" fontId="20" fillId="4" borderId="42" xfId="2" applyNumberFormat="1" applyFont="1" applyFill="1" applyBorder="1" applyAlignment="1" applyProtection="1">
      <alignment vertical="center"/>
      <protection hidden="1"/>
    </xf>
    <xf numFmtId="0" fontId="20" fillId="4" borderId="41" xfId="2" applyNumberFormat="1" applyFont="1" applyFill="1" applyBorder="1" applyAlignment="1" applyProtection="1">
      <alignment vertical="center"/>
      <protection hidden="1"/>
    </xf>
    <xf numFmtId="0" fontId="20" fillId="0" borderId="0" xfId="2" applyNumberFormat="1" applyFont="1" applyAlignment="1" applyProtection="1">
      <alignment horizontal="center" vertical="center" wrapText="1"/>
      <protection hidden="1"/>
    </xf>
    <xf numFmtId="0" fontId="21" fillId="0" borderId="0" xfId="4" applyNumberFormat="1" applyFont="1" applyAlignment="1" applyProtection="1">
      <alignment vertical="center"/>
      <protection hidden="1"/>
    </xf>
    <xf numFmtId="0" fontId="20" fillId="5" borderId="39" xfId="2" applyNumberFormat="1" applyFont="1" applyFill="1" applyBorder="1" applyAlignment="1" applyProtection="1">
      <alignment vertical="center"/>
      <protection hidden="1"/>
    </xf>
    <xf numFmtId="0" fontId="20" fillId="4" borderId="7" xfId="2" applyNumberFormat="1" applyFont="1" applyFill="1" applyBorder="1" applyAlignment="1" applyProtection="1">
      <alignment vertical="center"/>
      <protection hidden="1"/>
    </xf>
    <xf numFmtId="0" fontId="20" fillId="4" borderId="3" xfId="2" applyNumberFormat="1" applyFont="1" applyFill="1" applyBorder="1" applyAlignment="1" applyProtection="1">
      <alignment vertical="center"/>
      <protection hidden="1"/>
    </xf>
    <xf numFmtId="0" fontId="20" fillId="4" borderId="43" xfId="2" applyNumberFormat="1" applyFont="1" applyFill="1" applyBorder="1" applyAlignment="1" applyProtection="1">
      <alignment vertical="center"/>
      <protection hidden="1"/>
    </xf>
    <xf numFmtId="0" fontId="20" fillId="4" borderId="46" xfId="2" applyNumberFormat="1" applyFont="1" applyFill="1" applyBorder="1" applyAlignment="1" applyProtection="1">
      <alignment vertical="center"/>
      <protection hidden="1"/>
    </xf>
    <xf numFmtId="0" fontId="20" fillId="5" borderId="37" xfId="2" applyNumberFormat="1" applyFont="1" applyFill="1" applyBorder="1" applyAlignment="1" applyProtection="1">
      <alignment vertical="center" textRotation="255"/>
      <protection hidden="1"/>
    </xf>
    <xf numFmtId="0" fontId="20" fillId="5" borderId="5" xfId="2" applyNumberFormat="1" applyFont="1" applyFill="1" applyBorder="1" applyAlignment="1" applyProtection="1">
      <alignment vertical="center" textRotation="255"/>
      <protection hidden="1"/>
    </xf>
    <xf numFmtId="0" fontId="20" fillId="5" borderId="35" xfId="2" applyNumberFormat="1" applyFont="1" applyFill="1" applyBorder="1" applyAlignment="1" applyProtection="1">
      <alignment vertical="center" textRotation="255"/>
      <protection hidden="1"/>
    </xf>
    <xf numFmtId="0" fontId="20" fillId="5" borderId="34" xfId="2" applyNumberFormat="1" applyFont="1" applyFill="1" applyBorder="1" applyAlignment="1" applyProtection="1">
      <alignment vertical="center" textRotation="255"/>
      <protection hidden="1"/>
    </xf>
    <xf numFmtId="0" fontId="20" fillId="5" borderId="1" xfId="2" applyNumberFormat="1" applyFont="1" applyFill="1" applyBorder="1" applyAlignment="1" applyProtection="1">
      <alignment vertical="center"/>
      <protection hidden="1"/>
    </xf>
    <xf numFmtId="0" fontId="20" fillId="4" borderId="0" xfId="2" applyNumberFormat="1" applyFont="1" applyFill="1" applyBorder="1" applyAlignment="1" applyProtection="1">
      <alignment vertical="center"/>
      <protection hidden="1"/>
    </xf>
    <xf numFmtId="0" fontId="20" fillId="4" borderId="42" xfId="2" applyNumberFormat="1" applyFont="1" applyFill="1" applyBorder="1" applyAlignment="1" applyProtection="1">
      <alignment horizontal="left" vertical="center"/>
      <protection hidden="1"/>
    </xf>
    <xf numFmtId="0" fontId="20" fillId="4" borderId="2" xfId="2" applyNumberFormat="1" applyFont="1" applyFill="1" applyBorder="1" applyAlignment="1" applyProtection="1">
      <alignment horizontal="left" vertical="center"/>
      <protection hidden="1"/>
    </xf>
    <xf numFmtId="0" fontId="20" fillId="4" borderId="1" xfId="2" applyNumberFormat="1" applyFont="1" applyFill="1" applyBorder="1" applyAlignment="1" applyProtection="1">
      <alignment horizontal="left" vertical="center"/>
      <protection hidden="1"/>
    </xf>
    <xf numFmtId="0" fontId="20" fillId="4" borderId="44" xfId="2" applyNumberFormat="1" applyFont="1" applyFill="1" applyBorder="1" applyAlignment="1" applyProtection="1">
      <alignment horizontal="left" vertical="center"/>
      <protection hidden="1"/>
    </xf>
    <xf numFmtId="0" fontId="20" fillId="4" borderId="6" xfId="2" applyNumberFormat="1" applyFont="1" applyFill="1" applyBorder="1" applyAlignment="1" applyProtection="1">
      <alignment vertical="center"/>
      <protection hidden="1"/>
    </xf>
    <xf numFmtId="0" fontId="20" fillId="4" borderId="35" xfId="2" applyFont="1" applyFill="1" applyBorder="1" applyAlignment="1" applyProtection="1">
      <alignment vertical="center" wrapText="1"/>
      <protection hidden="1"/>
    </xf>
    <xf numFmtId="0" fontId="20" fillId="4" borderId="0" xfId="2" applyFont="1" applyFill="1" applyAlignment="1" applyProtection="1">
      <alignment vertical="center" wrapText="1"/>
      <protection hidden="1"/>
    </xf>
    <xf numFmtId="0" fontId="20" fillId="4" borderId="33" xfId="2" applyFont="1" applyFill="1" applyBorder="1" applyAlignment="1" applyProtection="1">
      <alignment vertical="center" wrapText="1"/>
      <protection hidden="1"/>
    </xf>
    <xf numFmtId="0" fontId="20" fillId="4" borderId="15" xfId="2" applyFont="1" applyFill="1" applyBorder="1" applyAlignment="1" applyProtection="1">
      <alignment vertical="center" wrapText="1"/>
      <protection hidden="1"/>
    </xf>
    <xf numFmtId="0" fontId="20" fillId="4" borderId="32" xfId="2" applyFont="1" applyFill="1" applyBorder="1" applyAlignment="1" applyProtection="1">
      <alignment vertical="center" wrapText="1"/>
      <protection hidden="1"/>
    </xf>
    <xf numFmtId="0" fontId="26" fillId="0" borderId="0" xfId="2" applyFont="1" applyAlignment="1" applyProtection="1">
      <alignment vertical="center"/>
      <protection hidden="1"/>
    </xf>
    <xf numFmtId="0" fontId="65" fillId="0" borderId="0" xfId="2" applyFont="1" applyAlignment="1" applyProtection="1">
      <alignment vertical="center" wrapText="1"/>
      <protection hidden="1"/>
    </xf>
    <xf numFmtId="0" fontId="65" fillId="0" borderId="0" xfId="2" applyFont="1" applyAlignment="1" applyProtection="1">
      <alignment horizontal="left" vertical="top"/>
      <protection hidden="1"/>
    </xf>
    <xf numFmtId="0" fontId="20" fillId="4" borderId="0" xfId="2" applyFont="1" applyFill="1" applyAlignment="1" applyProtection="1">
      <alignment horizontal="left" vertical="top" wrapText="1"/>
      <protection hidden="1"/>
    </xf>
    <xf numFmtId="0" fontId="66" fillId="0" borderId="0" xfId="3" applyNumberFormat="1" applyFont="1" applyAlignment="1" applyProtection="1">
      <alignment vertical="center"/>
      <protection hidden="1"/>
    </xf>
    <xf numFmtId="0" fontId="20" fillId="0" borderId="45" xfId="2" applyFont="1" applyBorder="1" applyAlignment="1" applyProtection="1">
      <alignment vertical="center" wrapText="1"/>
      <protection hidden="1"/>
    </xf>
    <xf numFmtId="0" fontId="20" fillId="0" borderId="42" xfId="2" applyFont="1" applyBorder="1" applyAlignment="1" applyProtection="1">
      <alignment vertical="center" wrapText="1"/>
      <protection hidden="1"/>
    </xf>
    <xf numFmtId="0" fontId="20" fillId="0" borderId="6" xfId="2" applyFont="1" applyBorder="1" applyAlignment="1" applyProtection="1">
      <alignment vertical="center" wrapText="1"/>
      <protection hidden="1"/>
    </xf>
    <xf numFmtId="0" fontId="20" fillId="0" borderId="5" xfId="2" applyFont="1" applyBorder="1" applyAlignment="1" applyProtection="1">
      <alignment vertical="center" wrapText="1"/>
      <protection hidden="1"/>
    </xf>
    <xf numFmtId="0" fontId="20" fillId="0" borderId="40" xfId="2" applyFont="1" applyBorder="1" applyAlignment="1" applyProtection="1">
      <alignment vertical="center" wrapText="1"/>
      <protection hidden="1"/>
    </xf>
    <xf numFmtId="0" fontId="20" fillId="0" borderId="2" xfId="2" applyFont="1" applyBorder="1" applyAlignment="1" applyProtection="1">
      <alignment vertical="center" wrapText="1"/>
      <protection hidden="1"/>
    </xf>
    <xf numFmtId="0" fontId="20" fillId="0" borderId="1" xfId="2" applyFont="1" applyBorder="1" applyAlignment="1" applyProtection="1">
      <alignment vertical="center" wrapText="1"/>
      <protection hidden="1"/>
    </xf>
    <xf numFmtId="0" fontId="20" fillId="0" borderId="38" xfId="2" applyFont="1" applyBorder="1" applyAlignment="1" applyProtection="1">
      <alignment vertical="center" wrapText="1"/>
      <protection hidden="1"/>
    </xf>
    <xf numFmtId="0" fontId="20" fillId="0" borderId="0" xfId="2" applyFont="1" applyBorder="1" applyAlignment="1" applyProtection="1">
      <alignment vertical="center" wrapText="1"/>
      <protection hidden="1"/>
    </xf>
    <xf numFmtId="0" fontId="20" fillId="0" borderId="34" xfId="2" applyFont="1" applyBorder="1" applyAlignment="1" applyProtection="1">
      <alignment vertical="center" wrapText="1"/>
      <protection hidden="1"/>
    </xf>
    <xf numFmtId="0" fontId="20" fillId="0" borderId="14" xfId="2" applyFont="1" applyBorder="1" applyAlignment="1" applyProtection="1">
      <alignment vertical="center" wrapText="1"/>
      <protection hidden="1"/>
    </xf>
    <xf numFmtId="0" fontId="20" fillId="0" borderId="13" xfId="2" applyFont="1" applyBorder="1" applyAlignment="1" applyProtection="1">
      <alignment vertical="center" wrapText="1"/>
      <protection hidden="1"/>
    </xf>
    <xf numFmtId="0" fontId="20" fillId="0" borderId="32" xfId="2" applyFont="1" applyBorder="1" applyAlignment="1" applyProtection="1">
      <alignment vertical="center" wrapText="1"/>
      <protection hidden="1"/>
    </xf>
    <xf numFmtId="0" fontId="24" fillId="2" borderId="4" xfId="2" applyNumberFormat="1" applyFont="1" applyFill="1" applyBorder="1" applyAlignment="1" applyProtection="1">
      <alignment horizontal="center" vertical="center"/>
      <protection locked="0" hidden="1"/>
    </xf>
    <xf numFmtId="0" fontId="21" fillId="0" borderId="4" xfId="2" applyNumberFormat="1" applyFont="1" applyBorder="1" applyAlignment="1" applyProtection="1">
      <alignment horizontal="center" vertical="center" wrapText="1"/>
      <protection hidden="1"/>
    </xf>
    <xf numFmtId="0" fontId="21" fillId="0" borderId="4" xfId="2" applyNumberFormat="1" applyFont="1" applyBorder="1" applyAlignment="1" applyProtection="1">
      <alignment horizontal="center" vertical="center"/>
      <protection hidden="1"/>
    </xf>
    <xf numFmtId="0" fontId="21" fillId="0" borderId="9" xfId="2" applyNumberFormat="1" applyFont="1" applyBorder="1" applyAlignment="1" applyProtection="1">
      <alignment horizontal="center" vertical="center"/>
      <protection hidden="1"/>
    </xf>
    <xf numFmtId="0" fontId="21" fillId="0" borderId="8" xfId="2" applyNumberFormat="1" applyFont="1" applyBorder="1" applyAlignment="1" applyProtection="1">
      <alignment horizontal="center" vertical="center"/>
      <protection hidden="1"/>
    </xf>
    <xf numFmtId="0" fontId="24" fillId="2" borderId="7" xfId="2" applyNumberFormat="1" applyFont="1" applyFill="1" applyBorder="1" applyAlignment="1" applyProtection="1">
      <alignment horizontal="center" vertical="center"/>
      <protection locked="0" hidden="1"/>
    </xf>
    <xf numFmtId="0" fontId="24" fillId="2" borderId="6" xfId="2" applyNumberFormat="1" applyFont="1" applyFill="1" applyBorder="1" applyAlignment="1" applyProtection="1">
      <alignment horizontal="center" vertical="center"/>
      <protection locked="0" hidden="1"/>
    </xf>
    <xf numFmtId="0" fontId="24" fillId="2" borderId="5" xfId="2" applyNumberFormat="1" applyFont="1" applyFill="1" applyBorder="1" applyAlignment="1" applyProtection="1">
      <alignment horizontal="center" vertical="center"/>
      <protection locked="0" hidden="1"/>
    </xf>
    <xf numFmtId="0" fontId="24" fillId="2" borderId="3" xfId="2" applyNumberFormat="1" applyFont="1" applyFill="1" applyBorder="1" applyAlignment="1" applyProtection="1">
      <alignment horizontal="center" vertical="center"/>
      <protection locked="0" hidden="1"/>
    </xf>
    <xf numFmtId="0" fontId="24" fillId="2" borderId="2" xfId="2" applyNumberFormat="1" applyFont="1" applyFill="1" applyBorder="1" applyAlignment="1" applyProtection="1">
      <alignment horizontal="center" vertical="center"/>
      <protection locked="0" hidden="1"/>
    </xf>
    <xf numFmtId="0" fontId="24" fillId="2" borderId="1" xfId="2" applyNumberFormat="1" applyFont="1" applyFill="1" applyBorder="1" applyAlignment="1" applyProtection="1">
      <alignment horizontal="center" vertical="center"/>
      <protection locked="0" hidden="1"/>
    </xf>
    <xf numFmtId="0" fontId="18" fillId="0" borderId="0" xfId="2" applyNumberFormat="1" applyFont="1" applyAlignment="1" applyProtection="1">
      <alignment horizontal="right" vertical="center"/>
      <protection hidden="1"/>
    </xf>
    <xf numFmtId="0" fontId="18" fillId="0" borderId="0" xfId="2" applyNumberFormat="1" applyFont="1" applyAlignment="1" applyProtection="1">
      <alignment horizontal="left" vertical="center"/>
      <protection hidden="1"/>
    </xf>
    <xf numFmtId="0" fontId="18" fillId="0" borderId="0" xfId="2" applyFont="1" applyAlignment="1" applyProtection="1">
      <alignment horizontal="distributed" vertical="center" indent="20"/>
      <protection hidden="1"/>
    </xf>
    <xf numFmtId="0" fontId="23" fillId="0" borderId="0" xfId="2" applyNumberFormat="1" applyFont="1" applyAlignment="1" applyProtection="1">
      <alignment horizontal="center" vertical="center"/>
      <protection hidden="1"/>
    </xf>
    <xf numFmtId="38" fontId="20" fillId="0" borderId="12" xfId="1" applyFont="1" applyBorder="1" applyAlignment="1" applyProtection="1">
      <alignment horizontal="center" vertical="center"/>
      <protection hidden="1"/>
    </xf>
    <xf numFmtId="38" fontId="20" fillId="0" borderId="11" xfId="1" applyFont="1" applyBorder="1" applyAlignment="1" applyProtection="1">
      <alignment horizontal="center" vertical="center"/>
      <protection hidden="1"/>
    </xf>
    <xf numFmtId="38" fontId="20" fillId="3" borderId="23" xfId="1" applyFont="1" applyFill="1" applyBorder="1" applyAlignment="1" applyProtection="1">
      <alignment horizontal="center" vertical="center"/>
      <protection locked="0" hidden="1"/>
    </xf>
    <xf numFmtId="38" fontId="20" fillId="3" borderId="21" xfId="1" applyFont="1" applyFill="1" applyBorder="1" applyAlignment="1" applyProtection="1">
      <alignment horizontal="center" vertical="center"/>
      <protection locked="0" hidden="1"/>
    </xf>
    <xf numFmtId="0" fontId="20" fillId="0" borderId="28" xfId="2" applyNumberFormat="1" applyFont="1" applyBorder="1" applyAlignment="1" applyProtection="1">
      <alignment horizontal="center" vertical="center"/>
      <protection hidden="1"/>
    </xf>
    <xf numFmtId="0" fontId="20" fillId="0" borderId="30" xfId="2" applyNumberFormat="1" applyFont="1" applyBorder="1" applyAlignment="1" applyProtection="1">
      <alignment horizontal="center" vertical="center"/>
      <protection hidden="1"/>
    </xf>
    <xf numFmtId="0" fontId="20" fillId="4" borderId="22" xfId="2" applyNumberFormat="1" applyFont="1" applyFill="1" applyBorder="1" applyAlignment="1" applyProtection="1">
      <alignment horizontal="center" vertical="center"/>
      <protection locked="0" hidden="1"/>
    </xf>
    <xf numFmtId="0" fontId="20" fillId="4" borderId="4" xfId="2" applyNumberFormat="1" applyFont="1" applyFill="1" applyBorder="1" applyAlignment="1" applyProtection="1">
      <alignment horizontal="center" vertical="center"/>
      <protection locked="0" hidden="1"/>
    </xf>
    <xf numFmtId="0" fontId="20" fillId="0" borderId="24" xfId="2" applyNumberFormat="1" applyFont="1" applyBorder="1" applyAlignment="1" applyProtection="1">
      <alignment horizontal="center" vertical="center"/>
      <protection hidden="1"/>
    </xf>
    <xf numFmtId="0" fontId="20" fillId="0" borderId="21" xfId="2" applyNumberFormat="1" applyFont="1" applyBorder="1" applyAlignment="1" applyProtection="1">
      <alignment horizontal="center" vertical="center"/>
      <protection hidden="1"/>
    </xf>
    <xf numFmtId="0" fontId="20" fillId="0" borderId="22" xfId="2" applyNumberFormat="1" applyFont="1" applyBorder="1" applyAlignment="1" applyProtection="1">
      <alignment horizontal="center" vertical="center"/>
      <protection hidden="1"/>
    </xf>
    <xf numFmtId="0" fontId="20" fillId="3" borderId="23" xfId="2" applyNumberFormat="1" applyFont="1" applyFill="1" applyBorder="1" applyAlignment="1" applyProtection="1">
      <alignment horizontal="center" vertical="center"/>
      <protection locked="0" hidden="1"/>
    </xf>
    <xf numFmtId="0" fontId="20" fillId="3" borderId="21" xfId="2" applyNumberFormat="1" applyFont="1" applyFill="1" applyBorder="1" applyAlignment="1" applyProtection="1">
      <alignment horizontal="center" vertical="center"/>
      <protection locked="0" hidden="1"/>
    </xf>
    <xf numFmtId="0" fontId="20" fillId="0" borderId="12" xfId="2" applyNumberFormat="1" applyFont="1" applyBorder="1" applyAlignment="1" applyProtection="1">
      <alignment horizontal="center" vertical="center"/>
      <protection hidden="1"/>
    </xf>
    <xf numFmtId="0" fontId="20" fillId="0" borderId="16" xfId="2" applyNumberFormat="1" applyFont="1" applyBorder="1" applyAlignment="1" applyProtection="1">
      <alignment horizontal="center" vertical="center"/>
      <protection hidden="1"/>
    </xf>
    <xf numFmtId="0" fontId="20" fillId="0" borderId="31" xfId="2" applyNumberFormat="1" applyFont="1" applyBorder="1" applyAlignment="1" applyProtection="1">
      <alignment horizontal="center" vertical="center"/>
      <protection hidden="1"/>
    </xf>
    <xf numFmtId="0" fontId="20" fillId="0" borderId="29" xfId="2" applyNumberFormat="1" applyFont="1" applyBorder="1" applyAlignment="1" applyProtection="1">
      <alignment horizontal="center" vertical="center"/>
      <protection hidden="1"/>
    </xf>
    <xf numFmtId="0" fontId="20" fillId="0" borderId="50" xfId="2" applyNumberFormat="1" applyFont="1" applyBorder="1" applyAlignment="1" applyProtection="1">
      <alignment horizontal="center" vertical="center"/>
      <protection hidden="1"/>
    </xf>
    <xf numFmtId="0" fontId="20" fillId="0" borderId="17" xfId="2" applyNumberFormat="1" applyFont="1" applyBorder="1" applyAlignment="1" applyProtection="1">
      <alignment horizontal="center" vertical="center"/>
      <protection hidden="1"/>
    </xf>
    <xf numFmtId="0" fontId="20" fillId="4" borderId="24" xfId="2" applyNumberFormat="1" applyFont="1" applyFill="1" applyBorder="1" applyAlignment="1" applyProtection="1">
      <alignment horizontal="center" vertical="center"/>
      <protection hidden="1"/>
    </xf>
    <xf numFmtId="0" fontId="20" fillId="4" borderId="21" xfId="2" applyNumberFormat="1" applyFont="1" applyFill="1" applyBorder="1" applyAlignment="1" applyProtection="1">
      <alignment horizontal="center" vertical="center"/>
      <protection hidden="1"/>
    </xf>
    <xf numFmtId="0" fontId="20" fillId="4" borderId="22" xfId="2" applyNumberFormat="1" applyFont="1" applyFill="1" applyBorder="1" applyAlignment="1" applyProtection="1">
      <alignment horizontal="center" vertical="center"/>
      <protection hidden="1"/>
    </xf>
    <xf numFmtId="0" fontId="20" fillId="0" borderId="69" xfId="2" applyNumberFormat="1" applyFont="1" applyBorder="1" applyAlignment="1" applyProtection="1">
      <alignment horizontal="center" vertical="center"/>
      <protection hidden="1"/>
    </xf>
    <xf numFmtId="0" fontId="20" fillId="0" borderId="70" xfId="2" applyNumberFormat="1" applyFont="1" applyBorder="1" applyAlignment="1" applyProtection="1">
      <alignment horizontal="center" vertical="center"/>
      <protection hidden="1"/>
    </xf>
    <xf numFmtId="0" fontId="20" fillId="0" borderId="238" xfId="2" applyNumberFormat="1" applyFont="1" applyBorder="1" applyAlignment="1" applyProtection="1">
      <alignment horizontal="center" vertical="center"/>
      <protection hidden="1"/>
    </xf>
    <xf numFmtId="0" fontId="20" fillId="4" borderId="19" xfId="2" applyNumberFormat="1" applyFont="1" applyFill="1" applyBorder="1" applyAlignment="1" applyProtection="1">
      <alignment horizontal="center" vertical="center"/>
      <protection hidden="1"/>
    </xf>
    <xf numFmtId="0" fontId="20" fillId="4" borderId="11" xfId="2" applyNumberFormat="1" applyFont="1" applyFill="1" applyBorder="1" applyAlignment="1" applyProtection="1">
      <alignment horizontal="center" vertical="center"/>
      <protection hidden="1"/>
    </xf>
    <xf numFmtId="0" fontId="20" fillId="4" borderId="16" xfId="2" applyNumberFormat="1" applyFont="1" applyFill="1" applyBorder="1" applyAlignment="1" applyProtection="1">
      <alignment horizontal="center" vertical="center"/>
      <protection hidden="1"/>
    </xf>
    <xf numFmtId="0" fontId="20" fillId="3" borderId="12" xfId="2" applyNumberFormat="1" applyFont="1" applyFill="1" applyBorder="1" applyAlignment="1" applyProtection="1">
      <alignment horizontal="center" vertical="center"/>
      <protection locked="0" hidden="1"/>
    </xf>
    <xf numFmtId="0" fontId="20" fillId="3" borderId="16" xfId="2" applyNumberFormat="1" applyFont="1" applyFill="1" applyBorder="1" applyAlignment="1" applyProtection="1">
      <alignment horizontal="center" vertical="center"/>
      <protection locked="0" hidden="1"/>
    </xf>
    <xf numFmtId="0" fontId="20" fillId="0" borderId="49" xfId="2" applyNumberFormat="1" applyFont="1" applyBorder="1" applyAlignment="1" applyProtection="1">
      <alignment horizontal="center" vertical="center"/>
      <protection hidden="1"/>
    </xf>
    <xf numFmtId="38" fontId="20" fillId="3" borderId="12" xfId="1" applyFont="1" applyFill="1" applyBorder="1" applyAlignment="1" applyProtection="1">
      <alignment horizontal="center" vertical="center"/>
      <protection locked="0" hidden="1"/>
    </xf>
    <xf numFmtId="38" fontId="20" fillId="3" borderId="11" xfId="1" applyFont="1" applyFill="1" applyBorder="1" applyAlignment="1" applyProtection="1">
      <alignment horizontal="center" vertical="center"/>
      <protection locked="0" hidden="1"/>
    </xf>
    <xf numFmtId="0" fontId="29" fillId="4" borderId="24" xfId="2" applyNumberFormat="1" applyFont="1" applyFill="1" applyBorder="1" applyAlignment="1" applyProtection="1">
      <alignment horizontal="center" vertical="center"/>
      <protection hidden="1"/>
    </xf>
    <xf numFmtId="0" fontId="29" fillId="4" borderId="21" xfId="2" applyNumberFormat="1" applyFont="1" applyFill="1" applyBorder="1" applyAlignment="1" applyProtection="1">
      <alignment horizontal="center" vertical="center"/>
      <protection hidden="1"/>
    </xf>
    <xf numFmtId="0" fontId="29" fillId="4" borderId="22" xfId="2" applyNumberFormat="1" applyFont="1" applyFill="1" applyBorder="1" applyAlignment="1" applyProtection="1">
      <alignment horizontal="center" vertical="center"/>
      <protection hidden="1"/>
    </xf>
    <xf numFmtId="0" fontId="20" fillId="0" borderId="24" xfId="2" applyNumberFormat="1" applyFont="1" applyBorder="1" applyAlignment="1" applyProtection="1">
      <alignment horizontal="right" vertical="center"/>
      <protection hidden="1"/>
    </xf>
    <xf numFmtId="0" fontId="29" fillId="0" borderId="21" xfId="2" applyNumberFormat="1" applyFont="1" applyBorder="1" applyAlignment="1" applyProtection="1">
      <alignment horizontal="right" vertical="center"/>
      <protection hidden="1"/>
    </xf>
    <xf numFmtId="0" fontId="29" fillId="0" borderId="22" xfId="2" applyNumberFormat="1" applyFont="1" applyBorder="1" applyAlignment="1" applyProtection="1">
      <alignment horizontal="right" vertical="center"/>
      <protection hidden="1"/>
    </xf>
    <xf numFmtId="0" fontId="20" fillId="0" borderId="15" xfId="2" applyNumberFormat="1" applyFont="1" applyBorder="1" applyAlignment="1" applyProtection="1">
      <alignment horizontal="center" vertical="center"/>
      <protection hidden="1"/>
    </xf>
    <xf numFmtId="0" fontId="20" fillId="0" borderId="14" xfId="2" applyNumberFormat="1" applyFont="1" applyBorder="1" applyAlignment="1" applyProtection="1">
      <alignment horizontal="center" vertical="center"/>
      <protection hidden="1"/>
    </xf>
    <xf numFmtId="0" fontId="20" fillId="0" borderId="13" xfId="2" applyNumberFormat="1" applyFont="1" applyBorder="1" applyAlignment="1" applyProtection="1">
      <alignment horizontal="center" vertical="center"/>
      <protection hidden="1"/>
    </xf>
    <xf numFmtId="0" fontId="20" fillId="0" borderId="27" xfId="2" applyNumberFormat="1" applyFont="1" applyBorder="1" applyAlignment="1" applyProtection="1">
      <alignment horizontal="center" vertical="center" shrinkToFit="1"/>
      <protection hidden="1"/>
    </xf>
    <xf numFmtId="0" fontId="20" fillId="0" borderId="26" xfId="2" applyNumberFormat="1" applyFont="1" applyBorder="1" applyAlignment="1" applyProtection="1">
      <alignment horizontal="center" vertical="center" shrinkToFit="1"/>
      <protection hidden="1"/>
    </xf>
    <xf numFmtId="0" fontId="20" fillId="0" borderId="37" xfId="2" applyNumberFormat="1" applyFont="1" applyBorder="1" applyAlignment="1" applyProtection="1">
      <alignment horizontal="left" vertical="center"/>
      <protection hidden="1"/>
    </xf>
    <xf numFmtId="0" fontId="20" fillId="0" borderId="6" xfId="2" applyNumberFormat="1" applyFont="1" applyBorder="1" applyAlignment="1" applyProtection="1">
      <alignment horizontal="left" vertical="center"/>
      <protection hidden="1"/>
    </xf>
    <xf numFmtId="0" fontId="20" fillId="0" borderId="36" xfId="2" applyNumberFormat="1" applyFont="1" applyBorder="1" applyAlignment="1" applyProtection="1">
      <alignment horizontal="left" vertical="center"/>
      <protection hidden="1"/>
    </xf>
    <xf numFmtId="38" fontId="20" fillId="5" borderId="23" xfId="1" applyFont="1" applyFill="1" applyBorder="1" applyAlignment="1" applyProtection="1">
      <alignment horizontal="center" vertical="center"/>
      <protection hidden="1"/>
    </xf>
    <xf numFmtId="38" fontId="20" fillId="5" borderId="21" xfId="1" applyFont="1" applyFill="1" applyBorder="1" applyAlignment="1" applyProtection="1">
      <alignment horizontal="center" vertical="center"/>
      <protection hidden="1"/>
    </xf>
    <xf numFmtId="0" fontId="20" fillId="0" borderId="37" xfId="2" applyNumberFormat="1" applyFont="1" applyBorder="1" applyAlignment="1" applyProtection="1">
      <alignment horizontal="center" vertical="center"/>
      <protection hidden="1"/>
    </xf>
    <xf numFmtId="0" fontId="20" fillId="0" borderId="6" xfId="2" applyNumberFormat="1" applyFont="1" applyBorder="1" applyAlignment="1" applyProtection="1">
      <alignment horizontal="center" vertical="center"/>
      <protection hidden="1"/>
    </xf>
    <xf numFmtId="0" fontId="20" fillId="0" borderId="5" xfId="2" applyNumberFormat="1" applyFont="1" applyBorder="1" applyAlignment="1" applyProtection="1">
      <alignment horizontal="center" vertical="center"/>
      <protection hidden="1"/>
    </xf>
    <xf numFmtId="0" fontId="20" fillId="3" borderId="7" xfId="2" applyNumberFormat="1" applyFont="1" applyFill="1" applyBorder="1" applyAlignment="1" applyProtection="1">
      <alignment horizontal="left" vertical="center" wrapText="1"/>
      <protection locked="0" hidden="1"/>
    </xf>
    <xf numFmtId="0" fontId="20" fillId="3" borderId="6" xfId="2" applyNumberFormat="1" applyFont="1" applyFill="1" applyBorder="1" applyAlignment="1" applyProtection="1">
      <alignment horizontal="left" vertical="center" wrapText="1"/>
      <protection locked="0" hidden="1"/>
    </xf>
    <xf numFmtId="0" fontId="20" fillId="3" borderId="40" xfId="2" applyNumberFormat="1" applyFont="1" applyFill="1" applyBorder="1" applyAlignment="1" applyProtection="1">
      <alignment horizontal="left" vertical="center" wrapText="1"/>
      <protection locked="0" hidden="1"/>
    </xf>
    <xf numFmtId="0" fontId="20" fillId="3" borderId="48" xfId="2" applyNumberFormat="1" applyFont="1" applyFill="1" applyBorder="1" applyAlignment="1" applyProtection="1">
      <alignment horizontal="left" vertical="center" wrapText="1"/>
      <protection locked="0" hidden="1"/>
    </xf>
    <xf numFmtId="0" fontId="20" fillId="3" borderId="14" xfId="2" applyNumberFormat="1" applyFont="1" applyFill="1" applyBorder="1" applyAlignment="1" applyProtection="1">
      <alignment horizontal="left" vertical="center" wrapText="1"/>
      <protection locked="0" hidden="1"/>
    </xf>
    <xf numFmtId="0" fontId="20" fillId="3" borderId="32" xfId="2" applyNumberFormat="1" applyFont="1" applyFill="1" applyBorder="1" applyAlignment="1" applyProtection="1">
      <alignment horizontal="left" vertical="center" wrapText="1"/>
      <protection locked="0" hidden="1"/>
    </xf>
    <xf numFmtId="0" fontId="20" fillId="0" borderId="45" xfId="2" applyNumberFormat="1" applyFont="1" applyBorder="1" applyAlignment="1" applyProtection="1">
      <alignment horizontal="center" vertical="center"/>
      <protection hidden="1"/>
    </xf>
    <xf numFmtId="0" fontId="20" fillId="0" borderId="42" xfId="2" applyNumberFormat="1" applyFont="1" applyBorder="1" applyAlignment="1" applyProtection="1">
      <alignment horizontal="center" vertical="center"/>
      <protection hidden="1"/>
    </xf>
    <xf numFmtId="0" fontId="20" fillId="0" borderId="44" xfId="2" applyNumberFormat="1" applyFont="1" applyBorder="1" applyAlignment="1" applyProtection="1">
      <alignment horizontal="center" vertical="center"/>
      <protection hidden="1"/>
    </xf>
    <xf numFmtId="0" fontId="20" fillId="0" borderId="39" xfId="2" applyNumberFormat="1" applyFont="1" applyBorder="1" applyAlignment="1" applyProtection="1">
      <alignment horizontal="center" vertical="center"/>
      <protection hidden="1"/>
    </xf>
    <xf numFmtId="0" fontId="20" fillId="0" borderId="2" xfId="2" applyNumberFormat="1" applyFont="1" applyBorder="1" applyAlignment="1" applyProtection="1">
      <alignment horizontal="center" vertical="center"/>
      <protection hidden="1"/>
    </xf>
    <xf numFmtId="0" fontId="20" fillId="0" borderId="1" xfId="2" applyNumberFormat="1" applyFont="1" applyBorder="1" applyAlignment="1" applyProtection="1">
      <alignment horizontal="center" vertical="center"/>
      <protection hidden="1"/>
    </xf>
    <xf numFmtId="38" fontId="20" fillId="3" borderId="43" xfId="1" applyFont="1" applyFill="1" applyBorder="1" applyAlignment="1" applyProtection="1">
      <alignment horizontal="center" vertical="center"/>
      <protection locked="0" hidden="1"/>
    </xf>
    <xf numFmtId="38" fontId="20" fillId="3" borderId="42" xfId="1" applyFont="1" applyFill="1" applyBorder="1" applyAlignment="1" applyProtection="1">
      <alignment horizontal="center" vertical="center"/>
      <protection locked="0" hidden="1"/>
    </xf>
    <xf numFmtId="38" fontId="20" fillId="3" borderId="3" xfId="1" applyFont="1" applyFill="1" applyBorder="1" applyAlignment="1" applyProtection="1">
      <alignment horizontal="center" vertical="center"/>
      <protection locked="0" hidden="1"/>
    </xf>
    <xf numFmtId="38" fontId="20" fillId="4" borderId="2" xfId="1" applyFont="1" applyFill="1" applyBorder="1" applyAlignment="1" applyProtection="1">
      <alignment horizontal="center" vertical="center"/>
      <protection locked="0" hidden="1"/>
    </xf>
    <xf numFmtId="0" fontId="20" fillId="0" borderId="41" xfId="2" applyNumberFormat="1" applyFont="1" applyBorder="1" applyAlignment="1" applyProtection="1">
      <alignment horizontal="center" vertical="center"/>
      <protection hidden="1"/>
    </xf>
    <xf numFmtId="0" fontId="20" fillId="0" borderId="38" xfId="2" applyNumberFormat="1" applyFont="1" applyBorder="1" applyAlignment="1" applyProtection="1">
      <alignment horizontal="center" vertical="center"/>
      <protection hidden="1"/>
    </xf>
    <xf numFmtId="0" fontId="20" fillId="0" borderId="37" xfId="2" applyNumberFormat="1" applyFont="1" applyBorder="1" applyAlignment="1" applyProtection="1">
      <alignment horizontal="center" vertical="center" wrapText="1"/>
      <protection hidden="1"/>
    </xf>
    <xf numFmtId="0" fontId="20" fillId="0" borderId="6" xfId="2" applyNumberFormat="1" applyFont="1" applyBorder="1" applyAlignment="1" applyProtection="1">
      <alignment horizontal="center" vertical="center" wrapText="1"/>
      <protection hidden="1"/>
    </xf>
    <xf numFmtId="0" fontId="20" fillId="0" borderId="5" xfId="2" applyNumberFormat="1" applyFont="1" applyBorder="1" applyAlignment="1" applyProtection="1">
      <alignment horizontal="center" vertical="center" wrapText="1"/>
      <protection hidden="1"/>
    </xf>
    <xf numFmtId="0" fontId="20" fillId="0" borderId="39" xfId="2" applyNumberFormat="1" applyFont="1" applyBorder="1" applyAlignment="1" applyProtection="1">
      <alignment horizontal="center" vertical="center" wrapText="1"/>
      <protection hidden="1"/>
    </xf>
    <xf numFmtId="0" fontId="20" fillId="0" borderId="2" xfId="2" applyNumberFormat="1" applyFont="1" applyBorder="1" applyAlignment="1" applyProtection="1">
      <alignment horizontal="center" vertical="center" wrapText="1"/>
      <protection hidden="1"/>
    </xf>
    <xf numFmtId="0" fontId="20" fillId="0" borderId="1" xfId="2" applyNumberFormat="1" applyFont="1" applyBorder="1" applyAlignment="1" applyProtection="1">
      <alignment horizontal="center" vertical="center" wrapText="1"/>
      <protection hidden="1"/>
    </xf>
    <xf numFmtId="0" fontId="20" fillId="4" borderId="6" xfId="2" applyNumberFormat="1" applyFont="1" applyFill="1" applyBorder="1" applyAlignment="1" applyProtection="1">
      <alignment horizontal="center" vertical="center"/>
      <protection hidden="1"/>
    </xf>
    <xf numFmtId="0" fontId="20" fillId="4" borderId="2" xfId="2" applyNumberFormat="1" applyFont="1" applyFill="1" applyBorder="1" applyAlignment="1" applyProtection="1">
      <alignment horizontal="center" vertical="center"/>
      <protection hidden="1"/>
    </xf>
    <xf numFmtId="0" fontId="20" fillId="0" borderId="35" xfId="2" applyNumberFormat="1" applyFont="1" applyBorder="1" applyAlignment="1" applyProtection="1">
      <alignment horizontal="center" vertical="center"/>
      <protection hidden="1"/>
    </xf>
    <xf numFmtId="0" fontId="20" fillId="0" borderId="0" xfId="2" applyNumberFormat="1" applyFont="1" applyAlignment="1" applyProtection="1">
      <alignment horizontal="center" vertical="center"/>
      <protection hidden="1"/>
    </xf>
    <xf numFmtId="0" fontId="20" fillId="0" borderId="34" xfId="2" applyNumberFormat="1" applyFont="1" applyBorder="1" applyAlignment="1" applyProtection="1">
      <alignment horizontal="center" vertical="center"/>
      <protection hidden="1"/>
    </xf>
    <xf numFmtId="0" fontId="20" fillId="4" borderId="0" xfId="2" applyNumberFormat="1" applyFont="1" applyFill="1" applyAlignment="1" applyProtection="1">
      <alignment horizontal="center" vertical="center"/>
      <protection hidden="1"/>
    </xf>
    <xf numFmtId="0" fontId="20" fillId="4" borderId="14" xfId="2" applyNumberFormat="1" applyFont="1" applyFill="1" applyBorder="1" applyAlignment="1" applyProtection="1">
      <alignment horizontal="center" vertical="center"/>
      <protection hidden="1"/>
    </xf>
    <xf numFmtId="0" fontId="20" fillId="0" borderId="29" xfId="2" applyNumberFormat="1" applyFont="1" applyBorder="1" applyAlignment="1" applyProtection="1">
      <alignment horizontal="center" vertical="center" shrinkToFit="1"/>
      <protection hidden="1"/>
    </xf>
    <xf numFmtId="0" fontId="20" fillId="0" borderId="28" xfId="2" applyNumberFormat="1" applyFont="1" applyBorder="1" applyAlignment="1" applyProtection="1">
      <alignment horizontal="center" vertical="center" shrinkToFit="1"/>
      <protection hidden="1"/>
    </xf>
    <xf numFmtId="0" fontId="20" fillId="0" borderId="49" xfId="2" applyNumberFormat="1" applyFont="1" applyBorder="1" applyAlignment="1" applyProtection="1">
      <alignment horizontal="center" vertical="center" shrinkToFit="1"/>
      <protection hidden="1"/>
    </xf>
    <xf numFmtId="38" fontId="20" fillId="4" borderId="23" xfId="1" applyFont="1" applyFill="1" applyBorder="1" applyAlignment="1" applyProtection="1">
      <alignment horizontal="center" vertical="center"/>
      <protection hidden="1"/>
    </xf>
    <xf numFmtId="38" fontId="20" fillId="4" borderId="21" xfId="1" applyFont="1" applyFill="1" applyBorder="1" applyAlignment="1" applyProtection="1">
      <alignment horizontal="center" vertical="center"/>
      <protection hidden="1"/>
    </xf>
    <xf numFmtId="38" fontId="20" fillId="4" borderId="23" xfId="1" applyFont="1" applyFill="1" applyBorder="1" applyAlignment="1" applyProtection="1">
      <alignment horizontal="center" vertical="center"/>
      <protection locked="0" hidden="1"/>
    </xf>
    <xf numFmtId="38" fontId="20" fillId="4" borderId="21" xfId="1" applyFont="1" applyFill="1" applyBorder="1" applyAlignment="1" applyProtection="1">
      <alignment horizontal="center" vertical="center"/>
      <protection locked="0" hidden="1"/>
    </xf>
    <xf numFmtId="0" fontId="20" fillId="0" borderId="52" xfId="2" applyNumberFormat="1" applyFont="1" applyBorder="1" applyAlignment="1" applyProtection="1">
      <alignment horizontal="center" vertical="center"/>
      <protection hidden="1"/>
    </xf>
    <xf numFmtId="0" fontId="20" fillId="0" borderId="4" xfId="2" applyNumberFormat="1" applyFont="1" applyBorder="1" applyAlignment="1" applyProtection="1">
      <alignment horizontal="center" vertical="center"/>
      <protection hidden="1"/>
    </xf>
    <xf numFmtId="0" fontId="20" fillId="4" borderId="23" xfId="2" applyNumberFormat="1" applyFont="1" applyFill="1" applyBorder="1" applyAlignment="1" applyProtection="1">
      <alignment horizontal="left" vertical="center"/>
      <protection locked="0" hidden="1"/>
    </xf>
    <xf numFmtId="0" fontId="20" fillId="4" borderId="21" xfId="2" applyNumberFormat="1" applyFont="1" applyFill="1" applyBorder="1" applyAlignment="1" applyProtection="1">
      <alignment horizontal="left" vertical="center"/>
      <protection locked="0" hidden="1"/>
    </xf>
    <xf numFmtId="0" fontId="20" fillId="4" borderId="22" xfId="2" applyNumberFormat="1" applyFont="1" applyFill="1" applyBorder="1" applyAlignment="1" applyProtection="1">
      <alignment horizontal="left" vertical="center"/>
      <protection locked="0" hidden="1"/>
    </xf>
    <xf numFmtId="0" fontId="20" fillId="0" borderId="4" xfId="2" applyNumberFormat="1" applyFont="1" applyBorder="1" applyAlignment="1" applyProtection="1">
      <alignment horizontal="center" vertical="center" wrapText="1"/>
      <protection hidden="1"/>
    </xf>
    <xf numFmtId="0" fontId="20" fillId="3" borderId="3" xfId="2" applyNumberFormat="1" applyFont="1" applyFill="1" applyBorder="1" applyAlignment="1" applyProtection="1">
      <alignment horizontal="center" vertical="center"/>
      <protection locked="0" hidden="1"/>
    </xf>
    <xf numFmtId="0" fontId="20" fillId="4" borderId="2" xfId="2" applyNumberFormat="1" applyFont="1" applyFill="1" applyBorder="1" applyAlignment="1" applyProtection="1">
      <alignment horizontal="center" vertical="center"/>
      <protection locked="0" hidden="1"/>
    </xf>
    <xf numFmtId="0" fontId="20" fillId="0" borderId="51" xfId="2" applyNumberFormat="1" applyFont="1" applyBorder="1" applyAlignment="1" applyProtection="1">
      <alignment horizontal="center" vertical="center"/>
      <protection hidden="1"/>
    </xf>
    <xf numFmtId="0" fontId="20" fillId="4" borderId="12" xfId="2" applyNumberFormat="1" applyFont="1" applyFill="1" applyBorder="1" applyAlignment="1" applyProtection="1">
      <alignment horizontal="left" vertical="center"/>
      <protection locked="0" hidden="1"/>
    </xf>
    <xf numFmtId="0" fontId="20" fillId="4" borderId="11" xfId="2" applyNumberFormat="1" applyFont="1" applyFill="1" applyBorder="1" applyAlignment="1" applyProtection="1">
      <alignment horizontal="left" vertical="center"/>
      <protection locked="0" hidden="1"/>
    </xf>
    <xf numFmtId="0" fontId="20" fillId="4" borderId="16" xfId="2" applyNumberFormat="1" applyFont="1" applyFill="1" applyBorder="1" applyAlignment="1" applyProtection="1">
      <alignment horizontal="left" vertical="center"/>
      <protection locked="0" hidden="1"/>
    </xf>
    <xf numFmtId="0" fontId="20" fillId="0" borderId="17" xfId="2" applyNumberFormat="1" applyFont="1" applyBorder="1" applyAlignment="1" applyProtection="1">
      <alignment horizontal="center" vertical="center" wrapText="1"/>
      <protection hidden="1"/>
    </xf>
    <xf numFmtId="0" fontId="20" fillId="3" borderId="48" xfId="2" applyNumberFormat="1" applyFont="1" applyFill="1" applyBorder="1" applyAlignment="1" applyProtection="1">
      <alignment horizontal="center" vertical="center"/>
      <protection locked="0" hidden="1"/>
    </xf>
    <xf numFmtId="0" fontId="20" fillId="3" borderId="14" xfId="2" applyNumberFormat="1" applyFont="1" applyFill="1" applyBorder="1" applyAlignment="1" applyProtection="1">
      <alignment horizontal="center" vertical="center"/>
      <protection locked="0" hidden="1"/>
    </xf>
    <xf numFmtId="0" fontId="20" fillId="3" borderId="11" xfId="2" applyNumberFormat="1" applyFont="1" applyFill="1" applyBorder="1" applyAlignment="1" applyProtection="1">
      <alignment horizontal="center" vertical="center"/>
      <protection locked="0" hidden="1"/>
    </xf>
    <xf numFmtId="0" fontId="20" fillId="0" borderId="11" xfId="2" applyNumberFormat="1" applyFont="1" applyBorder="1" applyAlignment="1" applyProtection="1">
      <alignment horizontal="center" vertical="center"/>
      <protection hidden="1"/>
    </xf>
    <xf numFmtId="0" fontId="20" fillId="0" borderId="10" xfId="2" applyNumberFormat="1" applyFont="1" applyBorder="1" applyAlignment="1" applyProtection="1">
      <alignment horizontal="center" vertical="center"/>
      <protection hidden="1"/>
    </xf>
    <xf numFmtId="0" fontId="20" fillId="3" borderId="3" xfId="2" applyNumberFormat="1" applyFont="1" applyFill="1" applyBorder="1" applyAlignment="1" applyProtection="1">
      <alignment horizontal="left" vertical="center"/>
      <protection locked="0" hidden="1"/>
    </xf>
    <xf numFmtId="0" fontId="20" fillId="3" borderId="2" xfId="2" applyNumberFormat="1" applyFont="1" applyFill="1" applyBorder="1" applyAlignment="1" applyProtection="1">
      <alignment horizontal="left" vertical="center"/>
      <protection locked="0" hidden="1"/>
    </xf>
    <xf numFmtId="0" fontId="20" fillId="3" borderId="1" xfId="2" applyNumberFormat="1" applyFont="1" applyFill="1" applyBorder="1" applyAlignment="1" applyProtection="1">
      <alignment horizontal="left" vertical="center"/>
      <protection locked="0" hidden="1"/>
    </xf>
    <xf numFmtId="0" fontId="20" fillId="0" borderId="23" xfId="2" applyNumberFormat="1" applyFont="1" applyBorder="1" applyAlignment="1" applyProtection="1">
      <alignment horizontal="center" vertical="center"/>
      <protection hidden="1"/>
    </xf>
    <xf numFmtId="0" fontId="20" fillId="4" borderId="23" xfId="2" applyNumberFormat="1" applyFont="1" applyFill="1" applyBorder="1" applyAlignment="1" applyProtection="1">
      <alignment horizontal="center" vertical="center"/>
      <protection locked="0" hidden="1"/>
    </xf>
    <xf numFmtId="0" fontId="20" fillId="0" borderId="3" xfId="2" applyNumberFormat="1" applyFont="1" applyBorder="1" applyAlignment="1" applyProtection="1">
      <alignment horizontal="center" vertical="center"/>
      <protection hidden="1"/>
    </xf>
    <xf numFmtId="0" fontId="20" fillId="5" borderId="21" xfId="2" applyNumberFormat="1" applyFont="1" applyFill="1" applyBorder="1" applyAlignment="1" applyProtection="1">
      <alignment horizontal="center" vertical="center"/>
      <protection hidden="1"/>
    </xf>
    <xf numFmtId="0" fontId="20" fillId="5" borderId="20" xfId="2" applyNumberFormat="1" applyFont="1" applyFill="1" applyBorder="1" applyAlignment="1" applyProtection="1">
      <alignment horizontal="center" vertical="center"/>
      <protection hidden="1"/>
    </xf>
    <xf numFmtId="0" fontId="20" fillId="4" borderId="23" xfId="2" applyNumberFormat="1" applyFont="1" applyFill="1" applyBorder="1" applyAlignment="1" applyProtection="1">
      <alignment horizontal="left" vertical="center" wrapText="1"/>
      <protection hidden="1"/>
    </xf>
    <xf numFmtId="0" fontId="20" fillId="4" borderId="21" xfId="2" applyNumberFormat="1" applyFont="1" applyFill="1" applyBorder="1" applyAlignment="1" applyProtection="1">
      <alignment horizontal="left" vertical="center" wrapText="1"/>
      <protection hidden="1"/>
    </xf>
    <xf numFmtId="0" fontId="20" fillId="4" borderId="22" xfId="2" applyNumberFormat="1" applyFont="1" applyFill="1" applyBorder="1" applyAlignment="1" applyProtection="1">
      <alignment horizontal="left" vertical="center" wrapText="1"/>
      <protection hidden="1"/>
    </xf>
    <xf numFmtId="0" fontId="20" fillId="4" borderId="3" xfId="2" applyNumberFormat="1" applyFont="1" applyFill="1" applyBorder="1" applyAlignment="1" applyProtection="1">
      <alignment horizontal="center" vertical="center"/>
      <protection hidden="1"/>
    </xf>
    <xf numFmtId="0" fontId="20" fillId="4" borderId="23" xfId="2" applyNumberFormat="1" applyFont="1" applyFill="1" applyBorder="1" applyAlignment="1" applyProtection="1">
      <alignment horizontal="center" vertical="center"/>
      <protection hidden="1"/>
    </xf>
    <xf numFmtId="0" fontId="20" fillId="0" borderId="53" xfId="2" applyNumberFormat="1" applyFont="1" applyBorder="1" applyAlignment="1" applyProtection="1">
      <alignment horizontal="center" vertical="center"/>
      <protection hidden="1"/>
    </xf>
    <xf numFmtId="0" fontId="20" fillId="0" borderId="27" xfId="2" applyNumberFormat="1" applyFont="1" applyBorder="1" applyAlignment="1" applyProtection="1">
      <alignment horizontal="center" vertical="center"/>
      <protection hidden="1"/>
    </xf>
    <xf numFmtId="0" fontId="20" fillId="4" borderId="29" xfId="2" applyNumberFormat="1" applyFont="1" applyFill="1" applyBorder="1" applyAlignment="1" applyProtection="1">
      <alignment horizontal="left" vertical="center" wrapText="1"/>
      <protection hidden="1"/>
    </xf>
    <xf numFmtId="0" fontId="20" fillId="4" borderId="28" xfId="2" applyNumberFormat="1" applyFont="1" applyFill="1" applyBorder="1" applyAlignment="1" applyProtection="1">
      <alignment horizontal="left" vertical="center" wrapText="1"/>
      <protection hidden="1"/>
    </xf>
    <xf numFmtId="0" fontId="20" fillId="4" borderId="30" xfId="2" applyNumberFormat="1" applyFont="1" applyFill="1" applyBorder="1" applyAlignment="1" applyProtection="1">
      <alignment horizontal="left" vertical="center" wrapText="1"/>
      <protection hidden="1"/>
    </xf>
    <xf numFmtId="0" fontId="20" fillId="4" borderId="29" xfId="2" applyNumberFormat="1" applyFont="1" applyFill="1" applyBorder="1" applyAlignment="1" applyProtection="1">
      <alignment horizontal="center" vertical="center"/>
      <protection hidden="1"/>
    </xf>
    <xf numFmtId="0" fontId="20" fillId="4" borderId="28" xfId="2" applyNumberFormat="1" applyFont="1" applyFill="1" applyBorder="1" applyAlignment="1" applyProtection="1">
      <alignment horizontal="center" vertical="center"/>
      <protection hidden="1"/>
    </xf>
    <xf numFmtId="0" fontId="20" fillId="3" borderId="28" xfId="2" applyNumberFormat="1" applyFont="1" applyFill="1" applyBorder="1" applyAlignment="1" applyProtection="1">
      <alignment horizontal="center" vertical="center"/>
      <protection locked="0" hidden="1"/>
    </xf>
    <xf numFmtId="0" fontId="20" fillId="4" borderId="0" xfId="2" applyNumberFormat="1" applyFont="1" applyFill="1" applyAlignment="1" applyProtection="1">
      <alignment horizontal="center" vertical="center"/>
      <protection locked="0" hidden="1"/>
    </xf>
    <xf numFmtId="0" fontId="30" fillId="0" borderId="53" xfId="4" applyNumberFormat="1" applyFont="1" applyBorder="1" applyAlignment="1" applyProtection="1">
      <alignment horizontal="center" vertical="center"/>
      <protection hidden="1"/>
    </xf>
    <xf numFmtId="0" fontId="30" fillId="0" borderId="27" xfId="4" applyNumberFormat="1" applyFont="1" applyBorder="1" applyAlignment="1" applyProtection="1">
      <alignment horizontal="center" vertical="center"/>
      <protection hidden="1"/>
    </xf>
    <xf numFmtId="0" fontId="30" fillId="0" borderId="52" xfId="4" applyNumberFormat="1" applyFont="1" applyBorder="1" applyAlignment="1" applyProtection="1">
      <alignment horizontal="center" vertical="center"/>
      <protection hidden="1"/>
    </xf>
    <xf numFmtId="0" fontId="30" fillId="0" borderId="4" xfId="4" applyNumberFormat="1" applyFont="1" applyBorder="1" applyAlignment="1" applyProtection="1">
      <alignment horizontal="center" vertical="center"/>
      <protection hidden="1"/>
    </xf>
    <xf numFmtId="0" fontId="28" fillId="0" borderId="27" xfId="4" applyNumberFormat="1" applyFont="1" applyBorder="1" applyAlignment="1" applyProtection="1">
      <alignment horizontal="center" vertical="center" wrapText="1"/>
      <protection hidden="1"/>
    </xf>
    <xf numFmtId="0" fontId="28" fillId="0" borderId="27" xfId="4" applyNumberFormat="1" applyFont="1" applyBorder="1" applyAlignment="1" applyProtection="1">
      <alignment horizontal="center" vertical="center"/>
      <protection hidden="1"/>
    </xf>
    <xf numFmtId="0" fontId="28" fillId="0" borderId="4" xfId="4" applyNumberFormat="1" applyFont="1" applyBorder="1" applyAlignment="1" applyProtection="1">
      <alignment horizontal="center" vertical="center" wrapText="1"/>
      <protection hidden="1"/>
    </xf>
    <xf numFmtId="0" fontId="28" fillId="0" borderId="4" xfId="4" applyNumberFormat="1" applyFont="1" applyBorder="1" applyAlignment="1" applyProtection="1">
      <alignment horizontal="center" vertical="center"/>
      <protection hidden="1"/>
    </xf>
    <xf numFmtId="0" fontId="30" fillId="0" borderId="29" xfId="4" applyNumberFormat="1" applyFont="1" applyBorder="1" applyAlignment="1" applyProtection="1">
      <alignment horizontal="center" vertical="center"/>
      <protection hidden="1"/>
    </xf>
    <xf numFmtId="0" fontId="30" fillId="0" borderId="28" xfId="4" applyNumberFormat="1" applyFont="1" applyBorder="1" applyAlignment="1" applyProtection="1">
      <alignment horizontal="center" vertical="center"/>
      <protection hidden="1"/>
    </xf>
    <xf numFmtId="0" fontId="30" fillId="0" borderId="30" xfId="4" applyNumberFormat="1" applyFont="1" applyBorder="1" applyAlignment="1" applyProtection="1">
      <alignment horizontal="center" vertical="center"/>
      <protection hidden="1"/>
    </xf>
    <xf numFmtId="0" fontId="30" fillId="0" borderId="49" xfId="4" applyNumberFormat="1" applyFont="1" applyBorder="1" applyAlignment="1" applyProtection="1">
      <alignment horizontal="center" vertical="center"/>
      <protection hidden="1"/>
    </xf>
    <xf numFmtId="0" fontId="31" fillId="0" borderId="8" xfId="4" applyNumberFormat="1" applyFont="1" applyBorder="1" applyAlignment="1" applyProtection="1">
      <alignment horizontal="center" vertical="center" wrapText="1"/>
      <protection hidden="1"/>
    </xf>
    <xf numFmtId="0" fontId="31" fillId="0" borderId="4" xfId="4" applyNumberFormat="1" applyFont="1" applyBorder="1" applyAlignment="1" applyProtection="1">
      <alignment horizontal="center" vertical="center" wrapText="1"/>
      <protection hidden="1"/>
    </xf>
    <xf numFmtId="0" fontId="20" fillId="0" borderId="8" xfId="4" applyNumberFormat="1" applyFont="1" applyBorder="1" applyAlignment="1" applyProtection="1">
      <alignment horizontal="center" vertical="center" shrinkToFit="1"/>
      <protection hidden="1"/>
    </xf>
    <xf numFmtId="0" fontId="20" fillId="0" borderId="4" xfId="4" applyNumberFormat="1" applyFont="1" applyBorder="1" applyAlignment="1" applyProtection="1">
      <alignment horizontal="center" vertical="center" shrinkToFit="1"/>
      <protection hidden="1"/>
    </xf>
    <xf numFmtId="0" fontId="20" fillId="0" borderId="7" xfId="4" applyNumberFormat="1" applyFont="1" applyBorder="1" applyAlignment="1" applyProtection="1">
      <alignment horizontal="center" vertical="center" shrinkToFit="1"/>
      <protection hidden="1"/>
    </xf>
    <xf numFmtId="0" fontId="20" fillId="0" borderId="6" xfId="4" applyNumberFormat="1" applyFont="1" applyBorder="1" applyAlignment="1" applyProtection="1">
      <alignment horizontal="center" vertical="center" shrinkToFit="1"/>
      <protection hidden="1"/>
    </xf>
    <xf numFmtId="0" fontId="20" fillId="0" borderId="5" xfId="4" applyNumberFormat="1" applyFont="1" applyBorder="1" applyAlignment="1" applyProtection="1">
      <alignment horizontal="center" vertical="center" shrinkToFit="1"/>
      <protection hidden="1"/>
    </xf>
    <xf numFmtId="0" fontId="20" fillId="0" borderId="3" xfId="4" applyNumberFormat="1" applyFont="1" applyBorder="1" applyAlignment="1" applyProtection="1">
      <alignment horizontal="center" vertical="center" shrinkToFit="1"/>
      <protection hidden="1"/>
    </xf>
    <xf numFmtId="0" fontId="20" fillId="0" borderId="2" xfId="4" applyNumberFormat="1" applyFont="1" applyBorder="1" applyAlignment="1" applyProtection="1">
      <alignment horizontal="center" vertical="center" shrinkToFit="1"/>
      <protection hidden="1"/>
    </xf>
    <xf numFmtId="0" fontId="20" fillId="0" borderId="1" xfId="4" applyNumberFormat="1" applyFont="1" applyBorder="1" applyAlignment="1" applyProtection="1">
      <alignment horizontal="center" vertical="center" shrinkToFit="1"/>
      <protection hidden="1"/>
    </xf>
    <xf numFmtId="0" fontId="20" fillId="0" borderId="8" xfId="4" applyNumberFormat="1" applyFont="1" applyBorder="1" applyAlignment="1" applyProtection="1">
      <alignment horizontal="center" vertical="center" wrapText="1"/>
      <protection hidden="1"/>
    </xf>
    <xf numFmtId="0" fontId="20" fillId="0" borderId="8" xfId="4" applyNumberFormat="1" applyFont="1" applyBorder="1" applyAlignment="1" applyProtection="1">
      <alignment horizontal="center" vertical="center"/>
      <protection hidden="1"/>
    </xf>
    <xf numFmtId="0" fontId="20" fillId="0" borderId="4" xfId="4" applyNumberFormat="1" applyFont="1" applyBorder="1" applyAlignment="1" applyProtection="1">
      <alignment horizontal="center" vertical="center"/>
      <protection hidden="1"/>
    </xf>
    <xf numFmtId="0" fontId="20" fillId="0" borderId="40" xfId="4" applyNumberFormat="1" applyFont="1" applyBorder="1" applyAlignment="1" applyProtection="1">
      <alignment horizontal="center" vertical="center" shrinkToFit="1"/>
      <protection hidden="1"/>
    </xf>
    <xf numFmtId="0" fontId="20" fillId="0" borderId="38" xfId="4" applyNumberFormat="1" applyFont="1" applyBorder="1" applyAlignment="1" applyProtection="1">
      <alignment horizontal="center" vertical="center" shrinkToFit="1"/>
      <protection hidden="1"/>
    </xf>
    <xf numFmtId="38" fontId="30" fillId="0" borderId="8" xfId="1" applyFont="1" applyBorder="1" applyAlignment="1" applyProtection="1">
      <alignment horizontal="center" vertical="center"/>
      <protection hidden="1"/>
    </xf>
    <xf numFmtId="38" fontId="30" fillId="0" borderId="4" xfId="1" applyFont="1" applyBorder="1" applyAlignment="1" applyProtection="1">
      <alignment horizontal="center" vertical="center"/>
      <protection hidden="1"/>
    </xf>
    <xf numFmtId="0" fontId="30" fillId="0" borderId="37" xfId="4" applyNumberFormat="1" applyFont="1" applyBorder="1" applyAlignment="1" applyProtection="1">
      <alignment horizontal="center" vertical="center"/>
      <protection hidden="1"/>
    </xf>
    <xf numFmtId="0" fontId="30" fillId="0" borderId="6" xfId="4" applyNumberFormat="1" applyFont="1" applyBorder="1" applyAlignment="1" applyProtection="1">
      <alignment horizontal="center" vertical="center"/>
      <protection hidden="1"/>
    </xf>
    <xf numFmtId="0" fontId="30" fillId="0" borderId="5" xfId="4" applyNumberFormat="1" applyFont="1" applyBorder="1" applyAlignment="1" applyProtection="1">
      <alignment horizontal="center" vertical="center"/>
      <protection hidden="1"/>
    </xf>
    <xf numFmtId="0" fontId="30" fillId="0" borderId="35" xfId="4" applyNumberFormat="1" applyFont="1" applyBorder="1" applyAlignment="1" applyProtection="1">
      <alignment horizontal="center" vertical="center"/>
      <protection hidden="1"/>
    </xf>
    <xf numFmtId="0" fontId="30" fillId="0" borderId="0" xfId="4" applyNumberFormat="1" applyFont="1" applyAlignment="1" applyProtection="1">
      <alignment horizontal="center" vertical="center"/>
      <protection hidden="1"/>
    </xf>
    <xf numFmtId="0" fontId="30" fillId="0" borderId="34" xfId="4" applyNumberFormat="1" applyFont="1" applyBorder="1" applyAlignment="1" applyProtection="1">
      <alignment horizontal="center" vertical="center"/>
      <protection hidden="1"/>
    </xf>
    <xf numFmtId="0" fontId="30" fillId="0" borderId="39" xfId="4" applyNumberFormat="1" applyFont="1" applyBorder="1" applyAlignment="1" applyProtection="1">
      <alignment horizontal="center" vertical="center"/>
      <protection hidden="1"/>
    </xf>
    <xf numFmtId="0" fontId="30" fillId="0" borderId="2" xfId="4" applyNumberFormat="1" applyFont="1" applyBorder="1" applyAlignment="1" applyProtection="1">
      <alignment horizontal="center" vertical="center"/>
      <protection hidden="1"/>
    </xf>
    <xf numFmtId="0" fontId="30" fillId="0" borderId="1" xfId="4" applyNumberFormat="1" applyFont="1" applyBorder="1" applyAlignment="1" applyProtection="1">
      <alignment horizontal="center" vertical="center"/>
      <protection hidden="1"/>
    </xf>
    <xf numFmtId="0" fontId="30" fillId="4" borderId="7" xfId="4" applyNumberFormat="1" applyFont="1" applyFill="1" applyBorder="1" applyAlignment="1" applyProtection="1">
      <alignment horizontal="center" vertical="center" wrapText="1"/>
      <protection hidden="1"/>
    </xf>
    <xf numFmtId="0" fontId="30" fillId="4" borderId="6" xfId="4" applyNumberFormat="1" applyFont="1" applyFill="1" applyBorder="1" applyAlignment="1" applyProtection="1">
      <alignment horizontal="center" vertical="center" wrapText="1"/>
      <protection hidden="1"/>
    </xf>
    <xf numFmtId="0" fontId="30" fillId="4" borderId="5" xfId="4" applyNumberFormat="1" applyFont="1" applyFill="1" applyBorder="1" applyAlignment="1" applyProtection="1">
      <alignment horizontal="center" vertical="center" wrapText="1"/>
      <protection hidden="1"/>
    </xf>
    <xf numFmtId="0" fontId="30" fillId="4" borderId="46" xfId="4" applyNumberFormat="1" applyFont="1" applyFill="1" applyBorder="1" applyAlignment="1" applyProtection="1">
      <alignment horizontal="center" vertical="center" wrapText="1"/>
      <protection hidden="1"/>
    </xf>
    <xf numFmtId="0" fontId="30" fillId="4" borderId="0" xfId="4" applyNumberFormat="1" applyFont="1" applyFill="1" applyAlignment="1" applyProtection="1">
      <alignment horizontal="center" vertical="center" wrapText="1"/>
      <protection hidden="1"/>
    </xf>
    <xf numFmtId="0" fontId="30" fillId="4" borderId="34" xfId="4" applyNumberFormat="1" applyFont="1" applyFill="1" applyBorder="1" applyAlignment="1" applyProtection="1">
      <alignment horizontal="center" vertical="center" wrapText="1"/>
      <protection hidden="1"/>
    </xf>
    <xf numFmtId="0" fontId="30" fillId="4" borderId="3" xfId="4" applyNumberFormat="1" applyFont="1" applyFill="1" applyBorder="1" applyAlignment="1" applyProtection="1">
      <alignment horizontal="center" vertical="center" wrapText="1"/>
      <protection hidden="1"/>
    </xf>
    <xf numFmtId="0" fontId="30" fillId="4" borderId="2" xfId="4" applyNumberFormat="1" applyFont="1" applyFill="1" applyBorder="1" applyAlignment="1" applyProtection="1">
      <alignment horizontal="center" vertical="center" wrapText="1"/>
      <protection hidden="1"/>
    </xf>
    <xf numFmtId="0" fontId="30" fillId="4" borderId="1" xfId="4" applyNumberFormat="1" applyFont="1" applyFill="1" applyBorder="1" applyAlignment="1" applyProtection="1">
      <alignment horizontal="center" vertical="center" wrapText="1"/>
      <protection hidden="1"/>
    </xf>
    <xf numFmtId="0" fontId="32" fillId="0" borderId="4" xfId="4" applyNumberFormat="1" applyFont="1" applyBorder="1" applyAlignment="1" applyProtection="1">
      <alignment horizontal="center" vertical="center" wrapText="1"/>
      <protection locked="0" hidden="1"/>
    </xf>
    <xf numFmtId="0" fontId="32" fillId="0" borderId="54" xfId="4" applyNumberFormat="1" applyFont="1" applyBorder="1" applyAlignment="1" applyProtection="1">
      <alignment horizontal="center" vertical="center" wrapText="1"/>
      <protection locked="0" hidden="1"/>
    </xf>
    <xf numFmtId="0" fontId="30" fillId="4" borderId="4" xfId="4" applyNumberFormat="1" applyFont="1" applyFill="1" applyBorder="1" applyAlignment="1" applyProtection="1">
      <alignment horizontal="center" vertical="center"/>
      <protection hidden="1"/>
    </xf>
    <xf numFmtId="0" fontId="30" fillId="4" borderId="54" xfId="4" applyNumberFormat="1" applyFont="1" applyFill="1" applyBorder="1" applyAlignment="1" applyProtection="1">
      <alignment horizontal="center" vertical="center"/>
      <protection hidden="1"/>
    </xf>
    <xf numFmtId="0" fontId="30" fillId="0" borderId="7" xfId="4" applyNumberFormat="1" applyFont="1" applyBorder="1" applyAlignment="1" applyProtection="1">
      <alignment horizontal="center" vertical="center"/>
      <protection hidden="1"/>
    </xf>
    <xf numFmtId="0" fontId="30" fillId="0" borderId="55" xfId="4" applyNumberFormat="1" applyFont="1" applyBorder="1" applyAlignment="1" applyProtection="1">
      <alignment horizontal="center" vertical="center"/>
      <protection hidden="1"/>
    </xf>
    <xf numFmtId="0" fontId="30" fillId="0" borderId="56" xfId="4" applyNumberFormat="1" applyFont="1" applyBorder="1" applyAlignment="1" applyProtection="1">
      <alignment horizontal="center" vertical="center"/>
      <protection hidden="1"/>
    </xf>
    <xf numFmtId="0" fontId="32" fillId="0" borderId="8" xfId="4" applyNumberFormat="1" applyFont="1" applyBorder="1" applyAlignment="1" applyProtection="1">
      <alignment horizontal="center" vertical="center" wrapText="1"/>
      <protection locked="0" hidden="1"/>
    </xf>
    <xf numFmtId="0" fontId="30" fillId="4" borderId="8" xfId="4" applyNumberFormat="1" applyFont="1" applyFill="1" applyBorder="1" applyAlignment="1" applyProtection="1">
      <alignment horizontal="center" vertical="center"/>
      <protection hidden="1"/>
    </xf>
    <xf numFmtId="0" fontId="30" fillId="0" borderId="8" xfId="4" applyNumberFormat="1" applyFont="1" applyBorder="1" applyAlignment="1" applyProtection="1">
      <alignment horizontal="center" vertical="center"/>
      <protection hidden="1"/>
    </xf>
    <xf numFmtId="0" fontId="32" fillId="0" borderId="7" xfId="4" applyNumberFormat="1" applyFont="1" applyBorder="1" applyAlignment="1" applyProtection="1">
      <alignment horizontal="center" vertical="center" wrapText="1"/>
      <protection locked="0" hidden="1"/>
    </xf>
    <xf numFmtId="0" fontId="32" fillId="0" borderId="6" xfId="4" applyNumberFormat="1" applyFont="1" applyBorder="1" applyAlignment="1" applyProtection="1">
      <alignment horizontal="center" vertical="center" wrapText="1"/>
      <protection locked="0" hidden="1"/>
    </xf>
    <xf numFmtId="0" fontId="32" fillId="0" borderId="5" xfId="4" applyNumberFormat="1" applyFont="1" applyBorder="1" applyAlignment="1" applyProtection="1">
      <alignment horizontal="center" vertical="center" wrapText="1"/>
      <protection locked="0" hidden="1"/>
    </xf>
    <xf numFmtId="0" fontId="32" fillId="0" borderId="55" xfId="4" applyNumberFormat="1" applyFont="1" applyBorder="1" applyAlignment="1" applyProtection="1">
      <alignment horizontal="center" vertical="center" wrapText="1"/>
      <protection locked="0" hidden="1"/>
    </xf>
    <xf numFmtId="0" fontId="32" fillId="0" borderId="56" xfId="4" applyNumberFormat="1" applyFont="1" applyBorder="1" applyAlignment="1" applyProtection="1">
      <alignment horizontal="center" vertical="center" wrapText="1"/>
      <protection locked="0" hidden="1"/>
    </xf>
    <xf numFmtId="0" fontId="32" fillId="0" borderId="60" xfId="4" applyNumberFormat="1" applyFont="1" applyBorder="1" applyAlignment="1" applyProtection="1">
      <alignment horizontal="center" vertical="center" wrapText="1"/>
      <protection locked="0" hidden="1"/>
    </xf>
    <xf numFmtId="0" fontId="30" fillId="4" borderId="57" xfId="4" applyNumberFormat="1" applyFont="1" applyFill="1" applyBorder="1" applyAlignment="1" applyProtection="1">
      <alignment horizontal="center" vertical="center"/>
      <protection hidden="1"/>
    </xf>
    <xf numFmtId="0" fontId="30" fillId="0" borderId="40" xfId="4" applyNumberFormat="1" applyFont="1" applyBorder="1" applyAlignment="1" applyProtection="1">
      <alignment horizontal="center" vertical="center"/>
      <protection hidden="1"/>
    </xf>
    <xf numFmtId="0" fontId="30" fillId="0" borderId="46" xfId="4" applyNumberFormat="1" applyFont="1" applyBorder="1" applyAlignment="1" applyProtection="1">
      <alignment horizontal="center" vertical="center"/>
      <protection hidden="1"/>
    </xf>
    <xf numFmtId="0" fontId="30" fillId="0" borderId="33" xfId="4" applyNumberFormat="1" applyFont="1" applyBorder="1" applyAlignment="1" applyProtection="1">
      <alignment horizontal="center" vertical="center"/>
      <protection hidden="1"/>
    </xf>
    <xf numFmtId="0" fontId="30" fillId="0" borderId="3" xfId="4" applyNumberFormat="1" applyFont="1" applyBorder="1" applyAlignment="1" applyProtection="1">
      <alignment horizontal="center" vertical="center"/>
      <protection hidden="1"/>
    </xf>
    <xf numFmtId="0" fontId="30" fillId="0" borderId="38" xfId="4" applyNumberFormat="1" applyFont="1" applyBorder="1" applyAlignment="1" applyProtection="1">
      <alignment horizontal="center" vertical="center"/>
      <protection hidden="1"/>
    </xf>
    <xf numFmtId="0" fontId="32" fillId="0" borderId="57" xfId="4" applyNumberFormat="1" applyFont="1" applyBorder="1" applyAlignment="1" applyProtection="1">
      <alignment horizontal="center" vertical="center" wrapText="1"/>
      <protection locked="0" hidden="1"/>
    </xf>
    <xf numFmtId="0" fontId="30" fillId="0" borderId="58" xfId="4" applyNumberFormat="1" applyFont="1" applyBorder="1" applyAlignment="1" applyProtection="1">
      <alignment horizontal="center" vertical="center"/>
      <protection hidden="1"/>
    </xf>
    <xf numFmtId="0" fontId="30" fillId="0" borderId="59" xfId="4" applyNumberFormat="1" applyFont="1" applyBorder="1" applyAlignment="1" applyProtection="1">
      <alignment horizontal="center" vertical="center"/>
      <protection hidden="1"/>
    </xf>
    <xf numFmtId="38" fontId="30" fillId="0" borderId="57" xfId="1" applyFont="1" applyBorder="1" applyAlignment="1" applyProtection="1">
      <alignment horizontal="center" vertical="center"/>
      <protection hidden="1"/>
    </xf>
    <xf numFmtId="38" fontId="30" fillId="0" borderId="54" xfId="1" applyFont="1" applyBorder="1" applyAlignment="1" applyProtection="1">
      <alignment horizontal="center" vertical="center"/>
      <protection hidden="1"/>
    </xf>
    <xf numFmtId="0" fontId="30" fillId="4" borderId="7" xfId="4" applyNumberFormat="1" applyFont="1" applyFill="1" applyBorder="1" applyAlignment="1" applyProtection="1">
      <alignment horizontal="center" vertical="center"/>
      <protection hidden="1"/>
    </xf>
    <xf numFmtId="0" fontId="30" fillId="4" borderId="6" xfId="4" applyNumberFormat="1" applyFont="1" applyFill="1" applyBorder="1" applyAlignment="1" applyProtection="1">
      <alignment horizontal="center" vertical="center"/>
      <protection hidden="1"/>
    </xf>
    <xf numFmtId="0" fontId="30" fillId="4" borderId="5" xfId="4" applyNumberFormat="1" applyFont="1" applyFill="1" applyBorder="1" applyAlignment="1" applyProtection="1">
      <alignment horizontal="center" vertical="center"/>
      <protection hidden="1"/>
    </xf>
    <xf numFmtId="0" fontId="30" fillId="4" borderId="46" xfId="4" applyNumberFormat="1" applyFont="1" applyFill="1" applyBorder="1" applyAlignment="1" applyProtection="1">
      <alignment horizontal="center" vertical="center"/>
      <protection hidden="1"/>
    </xf>
    <xf numFmtId="0" fontId="30" fillId="4" borderId="0" xfId="4" applyNumberFormat="1" applyFont="1" applyFill="1" applyAlignment="1" applyProtection="1">
      <alignment horizontal="center" vertical="center"/>
      <protection hidden="1"/>
    </xf>
    <xf numFmtId="0" fontId="30" fillId="4" borderId="34" xfId="4" applyNumberFormat="1" applyFont="1" applyFill="1" applyBorder="1" applyAlignment="1" applyProtection="1">
      <alignment horizontal="center" vertical="center"/>
      <protection hidden="1"/>
    </xf>
    <xf numFmtId="0" fontId="30" fillId="4" borderId="3" xfId="4" applyNumberFormat="1" applyFont="1" applyFill="1" applyBorder="1" applyAlignment="1" applyProtection="1">
      <alignment horizontal="center" vertical="center"/>
      <protection hidden="1"/>
    </xf>
    <xf numFmtId="0" fontId="30" fillId="4" borderId="2" xfId="4" applyNumberFormat="1" applyFont="1" applyFill="1" applyBorder="1" applyAlignment="1" applyProtection="1">
      <alignment horizontal="center" vertical="center"/>
      <protection hidden="1"/>
    </xf>
    <xf numFmtId="0" fontId="30" fillId="4" borderId="1" xfId="4" applyNumberFormat="1" applyFont="1" applyFill="1" applyBorder="1" applyAlignment="1" applyProtection="1">
      <alignment horizontal="center" vertical="center"/>
      <protection hidden="1"/>
    </xf>
    <xf numFmtId="12" fontId="30" fillId="0" borderId="7" xfId="4" applyNumberFormat="1" applyFont="1" applyBorder="1" applyAlignment="1" applyProtection="1">
      <alignment horizontal="center" vertical="center"/>
      <protection hidden="1"/>
    </xf>
    <xf numFmtId="12" fontId="30" fillId="0" borderId="6" xfId="4" applyNumberFormat="1" applyFont="1" applyBorder="1" applyAlignment="1" applyProtection="1">
      <alignment horizontal="center" vertical="center"/>
      <protection hidden="1"/>
    </xf>
    <xf numFmtId="12" fontId="30" fillId="0" borderId="5" xfId="4" applyNumberFormat="1" applyFont="1" applyBorder="1" applyAlignment="1" applyProtection="1">
      <alignment horizontal="center" vertical="center"/>
      <protection hidden="1"/>
    </xf>
    <xf numFmtId="12" fontId="30" fillId="0" borderId="46" xfId="4" applyNumberFormat="1" applyFont="1" applyBorder="1" applyAlignment="1" applyProtection="1">
      <alignment horizontal="center" vertical="center"/>
      <protection hidden="1"/>
    </xf>
    <xf numFmtId="12" fontId="30" fillId="0" borderId="0" xfId="4" applyNumberFormat="1" applyFont="1" applyAlignment="1" applyProtection="1">
      <alignment horizontal="center" vertical="center"/>
      <protection hidden="1"/>
    </xf>
    <xf numFmtId="12" fontId="30" fillId="0" borderId="34" xfId="4" applyNumberFormat="1" applyFont="1" applyBorder="1" applyAlignment="1" applyProtection="1">
      <alignment horizontal="center" vertical="center"/>
      <protection hidden="1"/>
    </xf>
    <xf numFmtId="12" fontId="30" fillId="0" borderId="55" xfId="4" applyNumberFormat="1" applyFont="1" applyBorder="1" applyAlignment="1" applyProtection="1">
      <alignment horizontal="center" vertical="center"/>
      <protection hidden="1"/>
    </xf>
    <xf numFmtId="12" fontId="30" fillId="0" borderId="56" xfId="4" applyNumberFormat="1" applyFont="1" applyBorder="1" applyAlignment="1" applyProtection="1">
      <alignment horizontal="center" vertical="center"/>
      <protection hidden="1"/>
    </xf>
    <xf numFmtId="12" fontId="30" fillId="0" borderId="60" xfId="4" applyNumberFormat="1" applyFont="1" applyBorder="1" applyAlignment="1" applyProtection="1">
      <alignment horizontal="center" vertical="center"/>
      <protection hidden="1"/>
    </xf>
    <xf numFmtId="178" fontId="30" fillId="5" borderId="7" xfId="4" applyNumberFormat="1" applyFont="1" applyFill="1" applyBorder="1" applyAlignment="1" applyProtection="1">
      <alignment horizontal="center" vertical="center"/>
      <protection hidden="1"/>
    </xf>
    <xf numFmtId="178" fontId="30" fillId="5" borderId="6" xfId="4" applyNumberFormat="1" applyFont="1" applyFill="1" applyBorder="1" applyAlignment="1" applyProtection="1">
      <alignment horizontal="center" vertical="center"/>
      <protection hidden="1"/>
    </xf>
    <xf numFmtId="178" fontId="30" fillId="5" borderId="5" xfId="4" applyNumberFormat="1" applyFont="1" applyFill="1" applyBorder="1" applyAlignment="1" applyProtection="1">
      <alignment horizontal="center" vertical="center"/>
      <protection hidden="1"/>
    </xf>
    <xf numFmtId="178" fontId="30" fillId="5" borderId="46" xfId="4" applyNumberFormat="1" applyFont="1" applyFill="1" applyBorder="1" applyAlignment="1" applyProtection="1">
      <alignment horizontal="center" vertical="center"/>
      <protection hidden="1"/>
    </xf>
    <xf numFmtId="178" fontId="30" fillId="5" borderId="0" xfId="4" applyNumberFormat="1" applyFont="1" applyFill="1" applyAlignment="1" applyProtection="1">
      <alignment horizontal="center" vertical="center"/>
      <protection hidden="1"/>
    </xf>
    <xf numFmtId="178" fontId="30" fillId="5" borderId="34" xfId="4" applyNumberFormat="1" applyFont="1" applyFill="1" applyBorder="1" applyAlignment="1" applyProtection="1">
      <alignment horizontal="center" vertical="center"/>
      <protection hidden="1"/>
    </xf>
    <xf numFmtId="178" fontId="30" fillId="5" borderId="3" xfId="4" applyNumberFormat="1" applyFont="1" applyFill="1" applyBorder="1" applyAlignment="1" applyProtection="1">
      <alignment horizontal="center" vertical="center"/>
      <protection hidden="1"/>
    </xf>
    <xf numFmtId="178" fontId="30" fillId="5" borderId="2" xfId="4" applyNumberFormat="1" applyFont="1" applyFill="1" applyBorder="1" applyAlignment="1" applyProtection="1">
      <alignment horizontal="center" vertical="center"/>
      <protection hidden="1"/>
    </xf>
    <xf numFmtId="178" fontId="30" fillId="5" borderId="1" xfId="4" applyNumberFormat="1" applyFont="1" applyFill="1" applyBorder="1" applyAlignment="1" applyProtection="1">
      <alignment horizontal="center" vertical="center"/>
      <protection hidden="1"/>
    </xf>
    <xf numFmtId="12" fontId="30" fillId="0" borderId="58" xfId="4" applyNumberFormat="1" applyFont="1" applyBorder="1" applyAlignment="1" applyProtection="1">
      <alignment horizontal="center" vertical="center"/>
      <protection hidden="1"/>
    </xf>
    <xf numFmtId="12" fontId="30" fillId="0" borderId="59" xfId="4" applyNumberFormat="1" applyFont="1" applyBorder="1" applyAlignment="1" applyProtection="1">
      <alignment horizontal="center" vertical="center"/>
      <protection hidden="1"/>
    </xf>
    <xf numFmtId="12" fontId="30" fillId="0" borderId="61" xfId="4" applyNumberFormat="1" applyFont="1" applyBorder="1" applyAlignment="1" applyProtection="1">
      <alignment horizontal="center" vertical="center"/>
      <protection hidden="1"/>
    </xf>
    <xf numFmtId="12" fontId="30" fillId="0" borderId="3" xfId="4" applyNumberFormat="1" applyFont="1" applyBorder="1" applyAlignment="1" applyProtection="1">
      <alignment horizontal="center" vertical="center"/>
      <protection hidden="1"/>
    </xf>
    <xf numFmtId="12" fontId="30" fillId="0" borderId="2" xfId="4" applyNumberFormat="1" applyFont="1" applyBorder="1" applyAlignment="1" applyProtection="1">
      <alignment horizontal="center" vertical="center"/>
      <protection hidden="1"/>
    </xf>
    <xf numFmtId="12" fontId="30" fillId="0" borderId="1" xfId="4" applyNumberFormat="1" applyFont="1" applyBorder="1" applyAlignment="1" applyProtection="1">
      <alignment horizontal="center" vertical="center"/>
      <protection hidden="1"/>
    </xf>
    <xf numFmtId="0" fontId="32" fillId="0" borderId="58" xfId="4" applyNumberFormat="1" applyFont="1" applyBorder="1" applyAlignment="1" applyProtection="1">
      <alignment horizontal="center" vertical="center" wrapText="1"/>
      <protection locked="0" hidden="1"/>
    </xf>
    <xf numFmtId="0" fontId="32" fillId="0" borderId="59" xfId="4" applyNumberFormat="1" applyFont="1" applyBorder="1" applyAlignment="1" applyProtection="1">
      <alignment horizontal="center" vertical="center" wrapText="1"/>
      <protection locked="0" hidden="1"/>
    </xf>
    <xf numFmtId="0" fontId="32" fillId="0" borderId="61" xfId="4" applyNumberFormat="1" applyFont="1" applyBorder="1" applyAlignment="1" applyProtection="1">
      <alignment horizontal="center" vertical="center" wrapText="1"/>
      <protection locked="0" hidden="1"/>
    </xf>
    <xf numFmtId="0" fontId="32" fillId="0" borderId="3" xfId="4" applyNumberFormat="1" applyFont="1" applyBorder="1" applyAlignment="1" applyProtection="1">
      <alignment horizontal="center" vertical="center" wrapText="1"/>
      <protection locked="0" hidden="1"/>
    </xf>
    <xf numFmtId="0" fontId="32" fillId="0" borderId="2" xfId="4" applyNumberFormat="1" applyFont="1" applyBorder="1" applyAlignment="1" applyProtection="1">
      <alignment horizontal="center" vertical="center" wrapText="1"/>
      <protection locked="0" hidden="1"/>
    </xf>
    <xf numFmtId="0" fontId="32" fillId="0" borderId="1" xfId="4" applyNumberFormat="1" applyFont="1" applyBorder="1" applyAlignment="1" applyProtection="1">
      <alignment horizontal="center" vertical="center" wrapText="1"/>
      <protection locked="0" hidden="1"/>
    </xf>
    <xf numFmtId="0" fontId="30" fillId="4" borderId="9" xfId="4" applyNumberFormat="1" applyFont="1" applyFill="1" applyBorder="1" applyAlignment="1" applyProtection="1">
      <alignment horizontal="center" vertical="center"/>
      <protection hidden="1"/>
    </xf>
    <xf numFmtId="0" fontId="30" fillId="0" borderId="61" xfId="4" applyNumberFormat="1" applyFont="1" applyBorder="1" applyAlignment="1" applyProtection="1">
      <alignment horizontal="center" vertical="center"/>
      <protection hidden="1"/>
    </xf>
    <xf numFmtId="0" fontId="32" fillId="0" borderId="46" xfId="4" applyNumberFormat="1" applyFont="1" applyBorder="1" applyAlignment="1" applyProtection="1">
      <alignment horizontal="center" vertical="center"/>
      <protection locked="0" hidden="1"/>
    </xf>
    <xf numFmtId="0" fontId="32" fillId="0" borderId="0" xfId="4" applyNumberFormat="1" applyFont="1" applyAlignment="1" applyProtection="1">
      <alignment horizontal="center" vertical="center"/>
      <protection locked="0" hidden="1"/>
    </xf>
    <xf numFmtId="0" fontId="32" fillId="0" borderId="3" xfId="4" applyNumberFormat="1" applyFont="1" applyBorder="1" applyAlignment="1" applyProtection="1">
      <alignment horizontal="center" vertical="center"/>
      <protection locked="0" hidden="1"/>
    </xf>
    <xf numFmtId="0" fontId="32" fillId="0" borderId="2" xfId="4" applyNumberFormat="1" applyFont="1" applyBorder="1" applyAlignment="1" applyProtection="1">
      <alignment horizontal="center" vertical="center"/>
      <protection locked="0" hidden="1"/>
    </xf>
    <xf numFmtId="13" fontId="30" fillId="0" borderId="46" xfId="4" applyNumberFormat="1" applyFont="1" applyBorder="1" applyAlignment="1" applyProtection="1">
      <alignment horizontal="center" vertical="center"/>
      <protection hidden="1"/>
    </xf>
    <xf numFmtId="13" fontId="30" fillId="0" borderId="0" xfId="4" applyNumberFormat="1" applyFont="1" applyAlignment="1" applyProtection="1">
      <alignment horizontal="center" vertical="center"/>
      <protection hidden="1"/>
    </xf>
    <xf numFmtId="13" fontId="30" fillId="0" borderId="34" xfId="4" applyNumberFormat="1" applyFont="1" applyBorder="1" applyAlignment="1" applyProtection="1">
      <alignment horizontal="center" vertical="center"/>
      <protection hidden="1"/>
    </xf>
    <xf numFmtId="13" fontId="30" fillId="0" borderId="3" xfId="4" applyNumberFormat="1" applyFont="1" applyBorder="1" applyAlignment="1" applyProtection="1">
      <alignment horizontal="center" vertical="center"/>
      <protection hidden="1"/>
    </xf>
    <xf numFmtId="13" fontId="30" fillId="0" borderId="2" xfId="4" applyNumberFormat="1" applyFont="1" applyBorder="1" applyAlignment="1" applyProtection="1">
      <alignment horizontal="center" vertical="center"/>
      <protection hidden="1"/>
    </xf>
    <xf numFmtId="13" fontId="30" fillId="0" borderId="1" xfId="4" applyNumberFormat="1" applyFont="1" applyBorder="1" applyAlignment="1" applyProtection="1">
      <alignment horizontal="center" vertical="center"/>
      <protection hidden="1"/>
    </xf>
    <xf numFmtId="38" fontId="30" fillId="0" borderId="7" xfId="1" applyFont="1" applyBorder="1" applyAlignment="1" applyProtection="1">
      <alignment horizontal="center" vertical="center"/>
      <protection hidden="1"/>
    </xf>
    <xf numFmtId="38" fontId="30" fillId="0" borderId="6" xfId="1" applyFont="1" applyBorder="1" applyAlignment="1" applyProtection="1">
      <alignment horizontal="center" vertical="center"/>
      <protection hidden="1"/>
    </xf>
    <xf numFmtId="38" fontId="30" fillId="0" borderId="5" xfId="1" applyFont="1" applyBorder="1" applyAlignment="1" applyProtection="1">
      <alignment horizontal="center" vertical="center"/>
      <protection hidden="1"/>
    </xf>
    <xf numFmtId="38" fontId="30" fillId="0" borderId="46" xfId="1" applyFont="1" applyBorder="1" applyAlignment="1" applyProtection="1">
      <alignment horizontal="center" vertical="center"/>
      <protection hidden="1"/>
    </xf>
    <xf numFmtId="38" fontId="30" fillId="0" borderId="0" xfId="1" applyFont="1" applyAlignment="1" applyProtection="1">
      <alignment horizontal="center" vertical="center"/>
      <protection hidden="1"/>
    </xf>
    <xf numFmtId="38" fontId="30" fillId="0" borderId="34" xfId="1" applyFont="1" applyBorder="1" applyAlignment="1" applyProtection="1">
      <alignment horizontal="center" vertical="center"/>
      <protection hidden="1"/>
    </xf>
    <xf numFmtId="38" fontId="30" fillId="0" borderId="3" xfId="1" applyFont="1" applyBorder="1" applyAlignment="1" applyProtection="1">
      <alignment horizontal="center" vertical="center"/>
      <protection hidden="1"/>
    </xf>
    <xf numFmtId="38" fontId="30" fillId="0" borderId="2" xfId="1" applyFont="1" applyBorder="1" applyAlignment="1" applyProtection="1">
      <alignment horizontal="center" vertical="center"/>
      <protection hidden="1"/>
    </xf>
    <xf numFmtId="38" fontId="30" fillId="0" borderId="1" xfId="1" applyFont="1" applyBorder="1" applyAlignment="1" applyProtection="1">
      <alignment horizontal="center" vertical="center"/>
      <protection hidden="1"/>
    </xf>
    <xf numFmtId="0" fontId="32" fillId="0" borderId="7" xfId="4" applyNumberFormat="1" applyFont="1" applyBorder="1" applyAlignment="1" applyProtection="1">
      <alignment horizontal="center" vertical="center"/>
      <protection locked="0" hidden="1"/>
    </xf>
    <xf numFmtId="0" fontId="32" fillId="0" borderId="6" xfId="4" applyNumberFormat="1" applyFont="1" applyBorder="1" applyAlignment="1" applyProtection="1">
      <alignment horizontal="center" vertical="center"/>
      <protection locked="0" hidden="1"/>
    </xf>
    <xf numFmtId="0" fontId="32" fillId="0" borderId="55" xfId="4" applyNumberFormat="1" applyFont="1" applyBorder="1" applyAlignment="1" applyProtection="1">
      <alignment horizontal="center" vertical="center"/>
      <protection locked="0" hidden="1"/>
    </xf>
    <xf numFmtId="0" fontId="32" fillId="0" borderId="56" xfId="4" applyNumberFormat="1" applyFont="1" applyBorder="1" applyAlignment="1" applyProtection="1">
      <alignment horizontal="center" vertical="center"/>
      <protection locked="0" hidden="1"/>
    </xf>
    <xf numFmtId="0" fontId="30" fillId="0" borderId="23" xfId="4" applyNumberFormat="1" applyFont="1" applyBorder="1" applyAlignment="1" applyProtection="1">
      <alignment horizontal="center" vertical="center"/>
      <protection hidden="1"/>
    </xf>
    <xf numFmtId="0" fontId="30" fillId="0" borderId="62" xfId="4" applyNumberFormat="1" applyFont="1" applyBorder="1" applyAlignment="1" applyProtection="1">
      <alignment horizontal="center" vertical="center"/>
      <protection hidden="1"/>
    </xf>
    <xf numFmtId="13" fontId="30" fillId="0" borderId="7" xfId="4" applyNumberFormat="1" applyFont="1" applyBorder="1" applyAlignment="1" applyProtection="1">
      <alignment horizontal="center" vertical="center"/>
      <protection hidden="1"/>
    </xf>
    <xf numFmtId="13" fontId="30" fillId="0" borderId="6" xfId="4" applyNumberFormat="1" applyFont="1" applyBorder="1" applyAlignment="1" applyProtection="1">
      <alignment horizontal="center" vertical="center"/>
      <protection hidden="1"/>
    </xf>
    <xf numFmtId="13" fontId="30" fillId="0" borderId="5" xfId="4" applyNumberFormat="1" applyFont="1" applyBorder="1" applyAlignment="1" applyProtection="1">
      <alignment horizontal="center" vertical="center"/>
      <protection hidden="1"/>
    </xf>
    <xf numFmtId="0" fontId="30" fillId="0" borderId="63" xfId="4" applyNumberFormat="1" applyFont="1" applyBorder="1" applyAlignment="1" applyProtection="1">
      <alignment horizontal="center" vertical="center"/>
      <protection hidden="1"/>
    </xf>
    <xf numFmtId="0" fontId="30" fillId="0" borderId="64" xfId="4" applyNumberFormat="1" applyFont="1" applyBorder="1" applyAlignment="1" applyProtection="1">
      <alignment horizontal="center" vertical="center"/>
      <protection hidden="1"/>
    </xf>
    <xf numFmtId="0" fontId="30" fillId="0" borderId="65" xfId="4" applyNumberFormat="1" applyFont="1" applyBorder="1" applyAlignment="1" applyProtection="1">
      <alignment horizontal="center" vertical="center"/>
      <protection hidden="1"/>
    </xf>
    <xf numFmtId="0" fontId="30" fillId="0" borderId="66" xfId="4" applyNumberFormat="1" applyFont="1" applyBorder="1" applyAlignment="1" applyProtection="1">
      <alignment horizontal="center" vertical="center"/>
      <protection hidden="1"/>
    </xf>
    <xf numFmtId="0" fontId="30" fillId="0" borderId="67" xfId="4" applyNumberFormat="1" applyFont="1" applyBorder="1" applyAlignment="1" applyProtection="1">
      <alignment horizontal="center" vertical="center"/>
      <protection hidden="1"/>
    </xf>
    <xf numFmtId="0" fontId="30" fillId="0" borderId="68" xfId="4" applyNumberFormat="1" applyFont="1" applyBorder="1" applyAlignment="1" applyProtection="1">
      <alignment horizontal="center" vertical="center"/>
      <protection hidden="1"/>
    </xf>
    <xf numFmtId="13" fontId="30" fillId="0" borderId="4" xfId="4" applyNumberFormat="1" applyFont="1" applyBorder="1" applyAlignment="1" applyProtection="1">
      <alignment horizontal="center" vertical="center"/>
      <protection hidden="1"/>
    </xf>
    <xf numFmtId="0" fontId="30" fillId="0" borderId="51" xfId="4" applyNumberFormat="1" applyFont="1" applyBorder="1" applyAlignment="1" applyProtection="1">
      <alignment horizontal="center" vertical="center"/>
      <protection hidden="1"/>
    </xf>
    <xf numFmtId="0" fontId="30" fillId="0" borderId="17" xfId="4" applyNumberFormat="1" applyFont="1" applyBorder="1" applyAlignment="1" applyProtection="1">
      <alignment horizontal="center" vertical="center"/>
      <protection hidden="1"/>
    </xf>
    <xf numFmtId="0" fontId="30" fillId="0" borderId="69" xfId="4" applyNumberFormat="1" applyFont="1" applyBorder="1" applyAlignment="1" applyProtection="1">
      <alignment horizontal="center" vertical="center"/>
      <protection hidden="1"/>
    </xf>
    <xf numFmtId="0" fontId="30" fillId="0" borderId="70" xfId="4" applyNumberFormat="1" applyFont="1" applyBorder="1" applyAlignment="1" applyProtection="1">
      <alignment horizontal="center" vertical="center"/>
      <protection hidden="1"/>
    </xf>
    <xf numFmtId="0" fontId="30" fillId="0" borderId="71" xfId="4" applyNumberFormat="1" applyFont="1" applyBorder="1" applyAlignment="1" applyProtection="1">
      <alignment horizontal="center" vertical="center"/>
      <protection hidden="1"/>
    </xf>
    <xf numFmtId="0" fontId="30" fillId="0" borderId="72" xfId="4" applyNumberFormat="1" applyFont="1" applyBorder="1" applyAlignment="1" applyProtection="1">
      <alignment horizontal="center" vertical="center"/>
      <protection hidden="1"/>
    </xf>
    <xf numFmtId="0" fontId="30" fillId="0" borderId="73" xfId="4" applyNumberFormat="1" applyFont="1" applyBorder="1" applyAlignment="1" applyProtection="1">
      <alignment horizontal="center" vertical="center"/>
      <protection hidden="1"/>
    </xf>
    <xf numFmtId="0" fontId="30" fillId="4" borderId="52" xfId="4" applyNumberFormat="1" applyFont="1" applyFill="1" applyBorder="1" applyAlignment="1" applyProtection="1">
      <alignment horizontal="center" vertical="center"/>
      <protection hidden="1"/>
    </xf>
    <xf numFmtId="0" fontId="30" fillId="4" borderId="4" xfId="4" applyNumberFormat="1" applyFont="1" applyFill="1" applyBorder="1" applyAlignment="1" applyProtection="1">
      <alignment horizontal="left" vertical="center" wrapText="1"/>
      <protection locked="0" hidden="1"/>
    </xf>
    <xf numFmtId="0" fontId="30" fillId="4" borderId="75" xfId="4" applyNumberFormat="1" applyFont="1" applyFill="1" applyBorder="1" applyAlignment="1" applyProtection="1">
      <alignment horizontal="left" vertical="center" wrapText="1"/>
      <protection locked="0" hidden="1"/>
    </xf>
    <xf numFmtId="0" fontId="30" fillId="4" borderId="22" xfId="4" applyNumberFormat="1" applyFont="1" applyFill="1" applyBorder="1" applyAlignment="1" applyProtection="1">
      <alignment horizontal="center" vertical="center"/>
      <protection hidden="1"/>
    </xf>
    <xf numFmtId="0" fontId="30" fillId="4" borderId="62" xfId="4" applyNumberFormat="1" applyFont="1" applyFill="1" applyBorder="1" applyAlignment="1" applyProtection="1">
      <alignment horizontal="left" vertical="center" wrapText="1"/>
      <protection locked="0" hidden="1"/>
    </xf>
    <xf numFmtId="0" fontId="30" fillId="4" borderId="51" xfId="4" applyNumberFormat="1" applyFont="1" applyFill="1" applyBorder="1" applyAlignment="1" applyProtection="1">
      <alignment horizontal="center" vertical="center"/>
      <protection hidden="1"/>
    </xf>
    <xf numFmtId="0" fontId="30" fillId="4" borderId="17" xfId="4" applyNumberFormat="1" applyFont="1" applyFill="1" applyBorder="1" applyAlignment="1" applyProtection="1">
      <alignment horizontal="center" vertical="center"/>
      <protection hidden="1"/>
    </xf>
    <xf numFmtId="0" fontId="30" fillId="4" borderId="17" xfId="4" applyNumberFormat="1" applyFont="1" applyFill="1" applyBorder="1" applyAlignment="1" applyProtection="1">
      <alignment horizontal="left" vertical="center" wrapText="1"/>
      <protection locked="0" hidden="1"/>
    </xf>
    <xf numFmtId="0" fontId="30" fillId="4" borderId="76" xfId="4" applyNumberFormat="1" applyFont="1" applyFill="1" applyBorder="1" applyAlignment="1" applyProtection="1">
      <alignment horizontal="left" vertical="center" wrapText="1"/>
      <protection locked="0" hidden="1"/>
    </xf>
    <xf numFmtId="0" fontId="30" fillId="4" borderId="16" xfId="4" applyNumberFormat="1" applyFont="1" applyFill="1" applyBorder="1" applyAlignment="1" applyProtection="1">
      <alignment horizontal="center" vertical="center"/>
      <protection hidden="1"/>
    </xf>
    <xf numFmtId="0" fontId="30" fillId="4" borderId="77" xfId="4" applyNumberFormat="1" applyFont="1" applyFill="1" applyBorder="1" applyAlignment="1" applyProtection="1">
      <alignment horizontal="left" vertical="center" wrapText="1"/>
      <protection locked="0" hidden="1"/>
    </xf>
    <xf numFmtId="0" fontId="30" fillId="0" borderId="74" xfId="4" applyNumberFormat="1" applyFont="1" applyBorder="1" applyAlignment="1" applyProtection="1">
      <alignment horizontal="center" vertical="center"/>
      <protection hidden="1"/>
    </xf>
    <xf numFmtId="0" fontId="30" fillId="0" borderId="75" xfId="4" applyNumberFormat="1" applyFont="1" applyBorder="1" applyAlignment="1" applyProtection="1">
      <alignment horizontal="center" vertical="center"/>
      <protection hidden="1"/>
    </xf>
    <xf numFmtId="0" fontId="30" fillId="0" borderId="22" xfId="4" applyNumberFormat="1" applyFont="1" applyBorder="1" applyAlignment="1" applyProtection="1">
      <alignment horizontal="center" vertical="center"/>
      <protection hidden="1"/>
    </xf>
    <xf numFmtId="0" fontId="30" fillId="0" borderId="26" xfId="4" applyNumberFormat="1" applyFont="1" applyBorder="1" applyAlignment="1" applyProtection="1">
      <alignment horizontal="center" vertical="center"/>
      <protection hidden="1"/>
    </xf>
    <xf numFmtId="0" fontId="20" fillId="0" borderId="43" xfId="2" applyNumberFormat="1" applyFont="1" applyBorder="1" applyAlignment="1" applyProtection="1">
      <alignment horizontal="center" vertical="center" wrapText="1"/>
      <protection hidden="1"/>
    </xf>
    <xf numFmtId="0" fontId="20" fillId="0" borderId="46" xfId="2" applyNumberFormat="1" applyFont="1" applyBorder="1" applyAlignment="1" applyProtection="1">
      <alignment horizontal="center" vertical="center"/>
      <protection hidden="1"/>
    </xf>
    <xf numFmtId="0" fontId="20" fillId="0" borderId="44" xfId="2" applyNumberFormat="1" applyFont="1" applyBorder="1" applyAlignment="1" applyProtection="1">
      <alignment horizontal="center" vertical="center" wrapText="1"/>
      <protection hidden="1"/>
    </xf>
    <xf numFmtId="0" fontId="20" fillId="0" borderId="46" xfId="2" applyNumberFormat="1" applyFont="1" applyBorder="1" applyAlignment="1" applyProtection="1">
      <alignment horizontal="center" vertical="center" wrapText="1"/>
      <protection hidden="1"/>
    </xf>
    <xf numFmtId="0" fontId="20" fillId="0" borderId="34" xfId="2" applyNumberFormat="1" applyFont="1" applyBorder="1" applyAlignment="1" applyProtection="1">
      <alignment horizontal="center" vertical="center" wrapText="1"/>
      <protection hidden="1"/>
    </xf>
    <xf numFmtId="0" fontId="20" fillId="0" borderId="3" xfId="2" applyNumberFormat="1" applyFont="1" applyBorder="1" applyAlignment="1" applyProtection="1">
      <alignment horizontal="center" vertical="center" wrapText="1"/>
      <protection hidden="1"/>
    </xf>
    <xf numFmtId="0" fontId="20" fillId="0" borderId="43" xfId="2" applyNumberFormat="1" applyFont="1" applyBorder="1" applyAlignment="1" applyProtection="1">
      <alignment horizontal="distributed" vertical="center" indent="10"/>
      <protection hidden="1"/>
    </xf>
    <xf numFmtId="0" fontId="20" fillId="0" borderId="42" xfId="2" applyNumberFormat="1" applyFont="1" applyBorder="1" applyAlignment="1" applyProtection="1">
      <alignment horizontal="distributed" vertical="center" indent="10"/>
      <protection hidden="1"/>
    </xf>
    <xf numFmtId="0" fontId="20" fillId="0" borderId="44" xfId="2" applyNumberFormat="1" applyFont="1" applyBorder="1" applyAlignment="1" applyProtection="1">
      <alignment horizontal="distributed" vertical="center" indent="10"/>
      <protection hidden="1"/>
    </xf>
    <xf numFmtId="0" fontId="20" fillId="0" borderId="3" xfId="2" applyNumberFormat="1" applyFont="1" applyBorder="1" applyAlignment="1" applyProtection="1">
      <alignment horizontal="distributed" vertical="center" indent="10"/>
      <protection hidden="1"/>
    </xf>
    <xf numFmtId="0" fontId="20" fillId="0" borderId="2" xfId="2" applyNumberFormat="1" applyFont="1" applyBorder="1" applyAlignment="1" applyProtection="1">
      <alignment horizontal="distributed" vertical="center" indent="10"/>
      <protection hidden="1"/>
    </xf>
    <xf numFmtId="0" fontId="20" fillId="0" borderId="1" xfId="2" applyNumberFormat="1" applyFont="1" applyBorder="1" applyAlignment="1" applyProtection="1">
      <alignment horizontal="distributed" vertical="center" indent="10"/>
      <protection hidden="1"/>
    </xf>
    <xf numFmtId="0" fontId="20" fillId="0" borderId="42" xfId="8" applyFont="1" applyBorder="1" applyAlignment="1" applyProtection="1">
      <alignment horizontal="center" vertical="center" wrapText="1"/>
      <protection hidden="1"/>
    </xf>
    <xf numFmtId="0" fontId="20" fillId="0" borderId="44" xfId="8" applyFont="1" applyBorder="1" applyAlignment="1" applyProtection="1">
      <alignment horizontal="center" vertical="center"/>
      <protection hidden="1"/>
    </xf>
    <xf numFmtId="0" fontId="20" fillId="0" borderId="0" xfId="8" applyFont="1" applyAlignment="1" applyProtection="1">
      <alignment horizontal="center" vertical="center"/>
      <protection hidden="1"/>
    </xf>
    <xf numFmtId="0" fontId="20" fillId="0" borderId="34" xfId="8" applyFont="1" applyBorder="1" applyAlignment="1" applyProtection="1">
      <alignment horizontal="center" vertical="center"/>
      <protection hidden="1"/>
    </xf>
    <xf numFmtId="0" fontId="20" fillId="0" borderId="2" xfId="8" applyFont="1" applyBorder="1" applyAlignment="1" applyProtection="1">
      <alignment horizontal="center" vertical="center"/>
      <protection hidden="1"/>
    </xf>
    <xf numFmtId="0" fontId="20" fillId="0" borderId="1" xfId="8" applyFont="1" applyBorder="1" applyAlignment="1" applyProtection="1">
      <alignment horizontal="center" vertical="center"/>
      <protection hidden="1"/>
    </xf>
    <xf numFmtId="0" fontId="20" fillId="0" borderId="43" xfId="2" applyNumberFormat="1" applyFont="1" applyBorder="1" applyAlignment="1" applyProtection="1">
      <alignment horizontal="distributed" vertical="center" indent="3"/>
      <protection hidden="1"/>
    </xf>
    <xf numFmtId="0" fontId="20" fillId="0" borderId="42" xfId="2" applyNumberFormat="1" applyFont="1" applyBorder="1" applyAlignment="1" applyProtection="1">
      <alignment horizontal="distributed" vertical="center" indent="3"/>
      <protection hidden="1"/>
    </xf>
    <xf numFmtId="0" fontId="20" fillId="0" borderId="44" xfId="2" applyNumberFormat="1" applyFont="1" applyBorder="1" applyAlignment="1" applyProtection="1">
      <alignment horizontal="distributed" vertical="center" indent="3"/>
      <protection hidden="1"/>
    </xf>
    <xf numFmtId="0" fontId="20" fillId="0" borderId="3" xfId="2" applyNumberFormat="1" applyFont="1" applyBorder="1" applyAlignment="1" applyProtection="1">
      <alignment horizontal="distributed" vertical="center" indent="3"/>
      <protection hidden="1"/>
    </xf>
    <xf numFmtId="0" fontId="20" fillId="0" borderId="2" xfId="2" applyNumberFormat="1" applyFont="1" applyBorder="1" applyAlignment="1" applyProtection="1">
      <alignment horizontal="distributed" vertical="center" indent="3"/>
      <protection hidden="1"/>
    </xf>
    <xf numFmtId="0" fontId="20" fillId="0" borderId="1" xfId="2" applyNumberFormat="1" applyFont="1" applyBorder="1" applyAlignment="1" applyProtection="1">
      <alignment horizontal="distributed" vertical="center" indent="3"/>
      <protection hidden="1"/>
    </xf>
    <xf numFmtId="0" fontId="20" fillId="0" borderId="43" xfId="2" applyNumberFormat="1" applyFont="1" applyBorder="1" applyAlignment="1" applyProtection="1">
      <alignment horizontal="center" vertical="center"/>
      <protection hidden="1"/>
    </xf>
    <xf numFmtId="0" fontId="20" fillId="0" borderId="33" xfId="2" applyNumberFormat="1" applyFont="1" applyBorder="1" applyAlignment="1" applyProtection="1">
      <alignment horizontal="center" vertical="center"/>
      <protection hidden="1"/>
    </xf>
    <xf numFmtId="0" fontId="20" fillId="4" borderId="46" xfId="2" applyNumberFormat="1" applyFont="1" applyFill="1" applyBorder="1" applyAlignment="1" applyProtection="1">
      <alignment horizontal="center" vertical="center" wrapText="1"/>
      <protection hidden="1"/>
    </xf>
    <xf numFmtId="0" fontId="20" fillId="4" borderId="34" xfId="2" applyNumberFormat="1" applyFont="1" applyFill="1" applyBorder="1" applyAlignment="1" applyProtection="1">
      <alignment horizontal="center" vertical="center" wrapText="1"/>
      <protection hidden="1"/>
    </xf>
    <xf numFmtId="0" fontId="20" fillId="4" borderId="3" xfId="2" applyNumberFormat="1" applyFont="1" applyFill="1" applyBorder="1" applyAlignment="1" applyProtection="1">
      <alignment horizontal="center" vertical="center" wrapText="1"/>
      <protection hidden="1"/>
    </xf>
    <xf numFmtId="0" fontId="20" fillId="4" borderId="1" xfId="2" applyNumberFormat="1" applyFont="1" applyFill="1" applyBorder="1" applyAlignment="1" applyProtection="1">
      <alignment horizontal="center" vertical="center" wrapText="1"/>
      <protection hidden="1"/>
    </xf>
    <xf numFmtId="0" fontId="20" fillId="0" borderId="7" xfId="2" applyNumberFormat="1" applyFont="1" applyBorder="1" applyAlignment="1" applyProtection="1">
      <alignment horizontal="center" vertical="center"/>
      <protection hidden="1"/>
    </xf>
    <xf numFmtId="0" fontId="20" fillId="0" borderId="7" xfId="2" applyNumberFormat="1" applyFont="1" applyBorder="1" applyAlignment="1" applyProtection="1">
      <alignment horizontal="center" vertical="center" wrapText="1"/>
      <protection hidden="1"/>
    </xf>
    <xf numFmtId="0" fontId="20" fillId="3" borderId="7" xfId="2" applyNumberFormat="1" applyFont="1" applyFill="1" applyBorder="1" applyAlignment="1" applyProtection="1">
      <alignment horizontal="center" vertical="center"/>
      <protection locked="0" hidden="1"/>
    </xf>
    <xf numFmtId="0" fontId="20" fillId="3" borderId="5" xfId="2" applyNumberFormat="1" applyFont="1" applyFill="1" applyBorder="1" applyAlignment="1" applyProtection="1">
      <alignment horizontal="center" vertical="center"/>
      <protection locked="0" hidden="1"/>
    </xf>
    <xf numFmtId="0" fontId="20" fillId="3" borderId="1" xfId="2" applyNumberFormat="1" applyFont="1" applyFill="1" applyBorder="1" applyAlignment="1" applyProtection="1">
      <alignment horizontal="center" vertical="center"/>
      <protection locked="0" hidden="1"/>
    </xf>
    <xf numFmtId="0" fontId="20" fillId="0" borderId="40" xfId="2" applyNumberFormat="1" applyFont="1" applyBorder="1" applyAlignment="1" applyProtection="1">
      <alignment horizontal="center" vertical="center"/>
      <protection hidden="1"/>
    </xf>
    <xf numFmtId="0" fontId="20" fillId="4" borderId="7" xfId="2" applyNumberFormat="1" applyFont="1" applyFill="1" applyBorder="1" applyAlignment="1" applyProtection="1">
      <alignment horizontal="center" vertical="center"/>
      <protection hidden="1"/>
    </xf>
    <xf numFmtId="0" fontId="20" fillId="4" borderId="5" xfId="2" applyNumberFormat="1" applyFont="1" applyFill="1" applyBorder="1" applyAlignment="1" applyProtection="1">
      <alignment horizontal="center" vertical="center"/>
      <protection hidden="1"/>
    </xf>
    <xf numFmtId="0" fontId="20" fillId="4" borderId="1" xfId="2" applyNumberFormat="1" applyFont="1" applyFill="1" applyBorder="1" applyAlignment="1" applyProtection="1">
      <alignment horizontal="center" vertical="center"/>
      <protection hidden="1"/>
    </xf>
    <xf numFmtId="0" fontId="20" fillId="0" borderId="48" xfId="2" applyNumberFormat="1" applyFont="1" applyBorder="1" applyAlignment="1" applyProtection="1">
      <alignment horizontal="center" vertical="center"/>
      <protection hidden="1"/>
    </xf>
    <xf numFmtId="0" fontId="20" fillId="0" borderId="63" xfId="2" applyNumberFormat="1" applyFont="1" applyBorder="1" applyAlignment="1" applyProtection="1">
      <alignment horizontal="center" vertical="center"/>
      <protection hidden="1"/>
    </xf>
    <xf numFmtId="0" fontId="20" fillId="0" borderId="65" xfId="2" applyNumberFormat="1" applyFont="1" applyBorder="1" applyAlignment="1" applyProtection="1">
      <alignment horizontal="center" vertical="center"/>
      <protection hidden="1"/>
    </xf>
    <xf numFmtId="0" fontId="20" fillId="0" borderId="240" xfId="2" applyNumberFormat="1" applyFont="1" applyBorder="1" applyAlignment="1" applyProtection="1">
      <alignment horizontal="center" vertical="center"/>
      <protection hidden="1"/>
    </xf>
    <xf numFmtId="0" fontId="20" fillId="0" borderId="241" xfId="2" applyNumberFormat="1" applyFont="1" applyBorder="1" applyAlignment="1" applyProtection="1">
      <alignment horizontal="center" vertical="center"/>
      <protection hidden="1"/>
    </xf>
    <xf numFmtId="0" fontId="29" fillId="0" borderId="37" xfId="2" applyNumberFormat="1" applyFont="1" applyBorder="1" applyAlignment="1" applyProtection="1">
      <alignment horizontal="center" vertical="center"/>
      <protection hidden="1"/>
    </xf>
    <xf numFmtId="0" fontId="29" fillId="0" borderId="6" xfId="2" applyNumberFormat="1" applyFont="1" applyBorder="1" applyAlignment="1" applyProtection="1">
      <alignment horizontal="center" vertical="center"/>
      <protection hidden="1"/>
    </xf>
    <xf numFmtId="0" fontId="29" fillId="0" borderId="5" xfId="2" applyNumberFormat="1" applyFont="1" applyBorder="1" applyAlignment="1" applyProtection="1">
      <alignment horizontal="center" vertical="center"/>
      <protection hidden="1"/>
    </xf>
    <xf numFmtId="0" fontId="29" fillId="0" borderId="15" xfId="2" applyNumberFormat="1" applyFont="1" applyBorder="1" applyAlignment="1" applyProtection="1">
      <alignment horizontal="center" vertical="center"/>
      <protection hidden="1"/>
    </xf>
    <xf numFmtId="0" fontId="29" fillId="0" borderId="14" xfId="2" applyNumberFormat="1" applyFont="1" applyBorder="1" applyAlignment="1" applyProtection="1">
      <alignment horizontal="center" vertical="center"/>
      <protection hidden="1"/>
    </xf>
    <xf numFmtId="0" fontId="29" fillId="0" borderId="13" xfId="2" applyNumberFormat="1" applyFont="1" applyBorder="1" applyAlignment="1" applyProtection="1">
      <alignment horizontal="center" vertical="center"/>
      <protection hidden="1"/>
    </xf>
    <xf numFmtId="0" fontId="20" fillId="4" borderId="14" xfId="2" applyNumberFormat="1" applyFont="1" applyFill="1" applyBorder="1" applyAlignment="1" applyProtection="1">
      <alignment horizontal="center" vertical="center"/>
      <protection locked="0" hidden="1"/>
    </xf>
    <xf numFmtId="0" fontId="20" fillId="3" borderId="43" xfId="2" applyNumberFormat="1" applyFont="1" applyFill="1" applyBorder="1" applyAlignment="1" applyProtection="1">
      <alignment horizontal="center" vertical="center"/>
      <protection locked="0" hidden="1"/>
    </xf>
    <xf numFmtId="0" fontId="20" fillId="3" borderId="42" xfId="2" applyNumberFormat="1" applyFont="1" applyFill="1" applyBorder="1" applyAlignment="1" applyProtection="1">
      <alignment horizontal="center" vertical="center"/>
      <protection locked="0" hidden="1"/>
    </xf>
    <xf numFmtId="0" fontId="20" fillId="3" borderId="44" xfId="2" applyNumberFormat="1" applyFont="1" applyFill="1" applyBorder="1" applyAlignment="1" applyProtection="1">
      <alignment horizontal="center" vertical="center"/>
      <protection locked="0" hidden="1"/>
    </xf>
    <xf numFmtId="0" fontId="20" fillId="3" borderId="41" xfId="2" applyNumberFormat="1" applyFont="1" applyFill="1" applyBorder="1" applyAlignment="1" applyProtection="1">
      <alignment horizontal="center" vertical="center"/>
      <protection locked="0" hidden="1"/>
    </xf>
    <xf numFmtId="0" fontId="20" fillId="4" borderId="38" xfId="2" applyNumberFormat="1" applyFont="1" applyFill="1" applyBorder="1" applyAlignment="1" applyProtection="1">
      <alignment horizontal="center" vertical="center"/>
      <protection locked="0" hidden="1"/>
    </xf>
    <xf numFmtId="0" fontId="20" fillId="4" borderId="27" xfId="2" applyNumberFormat="1" applyFont="1" applyFill="1" applyBorder="1" applyAlignment="1" applyProtection="1">
      <alignment horizontal="center" vertical="center" wrapText="1"/>
      <protection hidden="1"/>
    </xf>
    <xf numFmtId="0" fontId="20" fillId="4" borderId="4" xfId="2" applyNumberFormat="1" applyFont="1" applyFill="1" applyBorder="1" applyAlignment="1" applyProtection="1">
      <alignment horizontal="center" vertical="center" wrapText="1"/>
      <protection hidden="1"/>
    </xf>
    <xf numFmtId="0" fontId="20" fillId="4" borderId="26" xfId="2" applyNumberFormat="1" applyFont="1" applyFill="1" applyBorder="1" applyAlignment="1" applyProtection="1">
      <alignment horizontal="center" vertical="center" wrapText="1"/>
      <protection hidden="1"/>
    </xf>
    <xf numFmtId="0" fontId="20" fillId="4" borderId="62" xfId="2" applyNumberFormat="1" applyFont="1" applyFill="1" applyBorder="1" applyAlignment="1" applyProtection="1">
      <alignment horizontal="center" vertical="center" wrapText="1"/>
      <protection hidden="1"/>
    </xf>
    <xf numFmtId="0" fontId="20" fillId="3" borderId="7" xfId="2" applyNumberFormat="1" applyFont="1" applyFill="1" applyBorder="1" applyAlignment="1" applyProtection="1">
      <alignment horizontal="center" vertical="center" wrapText="1"/>
      <protection locked="0" hidden="1"/>
    </xf>
    <xf numFmtId="0" fontId="20" fillId="3" borderId="6" xfId="2" applyNumberFormat="1" applyFont="1" applyFill="1" applyBorder="1" applyAlignment="1" applyProtection="1">
      <alignment horizontal="center" vertical="center" wrapText="1"/>
      <protection locked="0" hidden="1"/>
    </xf>
    <xf numFmtId="0" fontId="20" fillId="3" borderId="5" xfId="2" applyNumberFormat="1" applyFont="1" applyFill="1" applyBorder="1" applyAlignment="1" applyProtection="1">
      <alignment horizontal="center" vertical="center" wrapText="1"/>
      <protection locked="0" hidden="1"/>
    </xf>
    <xf numFmtId="0" fontId="20" fillId="3" borderId="3" xfId="2" applyNumberFormat="1" applyFont="1" applyFill="1" applyBorder="1" applyAlignment="1" applyProtection="1">
      <alignment horizontal="center" vertical="center" wrapText="1"/>
      <protection locked="0" hidden="1"/>
    </xf>
    <xf numFmtId="0" fontId="20" fillId="4" borderId="2" xfId="2" applyNumberFormat="1" applyFont="1" applyFill="1" applyBorder="1" applyAlignment="1" applyProtection="1">
      <alignment horizontal="center" vertical="center" wrapText="1"/>
      <protection locked="0" hidden="1"/>
    </xf>
    <xf numFmtId="0" fontId="20" fillId="3" borderId="1" xfId="2" applyNumberFormat="1" applyFont="1" applyFill="1" applyBorder="1" applyAlignment="1" applyProtection="1">
      <alignment horizontal="center" vertical="center" wrapText="1"/>
      <protection locked="0" hidden="1"/>
    </xf>
    <xf numFmtId="0" fontId="20" fillId="3" borderId="40" xfId="2" applyNumberFormat="1" applyFont="1" applyFill="1" applyBorder="1" applyAlignment="1" applyProtection="1">
      <alignment horizontal="center" vertical="center" wrapText="1"/>
      <protection locked="0" hidden="1"/>
    </xf>
    <xf numFmtId="0" fontId="20" fillId="4" borderId="38" xfId="2" applyNumberFormat="1" applyFont="1" applyFill="1" applyBorder="1" applyAlignment="1" applyProtection="1">
      <alignment horizontal="center" vertical="center" wrapText="1"/>
      <protection locked="0" hidden="1"/>
    </xf>
    <xf numFmtId="0" fontId="20" fillId="3" borderId="4" xfId="2" applyNumberFormat="1" applyFont="1" applyFill="1" applyBorder="1" applyAlignment="1" applyProtection="1">
      <alignment horizontal="center" vertical="center" wrapText="1"/>
      <protection locked="0" hidden="1"/>
    </xf>
    <xf numFmtId="0" fontId="20" fillId="3" borderId="9" xfId="2" applyNumberFormat="1" applyFont="1" applyFill="1" applyBorder="1" applyAlignment="1" applyProtection="1">
      <alignment horizontal="center" vertical="center" wrapText="1"/>
      <protection locked="0" hidden="1"/>
    </xf>
    <xf numFmtId="0" fontId="20" fillId="3" borderId="62" xfId="2" applyNumberFormat="1" applyFont="1" applyFill="1" applyBorder="1" applyAlignment="1" applyProtection="1">
      <alignment horizontal="center" vertical="center" wrapText="1"/>
      <protection locked="0" hidden="1"/>
    </xf>
    <xf numFmtId="0" fontId="20" fillId="5" borderId="42" xfId="2" applyNumberFormat="1" applyFont="1" applyFill="1" applyBorder="1" applyAlignment="1" applyProtection="1">
      <alignment horizontal="center" vertical="center"/>
      <protection hidden="1"/>
    </xf>
    <xf numFmtId="0" fontId="20" fillId="5" borderId="44" xfId="2" applyNumberFormat="1" applyFont="1" applyFill="1" applyBorder="1" applyAlignment="1" applyProtection="1">
      <alignment horizontal="center" vertical="center"/>
      <protection hidden="1"/>
    </xf>
    <xf numFmtId="0" fontId="20" fillId="5" borderId="39" xfId="2" applyNumberFormat="1" applyFont="1" applyFill="1" applyBorder="1" applyAlignment="1" applyProtection="1">
      <alignment horizontal="center" vertical="center"/>
      <protection hidden="1"/>
    </xf>
    <xf numFmtId="0" fontId="20" fillId="5" borderId="2" xfId="2" applyNumberFormat="1" applyFont="1" applyFill="1" applyBorder="1" applyAlignment="1" applyProtection="1">
      <alignment horizontal="center" vertical="center"/>
      <protection hidden="1"/>
    </xf>
    <xf numFmtId="0" fontId="20" fillId="3" borderId="46" xfId="2" applyNumberFormat="1" applyFont="1" applyFill="1" applyBorder="1" applyAlignment="1" applyProtection="1">
      <alignment horizontal="center" vertical="center" wrapText="1"/>
      <protection locked="0" hidden="1"/>
    </xf>
    <xf numFmtId="0" fontId="20" fillId="4" borderId="0" xfId="2" applyNumberFormat="1" applyFont="1" applyFill="1" applyAlignment="1" applyProtection="1">
      <alignment horizontal="center" vertical="center" wrapText="1"/>
      <protection locked="0" hidden="1"/>
    </xf>
    <xf numFmtId="0" fontId="20" fillId="3" borderId="34" xfId="2" applyNumberFormat="1" applyFont="1" applyFill="1" applyBorder="1" applyAlignment="1" applyProtection="1">
      <alignment horizontal="center" vertical="center" wrapText="1"/>
      <protection locked="0" hidden="1"/>
    </xf>
    <xf numFmtId="0" fontId="20" fillId="3" borderId="33" xfId="2" applyNumberFormat="1" applyFont="1" applyFill="1" applyBorder="1" applyAlignment="1" applyProtection="1">
      <alignment horizontal="center" vertical="center" wrapText="1"/>
      <protection locked="0" hidden="1"/>
    </xf>
    <xf numFmtId="0" fontId="20" fillId="0" borderId="35" xfId="2" applyNumberFormat="1" applyFont="1" applyBorder="1" applyAlignment="1" applyProtection="1">
      <alignment horizontal="center" vertical="center" wrapText="1"/>
      <protection hidden="1"/>
    </xf>
    <xf numFmtId="38" fontId="20" fillId="3" borderId="7" xfId="1" applyFont="1" applyFill="1" applyBorder="1" applyAlignment="1" applyProtection="1">
      <alignment horizontal="center" vertical="center"/>
      <protection locked="0" hidden="1"/>
    </xf>
    <xf numFmtId="38" fontId="20" fillId="3" borderId="6" xfId="1" applyFont="1" applyFill="1" applyBorder="1" applyAlignment="1" applyProtection="1">
      <alignment horizontal="center" vertical="center"/>
      <protection locked="0" hidden="1"/>
    </xf>
    <xf numFmtId="0" fontId="20" fillId="3" borderId="8" xfId="2" applyNumberFormat="1" applyFont="1" applyFill="1" applyBorder="1" applyAlignment="1" applyProtection="1">
      <alignment horizontal="center" vertical="center" wrapText="1"/>
      <protection locked="0" hidden="1"/>
    </xf>
    <xf numFmtId="0" fontId="20" fillId="4" borderId="4" xfId="2" applyNumberFormat="1" applyFont="1" applyFill="1" applyBorder="1" applyAlignment="1" applyProtection="1">
      <alignment horizontal="center" vertical="center" wrapText="1"/>
      <protection locked="0" hidden="1"/>
    </xf>
    <xf numFmtId="0" fontId="20" fillId="3" borderId="78" xfId="2" applyNumberFormat="1" applyFont="1" applyFill="1" applyBorder="1" applyAlignment="1" applyProtection="1">
      <alignment horizontal="center" vertical="center" wrapText="1"/>
      <protection locked="0" hidden="1"/>
    </xf>
    <xf numFmtId="0" fontId="20" fillId="5" borderId="7" xfId="2" applyNumberFormat="1" applyFont="1" applyFill="1" applyBorder="1" applyAlignment="1" applyProtection="1">
      <alignment horizontal="center" vertical="center"/>
      <protection hidden="1"/>
    </xf>
    <xf numFmtId="0" fontId="20" fillId="5" borderId="6" xfId="2" applyNumberFormat="1" applyFont="1" applyFill="1" applyBorder="1" applyAlignment="1" applyProtection="1">
      <alignment horizontal="center" vertical="center"/>
      <protection hidden="1"/>
    </xf>
    <xf numFmtId="0" fontId="20" fillId="5" borderId="5" xfId="2" applyNumberFormat="1" applyFont="1" applyFill="1" applyBorder="1" applyAlignment="1" applyProtection="1">
      <alignment horizontal="center" vertical="center"/>
      <protection hidden="1"/>
    </xf>
    <xf numFmtId="0" fontId="20" fillId="3" borderId="4" xfId="2" applyNumberFormat="1" applyFont="1" applyFill="1" applyBorder="1" applyAlignment="1" applyProtection="1">
      <alignment horizontal="left" vertical="center" wrapText="1"/>
      <protection locked="0" hidden="1"/>
    </xf>
    <xf numFmtId="0" fontId="20" fillId="3" borderId="62" xfId="2" applyNumberFormat="1" applyFont="1" applyFill="1" applyBorder="1" applyAlignment="1" applyProtection="1">
      <alignment horizontal="left" vertical="center" wrapText="1"/>
      <protection locked="0" hidden="1"/>
    </xf>
    <xf numFmtId="0" fontId="20" fillId="3" borderId="17" xfId="2" applyNumberFormat="1" applyFont="1" applyFill="1" applyBorder="1" applyAlignment="1" applyProtection="1">
      <alignment horizontal="left" vertical="center" wrapText="1"/>
      <protection locked="0" hidden="1"/>
    </xf>
    <xf numFmtId="0" fontId="20" fillId="3" borderId="77" xfId="2" applyNumberFormat="1" applyFont="1" applyFill="1" applyBorder="1" applyAlignment="1" applyProtection="1">
      <alignment horizontal="left" vertical="center" wrapText="1"/>
      <protection locked="0" hidden="1"/>
    </xf>
    <xf numFmtId="38" fontId="20" fillId="3" borderId="46" xfId="1" applyFont="1" applyFill="1" applyBorder="1" applyAlignment="1" applyProtection="1">
      <alignment horizontal="center" vertical="center"/>
      <protection locked="0" hidden="1"/>
    </xf>
    <xf numFmtId="38" fontId="20" fillId="4" borderId="0" xfId="1" applyFont="1" applyFill="1" applyAlignment="1" applyProtection="1">
      <alignment horizontal="center" vertical="center"/>
      <protection locked="0" hidden="1"/>
    </xf>
    <xf numFmtId="0" fontId="20" fillId="4" borderId="48" xfId="2" applyNumberFormat="1" applyFont="1" applyFill="1" applyBorder="1" applyAlignment="1" applyProtection="1">
      <alignment horizontal="center" vertical="center"/>
      <protection hidden="1"/>
    </xf>
    <xf numFmtId="0" fontId="20" fillId="4" borderId="40" xfId="2" applyNumberFormat="1" applyFont="1" applyFill="1" applyBorder="1" applyAlignment="1" applyProtection="1">
      <alignment horizontal="center" vertical="center"/>
      <protection hidden="1"/>
    </xf>
    <xf numFmtId="0" fontId="20" fillId="4" borderId="32" xfId="2" applyNumberFormat="1" applyFont="1" applyFill="1" applyBorder="1" applyAlignment="1" applyProtection="1">
      <alignment horizontal="center" vertical="center"/>
      <protection hidden="1"/>
    </xf>
    <xf numFmtId="0" fontId="20" fillId="0" borderId="23" xfId="2" applyNumberFormat="1" applyFont="1" applyBorder="1" applyAlignment="1" applyProtection="1">
      <alignment horizontal="center" vertical="center"/>
      <protection locked="0" hidden="1"/>
    </xf>
    <xf numFmtId="0" fontId="20" fillId="0" borderId="22" xfId="2" applyNumberFormat="1" applyFont="1" applyBorder="1" applyAlignment="1" applyProtection="1">
      <alignment horizontal="center" vertical="center"/>
      <protection locked="0" hidden="1"/>
    </xf>
    <xf numFmtId="0" fontId="20" fillId="4" borderId="38" xfId="2" applyNumberFormat="1" applyFont="1" applyFill="1" applyBorder="1" applyAlignment="1" applyProtection="1">
      <alignment horizontal="center" vertical="center"/>
      <protection hidden="1"/>
    </xf>
    <xf numFmtId="0" fontId="20" fillId="3" borderId="46" xfId="2" applyNumberFormat="1" applyFont="1" applyFill="1" applyBorder="1" applyAlignment="1" applyProtection="1">
      <alignment horizontal="center" vertical="center"/>
      <protection locked="0" hidden="1"/>
    </xf>
    <xf numFmtId="0" fontId="20" fillId="3" borderId="33" xfId="2" applyNumberFormat="1" applyFont="1" applyFill="1" applyBorder="1" applyAlignment="1" applyProtection="1">
      <alignment horizontal="center" vertical="center"/>
      <protection locked="0" hidden="1"/>
    </xf>
    <xf numFmtId="0" fontId="20" fillId="5" borderId="0" xfId="2" applyNumberFormat="1" applyFont="1" applyFill="1" applyAlignment="1" applyProtection="1">
      <alignment horizontal="center" vertical="center"/>
      <protection hidden="1"/>
    </xf>
    <xf numFmtId="0" fontId="20" fillId="5" borderId="34" xfId="2" applyNumberFormat="1" applyFont="1" applyFill="1" applyBorder="1" applyAlignment="1" applyProtection="1">
      <alignment horizontal="center" vertical="center"/>
      <protection hidden="1"/>
    </xf>
    <xf numFmtId="0" fontId="20" fillId="5" borderId="35" xfId="2" applyNumberFormat="1" applyFont="1" applyFill="1" applyBorder="1" applyAlignment="1" applyProtection="1">
      <alignment horizontal="center" vertical="center"/>
      <protection hidden="1"/>
    </xf>
    <xf numFmtId="0" fontId="20" fillId="5" borderId="0" xfId="2" applyNumberFormat="1" applyFont="1" applyFill="1" applyBorder="1" applyAlignment="1" applyProtection="1">
      <alignment horizontal="center" vertical="center"/>
      <protection hidden="1"/>
    </xf>
    <xf numFmtId="0" fontId="20" fillId="0" borderId="3" xfId="2" applyNumberFormat="1" applyFont="1" applyBorder="1" applyAlignment="1" applyProtection="1">
      <alignment horizontal="center" vertical="center"/>
      <protection locked="0" hidden="1"/>
    </xf>
    <xf numFmtId="0" fontId="20" fillId="0" borderId="1" xfId="2" applyNumberFormat="1" applyFont="1" applyBorder="1" applyAlignment="1" applyProtection="1">
      <alignment horizontal="center" vertical="center"/>
      <protection locked="0" hidden="1"/>
    </xf>
    <xf numFmtId="0" fontId="20" fillId="3" borderId="34" xfId="2" applyNumberFormat="1" applyFont="1" applyFill="1" applyBorder="1" applyAlignment="1" applyProtection="1">
      <alignment horizontal="center" vertical="center"/>
      <protection locked="0" hidden="1"/>
    </xf>
    <xf numFmtId="0" fontId="20" fillId="0" borderId="29" xfId="2" applyNumberFormat="1" applyFont="1" applyBorder="1" applyAlignment="1" applyProtection="1">
      <alignment horizontal="distributed" vertical="center" indent="10"/>
      <protection hidden="1"/>
    </xf>
    <xf numFmtId="0" fontId="20" fillId="0" borderId="28" xfId="2" applyNumberFormat="1" applyFont="1" applyBorder="1" applyAlignment="1" applyProtection="1">
      <alignment horizontal="distributed" vertical="center" indent="10"/>
      <protection hidden="1"/>
    </xf>
    <xf numFmtId="0" fontId="20" fillId="3" borderId="36" xfId="2" applyNumberFormat="1" applyFont="1" applyFill="1" applyBorder="1" applyAlignment="1" applyProtection="1">
      <alignment horizontal="center" vertical="center" wrapText="1"/>
      <protection locked="0" hidden="1"/>
    </xf>
    <xf numFmtId="0" fontId="20" fillId="3" borderId="80" xfId="2" applyNumberFormat="1" applyFont="1" applyFill="1" applyBorder="1" applyAlignment="1" applyProtection="1">
      <alignment horizontal="center" vertical="center" wrapText="1"/>
      <protection locked="0" hidden="1"/>
    </xf>
    <xf numFmtId="0" fontId="20" fillId="3" borderId="37" xfId="2" applyNumberFormat="1" applyFont="1" applyFill="1" applyBorder="1" applyAlignment="1" applyProtection="1">
      <alignment horizontal="center" vertical="center"/>
      <protection locked="0" hidden="1"/>
    </xf>
    <xf numFmtId="0" fontId="20" fillId="3" borderId="6" xfId="2" applyNumberFormat="1" applyFont="1" applyFill="1" applyBorder="1" applyAlignment="1" applyProtection="1">
      <alignment horizontal="center" vertical="center"/>
      <protection locked="0" hidden="1"/>
    </xf>
    <xf numFmtId="0" fontId="20" fillId="4" borderId="22" xfId="2" applyNumberFormat="1" applyFont="1" applyFill="1" applyBorder="1" applyAlignment="1" applyProtection="1">
      <alignment horizontal="center" vertical="center" wrapText="1"/>
      <protection locked="0" hidden="1"/>
    </xf>
    <xf numFmtId="0" fontId="20" fillId="0" borderId="0" xfId="2" applyNumberFormat="1" applyFont="1" applyAlignment="1" applyProtection="1">
      <alignment vertical="center"/>
      <protection hidden="1"/>
    </xf>
    <xf numFmtId="0" fontId="20" fillId="0" borderId="26" xfId="2" applyNumberFormat="1" applyFont="1" applyBorder="1" applyAlignment="1" applyProtection="1">
      <alignment horizontal="center" vertical="center"/>
      <protection hidden="1"/>
    </xf>
    <xf numFmtId="0" fontId="20" fillId="0" borderId="62" xfId="2" applyNumberFormat="1" applyFont="1" applyBorder="1" applyAlignment="1" applyProtection="1">
      <alignment horizontal="center" vertical="center"/>
      <protection hidden="1"/>
    </xf>
    <xf numFmtId="0" fontId="20" fillId="0" borderId="43" xfId="8" applyFont="1" applyBorder="1" applyAlignment="1" applyProtection="1">
      <alignment horizontal="center" vertical="center" wrapText="1"/>
      <protection hidden="1"/>
    </xf>
    <xf numFmtId="0" fontId="20" fillId="0" borderId="46" xfId="8" applyFont="1" applyBorder="1" applyAlignment="1" applyProtection="1">
      <alignment horizontal="center" vertical="center"/>
      <protection hidden="1"/>
    </xf>
    <xf numFmtId="0" fontId="20" fillId="0" borderId="3" xfId="8" applyFont="1" applyBorder="1" applyAlignment="1" applyProtection="1">
      <alignment horizontal="center" vertical="center"/>
      <protection hidden="1"/>
    </xf>
    <xf numFmtId="0" fontId="20" fillId="0" borderId="27" xfId="2" applyNumberFormat="1" applyFont="1" applyBorder="1" applyAlignment="1" applyProtection="1">
      <alignment horizontal="distributed" vertical="center" indent="3"/>
      <protection hidden="1"/>
    </xf>
    <xf numFmtId="0" fontId="20" fillId="6" borderId="83" xfId="2" applyNumberFormat="1" applyFont="1" applyFill="1" applyBorder="1" applyAlignment="1" applyProtection="1">
      <alignment horizontal="center" vertical="center"/>
      <protection hidden="1"/>
    </xf>
    <xf numFmtId="0" fontId="20" fillId="6" borderId="82" xfId="2" applyNumberFormat="1" applyFont="1" applyFill="1" applyBorder="1" applyAlignment="1" applyProtection="1">
      <alignment horizontal="center" vertical="center"/>
      <protection hidden="1"/>
    </xf>
    <xf numFmtId="0" fontId="20" fillId="0" borderId="7" xfId="2" applyNumberFormat="1" applyFont="1" applyBorder="1" applyAlignment="1" applyProtection="1">
      <alignment horizontal="center" vertical="center" textRotation="255"/>
      <protection hidden="1"/>
    </xf>
    <xf numFmtId="0" fontId="20" fillId="0" borderId="5" xfId="2" applyNumberFormat="1" applyFont="1" applyBorder="1" applyAlignment="1" applyProtection="1">
      <alignment horizontal="center" vertical="center" textRotation="255"/>
      <protection hidden="1"/>
    </xf>
    <xf numFmtId="0" fontId="20" fillId="0" borderId="46" xfId="2" applyNumberFormat="1" applyFont="1" applyBorder="1" applyAlignment="1" applyProtection="1">
      <alignment horizontal="center" vertical="center" textRotation="255"/>
      <protection hidden="1"/>
    </xf>
    <xf numFmtId="0" fontId="20" fillId="0" borderId="34" xfId="2" applyNumberFormat="1" applyFont="1" applyBorder="1" applyAlignment="1" applyProtection="1">
      <alignment horizontal="center" vertical="center" textRotation="255"/>
      <protection hidden="1"/>
    </xf>
    <xf numFmtId="0" fontId="20" fillId="0" borderId="3" xfId="2" applyNumberFormat="1" applyFont="1" applyBorder="1" applyAlignment="1" applyProtection="1">
      <alignment horizontal="center" vertical="center" textRotation="255"/>
      <protection hidden="1"/>
    </xf>
    <xf numFmtId="0" fontId="20" fillId="0" borderId="1" xfId="2" applyNumberFormat="1" applyFont="1" applyBorder="1" applyAlignment="1" applyProtection="1">
      <alignment horizontal="center" vertical="center" textRotation="255"/>
      <protection hidden="1"/>
    </xf>
    <xf numFmtId="0" fontId="20" fillId="6" borderId="84" xfId="2" applyNumberFormat="1" applyFont="1" applyFill="1" applyBorder="1" applyAlignment="1" applyProtection="1">
      <alignment horizontal="center" vertical="center"/>
      <protection hidden="1"/>
    </xf>
    <xf numFmtId="0" fontId="20" fillId="0" borderId="32" xfId="2" applyNumberFormat="1" applyFont="1" applyBorder="1" applyAlignment="1" applyProtection="1">
      <alignment horizontal="center" vertical="center"/>
      <protection hidden="1"/>
    </xf>
    <xf numFmtId="0" fontId="20" fillId="6" borderId="81" xfId="2" applyNumberFormat="1" applyFont="1" applyFill="1" applyBorder="1" applyAlignment="1" applyProtection="1">
      <alignment horizontal="center" vertical="center"/>
      <protection hidden="1"/>
    </xf>
    <xf numFmtId="0" fontId="20" fillId="4" borderId="0" xfId="2" applyNumberFormat="1" applyFont="1" applyFill="1" applyBorder="1" applyAlignment="1" applyProtection="1">
      <alignment horizontal="center" vertical="center"/>
      <protection hidden="1"/>
    </xf>
    <xf numFmtId="0" fontId="20" fillId="6" borderId="14" xfId="2" applyNumberFormat="1" applyFont="1" applyFill="1" applyBorder="1" applyAlignment="1" applyProtection="1">
      <alignment horizontal="center" vertical="center"/>
      <protection hidden="1"/>
    </xf>
    <xf numFmtId="0" fontId="20" fillId="5" borderId="6" xfId="2" applyNumberFormat="1" applyFont="1" applyFill="1" applyBorder="1" applyAlignment="1" applyProtection="1">
      <alignment horizontal="left" vertical="center"/>
      <protection hidden="1"/>
    </xf>
    <xf numFmtId="0" fontId="20" fillId="6" borderId="14" xfId="2" applyNumberFormat="1" applyFont="1" applyFill="1" applyBorder="1" applyAlignment="1" applyProtection="1">
      <alignment horizontal="left" vertical="center"/>
      <protection hidden="1"/>
    </xf>
    <xf numFmtId="0" fontId="20" fillId="3" borderId="48" xfId="2" applyNumberFormat="1" applyFont="1" applyFill="1" applyBorder="1" applyAlignment="1" applyProtection="1">
      <alignment horizontal="center" vertical="center" wrapText="1"/>
      <protection locked="0" hidden="1"/>
    </xf>
    <xf numFmtId="0" fontId="20" fillId="3" borderId="14" xfId="2" applyNumberFormat="1" applyFont="1" applyFill="1" applyBorder="1" applyAlignment="1" applyProtection="1">
      <alignment horizontal="center" vertical="center" wrapText="1"/>
      <protection locked="0" hidden="1"/>
    </xf>
    <xf numFmtId="0" fontId="20" fillId="3" borderId="32" xfId="2" applyNumberFormat="1" applyFont="1" applyFill="1" applyBorder="1" applyAlignment="1" applyProtection="1">
      <alignment horizontal="center" vertical="center" wrapText="1"/>
      <protection locked="0" hidden="1"/>
    </xf>
    <xf numFmtId="0" fontId="20" fillId="4" borderId="42" xfId="2" applyNumberFormat="1" applyFont="1" applyFill="1" applyBorder="1" applyAlignment="1" applyProtection="1">
      <alignment horizontal="center" vertical="center"/>
      <protection hidden="1"/>
    </xf>
    <xf numFmtId="0" fontId="20" fillId="3" borderId="43" xfId="2" applyNumberFormat="1" applyFont="1" applyFill="1" applyBorder="1" applyAlignment="1" applyProtection="1">
      <alignment horizontal="left" vertical="center" wrapText="1"/>
      <protection locked="0" hidden="1"/>
    </xf>
    <xf numFmtId="0" fontId="20" fillId="3" borderId="42" xfId="2" applyNumberFormat="1" applyFont="1" applyFill="1" applyBorder="1" applyAlignment="1" applyProtection="1">
      <alignment horizontal="left" vertical="center" wrapText="1"/>
      <protection locked="0" hidden="1"/>
    </xf>
    <xf numFmtId="0" fontId="20" fillId="3" borderId="44" xfId="2" applyNumberFormat="1" applyFont="1" applyFill="1" applyBorder="1" applyAlignment="1" applyProtection="1">
      <alignment horizontal="left" vertical="center" wrapText="1"/>
      <protection locked="0" hidden="1"/>
    </xf>
    <xf numFmtId="0" fontId="20" fillId="3" borderId="46" xfId="2" applyNumberFormat="1" applyFont="1" applyFill="1" applyBorder="1" applyAlignment="1" applyProtection="1">
      <alignment horizontal="left" vertical="center" wrapText="1"/>
      <protection locked="0" hidden="1"/>
    </xf>
    <xf numFmtId="0" fontId="20" fillId="4" borderId="0" xfId="2" applyNumberFormat="1" applyFont="1" applyFill="1" applyAlignment="1" applyProtection="1">
      <alignment horizontal="left" vertical="center" wrapText="1"/>
      <protection locked="0" hidden="1"/>
    </xf>
    <xf numFmtId="0" fontId="20" fillId="3" borderId="34" xfId="2" applyNumberFormat="1" applyFont="1" applyFill="1" applyBorder="1" applyAlignment="1" applyProtection="1">
      <alignment horizontal="left" vertical="center" wrapText="1"/>
      <protection locked="0" hidden="1"/>
    </xf>
    <xf numFmtId="0" fontId="20" fillId="4" borderId="14" xfId="2" applyNumberFormat="1" applyFont="1" applyFill="1" applyBorder="1" applyAlignment="1" applyProtection="1">
      <alignment horizontal="left" vertical="center" wrapText="1"/>
      <protection locked="0" hidden="1"/>
    </xf>
    <xf numFmtId="0" fontId="20" fillId="3" borderId="13" xfId="2" applyNumberFormat="1" applyFont="1" applyFill="1" applyBorder="1" applyAlignment="1" applyProtection="1">
      <alignment horizontal="left" vertical="center" wrapText="1"/>
      <protection locked="0" hidden="1"/>
    </xf>
    <xf numFmtId="0" fontId="20" fillId="4" borderId="17" xfId="2" applyNumberFormat="1" applyFont="1" applyFill="1" applyBorder="1" applyAlignment="1" applyProtection="1">
      <alignment horizontal="center" vertical="center" wrapText="1"/>
      <protection locked="0" hidden="1"/>
    </xf>
    <xf numFmtId="0" fontId="20" fillId="3" borderId="13" xfId="2" applyNumberFormat="1" applyFont="1" applyFill="1" applyBorder="1" applyAlignment="1" applyProtection="1">
      <alignment horizontal="center" vertical="center" wrapText="1"/>
      <protection locked="0" hidden="1"/>
    </xf>
    <xf numFmtId="0" fontId="20" fillId="3" borderId="79" xfId="2" applyNumberFormat="1" applyFont="1" applyFill="1" applyBorder="1" applyAlignment="1" applyProtection="1">
      <alignment horizontal="center" vertical="center" wrapText="1"/>
      <protection locked="0" hidden="1"/>
    </xf>
    <xf numFmtId="0" fontId="20" fillId="3" borderId="43" xfId="2" applyNumberFormat="1" applyFont="1" applyFill="1" applyBorder="1" applyAlignment="1" applyProtection="1">
      <alignment horizontal="left" vertical="center" wrapText="1"/>
      <protection hidden="1"/>
    </xf>
    <xf numFmtId="0" fontId="20" fillId="4" borderId="42" xfId="2" applyNumberFormat="1" applyFont="1" applyFill="1" applyBorder="1" applyAlignment="1" applyProtection="1">
      <alignment horizontal="left" vertical="center" wrapText="1"/>
      <protection hidden="1"/>
    </xf>
    <xf numFmtId="0" fontId="20" fillId="3" borderId="41" xfId="2" applyNumberFormat="1" applyFont="1" applyFill="1" applyBorder="1" applyAlignment="1" applyProtection="1">
      <alignment horizontal="left" vertical="center" wrapText="1"/>
      <protection hidden="1"/>
    </xf>
    <xf numFmtId="0" fontId="20" fillId="4" borderId="46" xfId="2" applyNumberFormat="1" applyFont="1" applyFill="1" applyBorder="1" applyAlignment="1" applyProtection="1">
      <alignment horizontal="left" vertical="center" wrapText="1"/>
      <protection hidden="1"/>
    </xf>
    <xf numFmtId="0" fontId="20" fillId="4" borderId="0" xfId="2" applyNumberFormat="1" applyFont="1" applyFill="1" applyAlignment="1" applyProtection="1">
      <alignment horizontal="left" vertical="center" wrapText="1"/>
      <protection hidden="1"/>
    </xf>
    <xf numFmtId="0" fontId="20" fillId="4" borderId="33" xfId="2" applyNumberFormat="1" applyFont="1" applyFill="1" applyBorder="1" applyAlignment="1" applyProtection="1">
      <alignment horizontal="left" vertical="center" wrapText="1"/>
      <protection hidden="1"/>
    </xf>
    <xf numFmtId="0" fontId="20" fillId="3" borderId="48" xfId="2" applyNumberFormat="1" applyFont="1" applyFill="1" applyBorder="1" applyAlignment="1" applyProtection="1">
      <alignment horizontal="left" vertical="center" wrapText="1"/>
      <protection hidden="1"/>
    </xf>
    <xf numFmtId="0" fontId="20" fillId="3" borderId="14" xfId="2" applyNumberFormat="1" applyFont="1" applyFill="1" applyBorder="1" applyAlignment="1" applyProtection="1">
      <alignment horizontal="left" vertical="center" wrapText="1"/>
      <protection hidden="1"/>
    </xf>
    <xf numFmtId="0" fontId="20" fillId="4" borderId="32" xfId="2" applyNumberFormat="1" applyFont="1" applyFill="1" applyBorder="1" applyAlignment="1" applyProtection="1">
      <alignment horizontal="left" vertical="center" wrapText="1"/>
      <protection hidden="1"/>
    </xf>
    <xf numFmtId="0" fontId="20" fillId="7" borderId="86" xfId="2" applyFont="1" applyFill="1" applyBorder="1" applyAlignment="1" applyProtection="1">
      <alignment horizontal="center" vertical="center"/>
      <protection hidden="1"/>
    </xf>
    <xf numFmtId="0" fontId="20" fillId="7" borderId="85" xfId="2" applyFont="1" applyFill="1" applyBorder="1" applyAlignment="1" applyProtection="1">
      <alignment horizontal="center" vertical="center"/>
      <protection hidden="1"/>
    </xf>
    <xf numFmtId="0" fontId="20" fillId="7" borderId="8" xfId="2" applyFont="1" applyFill="1" applyBorder="1" applyAlignment="1" applyProtection="1">
      <alignment horizontal="center" vertical="center"/>
      <protection hidden="1"/>
    </xf>
    <xf numFmtId="0" fontId="20" fillId="7" borderId="4" xfId="2" applyFont="1" applyFill="1" applyBorder="1" applyAlignment="1" applyProtection="1">
      <alignment horizontal="center" vertical="center"/>
      <protection hidden="1"/>
    </xf>
    <xf numFmtId="0" fontId="20" fillId="0" borderId="85" xfId="2" applyFont="1" applyBorder="1" applyAlignment="1" applyProtection="1">
      <alignment horizontal="center" vertical="center"/>
      <protection hidden="1"/>
    </xf>
    <xf numFmtId="0" fontId="20" fillId="0" borderId="0" xfId="2" applyFont="1" applyAlignment="1" applyProtection="1">
      <alignment horizontal="left" vertical="center"/>
      <protection hidden="1"/>
    </xf>
    <xf numFmtId="0" fontId="20" fillId="0" borderId="7" xfId="8" applyFont="1" applyBorder="1" applyAlignment="1" applyProtection="1">
      <alignment horizontal="center" vertical="center" wrapText="1" shrinkToFit="1"/>
      <protection hidden="1"/>
    </xf>
    <xf numFmtId="0" fontId="20" fillId="0" borderId="6" xfId="8" applyFont="1" applyBorder="1" applyAlignment="1" applyProtection="1">
      <alignment horizontal="center" vertical="center" wrapText="1" shrinkToFit="1"/>
      <protection hidden="1"/>
    </xf>
    <xf numFmtId="0" fontId="20" fillId="0" borderId="5" xfId="8" applyFont="1" applyBorder="1" applyAlignment="1" applyProtection="1">
      <alignment horizontal="center" vertical="center" wrapText="1" shrinkToFit="1"/>
      <protection hidden="1"/>
    </xf>
    <xf numFmtId="0" fontId="20" fillId="0" borderId="46" xfId="8" applyFont="1" applyBorder="1" applyAlignment="1" applyProtection="1">
      <alignment horizontal="center" vertical="center" wrapText="1" shrinkToFit="1"/>
      <protection hidden="1"/>
    </xf>
    <xf numFmtId="0" fontId="20" fillId="0" borderId="0" xfId="8" applyFont="1" applyAlignment="1" applyProtection="1">
      <alignment horizontal="center" vertical="center" wrapText="1" shrinkToFit="1"/>
      <protection hidden="1"/>
    </xf>
    <xf numFmtId="0" fontId="20" fillId="0" borderId="34" xfId="8" applyFont="1" applyBorder="1" applyAlignment="1" applyProtection="1">
      <alignment horizontal="center" vertical="center" wrapText="1" shrinkToFit="1"/>
      <protection hidden="1"/>
    </xf>
    <xf numFmtId="0" fontId="20" fillId="0" borderId="3" xfId="8" applyFont="1" applyBorder="1" applyAlignment="1" applyProtection="1">
      <alignment horizontal="center" vertical="center" wrapText="1" shrinkToFit="1"/>
      <protection hidden="1"/>
    </xf>
    <xf numFmtId="0" fontId="20" fillId="0" borderId="2" xfId="8" applyFont="1" applyBorder="1" applyAlignment="1" applyProtection="1">
      <alignment horizontal="center" vertical="center" wrapText="1" shrinkToFit="1"/>
      <protection hidden="1"/>
    </xf>
    <xf numFmtId="0" fontId="20" fillId="0" borderId="1" xfId="8" applyFont="1" applyBorder="1" applyAlignment="1" applyProtection="1">
      <alignment horizontal="center" vertical="center" wrapText="1" shrinkToFit="1"/>
      <protection hidden="1"/>
    </xf>
    <xf numFmtId="0" fontId="20" fillId="0" borderId="244" xfId="8" applyFont="1" applyBorder="1" applyAlignment="1" applyProtection="1">
      <alignment horizontal="center" vertical="center"/>
      <protection hidden="1"/>
    </xf>
    <xf numFmtId="0" fontId="20" fillId="0" borderId="245" xfId="8" applyFont="1" applyBorder="1" applyAlignment="1" applyProtection="1">
      <alignment horizontal="center" vertical="center"/>
      <protection hidden="1"/>
    </xf>
    <xf numFmtId="0" fontId="20" fillId="0" borderId="246" xfId="8" applyFont="1" applyBorder="1" applyAlignment="1" applyProtection="1">
      <alignment horizontal="center" vertical="center"/>
      <protection hidden="1"/>
    </xf>
    <xf numFmtId="0" fontId="20" fillId="0" borderId="247" xfId="8" applyFont="1" applyBorder="1" applyAlignment="1" applyProtection="1">
      <alignment horizontal="center" vertical="center"/>
      <protection hidden="1"/>
    </xf>
    <xf numFmtId="0" fontId="20" fillId="0" borderId="248" xfId="8" applyFont="1" applyBorder="1" applyAlignment="1" applyProtection="1">
      <alignment horizontal="center" vertical="center"/>
      <protection hidden="1"/>
    </xf>
    <xf numFmtId="0" fontId="20" fillId="0" borderId="249" xfId="8" applyFont="1" applyBorder="1" applyAlignment="1" applyProtection="1">
      <alignment horizontal="center" vertical="center"/>
      <protection hidden="1"/>
    </xf>
    <xf numFmtId="38" fontId="20" fillId="7" borderId="7" xfId="1" applyFont="1" applyFill="1" applyBorder="1" applyAlignment="1" applyProtection="1">
      <alignment horizontal="center" vertical="center" shrinkToFit="1"/>
      <protection hidden="1"/>
    </xf>
    <xf numFmtId="38" fontId="20" fillId="7" borderId="92" xfId="1" applyFont="1" applyFill="1" applyBorder="1" applyAlignment="1" applyProtection="1">
      <alignment horizontal="center" vertical="center" shrinkToFit="1"/>
      <protection hidden="1"/>
    </xf>
    <xf numFmtId="38" fontId="20" fillId="7" borderId="239" xfId="1" applyFont="1" applyFill="1" applyBorder="1" applyAlignment="1" applyProtection="1">
      <alignment horizontal="center" vertical="center" shrinkToFit="1"/>
      <protection hidden="1"/>
    </xf>
    <xf numFmtId="38" fontId="20" fillId="7" borderId="99" xfId="1" applyFont="1" applyFill="1" applyBorder="1" applyAlignment="1" applyProtection="1">
      <alignment horizontal="center" vertical="center" shrinkToFit="1"/>
      <protection hidden="1"/>
    </xf>
    <xf numFmtId="0" fontId="20" fillId="3" borderId="6" xfId="2" applyFont="1" applyFill="1" applyBorder="1" applyAlignment="1" applyProtection="1">
      <alignment horizontal="center" vertical="center" wrapText="1" shrinkToFit="1"/>
      <protection locked="0" hidden="1"/>
    </xf>
    <xf numFmtId="0" fontId="20" fillId="3" borderId="5" xfId="2" applyFont="1" applyFill="1" applyBorder="1" applyAlignment="1" applyProtection="1">
      <alignment horizontal="center" vertical="center" wrapText="1" shrinkToFit="1"/>
      <protection locked="0" hidden="1"/>
    </xf>
    <xf numFmtId="0" fontId="20" fillId="3" borderId="2" xfId="2" applyFont="1" applyFill="1" applyBorder="1" applyAlignment="1" applyProtection="1">
      <alignment horizontal="center" vertical="center" wrapText="1" shrinkToFit="1"/>
      <protection locked="0" hidden="1"/>
    </xf>
    <xf numFmtId="0" fontId="20" fillId="3" borderId="1" xfId="2" applyFont="1" applyFill="1" applyBorder="1" applyAlignment="1" applyProtection="1">
      <alignment horizontal="center" vertical="center" wrapText="1" shrinkToFit="1"/>
      <protection locked="0" hidden="1"/>
    </xf>
    <xf numFmtId="38" fontId="20" fillId="7" borderId="4" xfId="1" applyFont="1" applyFill="1" applyBorder="1" applyAlignment="1" applyProtection="1">
      <alignment horizontal="center" vertical="center" shrinkToFit="1"/>
      <protection locked="0" hidden="1"/>
    </xf>
    <xf numFmtId="38" fontId="20" fillId="7" borderId="87" xfId="1" applyFont="1" applyFill="1" applyBorder="1" applyAlignment="1" applyProtection="1">
      <alignment horizontal="center" vertical="center" shrinkToFit="1"/>
      <protection locked="0" hidden="1"/>
    </xf>
    <xf numFmtId="38" fontId="20" fillId="7" borderId="4" xfId="1" applyFont="1" applyFill="1" applyBorder="1" applyAlignment="1" applyProtection="1">
      <alignment horizontal="center" vertical="center" shrinkToFit="1"/>
      <protection hidden="1"/>
    </xf>
    <xf numFmtId="38" fontId="20" fillId="7" borderId="87" xfId="1" applyFont="1" applyFill="1" applyBorder="1" applyAlignment="1" applyProtection="1">
      <alignment horizontal="center" vertical="center" shrinkToFit="1"/>
      <protection hidden="1"/>
    </xf>
    <xf numFmtId="0" fontId="20" fillId="0" borderId="4" xfId="2" applyFont="1" applyBorder="1" applyAlignment="1" applyProtection="1">
      <alignment horizontal="center" vertical="center"/>
      <protection hidden="1"/>
    </xf>
    <xf numFmtId="0" fontId="20" fillId="7" borderId="90" xfId="2" applyFont="1" applyFill="1" applyBorder="1" applyAlignment="1" applyProtection="1">
      <alignment horizontal="center" vertical="center" shrinkToFit="1"/>
      <protection locked="0" hidden="1"/>
    </xf>
    <xf numFmtId="0" fontId="20" fillId="7" borderId="88" xfId="2" applyFont="1" applyFill="1" applyBorder="1" applyAlignment="1" applyProtection="1">
      <alignment horizontal="center" vertical="center" shrinkToFit="1"/>
      <protection locked="0" hidden="1"/>
    </xf>
    <xf numFmtId="0" fontId="20" fillId="3" borderId="7" xfId="2" applyFont="1" applyFill="1" applyBorder="1" applyAlignment="1" applyProtection="1">
      <alignment horizontal="center" vertical="center"/>
      <protection hidden="1"/>
    </xf>
    <xf numFmtId="0" fontId="20" fillId="3" borderId="3" xfId="2" applyFont="1" applyFill="1" applyBorder="1" applyAlignment="1" applyProtection="1">
      <alignment horizontal="center" vertical="center"/>
      <protection hidden="1"/>
    </xf>
    <xf numFmtId="0" fontId="20" fillId="3" borderId="5" xfId="2" applyFont="1" applyFill="1" applyBorder="1" applyAlignment="1" applyProtection="1">
      <alignment horizontal="center" vertical="center"/>
      <protection hidden="1"/>
    </xf>
    <xf numFmtId="0" fontId="20" fillId="3" borderId="1" xfId="2" applyFont="1" applyFill="1" applyBorder="1" applyAlignment="1" applyProtection="1">
      <alignment horizontal="center" vertical="center"/>
      <protection hidden="1"/>
    </xf>
    <xf numFmtId="38" fontId="20" fillId="3" borderId="7" xfId="1" applyFont="1" applyFill="1" applyBorder="1" applyAlignment="1" applyProtection="1">
      <alignment horizontal="center" vertical="center" shrinkToFit="1"/>
      <protection locked="0" hidden="1"/>
    </xf>
    <xf numFmtId="38" fontId="20" fillId="3" borderId="6" xfId="1" applyFont="1" applyFill="1" applyBorder="1" applyAlignment="1" applyProtection="1">
      <alignment horizontal="center" vertical="center" shrinkToFit="1"/>
      <protection locked="0" hidden="1"/>
    </xf>
    <xf numFmtId="38" fontId="20" fillId="3" borderId="5" xfId="1" applyFont="1" applyFill="1" applyBorder="1" applyAlignment="1" applyProtection="1">
      <alignment horizontal="center" vertical="center" shrinkToFit="1"/>
      <protection locked="0" hidden="1"/>
    </xf>
    <xf numFmtId="38" fontId="20" fillId="3" borderId="3" xfId="1" applyFont="1" applyFill="1" applyBorder="1" applyAlignment="1" applyProtection="1">
      <alignment horizontal="center" vertical="center" shrinkToFit="1"/>
      <protection locked="0" hidden="1"/>
    </xf>
    <xf numFmtId="38" fontId="20" fillId="3" borderId="2" xfId="1" applyFont="1" applyFill="1" applyBorder="1" applyAlignment="1" applyProtection="1">
      <alignment horizontal="center" vertical="center" shrinkToFit="1"/>
      <protection locked="0" hidden="1"/>
    </xf>
    <xf numFmtId="38" fontId="20" fillId="3" borderId="1" xfId="1" applyFont="1" applyFill="1" applyBorder="1" applyAlignment="1" applyProtection="1">
      <alignment horizontal="center" vertical="center" shrinkToFit="1"/>
      <protection locked="0" hidden="1"/>
    </xf>
    <xf numFmtId="0" fontId="20" fillId="3" borderId="4" xfId="2" applyFont="1" applyFill="1" applyBorder="1" applyAlignment="1" applyProtection="1">
      <alignment horizontal="center" vertical="center" shrinkToFit="1"/>
      <protection hidden="1"/>
    </xf>
    <xf numFmtId="0" fontId="20" fillId="3" borderId="9" xfId="2" applyFont="1" applyFill="1" applyBorder="1" applyAlignment="1" applyProtection="1">
      <alignment horizontal="center" vertical="center" shrinkToFit="1"/>
      <protection hidden="1"/>
    </xf>
    <xf numFmtId="0" fontId="20" fillId="3" borderId="6" xfId="2" applyFont="1" applyFill="1" applyBorder="1" applyAlignment="1" applyProtection="1">
      <alignment horizontal="center" vertical="center"/>
      <protection hidden="1"/>
    </xf>
    <xf numFmtId="0" fontId="20" fillId="3" borderId="0" xfId="2" applyFont="1" applyFill="1" applyAlignment="1" applyProtection="1">
      <alignment horizontal="center" vertical="center"/>
      <protection hidden="1"/>
    </xf>
    <xf numFmtId="0" fontId="20" fillId="3" borderId="4" xfId="2" applyFont="1" applyFill="1" applyBorder="1" applyAlignment="1" applyProtection="1">
      <alignment horizontal="center" vertical="center"/>
      <protection hidden="1"/>
    </xf>
    <xf numFmtId="0" fontId="20" fillId="3" borderId="9" xfId="2" applyFont="1" applyFill="1" applyBorder="1" applyAlignment="1" applyProtection="1">
      <alignment horizontal="center" vertical="center"/>
      <protection hidden="1"/>
    </xf>
    <xf numFmtId="38" fontId="20" fillId="7" borderId="3" xfId="1" applyFont="1" applyFill="1" applyBorder="1" applyAlignment="1" applyProtection="1">
      <alignment horizontal="center" vertical="center" shrinkToFit="1"/>
      <protection hidden="1"/>
    </xf>
    <xf numFmtId="38" fontId="20" fillId="7" borderId="91" xfId="1" applyFont="1" applyFill="1" applyBorder="1" applyAlignment="1" applyProtection="1">
      <alignment horizontal="center" vertical="center" shrinkToFit="1"/>
      <protection hidden="1"/>
    </xf>
    <xf numFmtId="0" fontId="20" fillId="3" borderId="8" xfId="2" applyFont="1" applyFill="1" applyBorder="1" applyAlignment="1" applyProtection="1">
      <alignment horizontal="center" vertical="center" shrinkToFit="1"/>
      <protection hidden="1"/>
    </xf>
    <xf numFmtId="0" fontId="20" fillId="0" borderId="4" xfId="2" applyFont="1" applyBorder="1" applyAlignment="1" applyProtection="1">
      <alignment horizontal="center" vertical="center" wrapText="1"/>
      <protection hidden="1"/>
    </xf>
    <xf numFmtId="0" fontId="20" fillId="0" borderId="7" xfId="2" applyFont="1" applyBorder="1" applyAlignment="1" applyProtection="1">
      <alignment horizontal="center" vertical="center" wrapText="1" shrinkToFit="1"/>
      <protection hidden="1"/>
    </xf>
    <xf numFmtId="0" fontId="20" fillId="0" borderId="5" xfId="2" applyFont="1" applyBorder="1" applyAlignment="1" applyProtection="1">
      <alignment horizontal="center" vertical="center" wrapText="1" shrinkToFit="1"/>
      <protection hidden="1"/>
    </xf>
    <xf numFmtId="0" fontId="20" fillId="0" borderId="46" xfId="2" applyFont="1" applyBorder="1" applyAlignment="1" applyProtection="1">
      <alignment horizontal="center" vertical="center" wrapText="1" shrinkToFit="1"/>
      <protection hidden="1"/>
    </xf>
    <xf numFmtId="0" fontId="20" fillId="0" borderId="34" xfId="2" applyFont="1" applyBorder="1" applyAlignment="1" applyProtection="1">
      <alignment horizontal="center" vertical="center" wrapText="1" shrinkToFit="1"/>
      <protection hidden="1"/>
    </xf>
    <xf numFmtId="0" fontId="20" fillId="0" borderId="3" xfId="2" applyFont="1" applyBorder="1" applyAlignment="1" applyProtection="1">
      <alignment horizontal="center" vertical="center" wrapText="1" shrinkToFit="1"/>
      <protection hidden="1"/>
    </xf>
    <xf numFmtId="0" fontId="20" fillId="0" borderId="1" xfId="2" applyFont="1" applyBorder="1" applyAlignment="1" applyProtection="1">
      <alignment horizontal="center" vertical="center" wrapText="1" shrinkToFit="1"/>
      <protection hidden="1"/>
    </xf>
    <xf numFmtId="0" fontId="20" fillId="0" borderId="4" xfId="2" applyFont="1" applyBorder="1" applyAlignment="1" applyProtection="1">
      <alignment horizontal="center" vertical="center" textRotation="255"/>
      <protection hidden="1"/>
    </xf>
    <xf numFmtId="0" fontId="20" fillId="3" borderId="0" xfId="2" applyFont="1" applyFill="1" applyAlignment="1" applyProtection="1">
      <alignment horizontal="center" vertical="center"/>
      <protection locked="0" hidden="1"/>
    </xf>
    <xf numFmtId="0" fontId="20" fillId="0" borderId="0" xfId="2" applyFont="1" applyAlignment="1" applyProtection="1">
      <alignment horizontal="center" vertical="center"/>
      <protection hidden="1"/>
    </xf>
    <xf numFmtId="0" fontId="20" fillId="0" borderId="0" xfId="2" applyFont="1" applyAlignment="1" applyProtection="1">
      <alignment horizontal="right" vertical="center"/>
      <protection hidden="1"/>
    </xf>
    <xf numFmtId="0" fontId="20" fillId="7" borderId="90" xfId="2" applyFont="1" applyFill="1" applyBorder="1" applyAlignment="1" applyProtection="1">
      <alignment horizontal="center" vertical="center"/>
      <protection hidden="1"/>
    </xf>
    <xf numFmtId="0" fontId="20" fillId="7" borderId="89" xfId="2" applyFont="1" applyFill="1" applyBorder="1" applyAlignment="1" applyProtection="1">
      <alignment horizontal="center" vertical="center"/>
      <protection hidden="1"/>
    </xf>
    <xf numFmtId="0" fontId="20" fillId="7" borderId="94" xfId="2" applyFont="1" applyFill="1" applyBorder="1" applyAlignment="1" applyProtection="1">
      <alignment horizontal="center" vertical="center" textRotation="255"/>
      <protection hidden="1"/>
    </xf>
    <xf numFmtId="0" fontId="20" fillId="7" borderId="93" xfId="2" applyFont="1" applyFill="1" applyBorder="1" applyAlignment="1" applyProtection="1">
      <alignment horizontal="center" vertical="center" textRotation="255"/>
      <protection hidden="1"/>
    </xf>
    <xf numFmtId="0" fontId="20" fillId="7" borderId="4" xfId="2" applyFont="1" applyFill="1" applyBorder="1" applyAlignment="1" applyProtection="1">
      <alignment horizontal="center" vertical="center" textRotation="255"/>
      <protection hidden="1"/>
    </xf>
    <xf numFmtId="0" fontId="20" fillId="7" borderId="7" xfId="2" applyFont="1" applyFill="1" applyBorder="1" applyAlignment="1" applyProtection="1">
      <alignment horizontal="center" vertical="center" wrapText="1" shrinkToFit="1"/>
      <protection locked="0" hidden="1"/>
    </xf>
    <xf numFmtId="0" fontId="20" fillId="7" borderId="5" xfId="2" applyFont="1" applyFill="1" applyBorder="1" applyAlignment="1" applyProtection="1">
      <alignment horizontal="center" vertical="center" wrapText="1" shrinkToFit="1"/>
      <protection locked="0" hidden="1"/>
    </xf>
    <xf numFmtId="0" fontId="20" fillId="7" borderId="46" xfId="2" applyFont="1" applyFill="1" applyBorder="1" applyAlignment="1" applyProtection="1">
      <alignment horizontal="center" vertical="center" wrapText="1" shrinkToFit="1"/>
      <protection locked="0" hidden="1"/>
    </xf>
    <xf numFmtId="0" fontId="20" fillId="7" borderId="34" xfId="2" applyFont="1" applyFill="1" applyBorder="1" applyAlignment="1" applyProtection="1">
      <alignment horizontal="center" vertical="center" wrapText="1" shrinkToFit="1"/>
      <protection locked="0" hidden="1"/>
    </xf>
    <xf numFmtId="0" fontId="20" fillId="7" borderId="3" xfId="2" applyFont="1" applyFill="1" applyBorder="1" applyAlignment="1" applyProtection="1">
      <alignment horizontal="center" vertical="center" wrapText="1" shrinkToFit="1"/>
      <protection locked="0" hidden="1"/>
    </xf>
    <xf numFmtId="0" fontId="20" fillId="7" borderId="1" xfId="2" applyFont="1" applyFill="1" applyBorder="1" applyAlignment="1" applyProtection="1">
      <alignment horizontal="center" vertical="center" wrapText="1" shrinkToFit="1"/>
      <protection locked="0" hidden="1"/>
    </xf>
    <xf numFmtId="0" fontId="20" fillId="7" borderId="7" xfId="2" applyFont="1" applyFill="1" applyBorder="1" applyAlignment="1" applyProtection="1">
      <alignment horizontal="center" vertical="center" wrapText="1"/>
      <protection locked="0" hidden="1"/>
    </xf>
    <xf numFmtId="0" fontId="20" fillId="7" borderId="5" xfId="2" applyFont="1" applyFill="1" applyBorder="1" applyAlignment="1" applyProtection="1">
      <alignment horizontal="center" vertical="center" wrapText="1"/>
      <protection locked="0" hidden="1"/>
    </xf>
    <xf numFmtId="0" fontId="20" fillId="7" borderId="46" xfId="2" applyFont="1" applyFill="1" applyBorder="1" applyAlignment="1" applyProtection="1">
      <alignment horizontal="center" vertical="center" wrapText="1"/>
      <protection locked="0" hidden="1"/>
    </xf>
    <xf numFmtId="0" fontId="20" fillId="7" borderId="34" xfId="2" applyFont="1" applyFill="1" applyBorder="1" applyAlignment="1" applyProtection="1">
      <alignment horizontal="center" vertical="center" wrapText="1"/>
      <protection locked="0" hidden="1"/>
    </xf>
    <xf numFmtId="0" fontId="20" fillId="7" borderId="3" xfId="2" applyFont="1" applyFill="1" applyBorder="1" applyAlignment="1" applyProtection="1">
      <alignment horizontal="center" vertical="center" wrapText="1"/>
      <protection locked="0" hidden="1"/>
    </xf>
    <xf numFmtId="0" fontId="20" fillId="7" borderId="1" xfId="2" applyFont="1" applyFill="1" applyBorder="1" applyAlignment="1" applyProtection="1">
      <alignment horizontal="center" vertical="center" wrapText="1"/>
      <protection locked="0" hidden="1"/>
    </xf>
    <xf numFmtId="0" fontId="20" fillId="7" borderId="7" xfId="2" applyFont="1" applyFill="1" applyBorder="1" applyAlignment="1" applyProtection="1">
      <alignment horizontal="center" vertical="center"/>
      <protection hidden="1"/>
    </xf>
    <xf numFmtId="0" fontId="20" fillId="7" borderId="5" xfId="2" applyFont="1" applyFill="1" applyBorder="1" applyAlignment="1" applyProtection="1">
      <alignment horizontal="center" vertical="center"/>
      <protection hidden="1"/>
    </xf>
    <xf numFmtId="0" fontId="20" fillId="7" borderId="46" xfId="2" applyFont="1" applyFill="1" applyBorder="1" applyAlignment="1" applyProtection="1">
      <alignment horizontal="center" vertical="center"/>
      <protection hidden="1"/>
    </xf>
    <xf numFmtId="0" fontId="20" fillId="7" borderId="34" xfId="2" applyFont="1" applyFill="1" applyBorder="1" applyAlignment="1" applyProtection="1">
      <alignment horizontal="center" vertical="center"/>
      <protection hidden="1"/>
    </xf>
    <xf numFmtId="0" fontId="20" fillId="7" borderId="3" xfId="2" applyFont="1" applyFill="1" applyBorder="1" applyAlignment="1" applyProtection="1">
      <alignment horizontal="center" vertical="center"/>
      <protection hidden="1"/>
    </xf>
    <xf numFmtId="0" fontId="20" fillId="7" borderId="1" xfId="2" applyFont="1" applyFill="1" applyBorder="1" applyAlignment="1" applyProtection="1">
      <alignment horizontal="center" vertical="center"/>
      <protection hidden="1"/>
    </xf>
    <xf numFmtId="0" fontId="20" fillId="7" borderId="6" xfId="2" applyFont="1" applyFill="1" applyBorder="1" applyAlignment="1" applyProtection="1">
      <alignment horizontal="center" vertical="center"/>
      <protection hidden="1"/>
    </xf>
    <xf numFmtId="0" fontId="20" fillId="7" borderId="0" xfId="2" applyFont="1" applyFill="1" applyAlignment="1" applyProtection="1">
      <alignment horizontal="center" vertical="center"/>
      <protection hidden="1"/>
    </xf>
    <xf numFmtId="0" fontId="20" fillId="7" borderId="2" xfId="2" applyFont="1" applyFill="1" applyBorder="1" applyAlignment="1" applyProtection="1">
      <alignment horizontal="center" vertical="center"/>
      <protection hidden="1"/>
    </xf>
    <xf numFmtId="0" fontId="20" fillId="7" borderId="96" xfId="2" applyFont="1" applyFill="1" applyBorder="1" applyAlignment="1" applyProtection="1">
      <alignment horizontal="center" vertical="center"/>
      <protection locked="0" hidden="1"/>
    </xf>
    <xf numFmtId="0" fontId="20" fillId="7" borderId="96" xfId="2" applyFont="1" applyFill="1" applyBorder="1" applyAlignment="1" applyProtection="1">
      <alignment horizontal="center" vertical="center"/>
      <protection hidden="1"/>
    </xf>
    <xf numFmtId="0" fontId="20" fillId="0" borderId="6" xfId="2" applyFont="1" applyBorder="1" applyAlignment="1" applyProtection="1">
      <alignment horizontal="center" vertical="center" wrapText="1"/>
      <protection hidden="1"/>
    </xf>
    <xf numFmtId="0" fontId="20" fillId="0" borderId="5" xfId="2" applyFont="1" applyBorder="1" applyAlignment="1" applyProtection="1">
      <alignment horizontal="center" vertical="center" wrapText="1"/>
      <protection hidden="1"/>
    </xf>
    <xf numFmtId="0" fontId="20" fillId="0" borderId="0" xfId="2" applyFont="1" applyAlignment="1" applyProtection="1">
      <alignment horizontal="center" vertical="center" wrapText="1"/>
      <protection hidden="1"/>
    </xf>
    <xf numFmtId="0" fontId="20" fillId="0" borderId="34" xfId="2" applyFont="1" applyBorder="1" applyAlignment="1" applyProtection="1">
      <alignment horizontal="center" vertical="center" wrapText="1"/>
      <protection hidden="1"/>
    </xf>
    <xf numFmtId="0" fontId="20" fillId="0" borderId="2" xfId="2" applyFont="1" applyBorder="1" applyAlignment="1" applyProtection="1">
      <alignment horizontal="center" vertical="center" wrapText="1"/>
      <protection hidden="1"/>
    </xf>
    <xf numFmtId="0" fontId="20" fillId="0" borderId="1" xfId="2" applyFont="1" applyBorder="1" applyAlignment="1" applyProtection="1">
      <alignment horizontal="center" vertical="center" wrapText="1"/>
      <protection hidden="1"/>
    </xf>
    <xf numFmtId="0" fontId="30" fillId="3" borderId="0" xfId="4" applyNumberFormat="1" applyFont="1" applyFill="1" applyAlignment="1" applyProtection="1">
      <alignment horizontal="center" vertical="center" shrinkToFit="1"/>
      <protection locked="0" hidden="1"/>
    </xf>
    <xf numFmtId="0" fontId="30" fillId="0" borderId="45" xfId="4" applyNumberFormat="1" applyFont="1" applyBorder="1" applyAlignment="1" applyProtection="1">
      <alignment horizontal="center" vertical="center"/>
      <protection hidden="1"/>
    </xf>
    <xf numFmtId="0" fontId="30" fillId="0" borderId="42" xfId="4" applyNumberFormat="1" applyFont="1" applyBorder="1" applyAlignment="1" applyProtection="1">
      <alignment horizontal="center" vertical="center"/>
      <protection hidden="1"/>
    </xf>
    <xf numFmtId="0" fontId="30" fillId="0" borderId="44" xfId="4" applyNumberFormat="1" applyFont="1" applyBorder="1" applyAlignment="1" applyProtection="1">
      <alignment horizontal="center" vertical="center"/>
      <protection hidden="1"/>
    </xf>
    <xf numFmtId="0" fontId="30" fillId="0" borderId="43" xfId="4" applyNumberFormat="1" applyFont="1" applyBorder="1" applyAlignment="1" applyProtection="1">
      <alignment horizontal="center" vertical="center"/>
      <protection hidden="1"/>
    </xf>
    <xf numFmtId="0" fontId="30" fillId="0" borderId="43" xfId="4" applyNumberFormat="1" applyFont="1" applyBorder="1" applyAlignment="1" applyProtection="1">
      <alignment horizontal="center" vertical="center" wrapText="1"/>
      <protection hidden="1"/>
    </xf>
    <xf numFmtId="0" fontId="30" fillId="0" borderId="42" xfId="4" applyNumberFormat="1" applyFont="1" applyBorder="1" applyAlignment="1" applyProtection="1">
      <alignment horizontal="center" vertical="center" wrapText="1"/>
      <protection hidden="1"/>
    </xf>
    <xf numFmtId="0" fontId="30" fillId="0" borderId="44" xfId="4" applyNumberFormat="1" applyFont="1" applyBorder="1" applyAlignment="1" applyProtection="1">
      <alignment horizontal="center" vertical="center" wrapText="1"/>
      <protection hidden="1"/>
    </xf>
    <xf numFmtId="0" fontId="30" fillId="0" borderId="46" xfId="4" applyNumberFormat="1" applyFont="1" applyBorder="1" applyAlignment="1" applyProtection="1">
      <alignment horizontal="center" vertical="center" wrapText="1"/>
      <protection hidden="1"/>
    </xf>
    <xf numFmtId="0" fontId="30" fillId="0" borderId="0" xfId="4" applyNumberFormat="1" applyFont="1" applyAlignment="1" applyProtection="1">
      <alignment horizontal="center" vertical="center" wrapText="1"/>
      <protection hidden="1"/>
    </xf>
    <xf numFmtId="0" fontId="30" fillId="0" borderId="34" xfId="4" applyNumberFormat="1" applyFont="1" applyBorder="1" applyAlignment="1" applyProtection="1">
      <alignment horizontal="center" vertical="center" wrapText="1"/>
      <protection hidden="1"/>
    </xf>
    <xf numFmtId="0" fontId="30" fillId="0" borderId="3" xfId="4" applyNumberFormat="1" applyFont="1" applyBorder="1" applyAlignment="1" applyProtection="1">
      <alignment horizontal="center" vertical="center" wrapText="1"/>
      <protection hidden="1"/>
    </xf>
    <xf numFmtId="0" fontId="30" fillId="0" borderId="2" xfId="4" applyNumberFormat="1" applyFont="1" applyBorder="1" applyAlignment="1" applyProtection="1">
      <alignment horizontal="center" vertical="center" wrapText="1"/>
      <protection hidden="1"/>
    </xf>
    <xf numFmtId="0" fontId="30" fillId="0" borderId="1" xfId="4" applyNumberFormat="1" applyFont="1" applyBorder="1" applyAlignment="1" applyProtection="1">
      <alignment horizontal="center" vertical="center" wrapText="1"/>
      <protection hidden="1"/>
    </xf>
    <xf numFmtId="0" fontId="30" fillId="4" borderId="14" xfId="4" applyNumberFormat="1" applyFont="1" applyFill="1" applyBorder="1" applyAlignment="1" applyProtection="1">
      <alignment horizontal="center" vertical="center"/>
      <protection locked="0" hidden="1"/>
    </xf>
    <xf numFmtId="0" fontId="30" fillId="0" borderId="41" xfId="4" applyNumberFormat="1" applyFont="1" applyBorder="1" applyAlignment="1" applyProtection="1">
      <alignment horizontal="center" vertical="center" wrapText="1"/>
      <protection hidden="1"/>
    </xf>
    <xf numFmtId="0" fontId="30" fillId="0" borderId="33" xfId="4" applyNumberFormat="1" applyFont="1" applyBorder="1" applyAlignment="1" applyProtection="1">
      <alignment horizontal="center" vertical="center" wrapText="1"/>
      <protection hidden="1"/>
    </xf>
    <xf numFmtId="0" fontId="30" fillId="0" borderId="38" xfId="4" applyNumberFormat="1" applyFont="1" applyBorder="1" applyAlignment="1" applyProtection="1">
      <alignment horizontal="center" vertical="center" wrapText="1"/>
      <protection hidden="1"/>
    </xf>
    <xf numFmtId="0" fontId="30" fillId="0" borderId="83" xfId="5" applyNumberFormat="1" applyFont="1" applyBorder="1" applyAlignment="1" applyProtection="1">
      <alignment horizontal="center" vertical="center" textRotation="255"/>
      <protection hidden="1"/>
    </xf>
    <xf numFmtId="0" fontId="30" fillId="0" borderId="82" xfId="5" applyNumberFormat="1" applyFont="1" applyBorder="1" applyAlignment="1" applyProtection="1">
      <alignment horizontal="center" vertical="center" textRotation="255"/>
      <protection hidden="1"/>
    </xf>
    <xf numFmtId="0" fontId="30" fillId="0" borderId="84" xfId="5" applyNumberFormat="1" applyFont="1" applyBorder="1" applyAlignment="1" applyProtection="1">
      <alignment horizontal="center" vertical="center" textRotation="255"/>
      <protection hidden="1"/>
    </xf>
    <xf numFmtId="0" fontId="30" fillId="4" borderId="6" xfId="6" applyNumberFormat="1" applyFont="1" applyFill="1" applyBorder="1" applyAlignment="1" applyProtection="1">
      <alignment horizontal="center" vertical="center"/>
      <protection hidden="1"/>
    </xf>
    <xf numFmtId="0" fontId="30" fillId="4" borderId="5" xfId="6" applyNumberFormat="1" applyFont="1" applyFill="1" applyBorder="1" applyAlignment="1" applyProtection="1">
      <alignment horizontal="center" vertical="center"/>
      <protection hidden="1"/>
    </xf>
    <xf numFmtId="0" fontId="30" fillId="4" borderId="2" xfId="6" applyNumberFormat="1" applyFont="1" applyFill="1" applyBorder="1" applyAlignment="1" applyProtection="1">
      <alignment horizontal="center" vertical="center"/>
      <protection hidden="1"/>
    </xf>
    <xf numFmtId="0" fontId="30" fillId="4" borderId="1" xfId="6" applyNumberFormat="1" applyFont="1" applyFill="1" applyBorder="1" applyAlignment="1" applyProtection="1">
      <alignment horizontal="center" vertical="center"/>
      <protection hidden="1"/>
    </xf>
    <xf numFmtId="0" fontId="30" fillId="0" borderId="5" xfId="5" applyNumberFormat="1" applyFont="1" applyBorder="1" applyAlignment="1" applyProtection="1">
      <alignment horizontal="center" vertical="center"/>
      <protection hidden="1"/>
    </xf>
    <xf numFmtId="0" fontId="30" fillId="0" borderId="1" xfId="5" applyNumberFormat="1" applyFont="1" applyBorder="1" applyAlignment="1" applyProtection="1">
      <alignment horizontal="center" vertical="center"/>
      <protection hidden="1"/>
    </xf>
    <xf numFmtId="176" fontId="30" fillId="0" borderId="4" xfId="4" applyNumberFormat="1" applyFont="1" applyBorder="1" applyAlignment="1" applyProtection="1">
      <alignment horizontal="center" vertical="center"/>
      <protection hidden="1"/>
    </xf>
    <xf numFmtId="176" fontId="30" fillId="3" borderId="7" xfId="4" applyNumberFormat="1" applyFont="1" applyFill="1" applyBorder="1" applyAlignment="1" applyProtection="1">
      <alignment horizontal="center" vertical="center"/>
      <protection hidden="1"/>
    </xf>
    <xf numFmtId="176" fontId="30" fillId="3" borderId="6" xfId="4" applyNumberFormat="1" applyFont="1" applyFill="1" applyBorder="1" applyAlignment="1" applyProtection="1">
      <alignment horizontal="center" vertical="center"/>
      <protection hidden="1"/>
    </xf>
    <xf numFmtId="176" fontId="30" fillId="3" borderId="5" xfId="4" applyNumberFormat="1" applyFont="1" applyFill="1" applyBorder="1" applyAlignment="1" applyProtection="1">
      <alignment horizontal="center" vertical="center"/>
      <protection hidden="1"/>
    </xf>
    <xf numFmtId="176" fontId="30" fillId="3" borderId="3" xfId="4" applyNumberFormat="1" applyFont="1" applyFill="1" applyBorder="1" applyAlignment="1" applyProtection="1">
      <alignment horizontal="center" vertical="center"/>
      <protection hidden="1"/>
    </xf>
    <xf numFmtId="176" fontId="30" fillId="3" borderId="2" xfId="4" applyNumberFormat="1" applyFont="1" applyFill="1" applyBorder="1" applyAlignment="1" applyProtection="1">
      <alignment horizontal="center" vertical="center"/>
      <protection hidden="1"/>
    </xf>
    <xf numFmtId="176" fontId="30" fillId="3" borderId="1" xfId="4" applyNumberFormat="1" applyFont="1" applyFill="1" applyBorder="1" applyAlignment="1" applyProtection="1">
      <alignment horizontal="center" vertical="center"/>
      <protection hidden="1"/>
    </xf>
    <xf numFmtId="176" fontId="30" fillId="3" borderId="7" xfId="5" applyNumberFormat="1" applyFont="1" applyFill="1" applyBorder="1" applyAlignment="1" applyProtection="1">
      <alignment horizontal="center" vertical="center"/>
      <protection hidden="1"/>
    </xf>
    <xf numFmtId="176" fontId="30" fillId="3" borderId="6" xfId="5" applyNumberFormat="1" applyFont="1" applyFill="1" applyBorder="1" applyAlignment="1" applyProtection="1">
      <alignment horizontal="center" vertical="center"/>
      <protection hidden="1"/>
    </xf>
    <xf numFmtId="176" fontId="30" fillId="3" borderId="40" xfId="5" applyNumberFormat="1" applyFont="1" applyFill="1" applyBorder="1" applyAlignment="1" applyProtection="1">
      <alignment horizontal="center" vertical="center"/>
      <protection hidden="1"/>
    </xf>
    <xf numFmtId="176" fontId="30" fillId="3" borderId="3" xfId="5" applyNumberFormat="1" applyFont="1" applyFill="1" applyBorder="1" applyAlignment="1" applyProtection="1">
      <alignment horizontal="center" vertical="center"/>
      <protection hidden="1"/>
    </xf>
    <xf numFmtId="176" fontId="30" fillId="3" borderId="2" xfId="5" applyNumberFormat="1" applyFont="1" applyFill="1" applyBorder="1" applyAlignment="1" applyProtection="1">
      <alignment horizontal="center" vertical="center"/>
      <protection hidden="1"/>
    </xf>
    <xf numFmtId="176" fontId="30" fillId="3" borderId="38" xfId="5" applyNumberFormat="1" applyFont="1" applyFill="1" applyBorder="1" applyAlignment="1" applyProtection="1">
      <alignment horizontal="center" vertical="center"/>
      <protection hidden="1"/>
    </xf>
    <xf numFmtId="176" fontId="30" fillId="3" borderId="46" xfId="4" applyNumberFormat="1" applyFont="1" applyFill="1" applyBorder="1" applyAlignment="1" applyProtection="1">
      <alignment horizontal="center" vertical="center"/>
      <protection hidden="1"/>
    </xf>
    <xf numFmtId="176" fontId="30" fillId="3" borderId="0" xfId="4" applyNumberFormat="1" applyFont="1" applyFill="1" applyBorder="1" applyAlignment="1" applyProtection="1">
      <alignment horizontal="center" vertical="center"/>
      <protection hidden="1"/>
    </xf>
    <xf numFmtId="176" fontId="30" fillId="3" borderId="34" xfId="4" applyNumberFormat="1" applyFont="1" applyFill="1" applyBorder="1" applyAlignment="1" applyProtection="1">
      <alignment horizontal="center" vertical="center"/>
      <protection hidden="1"/>
    </xf>
    <xf numFmtId="176" fontId="30" fillId="3" borderId="46" xfId="5" applyNumberFormat="1" applyFont="1" applyFill="1" applyBorder="1" applyAlignment="1" applyProtection="1">
      <alignment horizontal="center" vertical="center"/>
      <protection hidden="1"/>
    </xf>
    <xf numFmtId="176" fontId="30" fillId="3" borderId="0" xfId="5" applyNumberFormat="1" applyFont="1" applyFill="1" applyBorder="1" applyAlignment="1" applyProtection="1">
      <alignment horizontal="center" vertical="center"/>
      <protection hidden="1"/>
    </xf>
    <xf numFmtId="176" fontId="30" fillId="3" borderId="33" xfId="5" applyNumberFormat="1" applyFont="1" applyFill="1" applyBorder="1" applyAlignment="1" applyProtection="1">
      <alignment horizontal="center" vertical="center"/>
      <protection hidden="1"/>
    </xf>
    <xf numFmtId="0" fontId="30" fillId="4" borderId="0" xfId="5" applyNumberFormat="1" applyFont="1" applyFill="1" applyAlignment="1" applyProtection="1">
      <alignment horizontal="center" vertical="center"/>
      <protection hidden="1"/>
    </xf>
    <xf numFmtId="0" fontId="30" fillId="3" borderId="0" xfId="4" applyNumberFormat="1" applyFont="1" applyFill="1" applyAlignment="1" applyProtection="1">
      <alignment horizontal="center" vertical="center"/>
      <protection locked="0" hidden="1"/>
    </xf>
    <xf numFmtId="0" fontId="30" fillId="4" borderId="0" xfId="6" applyNumberFormat="1" applyFont="1" applyFill="1" applyAlignment="1" applyProtection="1">
      <alignment horizontal="center" vertical="center"/>
      <protection hidden="1"/>
    </xf>
    <xf numFmtId="0" fontId="30" fillId="4" borderId="34" xfId="6" applyNumberFormat="1" applyFont="1" applyFill="1" applyBorder="1" applyAlignment="1" applyProtection="1">
      <alignment horizontal="center" vertical="center"/>
      <protection hidden="1"/>
    </xf>
    <xf numFmtId="0" fontId="30" fillId="0" borderId="34" xfId="5" applyNumberFormat="1" applyFont="1" applyBorder="1" applyAlignment="1" applyProtection="1">
      <alignment horizontal="center" vertical="center"/>
      <protection hidden="1"/>
    </xf>
    <xf numFmtId="176" fontId="30" fillId="0" borderId="9" xfId="4" applyNumberFormat="1" applyFont="1" applyBorder="1" applyAlignment="1" applyProtection="1">
      <alignment horizontal="center" vertical="center"/>
      <protection hidden="1"/>
    </xf>
    <xf numFmtId="0" fontId="30" fillId="0" borderId="53" xfId="2" applyNumberFormat="1" applyFont="1" applyBorder="1" applyAlignment="1" applyProtection="1">
      <alignment horizontal="center" vertical="center"/>
      <protection hidden="1"/>
    </xf>
    <xf numFmtId="0" fontId="30" fillId="0" borderId="27" xfId="2" applyNumberFormat="1" applyFont="1" applyBorder="1" applyAlignment="1" applyProtection="1">
      <alignment horizontal="center" vertical="center"/>
      <protection hidden="1"/>
    </xf>
    <xf numFmtId="0" fontId="30" fillId="0" borderId="26" xfId="2" applyNumberFormat="1" applyFont="1" applyBorder="1" applyAlignment="1" applyProtection="1">
      <alignment horizontal="center" vertical="center"/>
      <protection hidden="1"/>
    </xf>
    <xf numFmtId="0" fontId="28" fillId="0" borderId="52" xfId="2" applyNumberFormat="1" applyFont="1" applyBorder="1" applyAlignment="1" applyProtection="1">
      <alignment horizontal="center" vertical="center" wrapText="1"/>
      <protection hidden="1"/>
    </xf>
    <xf numFmtId="0" fontId="28" fillId="0" borderId="4" xfId="2" applyNumberFormat="1" applyFont="1" applyBorder="1" applyAlignment="1" applyProtection="1">
      <alignment horizontal="center" vertical="center" wrapText="1"/>
      <protection hidden="1"/>
    </xf>
    <xf numFmtId="0" fontId="30" fillId="4" borderId="4" xfId="5" applyNumberFormat="1" applyFont="1" applyFill="1" applyBorder="1" applyAlignment="1" applyProtection="1">
      <alignment horizontal="center" vertical="center"/>
      <protection hidden="1"/>
    </xf>
    <xf numFmtId="0" fontId="30" fillId="4" borderId="23" xfId="5" applyNumberFormat="1" applyFont="1" applyFill="1" applyBorder="1" applyAlignment="1" applyProtection="1">
      <alignment horizontal="center" vertical="center"/>
      <protection hidden="1"/>
    </xf>
    <xf numFmtId="0" fontId="30" fillId="4" borderId="22" xfId="5" applyNumberFormat="1" applyFont="1" applyFill="1" applyBorder="1" applyAlignment="1" applyProtection="1">
      <alignment horizontal="center" vertical="center"/>
      <protection hidden="1"/>
    </xf>
    <xf numFmtId="0" fontId="30" fillId="3" borderId="22" xfId="2" applyNumberFormat="1" applyFont="1" applyFill="1" applyBorder="1" applyAlignment="1" applyProtection="1">
      <alignment horizontal="center" vertical="center"/>
      <protection locked="0" hidden="1"/>
    </xf>
    <xf numFmtId="0" fontId="30" fillId="3" borderId="23" xfId="2" applyNumberFormat="1" applyFont="1" applyFill="1" applyBorder="1" applyAlignment="1" applyProtection="1">
      <alignment horizontal="center" vertical="center"/>
      <protection locked="0" hidden="1"/>
    </xf>
    <xf numFmtId="0" fontId="20" fillId="0" borderId="22" xfId="4" applyNumberFormat="1" applyFont="1" applyBorder="1" applyAlignment="1" applyProtection="1">
      <alignment horizontal="center" vertical="center"/>
      <protection hidden="1"/>
    </xf>
    <xf numFmtId="0" fontId="20" fillId="0" borderId="62" xfId="4" applyNumberFormat="1" applyFont="1" applyBorder="1" applyAlignment="1" applyProtection="1">
      <alignment horizontal="center" vertical="center"/>
      <protection hidden="1"/>
    </xf>
    <xf numFmtId="0" fontId="30" fillId="0" borderId="22" xfId="2" applyNumberFormat="1" applyFont="1" applyBorder="1" applyAlignment="1" applyProtection="1">
      <alignment horizontal="center" vertical="center"/>
      <protection hidden="1"/>
    </xf>
    <xf numFmtId="0" fontId="30" fillId="0" borderId="62" xfId="2" applyNumberFormat="1" applyFont="1" applyBorder="1" applyAlignment="1" applyProtection="1">
      <alignment horizontal="center" vertical="center"/>
      <protection hidden="1"/>
    </xf>
    <xf numFmtId="0" fontId="28" fillId="0" borderId="19" xfId="5" applyFont="1" applyBorder="1" applyAlignment="1" applyProtection="1">
      <alignment horizontal="center" vertical="center" shrinkToFit="1"/>
      <protection hidden="1"/>
    </xf>
    <xf numFmtId="0" fontId="28" fillId="0" borderId="11" xfId="5" applyFont="1" applyBorder="1" applyAlignment="1" applyProtection="1">
      <alignment horizontal="center" vertical="center" shrinkToFit="1"/>
      <protection hidden="1"/>
    </xf>
    <xf numFmtId="0" fontId="30" fillId="3" borderId="17" xfId="5" applyFont="1" applyFill="1" applyBorder="1" applyAlignment="1" applyProtection="1">
      <alignment horizontal="center" vertical="center"/>
      <protection hidden="1"/>
    </xf>
    <xf numFmtId="0" fontId="30" fillId="3" borderId="12" xfId="5" applyFont="1" applyFill="1" applyBorder="1" applyAlignment="1" applyProtection="1">
      <alignment horizontal="center" vertical="center"/>
      <protection hidden="1"/>
    </xf>
    <xf numFmtId="0" fontId="30" fillId="3" borderId="16" xfId="5" applyFont="1" applyFill="1" applyBorder="1" applyAlignment="1" applyProtection="1">
      <alignment horizontal="center" vertical="center"/>
      <protection hidden="1"/>
    </xf>
    <xf numFmtId="0" fontId="30" fillId="3" borderId="16" xfId="8" applyFont="1" applyFill="1" applyBorder="1" applyAlignment="1" applyProtection="1">
      <alignment horizontal="center" vertical="center"/>
      <protection locked="0" hidden="1"/>
    </xf>
    <xf numFmtId="0" fontId="30" fillId="3" borderId="12" xfId="8" applyFont="1" applyFill="1" applyBorder="1" applyAlignment="1" applyProtection="1">
      <alignment horizontal="center" vertical="center"/>
      <protection locked="0" hidden="1"/>
    </xf>
    <xf numFmtId="0" fontId="20" fillId="0" borderId="16" xfId="4" applyFont="1" applyBorder="1" applyAlignment="1" applyProtection="1">
      <alignment horizontal="center" vertical="center"/>
      <protection hidden="1"/>
    </xf>
    <xf numFmtId="0" fontId="20" fillId="0" borderId="77" xfId="4" applyFont="1" applyBorder="1" applyAlignment="1" applyProtection="1">
      <alignment horizontal="center" vertical="center"/>
      <protection hidden="1"/>
    </xf>
    <xf numFmtId="0" fontId="28" fillId="0" borderId="83" xfId="2" applyNumberFormat="1" applyFont="1" applyBorder="1" applyAlignment="1" applyProtection="1">
      <alignment horizontal="center" vertical="center" wrapText="1"/>
      <protection hidden="1"/>
    </xf>
    <xf numFmtId="0" fontId="28" fillId="0" borderId="9" xfId="2" applyNumberFormat="1" applyFont="1" applyBorder="1" applyAlignment="1" applyProtection="1">
      <alignment horizontal="center" vertical="center" wrapText="1"/>
      <protection hidden="1"/>
    </xf>
    <xf numFmtId="0" fontId="30" fillId="4" borderId="9" xfId="5" applyNumberFormat="1" applyFont="1" applyFill="1" applyBorder="1" applyAlignment="1" applyProtection="1">
      <alignment horizontal="center" vertical="center"/>
      <protection hidden="1"/>
    </xf>
    <xf numFmtId="0" fontId="30" fillId="4" borderId="7" xfId="5" applyNumberFormat="1" applyFont="1" applyFill="1" applyBorder="1" applyAlignment="1" applyProtection="1">
      <alignment horizontal="center" vertical="center"/>
      <protection hidden="1"/>
    </xf>
    <xf numFmtId="0" fontId="30" fillId="4" borderId="5" xfId="5" applyNumberFormat="1" applyFont="1" applyFill="1" applyBorder="1" applyAlignment="1" applyProtection="1">
      <alignment horizontal="center" vertical="center"/>
      <protection hidden="1"/>
    </xf>
    <xf numFmtId="0" fontId="30" fillId="3" borderId="5" xfId="2" applyNumberFormat="1" applyFont="1" applyFill="1" applyBorder="1" applyAlignment="1" applyProtection="1">
      <alignment horizontal="center" vertical="center"/>
      <protection locked="0" hidden="1"/>
    </xf>
    <xf numFmtId="0" fontId="30" fillId="3" borderId="7" xfId="2" applyNumberFormat="1" applyFont="1" applyFill="1" applyBorder="1" applyAlignment="1" applyProtection="1">
      <alignment horizontal="center" vertical="center"/>
      <protection locked="0" hidden="1"/>
    </xf>
    <xf numFmtId="0" fontId="20" fillId="0" borderId="5" xfId="4" applyNumberFormat="1" applyFont="1" applyBorder="1" applyAlignment="1" applyProtection="1">
      <alignment horizontal="center" vertical="center"/>
      <protection hidden="1"/>
    </xf>
    <xf numFmtId="0" fontId="20" fillId="0" borderId="229" xfId="4" applyNumberFormat="1" applyFont="1" applyBorder="1" applyAlignment="1" applyProtection="1">
      <alignment horizontal="center" vertical="center"/>
      <protection hidden="1"/>
    </xf>
    <xf numFmtId="0" fontId="20" fillId="0" borderId="114" xfId="7" applyNumberFormat="1" applyFont="1" applyBorder="1" applyAlignment="1">
      <alignment horizontal="center" vertical="center"/>
    </xf>
    <xf numFmtId="0" fontId="20" fillId="0" borderId="131" xfId="7" applyNumberFormat="1" applyFont="1" applyBorder="1" applyAlignment="1">
      <alignment horizontal="center" vertical="center"/>
    </xf>
    <xf numFmtId="0" fontId="20" fillId="0" borderId="125" xfId="7" applyNumberFormat="1" applyFont="1" applyBorder="1" applyAlignment="1">
      <alignment horizontal="center" vertical="center"/>
    </xf>
    <xf numFmtId="0" fontId="20" fillId="0" borderId="114" xfId="7" applyNumberFormat="1" applyFont="1" applyBorder="1" applyAlignment="1">
      <alignment horizontal="center" vertical="center" wrapText="1"/>
    </xf>
    <xf numFmtId="0" fontId="20" fillId="0" borderId="131" xfId="7" applyNumberFormat="1" applyFont="1" applyBorder="1" applyAlignment="1">
      <alignment horizontal="center" vertical="center" wrapText="1"/>
    </xf>
    <xf numFmtId="0" fontId="20" fillId="0" borderId="125" xfId="7" applyNumberFormat="1" applyFont="1" applyBorder="1" applyAlignment="1">
      <alignment horizontal="center" vertical="center" wrapText="1"/>
    </xf>
    <xf numFmtId="0" fontId="27" fillId="4" borderId="2" xfId="7" applyNumberFormat="1" applyFont="1" applyFill="1" applyBorder="1" applyAlignment="1">
      <alignment horizontal="center" vertical="center"/>
    </xf>
    <xf numFmtId="0" fontId="20" fillId="0" borderId="7" xfId="7" applyNumberFormat="1" applyFont="1" applyBorder="1" applyAlignment="1">
      <alignment horizontal="center" vertical="center" wrapText="1"/>
    </xf>
    <xf numFmtId="0" fontId="20" fillId="0" borderId="6" xfId="7" applyNumberFormat="1" applyFont="1" applyBorder="1" applyAlignment="1">
      <alignment horizontal="center" vertical="center" wrapText="1"/>
    </xf>
    <xf numFmtId="0" fontId="20" fillId="0" borderId="5" xfId="7" applyNumberFormat="1" applyFont="1" applyBorder="1" applyAlignment="1">
      <alignment horizontal="center" vertical="center" wrapText="1"/>
    </xf>
    <xf numFmtId="0" fontId="20" fillId="0" borderId="46" xfId="7" applyNumberFormat="1" applyFont="1" applyBorder="1" applyAlignment="1">
      <alignment horizontal="center" vertical="center" wrapText="1"/>
    </xf>
    <xf numFmtId="0" fontId="20" fillId="0" borderId="0" xfId="7" applyNumberFormat="1" applyFont="1" applyAlignment="1">
      <alignment horizontal="center" vertical="center" wrapText="1"/>
    </xf>
    <xf numFmtId="0" fontId="20" fillId="0" borderId="3" xfId="7" applyNumberFormat="1" applyFont="1" applyBorder="1" applyAlignment="1">
      <alignment horizontal="center" vertical="center" wrapText="1"/>
    </xf>
    <xf numFmtId="0" fontId="20" fillId="0" borderId="2" xfId="7" applyNumberFormat="1" applyFont="1" applyBorder="1" applyAlignment="1">
      <alignment horizontal="center" vertical="center" wrapText="1"/>
    </xf>
    <xf numFmtId="0" fontId="20" fillId="0" borderId="9" xfId="7" applyNumberFormat="1" applyFont="1" applyBorder="1" applyAlignment="1">
      <alignment horizontal="center" vertical="center"/>
    </xf>
    <xf numFmtId="0" fontId="20" fillId="0" borderId="7" xfId="7" applyNumberFormat="1" applyFont="1" applyBorder="1" applyAlignment="1">
      <alignment horizontal="center" vertical="center"/>
    </xf>
    <xf numFmtId="0" fontId="20" fillId="0" borderId="5" xfId="7" applyNumberFormat="1" applyFont="1" applyBorder="1" applyAlignment="1">
      <alignment horizontal="center" vertical="center"/>
    </xf>
    <xf numFmtId="0" fontId="31" fillId="8" borderId="156" xfId="7" applyNumberFormat="1" applyFont="1" applyFill="1" applyBorder="1" applyAlignment="1">
      <alignment horizontal="center" vertical="center" wrapText="1"/>
    </xf>
    <xf numFmtId="0" fontId="31" fillId="8" borderId="125" xfId="7" applyNumberFormat="1" applyFont="1" applyFill="1" applyBorder="1" applyAlignment="1">
      <alignment horizontal="center" vertical="center" wrapText="1"/>
    </xf>
    <xf numFmtId="0" fontId="31" fillId="8" borderId="158" xfId="7" applyNumberFormat="1" applyFont="1" applyFill="1" applyBorder="1" applyAlignment="1">
      <alignment horizontal="center" vertical="center" wrapText="1"/>
    </xf>
    <xf numFmtId="0" fontId="31" fillId="8" borderId="124" xfId="7" applyNumberFormat="1" applyFont="1" applyFill="1" applyBorder="1" applyAlignment="1">
      <alignment horizontal="center" vertical="center" wrapText="1"/>
    </xf>
    <xf numFmtId="0" fontId="31" fillId="8" borderId="157" xfId="7" applyNumberFormat="1" applyFont="1" applyFill="1" applyBorder="1" applyAlignment="1">
      <alignment horizontal="center" vertical="center" wrapText="1"/>
    </xf>
    <xf numFmtId="0" fontId="31" fillId="8" borderId="153" xfId="7" applyNumberFormat="1" applyFont="1" applyFill="1" applyBorder="1" applyAlignment="1">
      <alignment horizontal="center" vertical="center" wrapText="1"/>
    </xf>
    <xf numFmtId="0" fontId="31" fillId="8" borderId="109" xfId="7" applyNumberFormat="1" applyFont="1" applyFill="1" applyBorder="1" applyAlignment="1">
      <alignment horizontal="center" vertical="center" wrapText="1"/>
    </xf>
    <xf numFmtId="0" fontId="31" fillId="8" borderId="106" xfId="7" applyNumberFormat="1" applyFont="1" applyFill="1" applyBorder="1" applyAlignment="1">
      <alignment horizontal="center" vertical="center" wrapText="1"/>
    </xf>
    <xf numFmtId="0" fontId="20" fillId="9" borderId="23" xfId="7" applyNumberFormat="1" applyFont="1" applyFill="1" applyBorder="1" applyAlignment="1">
      <alignment horizontal="center" vertical="center" wrapText="1"/>
    </xf>
    <xf numFmtId="0" fontId="20" fillId="9" borderId="21" xfId="7" applyNumberFormat="1" applyFont="1" applyFill="1" applyBorder="1" applyAlignment="1">
      <alignment horizontal="center" vertical="center" wrapText="1"/>
    </xf>
    <xf numFmtId="0" fontId="20" fillId="9" borderId="22" xfId="7" applyNumberFormat="1" applyFont="1" applyFill="1" applyBorder="1" applyAlignment="1">
      <alignment horizontal="center" vertical="center" wrapText="1"/>
    </xf>
    <xf numFmtId="0" fontId="31" fillId="8" borderId="159" xfId="7" applyNumberFormat="1" applyFont="1" applyFill="1" applyBorder="1" applyAlignment="1">
      <alignment horizontal="center" vertical="center" wrapText="1"/>
    </xf>
    <xf numFmtId="0" fontId="31" fillId="8" borderId="129" xfId="7" applyNumberFormat="1" applyFont="1" applyFill="1" applyBorder="1" applyAlignment="1">
      <alignment horizontal="center" vertical="center" wrapText="1"/>
    </xf>
    <xf numFmtId="0" fontId="31" fillId="8" borderId="108" xfId="7" applyNumberFormat="1" applyFont="1" applyFill="1" applyBorder="1" applyAlignment="1">
      <alignment horizontal="center" vertical="center" wrapText="1"/>
    </xf>
    <xf numFmtId="0" fontId="31" fillId="8" borderId="107" xfId="7" applyNumberFormat="1" applyFont="1" applyFill="1" applyBorder="1" applyAlignment="1">
      <alignment horizontal="center" vertical="center" wrapText="1"/>
    </xf>
    <xf numFmtId="0" fontId="20" fillId="0" borderId="4" xfId="7" applyNumberFormat="1" applyFont="1" applyBorder="1" applyAlignment="1">
      <alignment horizontal="center" vertical="center" wrapText="1"/>
    </xf>
    <xf numFmtId="0" fontId="20" fillId="0" borderId="23" xfId="7" applyNumberFormat="1" applyFont="1" applyBorder="1" applyAlignment="1">
      <alignment horizontal="center" vertical="center" wrapText="1"/>
    </xf>
    <xf numFmtId="0" fontId="20" fillId="0" borderId="75" xfId="7" applyNumberFormat="1" applyFont="1" applyBorder="1" applyAlignment="1">
      <alignment horizontal="center" vertical="center" wrapText="1"/>
    </xf>
    <xf numFmtId="0" fontId="20" fillId="0" borderId="22" xfId="7" applyNumberFormat="1" applyFont="1" applyBorder="1" applyAlignment="1">
      <alignment horizontal="center" vertical="center" wrapText="1"/>
    </xf>
    <xf numFmtId="0" fontId="20" fillId="0" borderId="54" xfId="7" applyNumberFormat="1" applyFont="1" applyBorder="1" applyAlignment="1">
      <alignment horizontal="center" vertical="center" wrapText="1"/>
    </xf>
    <xf numFmtId="0" fontId="20" fillId="0" borderId="154" xfId="7" applyNumberFormat="1" applyFont="1" applyBorder="1" applyAlignment="1">
      <alignment horizontal="center" vertical="center" wrapText="1"/>
    </xf>
    <xf numFmtId="0" fontId="20" fillId="0" borderId="104" xfId="7" applyNumberFormat="1" applyFont="1" applyBorder="1" applyAlignment="1">
      <alignment horizontal="center" vertical="center" wrapText="1"/>
    </xf>
    <xf numFmtId="0" fontId="20" fillId="0" borderId="132" xfId="7" applyNumberFormat="1" applyFont="1" applyBorder="1" applyAlignment="1">
      <alignment horizontal="center" vertical="center" wrapText="1"/>
    </xf>
    <xf numFmtId="0" fontId="20" fillId="0" borderId="106" xfId="7" applyNumberFormat="1" applyFont="1" applyBorder="1" applyAlignment="1">
      <alignment horizontal="center" vertical="center" wrapText="1"/>
    </xf>
    <xf numFmtId="0" fontId="31" fillId="8" borderId="155" xfId="7" applyNumberFormat="1" applyFont="1" applyFill="1" applyBorder="1" applyAlignment="1">
      <alignment horizontal="center" vertical="center" wrapText="1"/>
    </xf>
    <xf numFmtId="0" fontId="31" fillId="8" borderId="128" xfId="7" applyNumberFormat="1" applyFont="1" applyFill="1" applyBorder="1" applyAlignment="1">
      <alignment horizontal="center" vertical="center" wrapText="1"/>
    </xf>
    <xf numFmtId="0" fontId="20" fillId="0" borderId="116" xfId="7" applyNumberFormat="1" applyFont="1" applyBorder="1" applyAlignment="1">
      <alignment horizontal="center" vertical="center" wrapText="1"/>
    </xf>
    <xf numFmtId="0" fontId="20" fillId="0" borderId="130" xfId="7" applyNumberFormat="1" applyFont="1" applyBorder="1" applyAlignment="1">
      <alignment horizontal="center" vertical="center" wrapText="1"/>
    </xf>
    <xf numFmtId="0" fontId="20" fillId="0" borderId="124" xfId="7" applyNumberFormat="1" applyFont="1" applyBorder="1" applyAlignment="1">
      <alignment horizontal="center" vertical="center" wrapText="1"/>
    </xf>
    <xf numFmtId="0" fontId="20" fillId="0" borderId="152" xfId="7" applyNumberFormat="1" applyFont="1" applyBorder="1" applyAlignment="1">
      <alignment horizontal="center" vertical="center" wrapText="1"/>
    </xf>
    <xf numFmtId="0" fontId="20" fillId="0" borderId="151" xfId="7" applyNumberFormat="1" applyFont="1" applyBorder="1" applyAlignment="1">
      <alignment horizontal="center" vertical="center"/>
    </xf>
    <xf numFmtId="0" fontId="20" fillId="0" borderId="150" xfId="7" applyNumberFormat="1" applyFont="1" applyBorder="1" applyAlignment="1">
      <alignment horizontal="center" vertical="center"/>
    </xf>
    <xf numFmtId="0" fontId="20" fillId="0" borderId="142" xfId="7" applyNumberFormat="1" applyFont="1" applyBorder="1" applyAlignment="1">
      <alignment horizontal="center" vertical="center"/>
    </xf>
    <xf numFmtId="0" fontId="20" fillId="0" borderId="141" xfId="7" applyNumberFormat="1" applyFont="1" applyBorder="1" applyAlignment="1">
      <alignment horizontal="center" vertical="center"/>
    </xf>
    <xf numFmtId="0" fontId="20" fillId="0" borderId="140" xfId="7" applyNumberFormat="1" applyFont="1" applyBorder="1" applyAlignment="1">
      <alignment horizontal="center" vertical="center"/>
    </xf>
    <xf numFmtId="0" fontId="28" fillId="0" borderId="7" xfId="7" applyNumberFormat="1" applyFont="1" applyBorder="1" applyAlignment="1">
      <alignment horizontal="center" vertical="center" shrinkToFit="1"/>
    </xf>
    <xf numFmtId="0" fontId="28" fillId="0" borderId="5" xfId="7" applyNumberFormat="1" applyFont="1" applyBorder="1" applyAlignment="1">
      <alignment horizontal="center" vertical="center" shrinkToFit="1"/>
    </xf>
    <xf numFmtId="0" fontId="28" fillId="0" borderId="55" xfId="7" applyNumberFormat="1" applyFont="1" applyBorder="1" applyAlignment="1">
      <alignment horizontal="center" vertical="center" shrinkToFit="1"/>
    </xf>
    <xf numFmtId="0" fontId="28" fillId="0" borderId="60" xfId="7" applyNumberFormat="1" applyFont="1" applyBorder="1" applyAlignment="1">
      <alignment horizontal="center" vertical="center" shrinkToFit="1"/>
    </xf>
    <xf numFmtId="0" fontId="31" fillId="4" borderId="7" xfId="7" applyNumberFormat="1" applyFont="1" applyFill="1" applyBorder="1" applyAlignment="1">
      <alignment horizontal="center" vertical="center" shrinkToFit="1"/>
    </xf>
    <xf numFmtId="0" fontId="31" fillId="4" borderId="6" xfId="7" applyNumberFormat="1" applyFont="1" applyFill="1" applyBorder="1" applyAlignment="1">
      <alignment horizontal="center" vertical="center" shrinkToFit="1"/>
    </xf>
    <xf numFmtId="0" fontId="31" fillId="4" borderId="55" xfId="7" applyNumberFormat="1" applyFont="1" applyFill="1" applyBorder="1" applyAlignment="1">
      <alignment horizontal="center" vertical="center" shrinkToFit="1"/>
    </xf>
    <xf numFmtId="0" fontId="31" fillId="4" borderId="56" xfId="7" applyNumberFormat="1" applyFont="1" applyFill="1" applyBorder="1" applyAlignment="1">
      <alignment horizontal="center" vertical="center" shrinkToFit="1"/>
    </xf>
    <xf numFmtId="0" fontId="31" fillId="8" borderId="139" xfId="7" applyNumberFormat="1" applyFont="1" applyFill="1" applyBorder="1" applyAlignment="1">
      <alignment horizontal="center" vertical="center" wrapText="1" shrinkToFit="1"/>
    </xf>
    <xf numFmtId="0" fontId="31" fillId="8" borderId="136" xfId="7" applyNumberFormat="1" applyFont="1" applyFill="1" applyBorder="1" applyAlignment="1">
      <alignment horizontal="center" vertical="center" wrapText="1" shrinkToFit="1"/>
    </xf>
    <xf numFmtId="0" fontId="31" fillId="8" borderId="129" xfId="7" applyNumberFormat="1" applyFont="1" applyFill="1" applyBorder="1" applyAlignment="1">
      <alignment horizontal="center" vertical="center" wrapText="1" shrinkToFit="1"/>
    </xf>
    <xf numFmtId="0" fontId="31" fillId="8" borderId="114" xfId="7" applyNumberFormat="1" applyFont="1" applyFill="1" applyBorder="1" applyAlignment="1">
      <alignment horizontal="center" vertical="center" shrinkToFit="1"/>
    </xf>
    <xf numFmtId="0" fontId="31" fillId="8" borderId="131" xfId="7" applyNumberFormat="1" applyFont="1" applyFill="1" applyBorder="1" applyAlignment="1">
      <alignment horizontal="center" vertical="center" shrinkToFit="1"/>
    </xf>
    <xf numFmtId="0" fontId="31" fillId="8" borderId="125" xfId="7" applyNumberFormat="1" applyFont="1" applyFill="1" applyBorder="1" applyAlignment="1">
      <alignment horizontal="center" vertical="center" shrinkToFit="1"/>
    </xf>
    <xf numFmtId="0" fontId="31" fillId="8" borderId="116" xfId="7" applyNumberFormat="1" applyFont="1" applyFill="1" applyBorder="1" applyAlignment="1">
      <alignment horizontal="center" vertical="center" shrinkToFit="1"/>
    </xf>
    <xf numFmtId="0" fontId="31" fillId="8" borderId="130" xfId="7" applyNumberFormat="1" applyFont="1" applyFill="1" applyBorder="1" applyAlignment="1">
      <alignment horizontal="center" vertical="center" shrinkToFit="1"/>
    </xf>
    <xf numFmtId="0" fontId="31" fillId="8" borderId="124" xfId="7" applyNumberFormat="1" applyFont="1" applyFill="1" applyBorder="1" applyAlignment="1">
      <alignment horizontal="center" vertical="center" shrinkToFit="1"/>
    </xf>
    <xf numFmtId="0" fontId="31" fillId="8" borderId="104" xfId="7" applyNumberFormat="1" applyFont="1" applyFill="1" applyBorder="1" applyAlignment="1">
      <alignment horizontal="center" vertical="center" shrinkToFit="1"/>
    </xf>
    <xf numFmtId="0" fontId="31" fillId="8" borderId="132" xfId="7" applyNumberFormat="1" applyFont="1" applyFill="1" applyBorder="1" applyAlignment="1">
      <alignment horizontal="center" vertical="center" shrinkToFit="1"/>
    </xf>
    <xf numFmtId="0" fontId="31" fillId="8" borderId="106" xfId="7" applyNumberFormat="1" applyFont="1" applyFill="1" applyBorder="1" applyAlignment="1">
      <alignment horizontal="center" vertical="center" shrinkToFit="1"/>
    </xf>
    <xf numFmtId="0" fontId="31" fillId="0" borderId="104" xfId="7" applyNumberFormat="1" applyFont="1" applyBorder="1" applyAlignment="1">
      <alignment horizontal="center" vertical="center" shrinkToFit="1"/>
    </xf>
    <xf numFmtId="0" fontId="31" fillId="0" borderId="132" xfId="7" applyNumberFormat="1" applyFont="1" applyBorder="1" applyAlignment="1">
      <alignment horizontal="center" vertical="center" shrinkToFit="1"/>
    </xf>
    <xf numFmtId="0" fontId="31" fillId="0" borderId="106" xfId="7" applyNumberFormat="1" applyFont="1" applyBorder="1" applyAlignment="1">
      <alignment horizontal="center" vertical="center" shrinkToFit="1"/>
    </xf>
    <xf numFmtId="0" fontId="31" fillId="0" borderId="114" xfId="7" applyNumberFormat="1" applyFont="1" applyBorder="1" applyAlignment="1">
      <alignment horizontal="center" vertical="center" shrinkToFit="1"/>
    </xf>
    <xf numFmtId="0" fontId="31" fillId="0" borderId="131" xfId="7" applyNumberFormat="1" applyFont="1" applyBorder="1" applyAlignment="1">
      <alignment horizontal="center" vertical="center" shrinkToFit="1"/>
    </xf>
    <xf numFmtId="0" fontId="31" fillId="0" borderId="125" xfId="7" applyNumberFormat="1" applyFont="1" applyBorder="1" applyAlignment="1">
      <alignment horizontal="center" vertical="center" shrinkToFit="1"/>
    </xf>
    <xf numFmtId="0" fontId="31" fillId="8" borderId="113" xfId="7" applyNumberFormat="1" applyFont="1" applyFill="1" applyBorder="1" applyAlignment="1">
      <alignment horizontal="center" vertical="center" shrinkToFit="1"/>
    </xf>
    <xf numFmtId="0" fontId="31" fillId="8" borderId="135" xfId="7" applyNumberFormat="1" applyFont="1" applyFill="1" applyBorder="1" applyAlignment="1">
      <alignment horizontal="center" vertical="center" shrinkToFit="1"/>
    </xf>
    <xf numFmtId="0" fontId="31" fillId="8" borderId="128" xfId="7" applyNumberFormat="1" applyFont="1" applyFill="1" applyBorder="1" applyAlignment="1">
      <alignment horizontal="center" vertical="center" shrinkToFit="1"/>
    </xf>
    <xf numFmtId="0" fontId="31" fillId="0" borderId="138" xfId="7" applyNumberFormat="1" applyFont="1" applyBorder="1" applyAlignment="1">
      <alignment horizontal="center" vertical="center" shrinkToFit="1"/>
    </xf>
    <xf numFmtId="0" fontId="31" fillId="0" borderId="6" xfId="7" applyNumberFormat="1" applyFont="1" applyBorder="1" applyAlignment="1">
      <alignment horizontal="center" vertical="center" shrinkToFit="1"/>
    </xf>
    <xf numFmtId="0" fontId="31" fillId="0" borderId="36" xfId="7" applyNumberFormat="1" applyFont="1" applyBorder="1" applyAlignment="1">
      <alignment horizontal="center" vertical="center" shrinkToFit="1"/>
    </xf>
    <xf numFmtId="0" fontId="31" fillId="0" borderId="105" xfId="7" applyNumberFormat="1" applyFont="1" applyBorder="1" applyAlignment="1">
      <alignment horizontal="center" vertical="center" shrinkToFit="1"/>
    </xf>
    <xf numFmtId="0" fontId="31" fillId="0" borderId="0" xfId="7" applyNumberFormat="1" applyFont="1" applyAlignment="1">
      <alignment horizontal="center" vertical="center" shrinkToFit="1"/>
    </xf>
    <xf numFmtId="0" fontId="31" fillId="0" borderId="134" xfId="7" applyNumberFormat="1" applyFont="1" applyBorder="1" applyAlignment="1">
      <alignment horizontal="center" vertical="center" shrinkToFit="1"/>
    </xf>
    <xf numFmtId="0" fontId="31" fillId="0" borderId="127" xfId="7" applyNumberFormat="1" applyFont="1" applyBorder="1" applyAlignment="1">
      <alignment horizontal="center" vertical="center" shrinkToFit="1"/>
    </xf>
    <xf numFmtId="0" fontId="31" fillId="0" borderId="2" xfId="7" applyNumberFormat="1" applyFont="1" applyBorder="1" applyAlignment="1">
      <alignment horizontal="center" vertical="center" shrinkToFit="1"/>
    </xf>
    <xf numFmtId="0" fontId="31" fillId="0" borderId="80" xfId="7" applyNumberFormat="1" applyFont="1" applyBorder="1" applyAlignment="1">
      <alignment horizontal="center" vertical="center" shrinkToFit="1"/>
    </xf>
    <xf numFmtId="0" fontId="32" fillId="4" borderId="137" xfId="7" applyNumberFormat="1" applyFont="1" applyFill="1" applyBorder="1" applyAlignment="1">
      <alignment horizontal="center" vertical="center" wrapText="1" shrinkToFit="1"/>
    </xf>
    <xf numFmtId="0" fontId="32" fillId="4" borderId="6" xfId="7" applyNumberFormat="1" applyFont="1" applyFill="1" applyBorder="1" applyAlignment="1">
      <alignment horizontal="center" vertical="center" wrapText="1" shrinkToFit="1"/>
    </xf>
    <xf numFmtId="0" fontId="32" fillId="4" borderId="5" xfId="7" applyNumberFormat="1" applyFont="1" applyFill="1" applyBorder="1" applyAlignment="1">
      <alignment horizontal="center" vertical="center" wrapText="1" shrinkToFit="1"/>
    </xf>
    <xf numFmtId="0" fontId="32" fillId="4" borderId="133" xfId="7" applyNumberFormat="1" applyFont="1" applyFill="1" applyBorder="1" applyAlignment="1">
      <alignment horizontal="center" vertical="center" wrapText="1" shrinkToFit="1"/>
    </xf>
    <xf numFmtId="0" fontId="32" fillId="4" borderId="0" xfId="7" applyNumberFormat="1" applyFont="1" applyFill="1" applyAlignment="1">
      <alignment horizontal="center" vertical="center" wrapText="1" shrinkToFit="1"/>
    </xf>
    <xf numFmtId="0" fontId="32" fillId="4" borderId="34" xfId="7" applyNumberFormat="1" applyFont="1" applyFill="1" applyBorder="1" applyAlignment="1">
      <alignment horizontal="center" vertical="center" wrapText="1" shrinkToFit="1"/>
    </xf>
    <xf numFmtId="0" fontId="32" fillId="4" borderId="126" xfId="7" applyNumberFormat="1" applyFont="1" applyFill="1" applyBorder="1" applyAlignment="1">
      <alignment horizontal="center" vertical="center" wrapText="1" shrinkToFit="1"/>
    </xf>
    <xf numFmtId="0" fontId="32" fillId="4" borderId="2" xfId="7" applyNumberFormat="1" applyFont="1" applyFill="1" applyBorder="1" applyAlignment="1">
      <alignment horizontal="center" vertical="center" wrapText="1" shrinkToFit="1"/>
    </xf>
    <xf numFmtId="0" fontId="32" fillId="4" borderId="1" xfId="7" applyNumberFormat="1" applyFont="1" applyFill="1" applyBorder="1" applyAlignment="1">
      <alignment horizontal="center" vertical="center" wrapText="1" shrinkToFit="1"/>
    </xf>
    <xf numFmtId="0" fontId="31" fillId="4" borderId="7" xfId="7" applyNumberFormat="1" applyFont="1" applyFill="1" applyBorder="1" applyAlignment="1">
      <alignment horizontal="distributed" vertical="center" wrapText="1"/>
    </xf>
    <xf numFmtId="0" fontId="31" fillId="4" borderId="6" xfId="7" applyNumberFormat="1" applyFont="1" applyFill="1" applyBorder="1" applyAlignment="1">
      <alignment horizontal="distributed" vertical="center" wrapText="1"/>
    </xf>
    <xf numFmtId="0" fontId="31" fillId="4" borderId="5" xfId="7" applyNumberFormat="1" applyFont="1" applyFill="1" applyBorder="1" applyAlignment="1">
      <alignment horizontal="distributed" vertical="center" wrapText="1"/>
    </xf>
    <xf numFmtId="0" fontId="31" fillId="4" borderId="55" xfId="7" applyNumberFormat="1" applyFont="1" applyFill="1" applyBorder="1" applyAlignment="1">
      <alignment horizontal="distributed" vertical="center" wrapText="1"/>
    </xf>
    <xf numFmtId="0" fontId="31" fillId="4" borderId="56" xfId="7" applyNumberFormat="1" applyFont="1" applyFill="1" applyBorder="1" applyAlignment="1">
      <alignment horizontal="distributed" vertical="center" wrapText="1"/>
    </xf>
    <xf numFmtId="0" fontId="31" fillId="4" borderId="60" xfId="7" applyNumberFormat="1" applyFont="1" applyFill="1" applyBorder="1" applyAlignment="1">
      <alignment horizontal="distributed" vertical="center" wrapText="1"/>
    </xf>
    <xf numFmtId="0" fontId="47" fillId="4" borderId="7" xfId="7" applyNumberFormat="1" applyFont="1" applyFill="1" applyBorder="1" applyAlignment="1">
      <alignment horizontal="center" vertical="center" wrapText="1" shrinkToFit="1"/>
    </xf>
    <xf numFmtId="0" fontId="47" fillId="4" borderId="6" xfId="7" applyNumberFormat="1" applyFont="1" applyFill="1" applyBorder="1" applyAlignment="1">
      <alignment horizontal="center" vertical="center" wrapText="1" shrinkToFit="1"/>
    </xf>
    <xf numFmtId="0" fontId="47" fillId="4" borderId="5" xfId="7" applyNumberFormat="1" applyFont="1" applyFill="1" applyBorder="1" applyAlignment="1">
      <alignment horizontal="center" vertical="center" wrapText="1" shrinkToFit="1"/>
    </xf>
    <xf numFmtId="0" fontId="47" fillId="4" borderId="46" xfId="7" applyNumberFormat="1" applyFont="1" applyFill="1" applyBorder="1" applyAlignment="1">
      <alignment horizontal="center" vertical="center" wrapText="1" shrinkToFit="1"/>
    </xf>
    <xf numFmtId="0" fontId="47" fillId="4" borderId="0" xfId="7" applyNumberFormat="1" applyFont="1" applyFill="1" applyAlignment="1">
      <alignment horizontal="center" vertical="center" wrapText="1" shrinkToFit="1"/>
    </xf>
    <xf numFmtId="0" fontId="47" fillId="4" borderId="34" xfId="7" applyNumberFormat="1" applyFont="1" applyFill="1" applyBorder="1" applyAlignment="1">
      <alignment horizontal="center" vertical="center" wrapText="1" shrinkToFit="1"/>
    </xf>
    <xf numFmtId="0" fontId="47" fillId="4" borderId="3" xfId="7" applyNumberFormat="1" applyFont="1" applyFill="1" applyBorder="1" applyAlignment="1">
      <alignment horizontal="center" vertical="center" wrapText="1" shrinkToFit="1"/>
    </xf>
    <xf numFmtId="0" fontId="47" fillId="4" borderId="2" xfId="7" applyNumberFormat="1" applyFont="1" applyFill="1" applyBorder="1" applyAlignment="1">
      <alignment horizontal="center" vertical="center" wrapText="1" shrinkToFit="1"/>
    </xf>
    <xf numFmtId="0" fontId="47" fillId="4" borderId="1" xfId="7" applyNumberFormat="1" applyFont="1" applyFill="1" applyBorder="1" applyAlignment="1">
      <alignment horizontal="center" vertical="center" wrapText="1" shrinkToFit="1"/>
    </xf>
    <xf numFmtId="0" fontId="31" fillId="0" borderId="116" xfId="7" applyNumberFormat="1" applyFont="1" applyBorder="1" applyAlignment="1">
      <alignment horizontal="center" vertical="center" shrinkToFit="1"/>
    </xf>
    <xf numFmtId="0" fontId="31" fillId="0" borderId="130" xfId="7" applyNumberFormat="1" applyFont="1" applyBorder="1" applyAlignment="1">
      <alignment horizontal="center" vertical="center" shrinkToFit="1"/>
    </xf>
    <xf numFmtId="0" fontId="31" fillId="0" borderId="124" xfId="7" applyNumberFormat="1" applyFont="1" applyBorder="1" applyAlignment="1">
      <alignment horizontal="center" vertical="center" shrinkToFit="1"/>
    </xf>
    <xf numFmtId="0" fontId="28" fillId="0" borderId="58" xfId="7" applyNumberFormat="1" applyFont="1" applyBorder="1" applyAlignment="1">
      <alignment horizontal="center" vertical="center" shrinkToFit="1"/>
    </xf>
    <xf numFmtId="0" fontId="28" fillId="0" borderId="61" xfId="7" applyNumberFormat="1" applyFont="1" applyBorder="1" applyAlignment="1">
      <alignment horizontal="center" vertical="center" shrinkToFit="1"/>
    </xf>
    <xf numFmtId="0" fontId="28" fillId="0" borderId="3" xfId="7" applyNumberFormat="1" applyFont="1" applyBorder="1" applyAlignment="1">
      <alignment horizontal="center" vertical="center" shrinkToFit="1"/>
    </xf>
    <xf numFmtId="0" fontId="28" fillId="0" borderId="1" xfId="7" applyNumberFormat="1" applyFont="1" applyBorder="1" applyAlignment="1">
      <alignment horizontal="center" vertical="center" shrinkToFit="1"/>
    </xf>
    <xf numFmtId="0" fontId="31" fillId="4" borderId="46" xfId="7" applyNumberFormat="1" applyFont="1" applyFill="1" applyBorder="1" applyAlignment="1">
      <alignment horizontal="center" vertical="center" shrinkToFit="1"/>
    </xf>
    <xf numFmtId="0" fontId="31" fillId="4" borderId="0" xfId="7" applyNumberFormat="1" applyFont="1" applyFill="1" applyAlignment="1">
      <alignment horizontal="center" vertical="center" shrinkToFit="1"/>
    </xf>
    <xf numFmtId="0" fontId="31" fillId="4" borderId="3" xfId="7" applyNumberFormat="1" applyFont="1" applyFill="1" applyBorder="1" applyAlignment="1">
      <alignment horizontal="center" vertical="center" shrinkToFit="1"/>
    </xf>
    <xf numFmtId="0" fontId="31" fillId="4" borderId="2" xfId="7" applyNumberFormat="1" applyFont="1" applyFill="1" applyBorder="1" applyAlignment="1">
      <alignment horizontal="center" vertical="center" shrinkToFit="1"/>
    </xf>
    <xf numFmtId="0" fontId="32" fillId="4" borderId="58" xfId="7" applyNumberFormat="1" applyFont="1" applyFill="1" applyBorder="1" applyAlignment="1">
      <alignment horizontal="center" vertical="center"/>
    </xf>
    <xf numFmtId="0" fontId="32" fillId="4" borderId="59" xfId="7" applyNumberFormat="1" applyFont="1" applyFill="1" applyBorder="1" applyAlignment="1">
      <alignment horizontal="center" vertical="center"/>
    </xf>
    <xf numFmtId="0" fontId="32" fillId="4" borderId="3" xfId="7" applyNumberFormat="1" applyFont="1" applyFill="1" applyBorder="1" applyAlignment="1">
      <alignment horizontal="center" vertical="center"/>
    </xf>
    <xf numFmtId="0" fontId="32" fillId="4" borderId="2" xfId="7" applyNumberFormat="1" applyFont="1" applyFill="1" applyBorder="1" applyAlignment="1">
      <alignment horizontal="center" vertical="center"/>
    </xf>
    <xf numFmtId="0" fontId="28" fillId="0" borderId="46" xfId="7" applyNumberFormat="1" applyFont="1" applyBorder="1" applyAlignment="1">
      <alignment horizontal="center" vertical="center" shrinkToFit="1"/>
    </xf>
    <xf numFmtId="0" fontId="28" fillId="0" borderId="34" xfId="7" applyNumberFormat="1" applyFont="1" applyBorder="1" applyAlignment="1">
      <alignment horizontal="center" vertical="center" shrinkToFit="1"/>
    </xf>
    <xf numFmtId="0" fontId="31" fillId="0" borderId="23" xfId="7" applyNumberFormat="1" applyFont="1" applyBorder="1" applyAlignment="1">
      <alignment horizontal="center" vertical="center" shrinkToFit="1"/>
    </xf>
    <xf numFmtId="0" fontId="31" fillId="0" borderId="21" xfId="7" applyNumberFormat="1" applyFont="1" applyBorder="1" applyAlignment="1">
      <alignment horizontal="center" vertical="center" shrinkToFit="1"/>
    </xf>
    <xf numFmtId="0" fontId="31" fillId="0" borderId="5" xfId="7" applyNumberFormat="1" applyFont="1" applyBorder="1" applyAlignment="1">
      <alignment horizontal="center" vertical="center" shrinkToFit="1"/>
    </xf>
    <xf numFmtId="0" fontId="31" fillId="0" borderId="7" xfId="7" applyNumberFormat="1" applyFont="1" applyBorder="1" applyAlignment="1">
      <alignment horizontal="center" vertical="center" shrinkToFit="1"/>
    </xf>
    <xf numFmtId="0" fontId="31" fillId="0" borderId="112" xfId="7" applyNumberFormat="1" applyFont="1" applyBorder="1" applyAlignment="1">
      <alignment horizontal="center" vertical="center" shrinkToFit="1"/>
    </xf>
    <xf numFmtId="0" fontId="31" fillId="0" borderId="9" xfId="7" applyNumberFormat="1" applyFont="1" applyBorder="1" applyAlignment="1">
      <alignment horizontal="center" vertical="center" shrinkToFit="1"/>
    </xf>
    <xf numFmtId="0" fontId="20" fillId="0" borderId="9" xfId="7" applyNumberFormat="1" applyFont="1" applyBorder="1" applyAlignment="1">
      <alignment horizontal="center" vertical="center" shrinkToFit="1"/>
    </xf>
    <xf numFmtId="0" fontId="31" fillId="0" borderId="22" xfId="7" applyNumberFormat="1" applyFont="1" applyBorder="1" applyAlignment="1">
      <alignment horizontal="center" vertical="center" shrinkToFit="1"/>
    </xf>
    <xf numFmtId="0" fontId="20" fillId="8" borderId="111" xfId="7" applyNumberFormat="1" applyFont="1" applyFill="1" applyBorder="1" applyAlignment="1">
      <alignment horizontal="center" vertical="center" wrapText="1"/>
    </xf>
    <xf numFmtId="0" fontId="20" fillId="8" borderId="96" xfId="7" applyNumberFormat="1" applyFont="1" applyFill="1" applyBorder="1" applyAlignment="1">
      <alignment horizontal="center" vertical="center" wrapText="1"/>
    </xf>
    <xf numFmtId="0" fontId="20" fillId="8" borderId="110" xfId="7" applyNumberFormat="1" applyFont="1" applyFill="1" applyBorder="1" applyAlignment="1">
      <alignment horizontal="center" vertical="center" wrapText="1"/>
    </xf>
    <xf numFmtId="0" fontId="20" fillId="8" borderId="105" xfId="7" applyNumberFormat="1" applyFont="1" applyFill="1" applyBorder="1" applyAlignment="1">
      <alignment horizontal="center" vertical="center" wrapText="1"/>
    </xf>
    <xf numFmtId="0" fontId="20" fillId="8" borderId="0" xfId="7" applyNumberFormat="1" applyFont="1" applyFill="1" applyAlignment="1">
      <alignment horizontal="center" vertical="center" wrapText="1"/>
    </xf>
    <xf numFmtId="0" fontId="20" fillId="8" borderId="34" xfId="7" applyNumberFormat="1" applyFont="1" applyFill="1" applyBorder="1" applyAlignment="1">
      <alignment horizontal="center" vertical="center" wrapText="1"/>
    </xf>
    <xf numFmtId="0" fontId="20" fillId="8" borderId="103" xfId="7" applyNumberFormat="1" applyFont="1" applyFill="1" applyBorder="1" applyAlignment="1">
      <alignment horizontal="center" vertical="center" wrapText="1"/>
    </xf>
    <xf numFmtId="0" fontId="20" fillId="8" borderId="100" xfId="7" applyNumberFormat="1" applyFont="1" applyFill="1" applyBorder="1" applyAlignment="1">
      <alignment horizontal="center" vertical="center" wrapText="1"/>
    </xf>
    <xf numFmtId="0" fontId="20" fillId="8" borderId="102" xfId="7" applyNumberFormat="1" applyFont="1" applyFill="1" applyBorder="1" applyAlignment="1">
      <alignment horizontal="center" vertical="center" wrapText="1"/>
    </xf>
    <xf numFmtId="0" fontId="20" fillId="8" borderId="109" xfId="7" applyNumberFormat="1" applyFont="1" applyFill="1" applyBorder="1" applyAlignment="1">
      <alignment horizontal="center" vertical="center"/>
    </xf>
    <xf numFmtId="0" fontId="20" fillId="8" borderId="106" xfId="7" applyNumberFormat="1" applyFont="1" applyFill="1" applyBorder="1" applyAlignment="1">
      <alignment horizontal="center" vertical="center"/>
    </xf>
    <xf numFmtId="0" fontId="20" fillId="8" borderId="108" xfId="7" applyNumberFormat="1" applyFont="1" applyFill="1" applyBorder="1" applyAlignment="1">
      <alignment horizontal="center" vertical="center"/>
    </xf>
    <xf numFmtId="0" fontId="20" fillId="8" borderId="107" xfId="7" applyNumberFormat="1" applyFont="1" applyFill="1" applyBorder="1" applyAlignment="1">
      <alignment horizontal="center" vertical="center"/>
    </xf>
    <xf numFmtId="176" fontId="20" fillId="8" borderId="96" xfId="7" applyNumberFormat="1" applyFont="1" applyFill="1" applyBorder="1" applyAlignment="1">
      <alignment horizontal="center" vertical="center"/>
    </xf>
    <xf numFmtId="176" fontId="20" fillId="8" borderId="2" xfId="7" applyNumberFormat="1" applyFont="1" applyFill="1" applyBorder="1" applyAlignment="1">
      <alignment horizontal="center" vertical="center"/>
    </xf>
    <xf numFmtId="0" fontId="20" fillId="8" borderId="96" xfId="7" applyNumberFormat="1" applyFont="1" applyFill="1" applyBorder="1" applyAlignment="1">
      <alignment horizontal="center" vertical="center"/>
    </xf>
    <xf numFmtId="0" fontId="20" fillId="8" borderId="2" xfId="7" applyNumberFormat="1" applyFont="1" applyFill="1" applyBorder="1" applyAlignment="1">
      <alignment horizontal="center" vertical="center"/>
    </xf>
    <xf numFmtId="176" fontId="20" fillId="8" borderId="96" xfId="7" applyNumberFormat="1" applyFont="1" applyFill="1" applyBorder="1" applyAlignment="1">
      <alignment horizontal="center" vertical="center" shrinkToFit="1"/>
    </xf>
    <xf numFmtId="176" fontId="20" fillId="8" borderId="2" xfId="7" applyNumberFormat="1" applyFont="1" applyFill="1" applyBorder="1" applyAlignment="1">
      <alignment horizontal="center" vertical="center" shrinkToFit="1"/>
    </xf>
    <xf numFmtId="0" fontId="20" fillId="8" borderId="110" xfId="7" applyNumberFormat="1" applyFont="1" applyFill="1" applyBorder="1" applyAlignment="1">
      <alignment horizontal="center" vertical="center"/>
    </xf>
    <xf numFmtId="0" fontId="20" fillId="8" borderId="1" xfId="7" applyNumberFormat="1" applyFont="1" applyFill="1" applyBorder="1" applyAlignment="1">
      <alignment horizontal="center" vertical="center"/>
    </xf>
    <xf numFmtId="0" fontId="20" fillId="8" borderId="95" xfId="7" applyNumberFormat="1" applyFont="1" applyFill="1" applyBorder="1" applyAlignment="1">
      <alignment horizontal="center" vertical="center"/>
    </xf>
    <xf numFmtId="0" fontId="20" fillId="8" borderId="91" xfId="7" applyNumberFormat="1" applyFont="1" applyFill="1" applyBorder="1" applyAlignment="1">
      <alignment horizontal="center" vertical="center"/>
    </xf>
    <xf numFmtId="0" fontId="20" fillId="8" borderId="104" xfId="7" applyNumberFormat="1" applyFont="1" applyFill="1" applyBorder="1" applyAlignment="1">
      <alignment horizontal="center" vertical="center"/>
    </xf>
    <xf numFmtId="0" fontId="20" fillId="8" borderId="6" xfId="7" applyNumberFormat="1" applyFont="1" applyFill="1" applyBorder="1" applyAlignment="1">
      <alignment horizontal="center" vertical="center"/>
    </xf>
    <xf numFmtId="176" fontId="20" fillId="8" borderId="6" xfId="7" applyNumberFormat="1" applyFont="1" applyFill="1" applyBorder="1" applyAlignment="1">
      <alignment horizontal="center" vertical="center"/>
    </xf>
    <xf numFmtId="176" fontId="20" fillId="8" borderId="6" xfId="7" applyNumberFormat="1" applyFont="1" applyFill="1" applyBorder="1" applyAlignment="1">
      <alignment horizontal="center" vertical="center" shrinkToFit="1"/>
    </xf>
    <xf numFmtId="0" fontId="20" fillId="8" borderId="92" xfId="7" applyNumberFormat="1" applyFont="1" applyFill="1" applyBorder="1" applyAlignment="1">
      <alignment horizontal="center" vertical="center"/>
    </xf>
    <xf numFmtId="0" fontId="20" fillId="8" borderId="101" xfId="7" applyNumberFormat="1" applyFont="1" applyFill="1" applyBorder="1" applyAlignment="1">
      <alignment horizontal="center" vertical="center"/>
    </xf>
    <xf numFmtId="0" fontId="20" fillId="8" borderId="100" xfId="7" applyNumberFormat="1" applyFont="1" applyFill="1" applyBorder="1" applyAlignment="1">
      <alignment horizontal="center" vertical="center"/>
    </xf>
    <xf numFmtId="176" fontId="20" fillId="8" borderId="100" xfId="7" applyNumberFormat="1" applyFont="1" applyFill="1" applyBorder="1" applyAlignment="1">
      <alignment horizontal="center" vertical="center"/>
    </xf>
    <xf numFmtId="176" fontId="20" fillId="8" borderId="100" xfId="7" applyNumberFormat="1" applyFont="1" applyFill="1" applyBorder="1" applyAlignment="1">
      <alignment horizontal="center" vertical="center" shrinkToFit="1"/>
    </xf>
    <xf numFmtId="0" fontId="20" fillId="8" borderId="5" xfId="7" applyNumberFormat="1" applyFont="1" applyFill="1" applyBorder="1" applyAlignment="1">
      <alignment horizontal="center" vertical="center"/>
    </xf>
    <xf numFmtId="0" fontId="20" fillId="8" borderId="102" xfId="7" applyNumberFormat="1" applyFont="1" applyFill="1" applyBorder="1" applyAlignment="1">
      <alignment horizontal="center" vertical="center"/>
    </xf>
    <xf numFmtId="0" fontId="20" fillId="8" borderId="99" xfId="7" applyNumberFormat="1" applyFont="1" applyFill="1" applyBorder="1" applyAlignment="1">
      <alignment horizontal="center" vertical="center"/>
    </xf>
    <xf numFmtId="0" fontId="31" fillId="0" borderId="0" xfId="7" applyNumberFormat="1" applyFont="1" applyAlignment="1">
      <alignment vertical="center"/>
    </xf>
    <xf numFmtId="0" fontId="20" fillId="0" borderId="0" xfId="7" applyNumberFormat="1" applyFont="1" applyAlignment="1">
      <alignment vertical="center"/>
    </xf>
    <xf numFmtId="0" fontId="27" fillId="0" borderId="2" xfId="7" applyNumberFormat="1" applyFont="1" applyBorder="1" applyAlignment="1">
      <alignment horizontal="left" vertical="center"/>
    </xf>
    <xf numFmtId="0" fontId="31" fillId="9" borderId="7" xfId="7" applyNumberFormat="1" applyFont="1" applyFill="1" applyBorder="1" applyAlignment="1">
      <alignment horizontal="center" vertical="center" wrapText="1"/>
    </xf>
    <xf numFmtId="0" fontId="31" fillId="9" borderId="6" xfId="7" applyNumberFormat="1" applyFont="1" applyFill="1" applyBorder="1" applyAlignment="1">
      <alignment horizontal="center" vertical="center" wrapText="1"/>
    </xf>
    <xf numFmtId="0" fontId="31" fillId="9" borderId="5" xfId="7" applyNumberFormat="1" applyFont="1" applyFill="1" applyBorder="1" applyAlignment="1">
      <alignment horizontal="center" vertical="center" wrapText="1"/>
    </xf>
    <xf numFmtId="0" fontId="31" fillId="9" borderId="46" xfId="7" applyNumberFormat="1" applyFont="1" applyFill="1" applyBorder="1" applyAlignment="1">
      <alignment horizontal="center" vertical="center" wrapText="1"/>
    </xf>
    <xf numFmtId="0" fontId="31" fillId="9" borderId="0" xfId="7" applyNumberFormat="1" applyFont="1" applyFill="1" applyAlignment="1">
      <alignment horizontal="center" vertical="center" wrapText="1"/>
    </xf>
    <xf numFmtId="0" fontId="31" fillId="9" borderId="3" xfId="7" applyNumberFormat="1" applyFont="1" applyFill="1" applyBorder="1" applyAlignment="1">
      <alignment horizontal="center" vertical="center" wrapText="1"/>
    </xf>
    <xf numFmtId="0" fontId="31" fillId="9" borderId="2" xfId="7" applyNumberFormat="1" applyFont="1" applyFill="1" applyBorder="1" applyAlignment="1">
      <alignment horizontal="center" vertical="center" wrapText="1"/>
    </xf>
    <xf numFmtId="0" fontId="31" fillId="9" borderId="12" xfId="7" applyNumberFormat="1" applyFont="1" applyFill="1" applyBorder="1" applyAlignment="1">
      <alignment horizontal="center" vertical="center"/>
    </xf>
    <xf numFmtId="0" fontId="31" fillId="9" borderId="11" xfId="7" applyNumberFormat="1" applyFont="1" applyFill="1" applyBorder="1" applyAlignment="1">
      <alignment horizontal="center" vertical="center"/>
    </xf>
    <xf numFmtId="0" fontId="31" fillId="9" borderId="16" xfId="7" applyNumberFormat="1" applyFont="1" applyFill="1" applyBorder="1" applyAlignment="1">
      <alignment horizontal="center" vertical="center"/>
    </xf>
    <xf numFmtId="0" fontId="31" fillId="9" borderId="4" xfId="7" applyNumberFormat="1" applyFont="1" applyFill="1" applyBorder="1" applyAlignment="1">
      <alignment horizontal="center" vertical="center" wrapText="1"/>
    </xf>
    <xf numFmtId="0" fontId="31" fillId="9" borderId="23" xfId="7" applyNumberFormat="1" applyFont="1" applyFill="1" applyBorder="1" applyAlignment="1">
      <alignment horizontal="center" vertical="center" wrapText="1"/>
    </xf>
    <xf numFmtId="0" fontId="31" fillId="9" borderId="75" xfId="7" applyNumberFormat="1" applyFont="1" applyFill="1" applyBorder="1" applyAlignment="1">
      <alignment horizontal="center" vertical="center" wrapText="1"/>
    </xf>
    <xf numFmtId="0" fontId="31" fillId="9" borderId="22" xfId="7" applyNumberFormat="1" applyFont="1" applyFill="1" applyBorder="1" applyAlignment="1">
      <alignment horizontal="center" vertical="center" wrapText="1"/>
    </xf>
    <xf numFmtId="0" fontId="32" fillId="9" borderId="54" xfId="7" applyNumberFormat="1" applyFont="1" applyFill="1" applyBorder="1" applyAlignment="1">
      <alignment horizontal="center" vertical="center" wrapText="1"/>
    </xf>
    <xf numFmtId="0" fontId="32" fillId="9" borderId="154" xfId="7" applyNumberFormat="1" applyFont="1" applyFill="1" applyBorder="1" applyAlignment="1">
      <alignment horizontal="center" vertical="center" wrapText="1"/>
    </xf>
    <xf numFmtId="0" fontId="31" fillId="9" borderId="21" xfId="7" applyNumberFormat="1" applyFont="1" applyFill="1" applyBorder="1" applyAlignment="1">
      <alignment horizontal="center" vertical="center" wrapText="1"/>
    </xf>
    <xf numFmtId="0" fontId="31" fillId="0" borderId="182" xfId="7" applyNumberFormat="1" applyFont="1" applyBorder="1" applyAlignment="1">
      <alignment horizontal="center" vertical="center" wrapText="1"/>
    </xf>
    <xf numFmtId="0" fontId="31" fillId="0" borderId="125" xfId="7" applyNumberFormat="1" applyFont="1" applyBorder="1" applyAlignment="1">
      <alignment horizontal="center" vertical="center" wrapText="1"/>
    </xf>
    <xf numFmtId="0" fontId="31" fillId="0" borderId="186" xfId="7" applyNumberFormat="1" applyFont="1" applyBorder="1" applyAlignment="1">
      <alignment horizontal="center" vertical="center" wrapText="1"/>
    </xf>
    <xf numFmtId="0" fontId="31" fillId="0" borderId="107" xfId="7" applyNumberFormat="1" applyFont="1" applyBorder="1" applyAlignment="1">
      <alignment horizontal="center" vertical="center" wrapText="1"/>
    </xf>
    <xf numFmtId="0" fontId="31" fillId="0" borderId="185" xfId="7" applyNumberFormat="1" applyFont="1" applyBorder="1" applyAlignment="1">
      <alignment horizontal="center" vertical="center" wrapText="1"/>
    </xf>
    <xf numFmtId="0" fontId="31" fillId="0" borderId="106" xfId="7" applyNumberFormat="1" applyFont="1" applyBorder="1" applyAlignment="1">
      <alignment horizontal="center" vertical="center" wrapText="1"/>
    </xf>
    <xf numFmtId="0" fontId="31" fillId="0" borderId="184" xfId="7" applyNumberFormat="1" applyFont="1" applyBorder="1" applyAlignment="1">
      <alignment horizontal="center" vertical="center" wrapText="1"/>
    </xf>
    <xf numFmtId="0" fontId="31" fillId="0" borderId="124" xfId="7" applyNumberFormat="1" applyFont="1" applyBorder="1" applyAlignment="1">
      <alignment horizontal="center" vertical="center" wrapText="1"/>
    </xf>
    <xf numFmtId="0" fontId="31" fillId="0" borderId="187" xfId="7" applyNumberFormat="1" applyFont="1" applyBorder="1" applyAlignment="1">
      <alignment horizontal="center" vertical="center" wrapText="1"/>
    </xf>
    <xf numFmtId="0" fontId="31" fillId="0" borderId="175" xfId="7" applyNumberFormat="1" applyFont="1" applyBorder="1" applyAlignment="1">
      <alignment horizontal="center" vertical="center" wrapText="1"/>
    </xf>
    <xf numFmtId="0" fontId="31" fillId="0" borderId="183" xfId="7" applyNumberFormat="1" applyFont="1" applyBorder="1" applyAlignment="1">
      <alignment horizontal="center" vertical="center" wrapText="1"/>
    </xf>
    <xf numFmtId="0" fontId="31" fillId="0" borderId="153" xfId="7" applyNumberFormat="1" applyFont="1" applyBorder="1" applyAlignment="1">
      <alignment horizontal="center" vertical="center" wrapText="1"/>
    </xf>
    <xf numFmtId="0" fontId="31" fillId="0" borderId="146" xfId="7" applyNumberFormat="1" applyFont="1" applyBorder="1" applyAlignment="1">
      <alignment horizontal="center" vertical="center" wrapText="1"/>
    </xf>
    <xf numFmtId="0" fontId="31" fillId="0" borderId="144" xfId="7" applyNumberFormat="1" applyFont="1" applyBorder="1" applyAlignment="1">
      <alignment horizontal="center" vertical="center" wrapText="1"/>
    </xf>
    <xf numFmtId="0" fontId="31" fillId="0" borderId="144" xfId="7" applyNumberFormat="1" applyFont="1" applyBorder="1" applyAlignment="1">
      <alignment horizontal="center" vertical="center"/>
    </xf>
    <xf numFmtId="0" fontId="31" fillId="0" borderId="144" xfId="7" applyNumberFormat="1" applyFont="1" applyBorder="1" applyAlignment="1">
      <alignment horizontal="center" vertical="center" shrinkToFit="1"/>
    </xf>
    <xf numFmtId="0" fontId="31" fillId="0" borderId="54" xfId="7" applyNumberFormat="1" applyFont="1" applyBorder="1" applyAlignment="1">
      <alignment horizontal="center" vertical="center" shrinkToFit="1"/>
    </xf>
    <xf numFmtId="0" fontId="31" fillId="0" borderId="178" xfId="7" applyNumberFormat="1" applyFont="1" applyBorder="1" applyAlignment="1">
      <alignment horizontal="center" vertical="center" shrinkToFit="1"/>
    </xf>
    <xf numFmtId="0" fontId="31" fillId="0" borderId="180" xfId="7" applyNumberFormat="1" applyFont="1" applyBorder="1" applyAlignment="1">
      <alignment horizontal="center" vertical="center" wrapText="1" shrinkToFit="1"/>
    </xf>
    <xf numFmtId="0" fontId="31" fillId="0" borderId="180" xfId="7" applyNumberFormat="1" applyFont="1" applyBorder="1" applyAlignment="1">
      <alignment horizontal="center" vertical="center" shrinkToFit="1"/>
    </xf>
    <xf numFmtId="0" fontId="47" fillId="0" borderId="7" xfId="7" applyNumberFormat="1" applyFont="1" applyBorder="1" applyAlignment="1">
      <alignment horizontal="left" vertical="center" wrapText="1" shrinkToFit="1"/>
    </xf>
    <xf numFmtId="0" fontId="47" fillId="0" borderId="6" xfId="7" applyNumberFormat="1" applyFont="1" applyBorder="1" applyAlignment="1">
      <alignment horizontal="left" vertical="center" wrapText="1" shrinkToFit="1"/>
    </xf>
    <xf numFmtId="0" fontId="47" fillId="0" borderId="5" xfId="7" applyNumberFormat="1" applyFont="1" applyBorder="1" applyAlignment="1">
      <alignment horizontal="left" vertical="center" wrapText="1" shrinkToFit="1"/>
    </xf>
    <xf numFmtId="0" fontId="47" fillId="0" borderId="3" xfId="7" applyNumberFormat="1" applyFont="1" applyBorder="1" applyAlignment="1">
      <alignment horizontal="left" vertical="center" wrapText="1" shrinkToFit="1"/>
    </xf>
    <xf numFmtId="0" fontId="47" fillId="0" borderId="2" xfId="7" applyNumberFormat="1" applyFont="1" applyBorder="1" applyAlignment="1">
      <alignment horizontal="left" vertical="center" wrapText="1" shrinkToFit="1"/>
    </xf>
    <xf numFmtId="0" fontId="47" fillId="0" borderId="1" xfId="7" applyNumberFormat="1" applyFont="1" applyBorder="1" applyAlignment="1">
      <alignment horizontal="left" vertical="center" wrapText="1" shrinkToFit="1"/>
    </xf>
    <xf numFmtId="0" fontId="31" fillId="0" borderId="147" xfId="7" applyNumberFormat="1" applyFont="1" applyBorder="1" applyAlignment="1">
      <alignment horizontal="center" vertical="center" shrinkToFit="1"/>
    </xf>
    <xf numFmtId="0" fontId="31" fillId="0" borderId="148" xfId="7" applyNumberFormat="1" applyFont="1" applyBorder="1" applyAlignment="1">
      <alignment horizontal="center" vertical="center" shrinkToFit="1"/>
    </xf>
    <xf numFmtId="0" fontId="31" fillId="0" borderId="181" xfId="7" applyNumberFormat="1" applyFont="1" applyBorder="1" applyAlignment="1">
      <alignment horizontal="center" vertical="center" wrapText="1"/>
    </xf>
    <xf numFmtId="0" fontId="31" fillId="0" borderId="174" xfId="7" applyNumberFormat="1" applyFont="1" applyBorder="1" applyAlignment="1">
      <alignment horizontal="center" vertical="center" wrapText="1"/>
    </xf>
    <xf numFmtId="0" fontId="31" fillId="0" borderId="147" xfId="7" applyNumberFormat="1" applyFont="1" applyBorder="1" applyAlignment="1">
      <alignment horizontal="center" vertical="center" wrapText="1"/>
    </xf>
    <xf numFmtId="0" fontId="31" fillId="0" borderId="146" xfId="7" applyNumberFormat="1" applyFont="1" applyBorder="1" applyAlignment="1">
      <alignment horizontal="center" vertical="center" shrinkToFit="1"/>
    </xf>
    <xf numFmtId="0" fontId="32" fillId="9" borderId="152" xfId="7" applyNumberFormat="1" applyFont="1" applyFill="1" applyBorder="1" applyAlignment="1">
      <alignment horizontal="center" vertical="center" wrapText="1"/>
    </xf>
    <xf numFmtId="0" fontId="32" fillId="9" borderId="151" xfId="7" applyNumberFormat="1" applyFont="1" applyFill="1" applyBorder="1" applyAlignment="1">
      <alignment horizontal="center" vertical="center"/>
    </xf>
    <xf numFmtId="0" fontId="32" fillId="9" borderId="150" xfId="7" applyNumberFormat="1" applyFont="1" applyFill="1" applyBorder="1" applyAlignment="1">
      <alignment horizontal="center" vertical="center"/>
    </xf>
    <xf numFmtId="0" fontId="32" fillId="9" borderId="142" xfId="7" applyNumberFormat="1" applyFont="1" applyFill="1" applyBorder="1" applyAlignment="1">
      <alignment horizontal="center" vertical="center"/>
    </xf>
    <xf numFmtId="0" fontId="32" fillId="9" borderId="141" xfId="7" applyNumberFormat="1" applyFont="1" applyFill="1" applyBorder="1" applyAlignment="1">
      <alignment horizontal="center" vertical="center"/>
    </xf>
    <xf numFmtId="0" fontId="32" fillId="9" borderId="140" xfId="7" applyNumberFormat="1" applyFont="1" applyFill="1" applyBorder="1" applyAlignment="1">
      <alignment horizontal="center" vertical="center"/>
    </xf>
    <xf numFmtId="0" fontId="31" fillId="0" borderId="57" xfId="7" applyNumberFormat="1" applyFont="1" applyBorder="1" applyAlignment="1">
      <alignment horizontal="center" vertical="center" shrinkToFit="1"/>
    </xf>
    <xf numFmtId="0" fontId="31" fillId="0" borderId="142" xfId="7" applyNumberFormat="1" applyFont="1" applyBorder="1" applyAlignment="1">
      <alignment horizontal="center" vertical="center" shrinkToFit="1"/>
    </xf>
    <xf numFmtId="0" fontId="55" fillId="0" borderId="57" xfId="7" applyFont="1" applyBorder="1" applyAlignment="1">
      <alignment horizontal="distributed" vertical="center" shrinkToFit="1"/>
    </xf>
    <xf numFmtId="0" fontId="31" fillId="0" borderId="179" xfId="7" applyNumberFormat="1" applyFont="1" applyBorder="1" applyAlignment="1">
      <alignment horizontal="center" vertical="center" shrinkToFit="1"/>
    </xf>
    <xf numFmtId="0" fontId="31" fillId="0" borderId="75" xfId="7" applyNumberFormat="1" applyFont="1" applyBorder="1" applyAlignment="1">
      <alignment horizontal="center" vertical="center" shrinkToFit="1"/>
    </xf>
    <xf numFmtId="0" fontId="32" fillId="0" borderId="22" xfId="7" applyNumberFormat="1" applyFont="1" applyBorder="1" applyAlignment="1">
      <alignment horizontal="center" vertical="center" shrinkToFit="1"/>
    </xf>
    <xf numFmtId="0" fontId="32" fillId="0" borderId="4" xfId="7" applyNumberFormat="1" applyFont="1" applyBorder="1" applyAlignment="1">
      <alignment horizontal="center" vertical="center" shrinkToFit="1"/>
    </xf>
    <xf numFmtId="0" fontId="54" fillId="0" borderId="54" xfId="7" applyFont="1" applyBorder="1" applyAlignment="1">
      <alignment horizontal="distributed" vertical="center" shrinkToFit="1"/>
    </xf>
    <xf numFmtId="0" fontId="31" fillId="0" borderId="145" xfId="7" applyNumberFormat="1" applyFont="1" applyBorder="1" applyAlignment="1">
      <alignment horizontal="center" vertical="center" shrinkToFit="1"/>
    </xf>
    <xf numFmtId="0" fontId="47" fillId="0" borderId="7" xfId="7" applyNumberFormat="1" applyFont="1" applyBorder="1" applyAlignment="1">
      <alignment horizontal="center" vertical="center" wrapText="1" shrinkToFit="1"/>
    </xf>
    <xf numFmtId="0" fontId="47" fillId="0" borderId="6" xfId="7" applyNumberFormat="1" applyFont="1" applyBorder="1" applyAlignment="1">
      <alignment horizontal="center" vertical="center" wrapText="1" shrinkToFit="1"/>
    </xf>
    <xf numFmtId="0" fontId="47" fillId="0" borderId="5" xfId="7" applyNumberFormat="1" applyFont="1" applyBorder="1" applyAlignment="1">
      <alignment horizontal="center" vertical="center" wrapText="1" shrinkToFit="1"/>
    </xf>
    <xf numFmtId="0" fontId="47" fillId="0" borderId="3" xfId="7" applyNumberFormat="1" applyFont="1" applyBorder="1" applyAlignment="1">
      <alignment horizontal="center" vertical="center" wrapText="1" shrinkToFit="1"/>
    </xf>
    <xf numFmtId="0" fontId="47" fillId="0" borderId="2" xfId="7" applyNumberFormat="1" applyFont="1" applyBorder="1" applyAlignment="1">
      <alignment horizontal="center" vertical="center" wrapText="1" shrinkToFit="1"/>
    </xf>
    <xf numFmtId="0" fontId="47" fillId="0" borderId="1" xfId="7" applyNumberFormat="1" applyFont="1" applyBorder="1" applyAlignment="1">
      <alignment horizontal="center" vertical="center" wrapText="1" shrinkToFit="1"/>
    </xf>
    <xf numFmtId="0" fontId="31" fillId="0" borderId="115" xfId="7" applyNumberFormat="1" applyFont="1" applyBorder="1" applyAlignment="1">
      <alignment horizontal="center" vertical="center" shrinkToFit="1"/>
    </xf>
    <xf numFmtId="0" fontId="31" fillId="0" borderId="153" xfId="7" applyNumberFormat="1" applyFont="1" applyBorder="1" applyAlignment="1">
      <alignment horizontal="center" vertical="center" shrinkToFit="1"/>
    </xf>
    <xf numFmtId="0" fontId="31" fillId="0" borderId="177" xfId="7" applyNumberFormat="1" applyFont="1" applyBorder="1" applyAlignment="1">
      <alignment horizontal="center" vertical="center" shrinkToFit="1"/>
    </xf>
    <xf numFmtId="0" fontId="31" fillId="0" borderId="175" xfId="7" applyNumberFormat="1" applyFont="1" applyBorder="1" applyAlignment="1">
      <alignment horizontal="center" vertical="center" shrinkToFit="1"/>
    </xf>
    <xf numFmtId="0" fontId="31" fillId="0" borderId="176" xfId="7" applyNumberFormat="1" applyFont="1" applyBorder="1" applyAlignment="1">
      <alignment horizontal="center" vertical="center" shrinkToFit="1"/>
    </xf>
    <xf numFmtId="0" fontId="31" fillId="0" borderId="174" xfId="7" applyNumberFormat="1" applyFont="1" applyBorder="1" applyAlignment="1">
      <alignment horizontal="center" vertical="center" shrinkToFit="1"/>
    </xf>
    <xf numFmtId="0" fontId="53" fillId="0" borderId="0" xfId="7" applyNumberFormat="1" applyFont="1" applyAlignment="1">
      <alignment horizontal="left" vertical="center" wrapText="1"/>
    </xf>
    <xf numFmtId="0" fontId="53" fillId="0" borderId="34" xfId="7" applyNumberFormat="1" applyFont="1" applyBorder="1" applyAlignment="1">
      <alignment horizontal="left" vertical="center" wrapText="1"/>
    </xf>
    <xf numFmtId="0" fontId="51" fillId="0" borderId="43" xfId="7" applyNumberFormat="1" applyFont="1" applyBorder="1" applyAlignment="1">
      <alignment horizontal="center" vertical="center" wrapText="1"/>
    </xf>
    <xf numFmtId="0" fontId="51" fillId="0" borderId="42" xfId="7" applyNumberFormat="1" applyFont="1" applyBorder="1" applyAlignment="1">
      <alignment horizontal="center" vertical="center" wrapText="1"/>
    </xf>
    <xf numFmtId="0" fontId="51" fillId="0" borderId="44" xfId="7" applyNumberFormat="1" applyFont="1" applyBorder="1" applyAlignment="1">
      <alignment horizontal="center" vertical="center" wrapText="1"/>
    </xf>
    <xf numFmtId="0" fontId="51" fillId="0" borderId="46" xfId="7" applyNumberFormat="1" applyFont="1" applyBorder="1" applyAlignment="1">
      <alignment horizontal="center" vertical="center" wrapText="1"/>
    </xf>
    <xf numFmtId="0" fontId="51" fillId="0" borderId="0" xfId="7" applyNumberFormat="1" applyFont="1" applyAlignment="1">
      <alignment horizontal="center" vertical="center" wrapText="1"/>
    </xf>
    <xf numFmtId="0" fontId="51" fillId="0" borderId="34" xfId="7" applyNumberFormat="1" applyFont="1" applyBorder="1" applyAlignment="1">
      <alignment horizontal="center" vertical="center" wrapText="1"/>
    </xf>
    <xf numFmtId="0" fontId="51" fillId="0" borderId="3" xfId="7" applyNumberFormat="1" applyFont="1" applyBorder="1" applyAlignment="1">
      <alignment horizontal="center" vertical="center" wrapText="1"/>
    </xf>
    <xf numFmtId="0" fontId="51" fillId="0" borderId="2" xfId="7" applyNumberFormat="1" applyFont="1" applyBorder="1" applyAlignment="1">
      <alignment horizontal="center" vertical="center" wrapText="1"/>
    </xf>
    <xf numFmtId="0" fontId="51" fillId="0" borderId="1" xfId="7" applyNumberFormat="1" applyFont="1" applyBorder="1" applyAlignment="1">
      <alignment horizontal="center" vertical="center" wrapText="1"/>
    </xf>
    <xf numFmtId="176" fontId="51" fillId="0" borderId="60" xfId="7" applyNumberFormat="1" applyFont="1" applyBorder="1" applyAlignment="1">
      <alignment horizontal="center" vertical="center"/>
    </xf>
    <xf numFmtId="176" fontId="51" fillId="0" borderId="55" xfId="7" applyNumberFormat="1" applyFont="1" applyBorder="1" applyAlignment="1">
      <alignment horizontal="center" vertical="center"/>
    </xf>
    <xf numFmtId="176" fontId="51" fillId="0" borderId="60" xfId="7" applyNumberFormat="1" applyFont="1" applyBorder="1" applyAlignment="1">
      <alignment horizontal="center" vertical="center" shrinkToFit="1"/>
    </xf>
    <xf numFmtId="176" fontId="51" fillId="0" borderId="55" xfId="7" applyNumberFormat="1" applyFont="1" applyBorder="1" applyAlignment="1">
      <alignment horizontal="center" vertical="center" shrinkToFit="1"/>
    </xf>
    <xf numFmtId="176" fontId="51" fillId="0" borderId="150" xfId="7" applyNumberFormat="1" applyFont="1" applyBorder="1" applyAlignment="1">
      <alignment horizontal="center" vertical="center"/>
    </xf>
    <xf numFmtId="176" fontId="51" fillId="0" borderId="152" xfId="7" applyNumberFormat="1" applyFont="1" applyBorder="1" applyAlignment="1">
      <alignment horizontal="center" vertical="center"/>
    </xf>
    <xf numFmtId="0" fontId="31" fillId="0" borderId="52" xfId="7" applyNumberFormat="1" applyFont="1" applyBorder="1" applyAlignment="1">
      <alignment horizontal="center" vertical="center" shrinkToFit="1"/>
    </xf>
    <xf numFmtId="0" fontId="31" fillId="0" borderId="4" xfId="7" applyNumberFormat="1" applyFont="1" applyBorder="1" applyAlignment="1">
      <alignment horizontal="center" vertical="center" shrinkToFit="1"/>
    </xf>
    <xf numFmtId="0" fontId="20" fillId="0" borderId="4" xfId="7" applyNumberFormat="1" applyFont="1" applyBorder="1" applyAlignment="1">
      <alignment horizontal="center" vertical="center" shrinkToFit="1"/>
    </xf>
    <xf numFmtId="176" fontId="51" fillId="0" borderId="140" xfId="7" applyNumberFormat="1" applyFont="1" applyBorder="1" applyAlignment="1">
      <alignment horizontal="center" vertical="center" shrinkToFit="1"/>
    </xf>
    <xf numFmtId="176" fontId="51" fillId="0" borderId="142" xfId="7" applyNumberFormat="1" applyFont="1" applyBorder="1" applyAlignment="1">
      <alignment horizontal="center" vertical="center" shrinkToFit="1"/>
    </xf>
    <xf numFmtId="176" fontId="51" fillId="0" borderId="150" xfId="7" applyNumberFormat="1" applyFont="1" applyBorder="1" applyAlignment="1">
      <alignment horizontal="center" vertical="center" shrinkToFit="1"/>
    </xf>
    <xf numFmtId="176" fontId="51" fillId="0" borderId="152" xfId="7" applyNumberFormat="1" applyFont="1" applyBorder="1" applyAlignment="1">
      <alignment horizontal="center" vertical="center" shrinkToFit="1"/>
    </xf>
    <xf numFmtId="176" fontId="51" fillId="0" borderId="140" xfId="7" applyNumberFormat="1" applyFont="1" applyBorder="1" applyAlignment="1">
      <alignment horizontal="center" vertical="center"/>
    </xf>
    <xf numFmtId="176" fontId="51" fillId="0" borderId="142" xfId="7" applyNumberFormat="1" applyFont="1" applyBorder="1" applyAlignment="1">
      <alignment horizontal="center" vertical="center"/>
    </xf>
    <xf numFmtId="0" fontId="20" fillId="0" borderId="52" xfId="2" applyNumberFormat="1" applyFont="1" applyBorder="1" applyAlignment="1" applyProtection="1">
      <alignment horizontal="center" vertical="center" wrapText="1"/>
      <protection hidden="1"/>
    </xf>
    <xf numFmtId="0" fontId="20" fillId="0" borderId="51" xfId="2" applyNumberFormat="1" applyFont="1" applyBorder="1" applyAlignment="1" applyProtection="1">
      <alignment horizontal="center" vertical="center" wrapText="1"/>
      <protection hidden="1"/>
    </xf>
    <xf numFmtId="0" fontId="20" fillId="5" borderId="191" xfId="2" applyNumberFormat="1" applyFont="1" applyFill="1" applyBorder="1" applyAlignment="1" applyProtection="1">
      <alignment horizontal="center" vertical="center" wrapText="1"/>
      <protection hidden="1"/>
    </xf>
    <xf numFmtId="0" fontId="20" fillId="5" borderId="189" xfId="2" applyNumberFormat="1" applyFont="1" applyFill="1" applyBorder="1" applyAlignment="1" applyProtection="1">
      <alignment horizontal="center" vertical="center" wrapText="1"/>
      <protection hidden="1"/>
    </xf>
    <xf numFmtId="0" fontId="20" fillId="5" borderId="190" xfId="2" applyNumberFormat="1" applyFont="1" applyFill="1" applyBorder="1" applyAlignment="1" applyProtection="1">
      <alignment horizontal="center" vertical="center" wrapText="1"/>
      <protection hidden="1"/>
    </xf>
    <xf numFmtId="0" fontId="20" fillId="4" borderId="189" xfId="2" applyNumberFormat="1" applyFont="1" applyFill="1" applyBorder="1" applyAlignment="1" applyProtection="1">
      <alignment horizontal="center" vertical="center"/>
      <protection hidden="1"/>
    </xf>
    <xf numFmtId="0" fontId="20" fillId="4" borderId="188" xfId="2" applyNumberFormat="1" applyFont="1" applyFill="1" applyBorder="1" applyAlignment="1" applyProtection="1">
      <alignment horizontal="center" vertical="center"/>
      <protection hidden="1"/>
    </xf>
    <xf numFmtId="0" fontId="20" fillId="5" borderId="19" xfId="2" applyNumberFormat="1" applyFont="1" applyFill="1" applyBorder="1" applyAlignment="1" applyProtection="1">
      <alignment horizontal="center" vertical="center" wrapText="1"/>
      <protection hidden="1"/>
    </xf>
    <xf numFmtId="0" fontId="20" fillId="5" borderId="11" xfId="2" applyNumberFormat="1" applyFont="1" applyFill="1" applyBorder="1" applyAlignment="1" applyProtection="1">
      <alignment horizontal="center" vertical="center" wrapText="1"/>
      <protection hidden="1"/>
    </xf>
    <xf numFmtId="0" fontId="20" fillId="5" borderId="16" xfId="2" applyNumberFormat="1" applyFont="1" applyFill="1" applyBorder="1" applyAlignment="1" applyProtection="1">
      <alignment horizontal="center" vertical="center" wrapText="1"/>
      <protection hidden="1"/>
    </xf>
    <xf numFmtId="0" fontId="20" fillId="4" borderId="11" xfId="2" applyNumberFormat="1" applyFont="1" applyFill="1" applyBorder="1" applyAlignment="1" applyProtection="1">
      <alignment horizontal="left" vertical="center"/>
      <protection hidden="1"/>
    </xf>
    <xf numFmtId="0" fontId="20" fillId="4" borderId="10" xfId="2" applyNumberFormat="1" applyFont="1" applyFill="1" applyBorder="1" applyAlignment="1" applyProtection="1">
      <alignment horizontal="left" vertical="center"/>
      <protection hidden="1"/>
    </xf>
    <xf numFmtId="0" fontId="20" fillId="5" borderId="27" xfId="2" applyNumberFormat="1" applyFont="1" applyFill="1" applyBorder="1" applyAlignment="1" applyProtection="1">
      <alignment horizontal="center" vertical="center" wrapText="1"/>
      <protection locked="0" hidden="1"/>
    </xf>
    <xf numFmtId="0" fontId="20" fillId="5" borderId="29" xfId="2" applyNumberFormat="1" applyFont="1" applyFill="1" applyBorder="1" applyAlignment="1" applyProtection="1">
      <alignment horizontal="center" vertical="center" wrapText="1"/>
      <protection locked="0" hidden="1"/>
    </xf>
    <xf numFmtId="0" fontId="20" fillId="5" borderId="26" xfId="2" applyNumberFormat="1" applyFont="1" applyFill="1" applyBorder="1" applyAlignment="1" applyProtection="1">
      <alignment horizontal="center" vertical="center" wrapText="1"/>
      <protection locked="0" hidden="1"/>
    </xf>
    <xf numFmtId="0" fontId="20" fillId="0" borderId="53" xfId="2" applyNumberFormat="1" applyFont="1" applyBorder="1" applyAlignment="1" applyProtection="1">
      <alignment horizontal="center" vertical="center" wrapText="1"/>
      <protection hidden="1"/>
    </xf>
    <xf numFmtId="0" fontId="20" fillId="0" borderId="27" xfId="2" applyNumberFormat="1" applyFont="1" applyBorder="1" applyAlignment="1" applyProtection="1">
      <alignment horizontal="center" vertical="center" wrapText="1"/>
      <protection hidden="1"/>
    </xf>
    <xf numFmtId="0" fontId="30" fillId="4" borderId="28" xfId="4" applyNumberFormat="1" applyFont="1" applyFill="1" applyBorder="1" applyAlignment="1" applyProtection="1">
      <alignment horizontal="left" vertical="center"/>
      <protection locked="0" hidden="1"/>
    </xf>
    <xf numFmtId="0" fontId="20" fillId="0" borderId="201" xfId="2" applyNumberFormat="1" applyFont="1" applyBorder="1" applyAlignment="1" applyProtection="1">
      <alignment horizontal="left" vertical="center" shrinkToFit="1"/>
      <protection hidden="1"/>
    </xf>
    <xf numFmtId="0" fontId="20" fillId="0" borderId="200" xfId="2" applyNumberFormat="1" applyFont="1" applyBorder="1" applyAlignment="1" applyProtection="1">
      <alignment horizontal="left" vertical="center" shrinkToFit="1"/>
      <protection hidden="1"/>
    </xf>
    <xf numFmtId="0" fontId="20" fillId="0" borderId="199" xfId="2" applyNumberFormat="1" applyFont="1" applyBorder="1" applyAlignment="1" applyProtection="1">
      <alignment horizontal="left" vertical="center" shrinkToFit="1"/>
      <protection hidden="1"/>
    </xf>
    <xf numFmtId="0" fontId="20" fillId="4" borderId="198" xfId="2" applyNumberFormat="1" applyFont="1" applyFill="1" applyBorder="1" applyAlignment="1" applyProtection="1">
      <alignment horizontal="center" vertical="center" shrinkToFit="1"/>
      <protection locked="0" hidden="1"/>
    </xf>
    <xf numFmtId="0" fontId="20" fillId="4" borderId="197" xfId="2" applyNumberFormat="1" applyFont="1" applyFill="1" applyBorder="1" applyAlignment="1" applyProtection="1">
      <alignment horizontal="center" vertical="center" shrinkToFit="1"/>
      <protection locked="0" hidden="1"/>
    </xf>
    <xf numFmtId="0" fontId="20" fillId="4" borderId="0" xfId="2" applyNumberFormat="1" applyFont="1" applyFill="1" applyAlignment="1" applyProtection="1">
      <alignment horizontal="center" vertical="center" wrapText="1"/>
      <protection hidden="1"/>
    </xf>
    <xf numFmtId="0" fontId="20" fillId="4" borderId="0" xfId="2" applyNumberFormat="1" applyFont="1" applyFill="1" applyAlignment="1" applyProtection="1">
      <alignment horizontal="center" vertical="center" shrinkToFit="1"/>
      <protection locked="0" hidden="1"/>
    </xf>
    <xf numFmtId="0" fontId="20" fillId="4" borderId="33" xfId="2" applyNumberFormat="1" applyFont="1" applyFill="1" applyBorder="1" applyAlignment="1" applyProtection="1">
      <alignment horizontal="center" vertical="center" shrinkToFit="1"/>
      <protection locked="0" hidden="1"/>
    </xf>
    <xf numFmtId="0" fontId="20" fillId="5" borderId="196" xfId="2" applyNumberFormat="1" applyFont="1" applyFill="1" applyBorder="1" applyAlignment="1" applyProtection="1">
      <alignment horizontal="left" vertical="center" wrapText="1"/>
      <protection hidden="1"/>
    </xf>
    <xf numFmtId="0" fontId="20" fillId="5" borderId="195" xfId="2" applyNumberFormat="1" applyFont="1" applyFill="1" applyBorder="1" applyAlignment="1" applyProtection="1">
      <alignment horizontal="left" vertical="center" wrapText="1"/>
      <protection hidden="1"/>
    </xf>
    <xf numFmtId="0" fontId="20" fillId="5" borderId="194" xfId="2" applyNumberFormat="1" applyFont="1" applyFill="1" applyBorder="1" applyAlignment="1" applyProtection="1">
      <alignment horizontal="left" vertical="center" wrapText="1"/>
      <protection hidden="1"/>
    </xf>
    <xf numFmtId="0" fontId="20" fillId="4" borderId="193" xfId="2" applyNumberFormat="1" applyFont="1" applyFill="1" applyBorder="1" applyAlignment="1" applyProtection="1">
      <alignment horizontal="center" vertical="center" shrinkToFit="1"/>
      <protection locked="0" hidden="1"/>
    </xf>
    <xf numFmtId="0" fontId="20" fillId="4" borderId="192" xfId="2" applyNumberFormat="1" applyFont="1" applyFill="1" applyBorder="1" applyAlignment="1" applyProtection="1">
      <alignment horizontal="center" vertical="center" shrinkToFit="1"/>
      <protection locked="0" hidden="1"/>
    </xf>
    <xf numFmtId="0" fontId="20" fillId="4" borderId="48" xfId="2" applyNumberFormat="1" applyFont="1" applyFill="1" applyBorder="1" applyAlignment="1" applyProtection="1">
      <alignment horizontal="center" vertical="center" wrapText="1"/>
      <protection hidden="1"/>
    </xf>
    <xf numFmtId="0" fontId="20" fillId="4" borderId="13" xfId="2" applyNumberFormat="1" applyFont="1" applyFill="1" applyBorder="1" applyAlignment="1" applyProtection="1">
      <alignment horizontal="center" vertical="center" wrapText="1"/>
      <protection hidden="1"/>
    </xf>
    <xf numFmtId="0" fontId="20" fillId="4" borderId="14" xfId="2" applyNumberFormat="1" applyFont="1" applyFill="1" applyBorder="1" applyAlignment="1" applyProtection="1">
      <alignment horizontal="center" vertical="center" wrapText="1"/>
      <protection hidden="1"/>
    </xf>
    <xf numFmtId="0" fontId="20" fillId="4" borderId="14" xfId="2" applyNumberFormat="1" applyFont="1" applyFill="1" applyBorder="1" applyAlignment="1" applyProtection="1">
      <alignment horizontal="center" vertical="center" shrinkToFit="1"/>
      <protection locked="0" hidden="1"/>
    </xf>
    <xf numFmtId="0" fontId="20" fillId="4" borderId="32" xfId="2" applyNumberFormat="1" applyFont="1" applyFill="1" applyBorder="1" applyAlignment="1" applyProtection="1">
      <alignment horizontal="center" vertical="center" shrinkToFit="1"/>
      <protection locked="0" hidden="1"/>
    </xf>
    <xf numFmtId="0" fontId="20" fillId="5" borderId="201" xfId="2" applyNumberFormat="1" applyFont="1" applyFill="1" applyBorder="1" applyAlignment="1" applyProtection="1">
      <alignment horizontal="left" vertical="center" shrinkToFit="1"/>
      <protection hidden="1"/>
    </xf>
    <xf numFmtId="0" fontId="20" fillId="5" borderId="200" xfId="2" applyNumberFormat="1" applyFont="1" applyFill="1" applyBorder="1" applyAlignment="1" applyProtection="1">
      <alignment horizontal="left" vertical="center" shrinkToFit="1"/>
      <protection hidden="1"/>
    </xf>
    <xf numFmtId="0" fontId="20" fillId="5" borderId="199" xfId="2" applyNumberFormat="1" applyFont="1" applyFill="1" applyBorder="1" applyAlignment="1" applyProtection="1">
      <alignment horizontal="left" vertical="center" shrinkToFit="1"/>
      <protection hidden="1"/>
    </xf>
    <xf numFmtId="0" fontId="20" fillId="5" borderId="206" xfId="2" applyNumberFormat="1" applyFont="1" applyFill="1" applyBorder="1" applyAlignment="1" applyProtection="1">
      <alignment horizontal="left" vertical="center" shrinkToFit="1"/>
      <protection hidden="1"/>
    </xf>
    <xf numFmtId="0" fontId="20" fillId="5" borderId="205" xfId="2" applyNumberFormat="1" applyFont="1" applyFill="1" applyBorder="1" applyAlignment="1" applyProtection="1">
      <alignment horizontal="left" vertical="center" shrinkToFit="1"/>
      <protection hidden="1"/>
    </xf>
    <xf numFmtId="0" fontId="20" fillId="5" borderId="204" xfId="2" applyNumberFormat="1" applyFont="1" applyFill="1" applyBorder="1" applyAlignment="1" applyProtection="1">
      <alignment horizontal="left" vertical="center" shrinkToFit="1"/>
      <protection hidden="1"/>
    </xf>
    <xf numFmtId="0" fontId="20" fillId="4" borderId="203" xfId="2" applyNumberFormat="1" applyFont="1" applyFill="1" applyBorder="1" applyAlignment="1" applyProtection="1">
      <alignment horizontal="center" vertical="center" shrinkToFit="1"/>
      <protection locked="0" hidden="1"/>
    </xf>
    <xf numFmtId="0" fontId="20" fillId="4" borderId="202" xfId="2" applyNumberFormat="1" applyFont="1" applyFill="1" applyBorder="1" applyAlignment="1" applyProtection="1">
      <alignment horizontal="center" vertical="center" shrinkToFit="1"/>
      <protection locked="0" hidden="1"/>
    </xf>
    <xf numFmtId="0" fontId="20" fillId="5" borderId="220" xfId="2" applyNumberFormat="1" applyFont="1" applyFill="1" applyBorder="1" applyAlignment="1" applyProtection="1">
      <alignment horizontal="center" vertical="center" wrapText="1"/>
      <protection hidden="1"/>
    </xf>
    <xf numFmtId="0" fontId="20" fillId="5" borderId="219" xfId="2" applyNumberFormat="1" applyFont="1" applyFill="1" applyBorder="1" applyAlignment="1" applyProtection="1">
      <alignment horizontal="center" vertical="center" wrapText="1"/>
      <protection hidden="1"/>
    </xf>
    <xf numFmtId="0" fontId="20" fillId="5" borderId="218" xfId="2" applyNumberFormat="1" applyFont="1" applyFill="1" applyBorder="1" applyAlignment="1" applyProtection="1">
      <alignment horizontal="center" vertical="center" wrapText="1"/>
      <protection hidden="1"/>
    </xf>
    <xf numFmtId="0" fontId="20" fillId="5" borderId="213" xfId="2" applyNumberFormat="1" applyFont="1" applyFill="1" applyBorder="1" applyAlignment="1" applyProtection="1">
      <alignment horizontal="center" vertical="center" wrapText="1"/>
      <protection hidden="1"/>
    </xf>
    <xf numFmtId="0" fontId="20" fillId="5" borderId="212" xfId="2" applyNumberFormat="1" applyFont="1" applyFill="1" applyBorder="1" applyAlignment="1" applyProtection="1">
      <alignment horizontal="center" vertical="center" wrapText="1"/>
      <protection hidden="1"/>
    </xf>
    <xf numFmtId="0" fontId="20" fillId="5" borderId="211" xfId="2" applyNumberFormat="1" applyFont="1" applyFill="1" applyBorder="1" applyAlignment="1" applyProtection="1">
      <alignment horizontal="center" vertical="center" wrapText="1"/>
      <protection hidden="1"/>
    </xf>
    <xf numFmtId="0" fontId="28" fillId="5" borderId="217" xfId="2" applyNumberFormat="1" applyFont="1" applyFill="1" applyBorder="1" applyAlignment="1" applyProtection="1">
      <alignment horizontal="center" vertical="center" wrapText="1"/>
      <protection hidden="1"/>
    </xf>
    <xf numFmtId="0" fontId="28" fillId="5" borderId="214" xfId="2" applyNumberFormat="1" applyFont="1" applyFill="1" applyBorder="1" applyAlignment="1" applyProtection="1">
      <alignment horizontal="center" vertical="center" wrapText="1"/>
      <protection hidden="1"/>
    </xf>
    <xf numFmtId="0" fontId="28" fillId="5" borderId="210" xfId="2" applyNumberFormat="1" applyFont="1" applyFill="1" applyBorder="1" applyAlignment="1" applyProtection="1">
      <alignment horizontal="center" vertical="center" wrapText="1"/>
      <protection hidden="1"/>
    </xf>
    <xf numFmtId="0" fontId="28" fillId="5" borderId="207" xfId="2" applyNumberFormat="1" applyFont="1" applyFill="1" applyBorder="1" applyAlignment="1" applyProtection="1">
      <alignment horizontal="center" vertical="center" wrapText="1"/>
      <protection hidden="1"/>
    </xf>
    <xf numFmtId="0" fontId="20" fillId="0" borderId="220" xfId="2" applyNumberFormat="1" applyFont="1" applyBorder="1" applyAlignment="1" applyProtection="1">
      <alignment horizontal="center" vertical="center"/>
      <protection hidden="1"/>
    </xf>
    <xf numFmtId="0" fontId="20" fillId="0" borderId="219" xfId="2" applyNumberFormat="1" applyFont="1" applyBorder="1" applyAlignment="1" applyProtection="1">
      <alignment horizontal="center" vertical="center"/>
      <protection hidden="1"/>
    </xf>
    <xf numFmtId="0" fontId="20" fillId="0" borderId="218" xfId="2" applyNumberFormat="1" applyFont="1" applyBorder="1" applyAlignment="1" applyProtection="1">
      <alignment horizontal="center" vertical="center"/>
      <protection hidden="1"/>
    </xf>
    <xf numFmtId="0" fontId="20" fillId="0" borderId="213" xfId="2" applyNumberFormat="1" applyFont="1" applyBorder="1" applyAlignment="1" applyProtection="1">
      <alignment horizontal="center" vertical="center"/>
      <protection hidden="1"/>
    </xf>
    <xf numFmtId="0" fontId="20" fillId="0" borderId="212" xfId="2" applyNumberFormat="1" applyFont="1" applyBorder="1" applyAlignment="1" applyProtection="1">
      <alignment horizontal="center" vertical="center"/>
      <protection hidden="1"/>
    </xf>
    <xf numFmtId="0" fontId="20" fillId="0" borderId="211" xfId="2" applyNumberFormat="1" applyFont="1" applyBorder="1" applyAlignment="1" applyProtection="1">
      <alignment horizontal="center" vertical="center"/>
      <protection hidden="1"/>
    </xf>
    <xf numFmtId="0" fontId="20" fillId="0" borderId="217" xfId="2" applyNumberFormat="1" applyFont="1" applyBorder="1" applyAlignment="1" applyProtection="1">
      <alignment horizontal="center" vertical="center" wrapText="1"/>
      <protection hidden="1"/>
    </xf>
    <xf numFmtId="0" fontId="20" fillId="0" borderId="216" xfId="2" applyNumberFormat="1" applyFont="1" applyBorder="1" applyAlignment="1" applyProtection="1">
      <alignment horizontal="center" vertical="center"/>
      <protection hidden="1"/>
    </xf>
    <xf numFmtId="0" fontId="20" fillId="0" borderId="210" xfId="2" applyNumberFormat="1" applyFont="1" applyBorder="1" applyAlignment="1" applyProtection="1">
      <alignment horizontal="center" vertical="center"/>
      <protection hidden="1"/>
    </xf>
    <xf numFmtId="0" fontId="20" fillId="0" borderId="209" xfId="2" applyNumberFormat="1" applyFont="1" applyBorder="1" applyAlignment="1" applyProtection="1">
      <alignment horizontal="center" vertical="center"/>
      <protection hidden="1"/>
    </xf>
    <xf numFmtId="0" fontId="20" fillId="5" borderId="217" xfId="2" applyNumberFormat="1" applyFont="1" applyFill="1" applyBorder="1" applyAlignment="1" applyProtection="1">
      <alignment horizontal="center" vertical="center" wrapText="1"/>
      <protection hidden="1"/>
    </xf>
    <xf numFmtId="0" fontId="20" fillId="5" borderId="166" xfId="2" applyNumberFormat="1" applyFont="1" applyFill="1" applyBorder="1" applyAlignment="1" applyProtection="1">
      <alignment horizontal="center" vertical="center" wrapText="1"/>
      <protection hidden="1"/>
    </xf>
    <xf numFmtId="0" fontId="20" fillId="5" borderId="216" xfId="2" applyNumberFormat="1" applyFont="1" applyFill="1" applyBorder="1" applyAlignment="1" applyProtection="1">
      <alignment horizontal="center" vertical="center" wrapText="1"/>
      <protection hidden="1"/>
    </xf>
    <xf numFmtId="0" fontId="20" fillId="5" borderId="210" xfId="2" applyNumberFormat="1" applyFont="1" applyFill="1" applyBorder="1" applyAlignment="1" applyProtection="1">
      <alignment horizontal="center" vertical="center" wrapText="1"/>
      <protection hidden="1"/>
    </xf>
    <xf numFmtId="0" fontId="20" fillId="5" borderId="141" xfId="2" applyNumberFormat="1" applyFont="1" applyFill="1" applyBorder="1" applyAlignment="1" applyProtection="1">
      <alignment horizontal="center" vertical="center" wrapText="1"/>
      <protection hidden="1"/>
    </xf>
    <xf numFmtId="0" fontId="20" fillId="5" borderId="209" xfId="2" applyNumberFormat="1" applyFont="1" applyFill="1" applyBorder="1" applyAlignment="1" applyProtection="1">
      <alignment horizontal="center" vertical="center" wrapText="1"/>
      <protection hidden="1"/>
    </xf>
    <xf numFmtId="0" fontId="20" fillId="5" borderId="215" xfId="2" applyNumberFormat="1" applyFont="1" applyFill="1" applyBorder="1" applyAlignment="1" applyProtection="1">
      <alignment horizontal="center" vertical="center" wrapText="1"/>
      <protection hidden="1"/>
    </xf>
    <xf numFmtId="0" fontId="20" fillId="5" borderId="214" xfId="2" applyNumberFormat="1" applyFont="1" applyFill="1" applyBorder="1" applyAlignment="1" applyProtection="1">
      <alignment horizontal="center" vertical="center" wrapText="1"/>
      <protection hidden="1"/>
    </xf>
    <xf numFmtId="0" fontId="20" fillId="5" borderId="208" xfId="2" applyNumberFormat="1" applyFont="1" applyFill="1" applyBorder="1" applyAlignment="1" applyProtection="1">
      <alignment horizontal="center" vertical="center" wrapText="1"/>
      <protection hidden="1"/>
    </xf>
    <xf numFmtId="0" fontId="20" fillId="5" borderId="207" xfId="2" applyNumberFormat="1" applyFont="1" applyFill="1" applyBorder="1" applyAlignment="1" applyProtection="1">
      <alignment horizontal="center" vertical="center" wrapText="1"/>
      <protection hidden="1"/>
    </xf>
    <xf numFmtId="0" fontId="20" fillId="4" borderId="4" xfId="2" applyNumberFormat="1" applyFont="1" applyFill="1" applyBorder="1" applyAlignment="1" applyProtection="1">
      <alignment horizontal="left" vertical="center" wrapText="1"/>
      <protection hidden="1"/>
    </xf>
    <xf numFmtId="0" fontId="20" fillId="4" borderId="62" xfId="2" applyNumberFormat="1" applyFont="1" applyFill="1" applyBorder="1" applyAlignment="1" applyProtection="1">
      <alignment horizontal="left" vertical="center" wrapText="1"/>
      <protection hidden="1"/>
    </xf>
    <xf numFmtId="0" fontId="20" fillId="4" borderId="34" xfId="2" applyNumberFormat="1" applyFont="1" applyFill="1" applyBorder="1" applyAlignment="1" applyProtection="1">
      <alignment horizontal="center" vertical="center"/>
      <protection hidden="1"/>
    </xf>
    <xf numFmtId="0" fontId="20" fillId="5" borderId="37" xfId="2" applyNumberFormat="1" applyFont="1" applyFill="1" applyBorder="1" applyAlignment="1" applyProtection="1">
      <alignment horizontal="center" vertical="center" wrapText="1"/>
      <protection locked="0" hidden="1"/>
    </xf>
    <xf numFmtId="0" fontId="20" fillId="5" borderId="6" xfId="2" applyNumberFormat="1" applyFont="1" applyFill="1" applyBorder="1" applyAlignment="1" applyProtection="1">
      <alignment horizontal="center" vertical="center" wrapText="1"/>
      <protection locked="0" hidden="1"/>
    </xf>
    <xf numFmtId="0" fontId="20" fillId="5" borderId="5" xfId="2" applyNumberFormat="1" applyFont="1" applyFill="1" applyBorder="1" applyAlignment="1" applyProtection="1">
      <alignment horizontal="center" vertical="center" wrapText="1"/>
      <protection locked="0" hidden="1"/>
    </xf>
    <xf numFmtId="0" fontId="20" fillId="5" borderId="35" xfId="2" applyNumberFormat="1" applyFont="1" applyFill="1" applyBorder="1" applyAlignment="1" applyProtection="1">
      <alignment horizontal="center" vertical="center" wrapText="1"/>
      <protection locked="0" hidden="1"/>
    </xf>
    <xf numFmtId="0" fontId="20" fillId="5" borderId="0" xfId="2" applyNumberFormat="1" applyFont="1" applyFill="1" applyBorder="1" applyAlignment="1" applyProtection="1">
      <alignment horizontal="center" vertical="center" wrapText="1"/>
      <protection locked="0" hidden="1"/>
    </xf>
    <xf numFmtId="0" fontId="20" fillId="5" borderId="34" xfId="2" applyNumberFormat="1" applyFont="1" applyFill="1" applyBorder="1" applyAlignment="1" applyProtection="1">
      <alignment horizontal="center" vertical="center" wrapText="1"/>
      <protection locked="0" hidden="1"/>
    </xf>
    <xf numFmtId="0" fontId="20" fillId="5" borderId="39" xfId="2" applyNumberFormat="1" applyFont="1" applyFill="1" applyBorder="1" applyAlignment="1" applyProtection="1">
      <alignment horizontal="center" vertical="center" wrapText="1"/>
      <protection locked="0" hidden="1"/>
    </xf>
    <xf numFmtId="0" fontId="20" fillId="5" borderId="2" xfId="2" applyNumberFormat="1" applyFont="1" applyFill="1" applyBorder="1" applyAlignment="1" applyProtection="1">
      <alignment horizontal="center" vertical="center" wrapText="1"/>
      <protection locked="0" hidden="1"/>
    </xf>
    <xf numFmtId="0" fontId="20" fillId="5" borderId="1" xfId="2" applyNumberFormat="1" applyFont="1" applyFill="1" applyBorder="1" applyAlignment="1" applyProtection="1">
      <alignment horizontal="center" vertical="center" wrapText="1"/>
      <protection locked="0" hidden="1"/>
    </xf>
    <xf numFmtId="0" fontId="20" fillId="6" borderId="37" xfId="2" applyFont="1" applyFill="1" applyBorder="1" applyAlignment="1" applyProtection="1">
      <alignment horizontal="center" vertical="center" wrapText="1"/>
      <protection locked="0" hidden="1"/>
    </xf>
    <xf numFmtId="0" fontId="20" fillId="6" borderId="6" xfId="2" applyFont="1" applyFill="1" applyBorder="1" applyAlignment="1" applyProtection="1">
      <alignment horizontal="center" vertical="center" wrapText="1"/>
      <protection locked="0" hidden="1"/>
    </xf>
    <xf numFmtId="0" fontId="20" fillId="6" borderId="5" xfId="2" applyFont="1" applyFill="1" applyBorder="1" applyAlignment="1" applyProtection="1">
      <alignment horizontal="center" vertical="center" wrapText="1"/>
      <protection locked="0" hidden="1"/>
    </xf>
    <xf numFmtId="0" fontId="20" fillId="6" borderId="35" xfId="2" applyFont="1" applyFill="1" applyBorder="1" applyAlignment="1" applyProtection="1">
      <alignment horizontal="center" vertical="center" wrapText="1"/>
      <protection locked="0" hidden="1"/>
    </xf>
    <xf numFmtId="0" fontId="20" fillId="6" borderId="0" xfId="2" applyFont="1" applyFill="1" applyAlignment="1" applyProtection="1">
      <alignment horizontal="center" vertical="center" wrapText="1"/>
      <protection locked="0" hidden="1"/>
    </xf>
    <xf numFmtId="0" fontId="20" fillId="6" borderId="34" xfId="2" applyFont="1" applyFill="1" applyBorder="1" applyAlignment="1" applyProtection="1">
      <alignment horizontal="center" vertical="center" wrapText="1"/>
      <protection locked="0" hidden="1"/>
    </xf>
    <xf numFmtId="0" fontId="20" fillId="6" borderId="39" xfId="2" applyFont="1" applyFill="1" applyBorder="1" applyAlignment="1" applyProtection="1">
      <alignment horizontal="center" vertical="center" wrapText="1"/>
      <protection locked="0" hidden="1"/>
    </xf>
    <xf numFmtId="0" fontId="20" fillId="6" borderId="2" xfId="2" applyFont="1" applyFill="1" applyBorder="1" applyAlignment="1" applyProtection="1">
      <alignment horizontal="center" vertical="center" wrapText="1"/>
      <protection locked="0" hidden="1"/>
    </xf>
    <xf numFmtId="0" fontId="20" fillId="6" borderId="1" xfId="2" applyFont="1" applyFill="1" applyBorder="1" applyAlignment="1" applyProtection="1">
      <alignment horizontal="center" vertical="center" wrapText="1"/>
      <protection locked="0" hidden="1"/>
    </xf>
    <xf numFmtId="0" fontId="20" fillId="5" borderId="15" xfId="2" applyNumberFormat="1" applyFont="1" applyFill="1" applyBorder="1" applyAlignment="1" applyProtection="1">
      <alignment horizontal="center" vertical="center" wrapText="1"/>
      <protection locked="0" hidden="1"/>
    </xf>
    <xf numFmtId="0" fontId="20" fillId="5" borderId="14" xfId="2" applyNumberFormat="1" applyFont="1" applyFill="1" applyBorder="1" applyAlignment="1" applyProtection="1">
      <alignment horizontal="center" vertical="center" wrapText="1"/>
      <protection locked="0" hidden="1"/>
    </xf>
    <xf numFmtId="0" fontId="20" fillId="5" borderId="13" xfId="2" applyNumberFormat="1" applyFont="1" applyFill="1" applyBorder="1" applyAlignment="1" applyProtection="1">
      <alignment horizontal="center" vertical="center" wrapText="1"/>
      <protection locked="0" hidden="1"/>
    </xf>
    <xf numFmtId="0" fontId="20" fillId="0" borderId="37" xfId="2" applyFont="1" applyBorder="1" applyAlignment="1" applyProtection="1">
      <alignment horizontal="center" vertical="center" wrapText="1"/>
      <protection hidden="1"/>
    </xf>
    <xf numFmtId="0" fontId="20" fillId="0" borderId="35" xfId="2" applyFont="1" applyBorder="1" applyAlignment="1" applyProtection="1">
      <alignment horizontal="center" vertical="center" wrapText="1"/>
      <protection hidden="1"/>
    </xf>
    <xf numFmtId="0" fontId="20" fillId="0" borderId="39" xfId="2" applyFont="1" applyBorder="1" applyAlignment="1" applyProtection="1">
      <alignment horizontal="center" vertical="center" wrapText="1"/>
      <protection hidden="1"/>
    </xf>
    <xf numFmtId="56" fontId="20" fillId="3" borderId="4" xfId="2" applyNumberFormat="1" applyFont="1" applyFill="1" applyBorder="1" applyAlignment="1" applyProtection="1">
      <alignment horizontal="center" vertical="center" wrapText="1"/>
      <protection hidden="1"/>
    </xf>
    <xf numFmtId="0" fontId="20" fillId="3" borderId="4" xfId="2" applyFont="1" applyFill="1" applyBorder="1" applyAlignment="1" applyProtection="1">
      <alignment horizontal="center" vertical="center" wrapText="1"/>
      <protection hidden="1"/>
    </xf>
    <xf numFmtId="0" fontId="20" fillId="3" borderId="4" xfId="2" applyFont="1" applyFill="1" applyBorder="1" applyAlignment="1" applyProtection="1">
      <alignment horizontal="left" vertical="center" wrapText="1"/>
      <protection hidden="1"/>
    </xf>
    <xf numFmtId="0" fontId="20" fillId="4" borderId="17" xfId="2" applyNumberFormat="1" applyFont="1" applyFill="1" applyBorder="1" applyAlignment="1" applyProtection="1">
      <alignment horizontal="center" vertical="center" wrapText="1"/>
      <protection hidden="1"/>
    </xf>
    <xf numFmtId="0" fontId="20" fillId="4" borderId="17" xfId="2" applyNumberFormat="1" applyFont="1" applyFill="1" applyBorder="1" applyAlignment="1" applyProtection="1">
      <alignment horizontal="left" vertical="center" wrapText="1"/>
      <protection hidden="1"/>
    </xf>
    <xf numFmtId="0" fontId="20" fillId="4" borderId="13" xfId="2" applyNumberFormat="1" applyFont="1" applyFill="1" applyBorder="1" applyAlignment="1" applyProtection="1">
      <alignment horizontal="center" vertical="center"/>
      <protection hidden="1"/>
    </xf>
    <xf numFmtId="0" fontId="20" fillId="4" borderId="77" xfId="2" applyNumberFormat="1" applyFont="1" applyFill="1" applyBorder="1" applyAlignment="1" applyProtection="1">
      <alignment horizontal="left" vertical="center" wrapText="1"/>
      <protection hidden="1"/>
    </xf>
    <xf numFmtId="0" fontId="20" fillId="0" borderId="26" xfId="2" applyNumberFormat="1" applyFont="1" applyBorder="1" applyAlignment="1" applyProtection="1">
      <alignment horizontal="center" vertical="center" wrapText="1"/>
      <protection hidden="1"/>
    </xf>
    <xf numFmtId="0" fontId="20" fillId="0" borderId="62" xfId="2" applyNumberFormat="1" applyFont="1" applyBorder="1" applyAlignment="1" applyProtection="1">
      <alignment horizontal="center" vertical="center" wrapText="1"/>
      <protection hidden="1"/>
    </xf>
    <xf numFmtId="0" fontId="20" fillId="4" borderId="33" xfId="2" applyNumberFormat="1" applyFont="1" applyFill="1" applyBorder="1" applyAlignment="1" applyProtection="1">
      <alignment horizontal="center" vertical="center"/>
      <protection hidden="1"/>
    </xf>
    <xf numFmtId="0" fontId="30" fillId="4" borderId="0" xfId="4" applyFont="1" applyFill="1" applyBorder="1" applyAlignment="1" applyProtection="1">
      <alignment horizontal="center" vertical="center"/>
      <protection hidden="1"/>
    </xf>
    <xf numFmtId="0" fontId="30" fillId="4" borderId="14" xfId="4" applyFont="1" applyFill="1" applyBorder="1" applyAlignment="1" applyProtection="1">
      <alignment horizontal="center" vertical="center"/>
      <protection hidden="1"/>
    </xf>
    <xf numFmtId="0" fontId="20" fillId="4" borderId="0" xfId="0" applyFont="1" applyFill="1" applyBorder="1" applyAlignment="1" applyProtection="1">
      <alignment horizontal="center" vertical="center"/>
      <protection hidden="1"/>
    </xf>
    <xf numFmtId="0" fontId="20" fillId="4" borderId="14" xfId="0" applyFont="1" applyFill="1" applyBorder="1" applyAlignment="1" applyProtection="1">
      <alignment horizontal="center" vertical="center"/>
      <protection hidden="1"/>
    </xf>
    <xf numFmtId="0" fontId="20" fillId="4" borderId="42" xfId="0" applyFont="1" applyFill="1" applyBorder="1" applyAlignment="1" applyProtection="1">
      <alignment horizontal="center" vertical="center"/>
      <protection hidden="1"/>
    </xf>
    <xf numFmtId="0" fontId="20" fillId="4" borderId="2" xfId="0" applyFont="1" applyFill="1" applyBorder="1" applyAlignment="1" applyProtection="1">
      <alignment horizontal="center" vertical="center"/>
      <protection hidden="1"/>
    </xf>
    <xf numFmtId="0" fontId="20" fillId="4" borderId="43" xfId="8" applyFont="1" applyFill="1" applyBorder="1" applyAlignment="1" applyProtection="1">
      <alignment horizontal="center" vertical="center"/>
      <protection hidden="1"/>
    </xf>
    <xf numFmtId="0" fontId="20" fillId="4" borderId="3" xfId="8" applyFont="1" applyFill="1" applyBorder="1" applyAlignment="1" applyProtection="1">
      <alignment horizontal="center" vertical="center"/>
      <protection hidden="1"/>
    </xf>
    <xf numFmtId="0" fontId="20" fillId="4" borderId="42" xfId="8" applyFont="1" applyFill="1" applyBorder="1" applyAlignment="1" applyProtection="1">
      <alignment horizontal="center" vertical="center"/>
      <protection hidden="1"/>
    </xf>
    <xf numFmtId="0" fontId="20" fillId="4" borderId="2" xfId="8" applyFont="1" applyFill="1" applyBorder="1" applyAlignment="1" applyProtection="1">
      <alignment horizontal="center" vertical="center"/>
      <protection hidden="1"/>
    </xf>
    <xf numFmtId="0" fontId="30" fillId="4" borderId="0" xfId="4" applyFont="1" applyFill="1" applyBorder="1" applyAlignment="1" applyProtection="1">
      <alignment horizontal="center" vertical="center"/>
      <protection locked="0" hidden="1"/>
    </xf>
    <xf numFmtId="0" fontId="20" fillId="4" borderId="6" xfId="2" applyNumberFormat="1" applyFont="1" applyFill="1" applyBorder="1" applyAlignment="1" applyProtection="1">
      <alignment horizontal="left" vertical="center"/>
      <protection hidden="1"/>
    </xf>
    <xf numFmtId="0" fontId="20" fillId="4" borderId="5" xfId="2" applyNumberFormat="1" applyFont="1" applyFill="1" applyBorder="1" applyAlignment="1" applyProtection="1">
      <alignment horizontal="left" vertical="center"/>
      <protection hidden="1"/>
    </xf>
    <xf numFmtId="0" fontId="20" fillId="4" borderId="2" xfId="2" applyNumberFormat="1" applyFont="1" applyFill="1" applyBorder="1" applyAlignment="1" applyProtection="1">
      <alignment horizontal="left" vertical="center"/>
      <protection hidden="1"/>
    </xf>
    <xf numFmtId="0" fontId="20" fillId="4" borderId="1" xfId="2" applyNumberFormat="1" applyFont="1" applyFill="1" applyBorder="1" applyAlignment="1" applyProtection="1">
      <alignment horizontal="left" vertical="center"/>
      <protection hidden="1"/>
    </xf>
    <xf numFmtId="0" fontId="30" fillId="4" borderId="7" xfId="4" applyNumberFormat="1" applyFont="1" applyFill="1" applyBorder="1" applyAlignment="1" applyProtection="1">
      <alignment horizontal="left" vertical="center" shrinkToFit="1"/>
      <protection locked="0" hidden="1"/>
    </xf>
    <xf numFmtId="0" fontId="30" fillId="4" borderId="6" xfId="4" applyNumberFormat="1" applyFont="1" applyFill="1" applyBorder="1" applyAlignment="1" applyProtection="1">
      <alignment horizontal="left" vertical="center" shrinkToFit="1"/>
      <protection locked="0" hidden="1"/>
    </xf>
    <xf numFmtId="0" fontId="30" fillId="4" borderId="5" xfId="4" applyNumberFormat="1" applyFont="1" applyFill="1" applyBorder="1" applyAlignment="1" applyProtection="1">
      <alignment horizontal="left" vertical="center" shrinkToFit="1"/>
      <protection locked="0" hidden="1"/>
    </xf>
    <xf numFmtId="0" fontId="30" fillId="4" borderId="3" xfId="4" applyNumberFormat="1" applyFont="1" applyFill="1" applyBorder="1" applyAlignment="1" applyProtection="1">
      <alignment horizontal="left" vertical="center" shrinkToFit="1"/>
      <protection locked="0" hidden="1"/>
    </xf>
    <xf numFmtId="0" fontId="30" fillId="4" borderId="2" xfId="4" applyNumberFormat="1" applyFont="1" applyFill="1" applyBorder="1" applyAlignment="1" applyProtection="1">
      <alignment horizontal="left" vertical="center" shrinkToFit="1"/>
      <protection locked="0" hidden="1"/>
    </xf>
    <xf numFmtId="0" fontId="30" fillId="4" borderId="1" xfId="4" applyNumberFormat="1" applyFont="1" applyFill="1" applyBorder="1" applyAlignment="1" applyProtection="1">
      <alignment horizontal="left" vertical="center" shrinkToFit="1"/>
      <protection locked="0" hidden="1"/>
    </xf>
    <xf numFmtId="0" fontId="20" fillId="4" borderId="14" xfId="8" applyFont="1" applyFill="1" applyBorder="1" applyAlignment="1" applyProtection="1">
      <alignment horizontal="center" vertical="center"/>
      <protection hidden="1"/>
    </xf>
    <xf numFmtId="0" fontId="20" fillId="4" borderId="41" xfId="8" applyFont="1" applyFill="1" applyBorder="1" applyAlignment="1" applyProtection="1">
      <alignment horizontal="center" vertical="center"/>
      <protection hidden="1"/>
    </xf>
    <xf numFmtId="0" fontId="20" fillId="4" borderId="38" xfId="8" applyFont="1" applyFill="1" applyBorder="1" applyAlignment="1" applyProtection="1">
      <alignment horizontal="center" vertical="center"/>
      <protection hidden="1"/>
    </xf>
    <xf numFmtId="0" fontId="20" fillId="4" borderId="48" xfId="8" applyFont="1" applyFill="1" applyBorder="1" applyAlignment="1" applyProtection="1">
      <alignment horizontal="center" vertical="center"/>
      <protection hidden="1"/>
    </xf>
    <xf numFmtId="0" fontId="20" fillId="4" borderId="32" xfId="8" applyFont="1" applyFill="1" applyBorder="1" applyAlignment="1" applyProtection="1">
      <alignment horizontal="center" vertical="center"/>
      <protection hidden="1"/>
    </xf>
    <xf numFmtId="0" fontId="28" fillId="0" borderId="43" xfId="4" applyFont="1" applyBorder="1" applyAlignment="1" applyProtection="1">
      <alignment horizontal="center" vertical="center" wrapText="1"/>
      <protection hidden="1"/>
    </xf>
    <xf numFmtId="0" fontId="28" fillId="0" borderId="42" xfId="4" applyFont="1" applyBorder="1" applyAlignment="1" applyProtection="1">
      <alignment horizontal="center" vertical="center" wrapText="1"/>
      <protection hidden="1"/>
    </xf>
    <xf numFmtId="0" fontId="28" fillId="0" borderId="44" xfId="4" applyFont="1" applyBorder="1" applyAlignment="1" applyProtection="1">
      <alignment horizontal="center" vertical="center" wrapText="1"/>
      <protection hidden="1"/>
    </xf>
    <xf numFmtId="0" fontId="28" fillId="0" borderId="48" xfId="4" applyFont="1" applyBorder="1" applyAlignment="1" applyProtection="1">
      <alignment horizontal="center" vertical="center" wrapText="1"/>
      <protection hidden="1"/>
    </xf>
    <xf numFmtId="0" fontId="28" fillId="0" borderId="14" xfId="4" applyFont="1" applyBorder="1" applyAlignment="1" applyProtection="1">
      <alignment horizontal="center" vertical="center" wrapText="1"/>
      <protection hidden="1"/>
    </xf>
    <xf numFmtId="0" fontId="28" fillId="0" borderId="13" xfId="4" applyFont="1" applyBorder="1" applyAlignment="1" applyProtection="1">
      <alignment horizontal="center" vertical="center" wrapText="1"/>
      <protection hidden="1"/>
    </xf>
    <xf numFmtId="0" fontId="30" fillId="0" borderId="27" xfId="4" applyFont="1" applyBorder="1" applyAlignment="1" applyProtection="1">
      <alignment horizontal="center" vertical="center" wrapText="1"/>
      <protection hidden="1"/>
    </xf>
    <xf numFmtId="0" fontId="30" fillId="0" borderId="4" xfId="4" applyFont="1" applyBorder="1" applyAlignment="1" applyProtection="1">
      <alignment horizontal="center" vertical="center" wrapText="1"/>
      <protection hidden="1"/>
    </xf>
    <xf numFmtId="0" fontId="30" fillId="0" borderId="24" xfId="4" applyNumberFormat="1" applyFont="1" applyBorder="1" applyAlignment="1" applyProtection="1">
      <alignment horizontal="center" vertical="center"/>
      <protection hidden="1"/>
    </xf>
    <xf numFmtId="0" fontId="30" fillId="0" borderId="21" xfId="4" applyNumberFormat="1" applyFont="1" applyBorder="1" applyAlignment="1" applyProtection="1">
      <alignment horizontal="center" vertical="center"/>
      <protection hidden="1"/>
    </xf>
    <xf numFmtId="0" fontId="30" fillId="0" borderId="19" xfId="4" applyNumberFormat="1" applyFont="1" applyBorder="1" applyAlignment="1" applyProtection="1">
      <alignment horizontal="center" vertical="center"/>
      <protection hidden="1"/>
    </xf>
    <xf numFmtId="0" fontId="30" fillId="0" borderId="11" xfId="4" applyNumberFormat="1" applyFont="1" applyBorder="1" applyAlignment="1" applyProtection="1">
      <alignment horizontal="center" vertical="center"/>
      <protection hidden="1"/>
    </xf>
    <xf numFmtId="0" fontId="30" fillId="0" borderId="16" xfId="4" applyNumberFormat="1" applyFont="1" applyBorder="1" applyAlignment="1" applyProtection="1">
      <alignment horizontal="center" vertical="center"/>
      <protection hidden="1"/>
    </xf>
    <xf numFmtId="0" fontId="30" fillId="0" borderId="83" xfId="4" applyNumberFormat="1" applyFont="1" applyBorder="1" applyAlignment="1" applyProtection="1">
      <alignment horizontal="center" vertical="center"/>
      <protection hidden="1"/>
    </xf>
    <xf numFmtId="0" fontId="30" fillId="0" borderId="9" xfId="4" applyNumberFormat="1" applyFont="1" applyBorder="1" applyAlignment="1" applyProtection="1">
      <alignment horizontal="center" vertical="center"/>
      <protection hidden="1"/>
    </xf>
    <xf numFmtId="0" fontId="20" fillId="4" borderId="37" xfId="2" applyNumberFormat="1" applyFont="1" applyFill="1" applyBorder="1" applyAlignment="1" applyProtection="1">
      <alignment horizontal="center" vertical="center"/>
      <protection hidden="1"/>
    </xf>
    <xf numFmtId="0" fontId="20" fillId="4" borderId="39" xfId="2" applyNumberFormat="1" applyFont="1" applyFill="1" applyBorder="1" applyAlignment="1" applyProtection="1">
      <alignment horizontal="center" vertical="center"/>
      <protection hidden="1"/>
    </xf>
    <xf numFmtId="0" fontId="20" fillId="4" borderId="14" xfId="2" applyNumberFormat="1" applyFont="1" applyFill="1" applyBorder="1" applyAlignment="1" applyProtection="1">
      <alignment horizontal="left" vertical="center"/>
      <protection hidden="1"/>
    </xf>
    <xf numFmtId="0" fontId="20" fillId="4" borderId="0" xfId="2" applyNumberFormat="1" applyFont="1" applyFill="1" applyAlignment="1" applyProtection="1">
      <alignment horizontal="left" vertical="center"/>
      <protection hidden="1"/>
    </xf>
    <xf numFmtId="0" fontId="20" fillId="4" borderId="15" xfId="2" applyNumberFormat="1" applyFont="1" applyFill="1" applyBorder="1" applyAlignment="1" applyProtection="1">
      <alignment horizontal="center" vertical="center"/>
      <protection hidden="1"/>
    </xf>
    <xf numFmtId="0" fontId="20" fillId="4" borderId="13" xfId="2" applyNumberFormat="1" applyFont="1" applyFill="1" applyBorder="1" applyAlignment="1" applyProtection="1">
      <alignment horizontal="left" vertical="center"/>
      <protection hidden="1"/>
    </xf>
    <xf numFmtId="0" fontId="30" fillId="4" borderId="48" xfId="4" applyNumberFormat="1" applyFont="1" applyFill="1" applyBorder="1" applyAlignment="1" applyProtection="1">
      <alignment horizontal="left" vertical="center" shrinkToFit="1"/>
      <protection locked="0" hidden="1"/>
    </xf>
    <xf numFmtId="0" fontId="30" fillId="4" borderId="14" xfId="4" applyNumberFormat="1" applyFont="1" applyFill="1" applyBorder="1" applyAlignment="1" applyProtection="1">
      <alignment horizontal="left" vertical="center" shrinkToFit="1"/>
      <protection locked="0" hidden="1"/>
    </xf>
    <xf numFmtId="0" fontId="30" fillId="4" borderId="13" xfId="4" applyNumberFormat="1" applyFont="1" applyFill="1" applyBorder="1" applyAlignment="1" applyProtection="1">
      <alignment horizontal="left" vertical="center" shrinkToFit="1"/>
      <protection locked="0" hidden="1"/>
    </xf>
    <xf numFmtId="0" fontId="30" fillId="0" borderId="41" xfId="4" applyNumberFormat="1" applyFont="1" applyBorder="1" applyAlignment="1" applyProtection="1">
      <alignment horizontal="center" vertical="center"/>
      <protection hidden="1"/>
    </xf>
    <xf numFmtId="0" fontId="30" fillId="5" borderId="22" xfId="4" applyFont="1" applyFill="1" applyBorder="1" applyAlignment="1" applyProtection="1">
      <alignment horizontal="center" vertical="center"/>
      <protection hidden="1"/>
    </xf>
    <xf numFmtId="0" fontId="30" fillId="5" borderId="4" xfId="4" applyFont="1" applyFill="1" applyBorder="1" applyAlignment="1" applyProtection="1">
      <alignment horizontal="center" vertical="center"/>
      <protection hidden="1"/>
    </xf>
    <xf numFmtId="0" fontId="30" fillId="0" borderId="31" xfId="4" applyFont="1" applyBorder="1" applyAlignment="1" applyProtection="1">
      <alignment horizontal="center" vertical="center"/>
      <protection hidden="1"/>
    </xf>
    <xf numFmtId="0" fontId="30" fillId="0" borderId="28" xfId="4" applyFont="1" applyBorder="1" applyAlignment="1" applyProtection="1">
      <alignment horizontal="center" vertical="center"/>
      <protection hidden="1"/>
    </xf>
    <xf numFmtId="0" fontId="30" fillId="0" borderId="30" xfId="4" applyFont="1" applyBorder="1" applyAlignment="1" applyProtection="1">
      <alignment horizontal="center" vertical="center"/>
      <protection hidden="1"/>
    </xf>
    <xf numFmtId="0" fontId="30" fillId="0" borderId="29" xfId="4" applyFont="1" applyBorder="1" applyAlignment="1" applyProtection="1">
      <alignment horizontal="center" vertical="center"/>
      <protection hidden="1"/>
    </xf>
    <xf numFmtId="0" fontId="30" fillId="0" borderId="49" xfId="4" applyFont="1" applyBorder="1" applyAlignment="1" applyProtection="1">
      <alignment horizontal="center" vertical="center"/>
      <protection hidden="1"/>
    </xf>
    <xf numFmtId="0" fontId="30" fillId="0" borderId="7" xfId="4" applyFont="1" applyBorder="1" applyAlignment="1" applyProtection="1">
      <alignment horizontal="center" vertical="center"/>
      <protection hidden="1"/>
    </xf>
    <xf numFmtId="0" fontId="30" fillId="0" borderId="5" xfId="4" applyFont="1" applyBorder="1" applyAlignment="1" applyProtection="1">
      <alignment horizontal="center" vertical="center"/>
      <protection hidden="1"/>
    </xf>
    <xf numFmtId="0" fontId="30" fillId="0" borderId="3" xfId="4" applyFont="1" applyBorder="1" applyAlignment="1" applyProtection="1">
      <alignment horizontal="center" vertical="center"/>
      <protection hidden="1"/>
    </xf>
    <xf numFmtId="0" fontId="30" fillId="0" borderId="1" xfId="4" applyFont="1" applyBorder="1" applyAlignment="1" applyProtection="1">
      <alignment horizontal="center" vertical="center"/>
      <protection hidden="1"/>
    </xf>
    <xf numFmtId="0" fontId="30" fillId="4" borderId="7" xfId="4" applyFont="1" applyFill="1" applyBorder="1" applyAlignment="1" applyProtection="1">
      <alignment horizontal="center" vertical="center"/>
      <protection locked="0" hidden="1"/>
    </xf>
    <xf numFmtId="0" fontId="30" fillId="4" borderId="6" xfId="4" applyFont="1" applyFill="1" applyBorder="1" applyAlignment="1" applyProtection="1">
      <alignment horizontal="center" vertical="center"/>
      <protection locked="0" hidden="1"/>
    </xf>
    <xf numFmtId="0" fontId="30" fillId="4" borderId="3" xfId="4" applyFont="1" applyFill="1" applyBorder="1" applyAlignment="1" applyProtection="1">
      <alignment horizontal="center" vertical="center"/>
      <protection locked="0" hidden="1"/>
    </xf>
    <xf numFmtId="0" fontId="30" fillId="4" borderId="2" xfId="4" applyFont="1" applyFill="1" applyBorder="1" applyAlignment="1" applyProtection="1">
      <alignment horizontal="center" vertical="center"/>
      <protection locked="0" hidden="1"/>
    </xf>
    <xf numFmtId="0" fontId="30" fillId="0" borderId="6" xfId="4" applyFont="1" applyBorder="1" applyAlignment="1" applyProtection="1">
      <alignment horizontal="center" vertical="center"/>
      <protection hidden="1"/>
    </xf>
    <xf numFmtId="0" fontId="30" fillId="0" borderId="2" xfId="4" applyFont="1" applyBorder="1" applyAlignment="1" applyProtection="1">
      <alignment horizontal="center" vertical="center"/>
      <protection hidden="1"/>
    </xf>
    <xf numFmtId="0" fontId="30" fillId="3" borderId="6" xfId="4" applyFont="1" applyFill="1" applyBorder="1" applyAlignment="1" applyProtection="1">
      <alignment horizontal="center" vertical="center"/>
      <protection locked="0" hidden="1"/>
    </xf>
    <xf numFmtId="0" fontId="30" fillId="3" borderId="2" xfId="4" applyFont="1" applyFill="1" applyBorder="1" applyAlignment="1" applyProtection="1">
      <alignment horizontal="center" vertical="center"/>
      <protection locked="0" hidden="1"/>
    </xf>
    <xf numFmtId="0" fontId="30" fillId="0" borderId="37" xfId="4" applyFont="1" applyBorder="1" applyAlignment="1" applyProtection="1">
      <alignment horizontal="center" vertical="center"/>
      <protection hidden="1"/>
    </xf>
    <xf numFmtId="0" fontId="30" fillId="0" borderId="35" xfId="4" applyFont="1" applyBorder="1" applyAlignment="1" applyProtection="1">
      <alignment horizontal="center" vertical="center"/>
      <protection hidden="1"/>
    </xf>
    <xf numFmtId="0" fontId="30" fillId="0" borderId="34" xfId="4" applyFont="1" applyBorder="1" applyAlignment="1" applyProtection="1">
      <alignment horizontal="center" vertical="center"/>
      <protection hidden="1"/>
    </xf>
    <xf numFmtId="0" fontId="30" fillId="0" borderId="39" xfId="4" applyFont="1" applyBorder="1" applyAlignment="1" applyProtection="1">
      <alignment horizontal="center" vertical="center"/>
      <protection hidden="1"/>
    </xf>
    <xf numFmtId="0" fontId="30" fillId="0" borderId="40" xfId="4" applyFont="1" applyBorder="1" applyAlignment="1" applyProtection="1">
      <alignment horizontal="center" vertical="center"/>
      <protection hidden="1"/>
    </xf>
    <xf numFmtId="0" fontId="30" fillId="0" borderId="38" xfId="4" applyFont="1" applyBorder="1" applyAlignment="1" applyProtection="1">
      <alignment horizontal="center" vertical="center"/>
      <protection hidden="1"/>
    </xf>
    <xf numFmtId="0" fontId="30" fillId="5" borderId="6" xfId="4" applyFont="1" applyFill="1" applyBorder="1" applyAlignment="1" applyProtection="1">
      <alignment horizontal="center" vertical="center"/>
      <protection hidden="1"/>
    </xf>
    <xf numFmtId="0" fontId="30" fillId="5" borderId="2" xfId="4" applyFont="1" applyFill="1" applyBorder="1" applyAlignment="1" applyProtection="1">
      <alignment horizontal="center" vertical="center"/>
      <protection hidden="1"/>
    </xf>
    <xf numFmtId="0" fontId="30" fillId="0" borderId="15" xfId="4" applyFont="1" applyBorder="1" applyAlignment="1" applyProtection="1">
      <alignment horizontal="center" vertical="center"/>
      <protection hidden="1"/>
    </xf>
    <xf numFmtId="0" fontId="30" fillId="0" borderId="13" xfId="4" applyFont="1" applyBorder="1" applyAlignment="1" applyProtection="1">
      <alignment horizontal="center" vertical="center"/>
      <protection hidden="1"/>
    </xf>
    <xf numFmtId="0" fontId="30" fillId="0" borderId="48" xfId="4" applyFont="1" applyBorder="1" applyAlignment="1" applyProtection="1">
      <alignment horizontal="center" vertical="center"/>
      <protection hidden="1"/>
    </xf>
    <xf numFmtId="0" fontId="30" fillId="4" borderId="48" xfId="4" applyFont="1" applyFill="1" applyBorder="1" applyAlignment="1" applyProtection="1">
      <alignment horizontal="center" vertical="center"/>
      <protection locked="0" hidden="1"/>
    </xf>
    <xf numFmtId="0" fontId="30" fillId="4" borderId="14" xfId="4" applyFont="1" applyFill="1" applyBorder="1" applyAlignment="1" applyProtection="1">
      <alignment horizontal="center" vertical="center"/>
      <protection locked="0" hidden="1"/>
    </xf>
    <xf numFmtId="0" fontId="30" fillId="0" borderId="14" xfId="4" applyFont="1" applyBorder="1" applyAlignment="1" applyProtection="1">
      <alignment horizontal="center" vertical="center"/>
      <protection hidden="1"/>
    </xf>
    <xf numFmtId="0" fontId="30" fillId="3" borderId="14" xfId="4" applyFont="1" applyFill="1" applyBorder="1" applyAlignment="1" applyProtection="1">
      <alignment horizontal="center" vertical="center"/>
      <protection locked="0" hidden="1"/>
    </xf>
    <xf numFmtId="0" fontId="28" fillId="0" borderId="45" xfId="4" applyFont="1" applyBorder="1" applyAlignment="1" applyProtection="1">
      <alignment horizontal="center" vertical="center" wrapText="1"/>
      <protection hidden="1"/>
    </xf>
    <xf numFmtId="0" fontId="28" fillId="0" borderId="15" xfId="4" applyFont="1" applyBorder="1" applyAlignment="1" applyProtection="1">
      <alignment horizontal="center" vertical="center" wrapText="1"/>
      <protection hidden="1"/>
    </xf>
    <xf numFmtId="0" fontId="30" fillId="0" borderId="45" xfId="4" applyFont="1" applyBorder="1" applyAlignment="1" applyProtection="1">
      <alignment horizontal="center" vertical="center" wrapText="1"/>
      <protection hidden="1"/>
    </xf>
    <xf numFmtId="0" fontId="30" fillId="0" borderId="42" xfId="4" applyFont="1" applyBorder="1" applyAlignment="1" applyProtection="1">
      <alignment horizontal="center" vertical="center" wrapText="1"/>
      <protection hidden="1"/>
    </xf>
    <xf numFmtId="0" fontId="30" fillId="0" borderId="44" xfId="4" applyFont="1" applyBorder="1" applyAlignment="1" applyProtection="1">
      <alignment horizontal="center" vertical="center" wrapText="1"/>
      <protection hidden="1"/>
    </xf>
    <xf numFmtId="0" fontId="30" fillId="0" borderId="39" xfId="4" applyFont="1" applyBorder="1" applyAlignment="1" applyProtection="1">
      <alignment horizontal="center" vertical="center" wrapText="1"/>
      <protection hidden="1"/>
    </xf>
    <xf numFmtId="0" fontId="30" fillId="0" borderId="2" xfId="4" applyFont="1" applyBorder="1" applyAlignment="1" applyProtection="1">
      <alignment horizontal="center" vertical="center" wrapText="1"/>
      <protection hidden="1"/>
    </xf>
    <xf numFmtId="0" fontId="30" fillId="0" borderId="1" xfId="4" applyFont="1" applyBorder="1" applyAlignment="1" applyProtection="1">
      <alignment horizontal="center" vertical="center" wrapText="1"/>
      <protection hidden="1"/>
    </xf>
    <xf numFmtId="0" fontId="30" fillId="0" borderId="37" xfId="4" applyFont="1" applyBorder="1" applyAlignment="1" applyProtection="1">
      <alignment horizontal="center" vertical="center" wrapText="1"/>
      <protection hidden="1"/>
    </xf>
    <xf numFmtId="0" fontId="30" fillId="0" borderId="6" xfId="4" applyFont="1" applyBorder="1" applyAlignment="1" applyProtection="1">
      <alignment horizontal="center" vertical="center" wrapText="1"/>
      <protection hidden="1"/>
    </xf>
    <xf numFmtId="0" fontId="30" fillId="0" borderId="5" xfId="4" applyFont="1" applyBorder="1" applyAlignment="1" applyProtection="1">
      <alignment horizontal="center" vertical="center" wrapText="1"/>
      <protection hidden="1"/>
    </xf>
    <xf numFmtId="0" fontId="30" fillId="0" borderId="15" xfId="4" applyFont="1" applyBorder="1" applyAlignment="1" applyProtection="1">
      <alignment horizontal="center" vertical="center" wrapText="1"/>
      <protection hidden="1"/>
    </xf>
    <xf numFmtId="0" fontId="30" fillId="0" borderId="14" xfId="4" applyFont="1" applyBorder="1" applyAlignment="1" applyProtection="1">
      <alignment horizontal="center" vertical="center" wrapText="1"/>
      <protection hidden="1"/>
    </xf>
    <xf numFmtId="0" fontId="30" fillId="0" borderId="13" xfId="4" applyFont="1" applyBorder="1" applyAlignment="1" applyProtection="1">
      <alignment horizontal="center" vertical="center" wrapText="1"/>
      <protection hidden="1"/>
    </xf>
    <xf numFmtId="0" fontId="30" fillId="5" borderId="14" xfId="4" applyFont="1" applyFill="1" applyBorder="1" applyAlignment="1" applyProtection="1">
      <alignment horizontal="center" vertical="center"/>
      <protection hidden="1"/>
    </xf>
    <xf numFmtId="0" fontId="30" fillId="0" borderId="43" xfId="4" applyFont="1" applyBorder="1" applyAlignment="1" applyProtection="1">
      <alignment horizontal="center" vertical="center" wrapText="1"/>
      <protection hidden="1"/>
    </xf>
    <xf numFmtId="0" fontId="30" fillId="0" borderId="3" xfId="4" applyFont="1" applyBorder="1" applyAlignment="1" applyProtection="1">
      <alignment horizontal="center" vertical="center" wrapText="1"/>
      <protection hidden="1"/>
    </xf>
    <xf numFmtId="0" fontId="30" fillId="4" borderId="6" xfId="4" applyNumberFormat="1" applyFont="1" applyFill="1" applyBorder="1" applyAlignment="1" applyProtection="1">
      <alignment horizontal="center" vertical="center"/>
      <protection locked="0" hidden="1"/>
    </xf>
    <xf numFmtId="0" fontId="30" fillId="3" borderId="5" xfId="4" applyNumberFormat="1" applyFont="1" applyFill="1" applyBorder="1" applyAlignment="1" applyProtection="1">
      <alignment horizontal="center" vertical="center"/>
      <protection locked="0" hidden="1"/>
    </xf>
    <xf numFmtId="0" fontId="30" fillId="4" borderId="2" xfId="4" applyNumberFormat="1" applyFont="1" applyFill="1" applyBorder="1" applyAlignment="1" applyProtection="1">
      <alignment horizontal="center" vertical="center"/>
      <protection locked="0" hidden="1"/>
    </xf>
    <xf numFmtId="0" fontId="30" fillId="3" borderId="1" xfId="4" applyNumberFormat="1" applyFont="1" applyFill="1" applyBorder="1" applyAlignment="1" applyProtection="1">
      <alignment horizontal="center" vertical="center"/>
      <protection locked="0" hidden="1"/>
    </xf>
    <xf numFmtId="0" fontId="30" fillId="4" borderId="46" xfId="4" applyNumberFormat="1" applyFont="1" applyFill="1" applyBorder="1" applyAlignment="1" applyProtection="1">
      <alignment horizontal="center" vertical="center"/>
      <protection locked="0" hidden="1"/>
    </xf>
    <xf numFmtId="0" fontId="30" fillId="4" borderId="0" xfId="4" applyNumberFormat="1" applyFont="1" applyFill="1" applyAlignment="1" applyProtection="1">
      <alignment horizontal="center" vertical="center"/>
      <protection locked="0" hidden="1"/>
    </xf>
    <xf numFmtId="0" fontId="30" fillId="4" borderId="3" xfId="4" applyNumberFormat="1" applyFont="1" applyFill="1" applyBorder="1" applyAlignment="1" applyProtection="1">
      <alignment horizontal="center" vertical="center"/>
      <protection locked="0" hidden="1"/>
    </xf>
    <xf numFmtId="38" fontId="30" fillId="4" borderId="7" xfId="1" applyFont="1" applyFill="1" applyBorder="1" applyAlignment="1" applyProtection="1">
      <alignment horizontal="center" vertical="center" shrinkToFit="1"/>
      <protection locked="0" hidden="1"/>
    </xf>
    <xf numFmtId="38" fontId="30" fillId="4" borderId="6" xfId="1" applyFont="1" applyFill="1" applyBorder="1" applyAlignment="1" applyProtection="1">
      <alignment horizontal="center" vertical="center" shrinkToFit="1"/>
      <protection locked="0" hidden="1"/>
    </xf>
    <xf numFmtId="38" fontId="30" fillId="4" borderId="3" xfId="1" applyFont="1" applyFill="1" applyBorder="1" applyAlignment="1" applyProtection="1">
      <alignment horizontal="center" vertical="center" shrinkToFit="1"/>
      <protection locked="0" hidden="1"/>
    </xf>
    <xf numFmtId="38" fontId="30" fillId="4" borderId="2" xfId="1" applyFont="1" applyFill="1" applyBorder="1" applyAlignment="1" applyProtection="1">
      <alignment horizontal="center" vertical="center" shrinkToFit="1"/>
      <protection locked="0" hidden="1"/>
    </xf>
    <xf numFmtId="0" fontId="30" fillId="0" borderId="5" xfId="4" applyNumberFormat="1" applyFont="1" applyBorder="1" applyAlignment="1" applyProtection="1">
      <alignment horizontal="center" vertical="center" shrinkToFit="1"/>
      <protection locked="0" hidden="1"/>
    </xf>
    <xf numFmtId="0" fontId="30" fillId="0" borderId="1" xfId="4" applyNumberFormat="1" applyFont="1" applyBorder="1" applyAlignment="1" applyProtection="1">
      <alignment horizontal="center" vertical="center" shrinkToFit="1"/>
      <protection locked="0" hidden="1"/>
    </xf>
    <xf numFmtId="0" fontId="30" fillId="4" borderId="4" xfId="4" applyNumberFormat="1" applyFont="1" applyFill="1" applyBorder="1" applyAlignment="1" applyProtection="1">
      <alignment horizontal="left" vertical="center" wrapText="1" shrinkToFit="1"/>
      <protection hidden="1"/>
    </xf>
    <xf numFmtId="0" fontId="30" fillId="4" borderId="62" xfId="4" applyNumberFormat="1" applyFont="1" applyFill="1" applyBorder="1" applyAlignment="1" applyProtection="1">
      <alignment horizontal="left" vertical="center" wrapText="1" shrinkToFit="1"/>
      <protection hidden="1"/>
    </xf>
    <xf numFmtId="0" fontId="30" fillId="0" borderId="34" xfId="4" applyNumberFormat="1" applyFont="1" applyBorder="1" applyAlignment="1" applyProtection="1">
      <alignment horizontal="center" vertical="center" shrinkToFit="1"/>
      <protection locked="0" hidden="1"/>
    </xf>
    <xf numFmtId="0" fontId="30" fillId="0" borderId="32" xfId="4" applyFont="1" applyBorder="1" applyAlignment="1" applyProtection="1">
      <alignment horizontal="center" vertical="center"/>
      <protection hidden="1"/>
    </xf>
    <xf numFmtId="0" fontId="30" fillId="5" borderId="0" xfId="4" applyNumberFormat="1" applyFont="1" applyFill="1" applyAlignment="1" applyProtection="1">
      <alignment horizontal="center" vertical="center"/>
      <protection hidden="1"/>
    </xf>
    <xf numFmtId="0" fontId="30" fillId="5" borderId="2" xfId="4" applyNumberFormat="1" applyFont="1" applyFill="1" applyBorder="1" applyAlignment="1" applyProtection="1">
      <alignment horizontal="center" vertical="center"/>
      <protection hidden="1"/>
    </xf>
    <xf numFmtId="0" fontId="30" fillId="4" borderId="7" xfId="4" applyNumberFormat="1" applyFont="1" applyFill="1" applyBorder="1" applyAlignment="1" applyProtection="1">
      <alignment horizontal="center" vertical="center"/>
      <protection locked="0" hidden="1"/>
    </xf>
    <xf numFmtId="0" fontId="30" fillId="0" borderId="14" xfId="4" applyNumberFormat="1" applyFont="1" applyBorder="1" applyAlignment="1" applyProtection="1">
      <alignment horizontal="center" vertical="center"/>
      <protection hidden="1"/>
    </xf>
    <xf numFmtId="0" fontId="30" fillId="3" borderId="13" xfId="4" applyNumberFormat="1" applyFont="1" applyFill="1" applyBorder="1" applyAlignment="1" applyProtection="1">
      <alignment horizontal="center" vertical="center"/>
      <protection locked="0" hidden="1"/>
    </xf>
    <xf numFmtId="0" fontId="30" fillId="0" borderId="48" xfId="4" applyNumberFormat="1" applyFont="1" applyBorder="1" applyAlignment="1" applyProtection="1">
      <alignment horizontal="center" vertical="center"/>
      <protection hidden="1"/>
    </xf>
    <xf numFmtId="0" fontId="30" fillId="0" borderId="13" xfId="4" applyNumberFormat="1" applyFont="1" applyBorder="1" applyAlignment="1" applyProtection="1">
      <alignment horizontal="center" vertical="center"/>
      <protection hidden="1"/>
    </xf>
    <xf numFmtId="0" fontId="30" fillId="4" borderId="48" xfId="4" applyNumberFormat="1" applyFont="1" applyFill="1" applyBorder="1" applyAlignment="1" applyProtection="1">
      <alignment horizontal="center" vertical="center"/>
      <protection locked="0" hidden="1"/>
    </xf>
    <xf numFmtId="0" fontId="30" fillId="4" borderId="37" xfId="4" applyNumberFormat="1" applyFont="1" applyFill="1" applyBorder="1" applyAlignment="1" applyProtection="1">
      <alignment horizontal="center" vertical="center"/>
      <protection locked="0" hidden="1"/>
    </xf>
    <xf numFmtId="0" fontId="30" fillId="4" borderId="39" xfId="4" applyNumberFormat="1" applyFont="1" applyFill="1" applyBorder="1" applyAlignment="1" applyProtection="1">
      <alignment horizontal="center" vertical="center"/>
      <protection locked="0" hidden="1"/>
    </xf>
    <xf numFmtId="0" fontId="30" fillId="4" borderId="14" xfId="4" applyNumberFormat="1" applyFont="1" applyFill="1" applyBorder="1" applyAlignment="1" applyProtection="1">
      <alignment horizontal="center" vertical="center"/>
      <protection hidden="1"/>
    </xf>
    <xf numFmtId="0" fontId="30" fillId="4" borderId="0" xfId="4" applyNumberFormat="1" applyFont="1" applyFill="1" applyBorder="1" applyAlignment="1" applyProtection="1">
      <alignment horizontal="center" vertical="center"/>
      <protection hidden="1"/>
    </xf>
    <xf numFmtId="0" fontId="30" fillId="4" borderId="37" xfId="4" applyNumberFormat="1" applyFont="1" applyFill="1" applyBorder="1" applyAlignment="1" applyProtection="1">
      <alignment horizontal="center" vertical="center" textRotation="255"/>
      <protection hidden="1"/>
    </xf>
    <xf numFmtId="0" fontId="30" fillId="4" borderId="6" xfId="4" applyNumberFormat="1" applyFont="1" applyFill="1" applyBorder="1" applyAlignment="1" applyProtection="1">
      <alignment horizontal="center" vertical="center" textRotation="255"/>
      <protection hidden="1"/>
    </xf>
    <xf numFmtId="0" fontId="30" fillId="4" borderId="35" xfId="4" applyNumberFormat="1" applyFont="1" applyFill="1" applyBorder="1" applyAlignment="1" applyProtection="1">
      <alignment horizontal="center" vertical="center" textRotation="255"/>
      <protection hidden="1"/>
    </xf>
    <xf numFmtId="0" fontId="30" fillId="4" borderId="0" xfId="4" applyNumberFormat="1" applyFont="1" applyFill="1" applyBorder="1" applyAlignment="1" applyProtection="1">
      <alignment horizontal="center" vertical="center" textRotation="255"/>
      <protection hidden="1"/>
    </xf>
    <xf numFmtId="0" fontId="30" fillId="0" borderId="0" xfId="4" applyNumberFormat="1" applyFont="1" applyBorder="1" applyAlignment="1" applyProtection="1">
      <alignment horizontal="center" vertical="center"/>
      <protection hidden="1"/>
    </xf>
    <xf numFmtId="0" fontId="30" fillId="4" borderId="0" xfId="4" applyNumberFormat="1" applyFont="1" applyFill="1" applyBorder="1" applyAlignment="1" applyProtection="1">
      <alignment horizontal="center" vertical="center"/>
      <protection locked="0" hidden="1"/>
    </xf>
    <xf numFmtId="0" fontId="30" fillId="4" borderId="15" xfId="4" applyNumberFormat="1" applyFont="1" applyFill="1" applyBorder="1" applyAlignment="1" applyProtection="1">
      <alignment horizontal="center" vertical="center"/>
      <protection locked="0" hidden="1"/>
    </xf>
    <xf numFmtId="0" fontId="30" fillId="0" borderId="32" xfId="4" applyNumberFormat="1" applyFont="1" applyBorder="1" applyAlignment="1" applyProtection="1">
      <alignment horizontal="center" vertical="center"/>
      <protection hidden="1"/>
    </xf>
    <xf numFmtId="0" fontId="30" fillId="4" borderId="15" xfId="4" applyNumberFormat="1" applyFont="1" applyFill="1" applyBorder="1" applyAlignment="1" applyProtection="1">
      <alignment horizontal="center" vertical="center" textRotation="255"/>
      <protection hidden="1"/>
    </xf>
    <xf numFmtId="0" fontId="30" fillId="4" borderId="14" xfId="4" applyNumberFormat="1" applyFont="1" applyFill="1" applyBorder="1" applyAlignment="1" applyProtection="1">
      <alignment horizontal="center" vertical="center" textRotation="255"/>
      <protection hidden="1"/>
    </xf>
    <xf numFmtId="0" fontId="30" fillId="4" borderId="4" xfId="4" applyNumberFormat="1" applyFont="1" applyFill="1" applyBorder="1" applyAlignment="1" applyProtection="1">
      <alignment horizontal="center" vertical="center" wrapText="1"/>
      <protection locked="0" hidden="1"/>
    </xf>
    <xf numFmtId="0" fontId="30" fillId="4" borderId="17" xfId="4" applyNumberFormat="1" applyFont="1" applyFill="1" applyBorder="1" applyAlignment="1" applyProtection="1">
      <alignment horizontal="center" vertical="center" wrapText="1"/>
      <protection locked="0" hidden="1"/>
    </xf>
    <xf numFmtId="0" fontId="30" fillId="4" borderId="62" xfId="4" applyNumberFormat="1" applyFont="1" applyFill="1" applyBorder="1" applyAlignment="1" applyProtection="1">
      <alignment horizontal="center" vertical="center" wrapText="1"/>
      <protection locked="0" hidden="1"/>
    </xf>
    <xf numFmtId="0" fontId="30" fillId="4" borderId="77" xfId="4" applyNumberFormat="1" applyFont="1" applyFill="1" applyBorder="1" applyAlignment="1" applyProtection="1">
      <alignment horizontal="center" vertical="center" wrapText="1"/>
      <protection locked="0" hidden="1"/>
    </xf>
    <xf numFmtId="0" fontId="30" fillId="0" borderId="34" xfId="4" applyNumberFormat="1" applyFont="1" applyBorder="1" applyAlignment="1" applyProtection="1">
      <alignment horizontal="center" vertical="center"/>
      <protection locked="0" hidden="1"/>
    </xf>
    <xf numFmtId="0" fontId="30" fillId="5" borderId="0" xfId="4" applyNumberFormat="1" applyFont="1" applyFill="1" applyBorder="1" applyAlignment="1" applyProtection="1">
      <alignment horizontal="center" vertical="center" textRotation="255"/>
      <protection hidden="1"/>
    </xf>
    <xf numFmtId="0" fontId="30" fillId="4" borderId="17" xfId="4" applyNumberFormat="1" applyFont="1" applyFill="1" applyBorder="1" applyAlignment="1" applyProtection="1">
      <alignment horizontal="left" vertical="center" wrapText="1" shrinkToFit="1"/>
      <protection hidden="1"/>
    </xf>
    <xf numFmtId="0" fontId="30" fillId="4" borderId="77" xfId="4" applyNumberFormat="1" applyFont="1" applyFill="1" applyBorder="1" applyAlignment="1" applyProtection="1">
      <alignment horizontal="left" vertical="center" wrapText="1" shrinkToFit="1"/>
      <protection hidden="1"/>
    </xf>
    <xf numFmtId="0" fontId="30" fillId="0" borderId="15" xfId="4" applyNumberFormat="1" applyFont="1" applyBorder="1" applyAlignment="1" applyProtection="1">
      <alignment horizontal="center" vertical="center"/>
      <protection hidden="1"/>
    </xf>
    <xf numFmtId="0" fontId="30" fillId="0" borderId="13" xfId="4" applyNumberFormat="1" applyFont="1" applyBorder="1" applyAlignment="1" applyProtection="1">
      <alignment horizontal="center" vertical="center" shrinkToFit="1"/>
      <protection locked="0" hidden="1"/>
    </xf>
    <xf numFmtId="38" fontId="30" fillId="4" borderId="48" xfId="1" applyFont="1" applyFill="1" applyBorder="1" applyAlignment="1" applyProtection="1">
      <alignment horizontal="center" vertical="center" shrinkToFit="1"/>
      <protection locked="0" hidden="1"/>
    </xf>
    <xf numFmtId="38" fontId="30" fillId="4" borderId="14" xfId="1" applyFont="1" applyFill="1" applyBorder="1" applyAlignment="1" applyProtection="1">
      <alignment horizontal="center" vertical="center" shrinkToFit="1"/>
      <protection locked="0" hidden="1"/>
    </xf>
    <xf numFmtId="0" fontId="20" fillId="0" borderId="44" xfId="8" applyFont="1" applyBorder="1" applyAlignment="1" applyProtection="1">
      <alignment horizontal="center" vertical="center" wrapText="1"/>
      <protection hidden="1"/>
    </xf>
    <xf numFmtId="0" fontId="20" fillId="0" borderId="0" xfId="8" applyFont="1" applyAlignment="1" applyProtection="1">
      <alignment horizontal="center" vertical="center" wrapText="1"/>
      <protection hidden="1"/>
    </xf>
    <xf numFmtId="0" fontId="20" fillId="0" borderId="34" xfId="8" applyFont="1" applyBorder="1" applyAlignment="1" applyProtection="1">
      <alignment horizontal="center" vertical="center" wrapText="1"/>
      <protection hidden="1"/>
    </xf>
    <xf numFmtId="0" fontId="20" fillId="0" borderId="14" xfId="8" applyFont="1" applyBorder="1" applyAlignment="1" applyProtection="1">
      <alignment horizontal="center" vertical="center" wrapText="1"/>
      <protection hidden="1"/>
    </xf>
    <xf numFmtId="0" fontId="20" fillId="0" borderId="13" xfId="8" applyFont="1" applyBorder="1" applyAlignment="1" applyProtection="1">
      <alignment horizontal="center" vertical="center" wrapText="1"/>
      <protection hidden="1"/>
    </xf>
    <xf numFmtId="0" fontId="20" fillId="0" borderId="31" xfId="2" applyFont="1" applyBorder="1" applyAlignment="1" applyProtection="1">
      <alignment horizontal="left" vertical="center"/>
      <protection hidden="1"/>
    </xf>
    <xf numFmtId="0" fontId="20" fillId="0" borderId="28" xfId="2" applyFont="1" applyBorder="1" applyAlignment="1" applyProtection="1">
      <alignment horizontal="left" vertical="center"/>
      <protection hidden="1"/>
    </xf>
    <xf numFmtId="0" fontId="20" fillId="0" borderId="49" xfId="2" applyFont="1" applyBorder="1" applyAlignment="1" applyProtection="1">
      <alignment horizontal="left" vertical="center"/>
      <protection hidden="1"/>
    </xf>
    <xf numFmtId="0" fontId="20" fillId="0" borderId="6" xfId="8" applyFont="1" applyBorder="1" applyAlignment="1" applyProtection="1">
      <alignment horizontal="center" vertical="center"/>
      <protection hidden="1"/>
    </xf>
    <xf numFmtId="0" fontId="20" fillId="0" borderId="40" xfId="8" applyFont="1" applyBorder="1" applyAlignment="1" applyProtection="1">
      <alignment horizontal="center" vertical="center"/>
      <protection hidden="1"/>
    </xf>
    <xf numFmtId="0" fontId="20" fillId="0" borderId="38" xfId="8" applyFont="1" applyBorder="1" applyAlignment="1" applyProtection="1">
      <alignment horizontal="center" vertical="center"/>
      <protection hidden="1"/>
    </xf>
    <xf numFmtId="0" fontId="20" fillId="4" borderId="6" xfId="8" applyFont="1" applyFill="1" applyBorder="1" applyAlignment="1" applyProtection="1">
      <alignment horizontal="center" vertical="center"/>
      <protection hidden="1"/>
    </xf>
    <xf numFmtId="0" fontId="20" fillId="4" borderId="0" xfId="8" applyFont="1" applyFill="1" applyAlignment="1" applyProtection="1">
      <alignment horizontal="center" vertical="center"/>
      <protection hidden="1"/>
    </xf>
    <xf numFmtId="0" fontId="20" fillId="3" borderId="6" xfId="8" applyFont="1" applyFill="1" applyBorder="1" applyAlignment="1">
      <alignment horizontal="center" vertical="center"/>
    </xf>
    <xf numFmtId="0" fontId="20" fillId="3" borderId="2" xfId="8" applyFont="1" applyFill="1" applyBorder="1" applyAlignment="1">
      <alignment horizontal="center" vertical="center"/>
    </xf>
    <xf numFmtId="0" fontId="20" fillId="3" borderId="6" xfId="8" applyFont="1" applyFill="1" applyBorder="1" applyAlignment="1" applyProtection="1">
      <alignment horizontal="center" vertical="center"/>
      <protection hidden="1"/>
    </xf>
    <xf numFmtId="0" fontId="20" fillId="3" borderId="2" xfId="8" applyFont="1" applyFill="1" applyBorder="1" applyAlignment="1" applyProtection="1">
      <alignment horizontal="center" vertical="center"/>
      <protection hidden="1"/>
    </xf>
    <xf numFmtId="0" fontId="20" fillId="0" borderId="46" xfId="8" applyFont="1" applyBorder="1" applyAlignment="1" applyProtection="1">
      <alignment horizontal="center" vertical="center" wrapText="1"/>
      <protection hidden="1"/>
    </xf>
    <xf numFmtId="0" fontId="20" fillId="0" borderId="48" xfId="8" applyFont="1" applyBorder="1" applyAlignment="1" applyProtection="1">
      <alignment horizontal="center" vertical="center" wrapText="1"/>
      <protection hidden="1"/>
    </xf>
    <xf numFmtId="0" fontId="20" fillId="0" borderId="7" xfId="8" applyFont="1" applyBorder="1" applyAlignment="1" applyProtection="1">
      <alignment horizontal="center" vertical="center" wrapText="1"/>
      <protection hidden="1"/>
    </xf>
    <xf numFmtId="0" fontId="20" fillId="0" borderId="5" xfId="8" applyFont="1" applyBorder="1" applyAlignment="1" applyProtection="1">
      <alignment horizontal="center" vertical="center" wrapText="1"/>
      <protection hidden="1"/>
    </xf>
    <xf numFmtId="0" fontId="20" fillId="0" borderId="3" xfId="8" applyFont="1" applyBorder="1" applyAlignment="1" applyProtection="1">
      <alignment horizontal="center" vertical="center" wrapText="1"/>
      <protection hidden="1"/>
    </xf>
    <xf numFmtId="0" fontId="20" fillId="0" borderId="1" xfId="8" applyFont="1" applyBorder="1" applyAlignment="1" applyProtection="1">
      <alignment horizontal="center" vertical="center" wrapText="1"/>
      <protection hidden="1"/>
    </xf>
    <xf numFmtId="0" fontId="20" fillId="3" borderId="0" xfId="8" applyFont="1" applyFill="1" applyAlignment="1" applyProtection="1">
      <alignment horizontal="center" vertical="center"/>
      <protection hidden="1"/>
    </xf>
    <xf numFmtId="0" fontId="20" fillId="3" borderId="14" xfId="8" applyFont="1" applyFill="1" applyBorder="1" applyAlignment="1" applyProtection="1">
      <alignment horizontal="center" vertical="center"/>
      <protection hidden="1"/>
    </xf>
    <xf numFmtId="0" fontId="20" fillId="3" borderId="7" xfId="8" applyFont="1" applyFill="1" applyBorder="1" applyAlignment="1" applyProtection="1">
      <alignment horizontal="center" vertical="center" wrapText="1"/>
      <protection hidden="1"/>
    </xf>
    <xf numFmtId="0" fontId="20" fillId="3" borderId="6" xfId="8" applyFont="1" applyFill="1" applyBorder="1" applyAlignment="1" applyProtection="1">
      <alignment horizontal="center" vertical="center" wrapText="1"/>
      <protection hidden="1"/>
    </xf>
    <xf numFmtId="0" fontId="20" fillId="3" borderId="3" xfId="8" applyFont="1" applyFill="1" applyBorder="1" applyAlignment="1" applyProtection="1">
      <alignment horizontal="center" vertical="center" wrapText="1"/>
      <protection hidden="1"/>
    </xf>
    <xf numFmtId="0" fontId="20" fillId="3" borderId="2" xfId="8" applyFont="1" applyFill="1" applyBorder="1" applyAlignment="1" applyProtection="1">
      <alignment horizontal="center" vertical="center" wrapText="1"/>
      <protection hidden="1"/>
    </xf>
    <xf numFmtId="38" fontId="20" fillId="0" borderId="45" xfId="1" applyFont="1" applyBorder="1" applyAlignment="1" applyProtection="1">
      <alignment horizontal="center" vertical="center" wrapText="1"/>
      <protection hidden="1"/>
    </xf>
    <xf numFmtId="38" fontId="20" fillId="0" borderId="42" xfId="1" applyFont="1" applyBorder="1" applyAlignment="1" applyProtection="1">
      <alignment horizontal="center" vertical="center" wrapText="1"/>
      <protection hidden="1"/>
    </xf>
    <xf numFmtId="38" fontId="20" fillId="0" borderId="41" xfId="1" applyFont="1" applyBorder="1" applyAlignment="1" applyProtection="1">
      <alignment horizontal="center" vertical="center" wrapText="1"/>
      <protection hidden="1"/>
    </xf>
    <xf numFmtId="38" fontId="20" fillId="0" borderId="35" xfId="1" applyFont="1" applyBorder="1" applyAlignment="1" applyProtection="1">
      <alignment horizontal="center" vertical="center" wrapText="1"/>
      <protection hidden="1"/>
    </xf>
    <xf numFmtId="38" fontId="20" fillId="0" borderId="0" xfId="1" applyFont="1" applyBorder="1" applyAlignment="1" applyProtection="1">
      <alignment horizontal="center" vertical="center" wrapText="1"/>
      <protection hidden="1"/>
    </xf>
    <xf numFmtId="38" fontId="20" fillId="0" borderId="33" xfId="1" applyFont="1" applyBorder="1" applyAlignment="1" applyProtection="1">
      <alignment horizontal="center" vertical="center" wrapText="1"/>
      <protection hidden="1"/>
    </xf>
    <xf numFmtId="38" fontId="20" fillId="0" borderId="15" xfId="1" applyFont="1" applyBorder="1" applyAlignment="1" applyProtection="1">
      <alignment horizontal="center" vertical="center" wrapText="1"/>
      <protection hidden="1"/>
    </xf>
    <xf numFmtId="38" fontId="20" fillId="0" borderId="14" xfId="1" applyFont="1" applyBorder="1" applyAlignment="1" applyProtection="1">
      <alignment horizontal="center" vertical="center" wrapText="1"/>
      <protection hidden="1"/>
    </xf>
    <xf numFmtId="38" fontId="20" fillId="0" borderId="32" xfId="1" applyFont="1" applyBorder="1" applyAlignment="1" applyProtection="1">
      <alignment horizontal="center" vertical="center" wrapText="1"/>
      <protection hidden="1"/>
    </xf>
    <xf numFmtId="0" fontId="20" fillId="0" borderId="2" xfId="8" applyFont="1" applyBorder="1" applyAlignment="1" applyProtection="1">
      <alignment horizontal="center" vertical="center" wrapText="1"/>
      <protection hidden="1"/>
    </xf>
    <xf numFmtId="0" fontId="20" fillId="0" borderId="46" xfId="8" applyFont="1" applyBorder="1" applyAlignment="1">
      <alignment horizontal="center" vertical="center" wrapText="1"/>
    </xf>
    <xf numFmtId="0" fontId="20" fillId="0" borderId="34" xfId="8" applyFont="1" applyBorder="1" applyAlignment="1">
      <alignment horizontal="center" vertical="center" wrapText="1"/>
    </xf>
    <xf numFmtId="0" fontId="20" fillId="0" borderId="3" xfId="8" applyFont="1" applyBorder="1" applyAlignment="1">
      <alignment horizontal="center" vertical="center" wrapText="1"/>
    </xf>
    <xf numFmtId="0" fontId="20" fillId="0" borderId="1" xfId="8" applyFont="1" applyBorder="1" applyAlignment="1">
      <alignment horizontal="center" vertical="center" wrapText="1"/>
    </xf>
    <xf numFmtId="0" fontId="20" fillId="3" borderId="7" xfId="8" applyFont="1" applyFill="1" applyBorder="1" applyAlignment="1" applyProtection="1">
      <alignment horizontal="center" vertical="center"/>
      <protection hidden="1"/>
    </xf>
    <xf numFmtId="0" fontId="20" fillId="3" borderId="3" xfId="8" applyFont="1" applyFill="1" applyBorder="1" applyAlignment="1" applyProtection="1">
      <alignment horizontal="center" vertical="center"/>
      <protection hidden="1"/>
    </xf>
    <xf numFmtId="0" fontId="20" fillId="0" borderId="24" xfId="2" applyFont="1" applyBorder="1" applyAlignment="1">
      <alignment horizontal="left" vertical="center"/>
    </xf>
    <xf numFmtId="0" fontId="20" fillId="0" borderId="21" xfId="2" applyFont="1" applyBorder="1" applyAlignment="1">
      <alignment horizontal="left" vertical="center"/>
    </xf>
    <xf numFmtId="0" fontId="20" fillId="0" borderId="20" xfId="2" applyFont="1" applyBorder="1" applyAlignment="1">
      <alignment horizontal="left" vertical="center"/>
    </xf>
    <xf numFmtId="0" fontId="20" fillId="4" borderId="37" xfId="2" applyFont="1" applyFill="1" applyBorder="1" applyAlignment="1" applyProtection="1">
      <alignment horizontal="left" vertical="top" wrapText="1"/>
      <protection hidden="1"/>
    </xf>
    <xf numFmtId="0" fontId="20" fillId="4" borderId="6" xfId="2" applyFont="1" applyFill="1" applyBorder="1" applyAlignment="1" applyProtection="1">
      <alignment horizontal="left" vertical="top" wrapText="1"/>
      <protection hidden="1"/>
    </xf>
    <xf numFmtId="0" fontId="20" fillId="4" borderId="40" xfId="2" applyFont="1" applyFill="1" applyBorder="1" applyAlignment="1" applyProtection="1">
      <alignment horizontal="left" vertical="top" wrapText="1"/>
      <protection hidden="1"/>
    </xf>
    <xf numFmtId="0" fontId="20" fillId="4" borderId="35" xfId="2" applyFont="1" applyFill="1" applyBorder="1" applyAlignment="1" applyProtection="1">
      <alignment horizontal="left" vertical="top" wrapText="1"/>
      <protection hidden="1"/>
    </xf>
    <xf numFmtId="0" fontId="20" fillId="4" borderId="0" xfId="2" applyFont="1" applyFill="1" applyAlignment="1" applyProtection="1">
      <alignment horizontal="left" vertical="top" wrapText="1"/>
      <protection hidden="1"/>
    </xf>
    <xf numFmtId="0" fontId="20" fillId="4" borderId="33" xfId="2" applyFont="1" applyFill="1" applyBorder="1" applyAlignment="1" applyProtection="1">
      <alignment horizontal="left" vertical="top" wrapText="1"/>
      <protection hidden="1"/>
    </xf>
    <xf numFmtId="0" fontId="20" fillId="0" borderId="24" xfId="2" applyFont="1" applyBorder="1" applyAlignment="1">
      <alignment horizontal="left" vertical="center" shrinkToFit="1"/>
    </xf>
    <xf numFmtId="0" fontId="20" fillId="0" borderId="21" xfId="2" applyFont="1" applyBorder="1" applyAlignment="1">
      <alignment horizontal="left" vertical="center" shrinkToFit="1"/>
    </xf>
    <xf numFmtId="0" fontId="20" fillId="0" borderId="20" xfId="2" applyFont="1" applyBorder="1" applyAlignment="1">
      <alignment horizontal="left" vertical="center" shrinkToFit="1"/>
    </xf>
    <xf numFmtId="0" fontId="20" fillId="4" borderId="39" xfId="2" applyFont="1" applyFill="1" applyBorder="1" applyAlignment="1" applyProtection="1">
      <alignment horizontal="left" vertical="top" wrapText="1"/>
      <protection hidden="1"/>
    </xf>
    <xf numFmtId="0" fontId="20" fillId="4" borderId="2" xfId="2" applyFont="1" applyFill="1" applyBorder="1" applyAlignment="1" applyProtection="1">
      <alignment horizontal="left" vertical="top" wrapText="1"/>
      <protection hidden="1"/>
    </xf>
    <xf numFmtId="0" fontId="20" fillId="4" borderId="38" xfId="2" applyFont="1" applyFill="1" applyBorder="1" applyAlignment="1" applyProtection="1">
      <alignment horizontal="left" vertical="top" wrapText="1"/>
      <protection hidden="1"/>
    </xf>
    <xf numFmtId="0" fontId="20" fillId="0" borderId="24" xfId="2" applyFont="1" applyBorder="1" applyAlignment="1" applyProtection="1">
      <alignment horizontal="left" vertical="center"/>
      <protection hidden="1"/>
    </xf>
    <xf numFmtId="0" fontId="20" fillId="0" borderId="21" xfId="2" applyFont="1" applyBorder="1" applyAlignment="1" applyProtection="1">
      <alignment horizontal="left" vertical="center"/>
      <protection hidden="1"/>
    </xf>
    <xf numFmtId="0" fontId="20" fillId="0" borderId="20" xfId="2" applyFont="1" applyBorder="1" applyAlignment="1" applyProtection="1">
      <alignment horizontal="left" vertical="center"/>
      <protection hidden="1"/>
    </xf>
    <xf numFmtId="0" fontId="20" fillId="0" borderId="37" xfId="2" applyNumberFormat="1" applyFont="1" applyBorder="1" applyAlignment="1" applyProtection="1">
      <alignment horizontal="center" vertical="center" wrapText="1"/>
      <protection locked="0" hidden="1"/>
    </xf>
    <xf numFmtId="0" fontId="20" fillId="0" borderId="6" xfId="2" applyNumberFormat="1" applyFont="1" applyBorder="1" applyAlignment="1" applyProtection="1">
      <alignment horizontal="center" vertical="center" wrapText="1"/>
      <protection locked="0" hidden="1"/>
    </xf>
    <xf numFmtId="0" fontId="20" fillId="0" borderId="35" xfId="2" applyNumberFormat="1" applyFont="1" applyBorder="1" applyAlignment="1" applyProtection="1">
      <alignment horizontal="center" vertical="center" wrapText="1"/>
      <protection locked="0" hidden="1"/>
    </xf>
    <xf numFmtId="0" fontId="20" fillId="0" borderId="0" xfId="2" applyNumberFormat="1" applyFont="1" applyAlignment="1" applyProtection="1">
      <alignment horizontal="center" vertical="center" wrapText="1"/>
      <protection locked="0" hidden="1"/>
    </xf>
    <xf numFmtId="0" fontId="20" fillId="0" borderId="15" xfId="2" applyNumberFormat="1" applyFont="1" applyBorder="1" applyAlignment="1" applyProtection="1">
      <alignment horizontal="center" vertical="center" wrapText="1"/>
      <protection locked="0" hidden="1"/>
    </xf>
    <xf numFmtId="0" fontId="20" fillId="0" borderId="14" xfId="2" applyNumberFormat="1" applyFont="1" applyBorder="1" applyAlignment="1" applyProtection="1">
      <alignment horizontal="center" vertical="center" wrapText="1"/>
      <protection locked="0" hidden="1"/>
    </xf>
    <xf numFmtId="0" fontId="20" fillId="0" borderId="7" xfId="2" applyNumberFormat="1" applyFont="1" applyFill="1" applyBorder="1" applyAlignment="1" applyProtection="1">
      <alignment vertical="center"/>
      <protection locked="0" hidden="1"/>
    </xf>
    <xf numFmtId="0" fontId="20" fillId="0" borderId="6" xfId="2" applyNumberFormat="1" applyFont="1" applyFill="1" applyBorder="1" applyAlignment="1" applyProtection="1">
      <alignment vertical="center"/>
      <protection locked="0" hidden="1"/>
    </xf>
    <xf numFmtId="0" fontId="20" fillId="0" borderId="40" xfId="2" applyNumberFormat="1" applyFont="1" applyFill="1" applyBorder="1" applyAlignment="1" applyProtection="1">
      <alignment vertical="center"/>
      <protection locked="0" hidden="1"/>
    </xf>
    <xf numFmtId="0" fontId="20" fillId="4" borderId="7" xfId="2" applyNumberFormat="1" applyFont="1" applyFill="1" applyBorder="1" applyAlignment="1" applyProtection="1">
      <alignment horizontal="left" vertical="center" wrapText="1"/>
      <protection hidden="1"/>
    </xf>
    <xf numFmtId="0" fontId="20" fillId="4" borderId="6" xfId="2" applyNumberFormat="1" applyFont="1" applyFill="1" applyBorder="1" applyAlignment="1" applyProtection="1">
      <alignment horizontal="left" vertical="center" wrapText="1"/>
      <protection hidden="1"/>
    </xf>
    <xf numFmtId="0" fontId="20" fillId="4" borderId="5" xfId="2" applyNumberFormat="1" applyFont="1" applyFill="1" applyBorder="1" applyAlignment="1" applyProtection="1">
      <alignment horizontal="left" vertical="center" wrapText="1"/>
      <protection hidden="1"/>
    </xf>
    <xf numFmtId="0" fontId="20" fillId="4" borderId="3" xfId="2" applyNumberFormat="1" applyFont="1" applyFill="1" applyBorder="1" applyAlignment="1" applyProtection="1">
      <alignment horizontal="left" vertical="center" wrapText="1"/>
      <protection hidden="1"/>
    </xf>
    <xf numFmtId="0" fontId="20" fillId="4" borderId="2" xfId="2" applyNumberFormat="1" applyFont="1" applyFill="1" applyBorder="1" applyAlignment="1" applyProtection="1">
      <alignment horizontal="left" vertical="center" wrapText="1"/>
      <protection hidden="1"/>
    </xf>
    <xf numFmtId="0" fontId="20" fillId="4" borderId="1" xfId="2" applyNumberFormat="1" applyFont="1" applyFill="1" applyBorder="1" applyAlignment="1" applyProtection="1">
      <alignment horizontal="left" vertical="center" wrapText="1"/>
      <protection hidden="1"/>
    </xf>
    <xf numFmtId="0" fontId="20" fillId="4" borderId="40" xfId="2" applyNumberFormat="1" applyFont="1" applyFill="1" applyBorder="1" applyAlignment="1" applyProtection="1">
      <alignment horizontal="left" vertical="center" wrapText="1"/>
      <protection hidden="1"/>
    </xf>
    <xf numFmtId="0" fontId="20" fillId="4" borderId="38" xfId="2" applyNumberFormat="1" applyFont="1" applyFill="1" applyBorder="1" applyAlignment="1" applyProtection="1">
      <alignment horizontal="left" vertical="center" wrapText="1"/>
      <protection hidden="1"/>
    </xf>
    <xf numFmtId="0" fontId="20" fillId="0" borderId="7" xfId="2" applyNumberFormat="1" applyFont="1" applyFill="1" applyBorder="1" applyAlignment="1" applyProtection="1">
      <alignment vertical="center"/>
      <protection hidden="1"/>
    </xf>
    <xf numFmtId="0" fontId="20" fillId="0" borderId="6" xfId="2" applyNumberFormat="1" applyFont="1" applyFill="1" applyBorder="1" applyAlignment="1" applyProtection="1">
      <alignment vertical="center"/>
      <protection hidden="1"/>
    </xf>
    <xf numFmtId="0" fontId="20" fillId="0" borderId="40" xfId="2" applyNumberFormat="1" applyFont="1" applyFill="1" applyBorder="1" applyAlignment="1" applyProtection="1">
      <alignment vertical="center"/>
      <protection hidden="1"/>
    </xf>
    <xf numFmtId="0" fontId="30" fillId="4" borderId="46" xfId="5" applyNumberFormat="1" applyFont="1" applyFill="1" applyBorder="1" applyAlignment="1" applyProtection="1">
      <alignment horizontal="center" vertical="center"/>
      <protection hidden="1"/>
    </xf>
    <xf numFmtId="0" fontId="20" fillId="0" borderId="46" xfId="2" applyNumberFormat="1" applyFont="1" applyFill="1" applyBorder="1" applyAlignment="1" applyProtection="1">
      <alignment vertical="center"/>
      <protection locked="0" hidden="1"/>
    </xf>
    <xf numFmtId="0" fontId="20" fillId="0" borderId="0" xfId="2" applyNumberFormat="1" applyFont="1" applyFill="1" applyAlignment="1" applyProtection="1">
      <alignment vertical="center"/>
      <protection locked="0" hidden="1"/>
    </xf>
    <xf numFmtId="0" fontId="20" fillId="0" borderId="33" xfId="2" applyNumberFormat="1" applyFont="1" applyFill="1" applyBorder="1" applyAlignment="1" applyProtection="1">
      <alignment vertical="center"/>
      <protection locked="0" hidden="1"/>
    </xf>
    <xf numFmtId="0" fontId="30" fillId="4" borderId="3" xfId="5" applyNumberFormat="1" applyFont="1" applyFill="1" applyBorder="1" applyAlignment="1" applyProtection="1">
      <alignment horizontal="center" vertical="center"/>
      <protection hidden="1"/>
    </xf>
    <xf numFmtId="0" fontId="20" fillId="4" borderId="2" xfId="2" applyNumberFormat="1" applyFont="1" applyFill="1" applyBorder="1" applyAlignment="1" applyProtection="1">
      <alignment horizontal="left" vertical="center"/>
      <protection locked="0" hidden="1"/>
    </xf>
    <xf numFmtId="0" fontId="20" fillId="0" borderId="0" xfId="2" applyNumberFormat="1" applyFont="1" applyFill="1" applyBorder="1" applyAlignment="1" applyProtection="1">
      <alignment vertical="center"/>
      <protection locked="0" hidden="1"/>
    </xf>
    <xf numFmtId="0" fontId="20" fillId="4" borderId="43" xfId="2" applyNumberFormat="1" applyFont="1" applyFill="1" applyBorder="1" applyAlignment="1" applyProtection="1">
      <alignment horizontal="left" vertical="center" wrapText="1"/>
      <protection hidden="1"/>
    </xf>
    <xf numFmtId="0" fontId="20" fillId="4" borderId="41" xfId="2" applyNumberFormat="1" applyFont="1" applyFill="1" applyBorder="1" applyAlignment="1" applyProtection="1">
      <alignment horizontal="left" vertical="center" wrapText="1"/>
      <protection hidden="1"/>
    </xf>
    <xf numFmtId="0" fontId="20" fillId="0" borderId="45" xfId="2" applyNumberFormat="1" applyFont="1" applyBorder="1" applyAlignment="1" applyProtection="1">
      <alignment horizontal="center" vertical="center" wrapText="1"/>
      <protection hidden="1"/>
    </xf>
    <xf numFmtId="0" fontId="30" fillId="4" borderId="43" xfId="5" applyNumberFormat="1" applyFont="1" applyFill="1" applyBorder="1" applyAlignment="1" applyProtection="1">
      <alignment horizontal="center" vertical="center"/>
      <protection hidden="1"/>
    </xf>
    <xf numFmtId="0" fontId="20" fillId="4" borderId="44" xfId="2" applyNumberFormat="1" applyFont="1" applyFill="1" applyBorder="1" applyAlignment="1" applyProtection="1">
      <alignment horizontal="center" vertical="center"/>
      <protection hidden="1"/>
    </xf>
    <xf numFmtId="0" fontId="20" fillId="0" borderId="6" xfId="2" applyFont="1" applyBorder="1" applyAlignment="1" applyProtection="1">
      <alignment horizontal="center" vertical="center"/>
      <protection hidden="1"/>
    </xf>
    <xf numFmtId="0" fontId="20" fillId="0" borderId="40" xfId="2" applyFont="1" applyBorder="1" applyAlignment="1" applyProtection="1">
      <alignment horizontal="center" vertical="center"/>
      <protection hidden="1"/>
    </xf>
    <xf numFmtId="0" fontId="20" fillId="0" borderId="2" xfId="2" applyFont="1" applyBorder="1" applyAlignment="1" applyProtection="1">
      <alignment horizontal="center" vertical="center"/>
      <protection hidden="1"/>
    </xf>
    <xf numFmtId="0" fontId="20" fillId="0" borderId="38" xfId="2" applyFont="1" applyBorder="1" applyAlignment="1" applyProtection="1">
      <alignment horizontal="center" vertical="center"/>
      <protection hidden="1"/>
    </xf>
    <xf numFmtId="0" fontId="20" fillId="4" borderId="7" xfId="2" applyFont="1" applyFill="1" applyBorder="1" applyAlignment="1" applyProtection="1">
      <alignment horizontal="center" vertical="center"/>
      <protection hidden="1"/>
    </xf>
    <xf numFmtId="0" fontId="20" fillId="4" borderId="3" xfId="2" applyFont="1" applyFill="1" applyBorder="1" applyAlignment="1" applyProtection="1">
      <alignment horizontal="center" vertical="center"/>
      <protection hidden="1"/>
    </xf>
    <xf numFmtId="0" fontId="20" fillId="4" borderId="6" xfId="2" applyFont="1" applyFill="1" applyBorder="1" applyAlignment="1" applyProtection="1">
      <alignment horizontal="center" vertical="center"/>
      <protection hidden="1"/>
    </xf>
    <xf numFmtId="0" fontId="20" fillId="4" borderId="2" xfId="2" applyFont="1" applyFill="1" applyBorder="1" applyAlignment="1" applyProtection="1">
      <alignment horizontal="center" vertical="center"/>
      <protection hidden="1"/>
    </xf>
    <xf numFmtId="0" fontId="20" fillId="0" borderId="7" xfId="2" applyFont="1" applyBorder="1" applyAlignment="1" applyProtection="1">
      <alignment horizontal="center" vertical="center" wrapText="1"/>
      <protection hidden="1"/>
    </xf>
    <xf numFmtId="0" fontId="20" fillId="0" borderId="3" xfId="2" applyFont="1" applyBorder="1" applyAlignment="1" applyProtection="1">
      <alignment horizontal="center" vertical="center" wrapText="1"/>
      <protection hidden="1"/>
    </xf>
    <xf numFmtId="0" fontId="20" fillId="3" borderId="2" xfId="2" applyFont="1" applyFill="1" applyBorder="1" applyAlignment="1" applyProtection="1">
      <alignment horizontal="center" vertical="center"/>
      <protection hidden="1"/>
    </xf>
    <xf numFmtId="0" fontId="20" fillId="3" borderId="6" xfId="2" applyFont="1" applyFill="1" applyBorder="1" applyAlignment="1">
      <alignment horizontal="center" vertical="center"/>
    </xf>
    <xf numFmtId="0" fontId="20" fillId="3" borderId="2" xfId="2" applyFont="1" applyFill="1" applyBorder="1" applyAlignment="1">
      <alignment horizontal="center" vertical="center"/>
    </xf>
    <xf numFmtId="0" fontId="20" fillId="0" borderId="4" xfId="2" applyFont="1" applyBorder="1" applyAlignment="1">
      <alignment horizontal="center" vertical="center" wrapText="1"/>
    </xf>
    <xf numFmtId="0" fontId="20" fillId="4" borderId="0" xfId="2" applyFont="1" applyFill="1" applyAlignment="1" applyProtection="1">
      <alignment horizontal="center" vertical="center"/>
      <protection hidden="1"/>
    </xf>
    <xf numFmtId="0" fontId="20" fillId="4" borderId="40" xfId="2" applyFont="1" applyFill="1" applyBorder="1" applyAlignment="1" applyProtection="1">
      <alignment horizontal="center" vertical="center"/>
      <protection hidden="1"/>
    </xf>
    <xf numFmtId="0" fontId="20" fillId="4" borderId="38" xfId="2" applyFont="1" applyFill="1" applyBorder="1" applyAlignment="1" applyProtection="1">
      <alignment horizontal="center" vertical="center"/>
      <protection hidden="1"/>
    </xf>
    <xf numFmtId="0" fontId="20" fillId="3" borderId="14" xfId="2" applyFont="1" applyFill="1" applyBorder="1" applyAlignment="1" applyProtection="1">
      <alignment horizontal="center" vertical="center"/>
      <protection hidden="1"/>
    </xf>
    <xf numFmtId="0" fontId="20" fillId="0" borderId="45" xfId="2" applyFont="1" applyBorder="1" applyAlignment="1" applyProtection="1">
      <alignment horizontal="center" vertical="center" wrapText="1"/>
      <protection hidden="1"/>
    </xf>
    <xf numFmtId="0" fontId="20" fillId="0" borderId="44" xfId="2" applyFont="1" applyBorder="1" applyAlignment="1" applyProtection="1">
      <alignment horizontal="center" vertical="center" wrapText="1"/>
      <protection hidden="1"/>
    </xf>
    <xf numFmtId="0" fontId="20" fillId="0" borderId="15" xfId="2" applyFont="1" applyBorder="1" applyAlignment="1" applyProtection="1">
      <alignment horizontal="center" vertical="center" wrapText="1"/>
      <protection hidden="1"/>
    </xf>
    <xf numFmtId="0" fontId="20" fillId="0" borderId="13" xfId="2" applyFont="1" applyBorder="1" applyAlignment="1" applyProtection="1">
      <alignment horizontal="center" vertical="center" wrapText="1"/>
      <protection hidden="1"/>
    </xf>
    <xf numFmtId="0" fontId="20" fillId="0" borderId="43" xfId="2" applyFont="1" applyBorder="1" applyAlignment="1" applyProtection="1">
      <alignment horizontal="center" vertical="center" wrapText="1"/>
      <protection hidden="1"/>
    </xf>
    <xf numFmtId="0" fontId="20" fillId="0" borderId="42" xfId="2" applyFont="1" applyBorder="1" applyAlignment="1" applyProtection="1">
      <alignment horizontal="center" vertical="center" wrapText="1"/>
      <protection hidden="1"/>
    </xf>
    <xf numFmtId="0" fontId="20" fillId="0" borderId="46" xfId="2" applyFont="1" applyBorder="1" applyAlignment="1" applyProtection="1">
      <alignment horizontal="center" vertical="center" wrapText="1"/>
      <protection hidden="1"/>
    </xf>
    <xf numFmtId="0" fontId="20" fillId="0" borderId="0" xfId="2" applyFont="1" applyBorder="1" applyAlignment="1" applyProtection="1">
      <alignment horizontal="center" vertical="center" wrapText="1"/>
      <protection hidden="1"/>
    </xf>
    <xf numFmtId="0" fontId="20" fillId="0" borderId="7" xfId="2" applyFont="1" applyBorder="1" applyAlignment="1">
      <alignment horizontal="center" vertical="center" wrapText="1"/>
    </xf>
    <xf numFmtId="0" fontId="20" fillId="0" borderId="5" xfId="2" applyFont="1" applyBorder="1" applyAlignment="1">
      <alignment horizontal="center" vertical="center" wrapText="1"/>
    </xf>
    <xf numFmtId="0" fontId="20" fillId="0" borderId="46" xfId="2" applyFont="1" applyBorder="1" applyAlignment="1">
      <alignment horizontal="center" vertical="center" wrapText="1"/>
    </xf>
    <xf numFmtId="0" fontId="20" fillId="0" borderId="34" xfId="2" applyFont="1" applyBorder="1" applyAlignment="1">
      <alignment horizontal="center" vertical="center" wrapText="1"/>
    </xf>
    <xf numFmtId="0" fontId="20" fillId="0" borderId="3" xfId="2" applyFont="1" applyBorder="1" applyAlignment="1">
      <alignment horizontal="center" vertical="center" wrapText="1"/>
    </xf>
    <xf numFmtId="0" fontId="20" fillId="0" borderId="1" xfId="2" applyFont="1" applyBorder="1" applyAlignment="1">
      <alignment horizontal="center" vertical="center" wrapText="1"/>
    </xf>
    <xf numFmtId="0" fontId="20" fillId="0" borderId="48" xfId="2" applyFont="1" applyBorder="1" applyAlignment="1" applyProtection="1">
      <alignment horizontal="center" vertical="center" wrapText="1"/>
      <protection hidden="1"/>
    </xf>
    <xf numFmtId="0" fontId="20" fillId="0" borderId="17" xfId="2" applyFont="1" applyBorder="1" applyAlignment="1" applyProtection="1">
      <alignment horizontal="center" vertical="center" wrapText="1"/>
      <protection hidden="1"/>
    </xf>
    <xf numFmtId="0" fontId="20" fillId="3" borderId="42" xfId="2" applyFont="1" applyFill="1" applyBorder="1" applyAlignment="1" applyProtection="1">
      <alignment horizontal="center" vertical="center"/>
      <protection hidden="1"/>
    </xf>
    <xf numFmtId="0" fontId="20" fillId="0" borderId="41" xfId="2" applyFont="1" applyBorder="1" applyAlignment="1" applyProtection="1">
      <alignment horizontal="center" vertical="center" wrapText="1"/>
      <protection hidden="1"/>
    </xf>
    <xf numFmtId="0" fontId="20" fillId="4" borderId="7" xfId="2" applyFont="1" applyFill="1" applyBorder="1" applyAlignment="1" applyProtection="1">
      <alignment horizontal="center" vertical="center" wrapText="1"/>
      <protection hidden="1"/>
    </xf>
    <xf numFmtId="0" fontId="20" fillId="4" borderId="3" xfId="2" applyFont="1" applyFill="1" applyBorder="1" applyAlignment="1" applyProtection="1">
      <alignment horizontal="center" vertical="center" wrapText="1"/>
      <protection hidden="1"/>
    </xf>
    <xf numFmtId="0" fontId="20" fillId="4" borderId="48" xfId="2" applyFont="1" applyFill="1" applyBorder="1" applyAlignment="1" applyProtection="1">
      <alignment horizontal="center" vertical="center" wrapText="1"/>
      <protection hidden="1"/>
    </xf>
    <xf numFmtId="0" fontId="31" fillId="0" borderId="42" xfId="2" applyFont="1" applyBorder="1" applyAlignment="1" applyProtection="1">
      <alignment vertical="center" shrinkToFit="1"/>
      <protection hidden="1"/>
    </xf>
    <xf numFmtId="0" fontId="67" fillId="0" borderId="42" xfId="0" applyFont="1" applyBorder="1" applyAlignment="1">
      <alignment vertical="center" shrinkToFit="1"/>
    </xf>
    <xf numFmtId="0" fontId="31" fillId="0" borderId="46" xfId="2" applyFont="1" applyBorder="1" applyAlignment="1">
      <alignment horizontal="center" vertical="center" wrapText="1"/>
    </xf>
    <xf numFmtId="0" fontId="31" fillId="0" borderId="0" xfId="2" applyFont="1" applyBorder="1" applyAlignment="1">
      <alignment horizontal="center" vertical="center" wrapText="1"/>
    </xf>
    <xf numFmtId="0" fontId="31" fillId="0" borderId="48" xfId="2" applyFont="1" applyBorder="1" applyAlignment="1">
      <alignment horizontal="center" vertical="center" wrapText="1"/>
    </xf>
    <xf numFmtId="0" fontId="31" fillId="0" borderId="14" xfId="2" applyFont="1" applyBorder="1" applyAlignment="1">
      <alignment horizontal="center" vertical="center" wrapText="1"/>
    </xf>
    <xf numFmtId="0" fontId="20" fillId="4" borderId="46" xfId="2" applyFont="1" applyFill="1" applyBorder="1" applyAlignment="1" applyProtection="1">
      <alignment horizontal="center" vertical="center" wrapText="1"/>
      <protection hidden="1"/>
    </xf>
    <xf numFmtId="0" fontId="30" fillId="0" borderId="50" xfId="4" applyNumberFormat="1" applyFont="1" applyBorder="1" applyAlignment="1" applyProtection="1">
      <alignment horizontal="center" vertical="center"/>
      <protection hidden="1"/>
    </xf>
    <xf numFmtId="0" fontId="30" fillId="0" borderId="221" xfId="4" applyNumberFormat="1" applyFont="1" applyBorder="1" applyAlignment="1" applyProtection="1">
      <alignment horizontal="center" vertical="center"/>
      <protection hidden="1"/>
    </xf>
    <xf numFmtId="0" fontId="20" fillId="4" borderId="20" xfId="2" applyNumberFormat="1" applyFont="1" applyFill="1" applyBorder="1" applyAlignment="1" applyProtection="1">
      <alignment horizontal="center" vertical="center"/>
      <protection hidden="1"/>
    </xf>
    <xf numFmtId="0" fontId="30" fillId="0" borderId="6" xfId="4" applyNumberFormat="1" applyFont="1" applyBorder="1" applyAlignment="1" applyProtection="1">
      <alignment horizontal="center" vertical="center" wrapText="1"/>
      <protection hidden="1"/>
    </xf>
    <xf numFmtId="0" fontId="30" fillId="4" borderId="137" xfId="4" applyNumberFormat="1" applyFont="1" applyFill="1" applyBorder="1" applyAlignment="1" applyProtection="1">
      <alignment horizontal="center" vertical="center"/>
      <protection hidden="1"/>
    </xf>
    <xf numFmtId="0" fontId="30" fillId="0" borderId="36" xfId="4" applyNumberFormat="1" applyFont="1" applyBorder="1" applyAlignment="1" applyProtection="1">
      <alignment horizontal="center" vertical="center"/>
      <protection hidden="1"/>
    </xf>
    <xf numFmtId="0" fontId="30" fillId="0" borderId="80" xfId="4" applyNumberFormat="1" applyFont="1" applyBorder="1" applyAlignment="1" applyProtection="1">
      <alignment horizontal="center" vertical="center"/>
      <protection hidden="1"/>
    </xf>
    <xf numFmtId="0" fontId="30" fillId="4" borderId="21" xfId="4" applyNumberFormat="1" applyFont="1" applyFill="1" applyBorder="1" applyAlignment="1" applyProtection="1">
      <alignment horizontal="center" vertical="center"/>
      <protection hidden="1"/>
    </xf>
    <xf numFmtId="0" fontId="30" fillId="4" borderId="23" xfId="4" applyNumberFormat="1" applyFont="1" applyFill="1" applyBorder="1" applyAlignment="1" applyProtection="1">
      <alignment horizontal="center" vertical="center"/>
      <protection hidden="1"/>
    </xf>
    <xf numFmtId="0" fontId="30" fillId="4" borderId="126" xfId="4" applyNumberFormat="1" applyFont="1" applyFill="1" applyBorder="1" applyAlignment="1" applyProtection="1">
      <alignment horizontal="center" vertical="center"/>
      <protection hidden="1"/>
    </xf>
    <xf numFmtId="0" fontId="30" fillId="0" borderId="52" xfId="4" applyNumberFormat="1" applyFont="1" applyBorder="1" applyAlignment="1" applyProtection="1">
      <alignment horizontal="center" vertical="center" textRotation="255"/>
      <protection hidden="1"/>
    </xf>
    <xf numFmtId="0" fontId="30" fillId="4" borderId="223" xfId="4" applyNumberFormat="1" applyFont="1" applyFill="1" applyBorder="1" applyAlignment="1" applyProtection="1">
      <alignment horizontal="center" vertical="center"/>
      <protection hidden="1"/>
    </xf>
    <xf numFmtId="0" fontId="30" fillId="4" borderId="20" xfId="4" applyNumberFormat="1" applyFont="1" applyFill="1" applyBorder="1" applyAlignment="1" applyProtection="1">
      <alignment horizontal="center" vertical="center"/>
      <protection hidden="1"/>
    </xf>
    <xf numFmtId="0" fontId="30" fillId="4" borderId="75" xfId="4" applyNumberFormat="1" applyFont="1" applyFill="1" applyBorder="1" applyAlignment="1" applyProtection="1">
      <alignment horizontal="center" vertical="center"/>
      <protection hidden="1"/>
    </xf>
    <xf numFmtId="0" fontId="30" fillId="4" borderId="4" xfId="4" applyNumberFormat="1" applyFont="1" applyFill="1" applyBorder="1" applyAlignment="1" applyProtection="1">
      <alignment horizontal="center" vertical="center" wrapText="1"/>
      <protection hidden="1"/>
    </xf>
    <xf numFmtId="0" fontId="30" fillId="4" borderId="75" xfId="4" applyNumberFormat="1" applyFont="1" applyFill="1" applyBorder="1" applyAlignment="1" applyProtection="1">
      <alignment horizontal="center" vertical="center" wrapText="1"/>
      <protection hidden="1"/>
    </xf>
    <xf numFmtId="0" fontId="30" fillId="4" borderId="22" xfId="4" applyNumberFormat="1" applyFont="1" applyFill="1" applyBorder="1" applyAlignment="1" applyProtection="1">
      <alignment horizontal="center" vertical="center" wrapText="1"/>
      <protection hidden="1"/>
    </xf>
    <xf numFmtId="0" fontId="30" fillId="4" borderId="62" xfId="4" applyNumberFormat="1" applyFont="1" applyFill="1" applyBorder="1" applyAlignment="1" applyProtection="1">
      <alignment horizontal="center" vertical="center" wrapText="1"/>
      <protection hidden="1"/>
    </xf>
    <xf numFmtId="0" fontId="30" fillId="4" borderId="36" xfId="4" applyNumberFormat="1" applyFont="1" applyFill="1" applyBorder="1" applyAlignment="1" applyProtection="1">
      <alignment horizontal="center" vertical="center" wrapText="1"/>
      <protection hidden="1"/>
    </xf>
    <xf numFmtId="0" fontId="30" fillId="4" borderId="48" xfId="4" applyNumberFormat="1" applyFont="1" applyFill="1" applyBorder="1" applyAlignment="1" applyProtection="1">
      <alignment horizontal="center" vertical="center" wrapText="1"/>
      <protection hidden="1"/>
    </xf>
    <xf numFmtId="0" fontId="30" fillId="4" borderId="14" xfId="4" applyNumberFormat="1" applyFont="1" applyFill="1" applyBorder="1" applyAlignment="1" applyProtection="1">
      <alignment horizontal="center" vertical="center" wrapText="1"/>
      <protection hidden="1"/>
    </xf>
    <xf numFmtId="0" fontId="30" fillId="4" borderId="79" xfId="4" applyNumberFormat="1" applyFont="1" applyFill="1" applyBorder="1" applyAlignment="1" applyProtection="1">
      <alignment horizontal="center" vertical="center" wrapText="1"/>
      <protection hidden="1"/>
    </xf>
    <xf numFmtId="0" fontId="30" fillId="4" borderId="137" xfId="4" applyNumberFormat="1" applyFont="1" applyFill="1" applyBorder="1" applyAlignment="1" applyProtection="1">
      <alignment horizontal="center" vertical="center" wrapText="1"/>
      <protection hidden="1"/>
    </xf>
    <xf numFmtId="0" fontId="30" fillId="4" borderId="224" xfId="4" applyNumberFormat="1" applyFont="1" applyFill="1" applyBorder="1" applyAlignment="1" applyProtection="1">
      <alignment horizontal="center" vertical="center" wrapText="1"/>
      <protection hidden="1"/>
    </xf>
    <xf numFmtId="0" fontId="30" fillId="4" borderId="40" xfId="4" applyNumberFormat="1" applyFont="1" applyFill="1" applyBorder="1" applyAlignment="1" applyProtection="1">
      <alignment horizontal="center" vertical="center" wrapText="1"/>
      <protection hidden="1"/>
    </xf>
    <xf numFmtId="0" fontId="30" fillId="4" borderId="32" xfId="4" applyNumberFormat="1" applyFont="1" applyFill="1" applyBorder="1" applyAlignment="1" applyProtection="1">
      <alignment horizontal="center" vertical="center" wrapText="1"/>
      <protection hidden="1"/>
    </xf>
    <xf numFmtId="0" fontId="30" fillId="4" borderId="23" xfId="4" applyNumberFormat="1" applyFont="1" applyFill="1" applyBorder="1" applyAlignment="1" applyProtection="1">
      <alignment horizontal="center" vertical="center" wrapText="1"/>
      <protection hidden="1"/>
    </xf>
    <xf numFmtId="0" fontId="30" fillId="4" borderId="223" xfId="4" applyNumberFormat="1" applyFont="1" applyFill="1" applyBorder="1" applyAlignment="1" applyProtection="1">
      <alignment horizontal="center" vertical="center" wrapText="1"/>
      <protection hidden="1"/>
    </xf>
    <xf numFmtId="0" fontId="30" fillId="4" borderId="42" xfId="4" applyNumberFormat="1" applyFont="1" applyFill="1" applyBorder="1" applyAlignment="1" applyProtection="1">
      <alignment horizontal="center" vertical="center"/>
      <protection locked="0" hidden="1"/>
    </xf>
    <xf numFmtId="0" fontId="30" fillId="5" borderId="42" xfId="4" applyNumberFormat="1" applyFont="1" applyFill="1" applyBorder="1" applyAlignment="1" applyProtection="1">
      <alignment horizontal="center" vertical="center"/>
      <protection hidden="1"/>
    </xf>
    <xf numFmtId="0" fontId="20" fillId="4" borderId="42" xfId="2" applyNumberFormat="1" applyFont="1" applyFill="1" applyBorder="1" applyAlignment="1" applyProtection="1">
      <alignment vertical="center"/>
      <protection hidden="1"/>
    </xf>
    <xf numFmtId="0" fontId="20" fillId="4" borderId="0" xfId="2" applyNumberFormat="1" applyFont="1" applyFill="1" applyAlignment="1" applyProtection="1">
      <alignment vertical="center"/>
      <protection hidden="1"/>
    </xf>
    <xf numFmtId="0" fontId="20" fillId="4" borderId="42" xfId="2" applyNumberFormat="1" applyFont="1" applyFill="1" applyBorder="1" applyAlignment="1" applyProtection="1">
      <alignment horizontal="left" vertical="center"/>
      <protection hidden="1"/>
    </xf>
    <xf numFmtId="0" fontId="30" fillId="4" borderId="7" xfId="4" applyNumberFormat="1" applyFont="1" applyFill="1" applyBorder="1" applyAlignment="1" applyProtection="1">
      <alignment horizontal="left" vertical="center" wrapText="1"/>
      <protection hidden="1"/>
    </xf>
    <xf numFmtId="0" fontId="30" fillId="4" borderId="6" xfId="4" applyNumberFormat="1" applyFont="1" applyFill="1" applyBorder="1" applyAlignment="1" applyProtection="1">
      <alignment horizontal="left" vertical="center" wrapText="1"/>
      <protection hidden="1"/>
    </xf>
    <xf numFmtId="0" fontId="30" fillId="4" borderId="40" xfId="4" applyNumberFormat="1" applyFont="1" applyFill="1" applyBorder="1" applyAlignment="1" applyProtection="1">
      <alignment horizontal="left" vertical="center" wrapText="1"/>
      <protection hidden="1"/>
    </xf>
    <xf numFmtId="0" fontId="30" fillId="4" borderId="3" xfId="4" applyNumberFormat="1" applyFont="1" applyFill="1" applyBorder="1" applyAlignment="1" applyProtection="1">
      <alignment horizontal="left" vertical="center" wrapText="1"/>
      <protection hidden="1"/>
    </xf>
    <xf numFmtId="0" fontId="30" fillId="4" borderId="2" xfId="4" applyNumberFormat="1" applyFont="1" applyFill="1" applyBorder="1" applyAlignment="1" applyProtection="1">
      <alignment horizontal="left" vertical="center" wrapText="1"/>
      <protection hidden="1"/>
    </xf>
    <xf numFmtId="0" fontId="30" fillId="4" borderId="38" xfId="4" applyNumberFormat="1" applyFont="1" applyFill="1" applyBorder="1" applyAlignment="1" applyProtection="1">
      <alignment horizontal="left" vertical="center" wrapText="1"/>
      <protection hidden="1"/>
    </xf>
    <xf numFmtId="38" fontId="30" fillId="4" borderId="7" xfId="1" applyFont="1" applyFill="1" applyBorder="1" applyAlignment="1" applyProtection="1">
      <alignment horizontal="center" vertical="center"/>
      <protection hidden="1"/>
    </xf>
    <xf numFmtId="38" fontId="30" fillId="4" borderId="6" xfId="1" applyFont="1" applyFill="1" applyBorder="1" applyAlignment="1" applyProtection="1">
      <alignment horizontal="center" vertical="center"/>
      <protection hidden="1"/>
    </xf>
    <xf numFmtId="38" fontId="30" fillId="4" borderId="3" xfId="1" applyFont="1" applyFill="1" applyBorder="1" applyAlignment="1" applyProtection="1">
      <alignment horizontal="center" vertical="center"/>
      <protection hidden="1"/>
    </xf>
    <xf numFmtId="38" fontId="30" fillId="4" borderId="2" xfId="1" applyFont="1" applyFill="1" applyBorder="1" applyAlignment="1" applyProtection="1">
      <alignment horizontal="center" vertical="center"/>
      <protection hidden="1"/>
    </xf>
    <xf numFmtId="0" fontId="30" fillId="4" borderId="5" xfId="4" applyNumberFormat="1" applyFont="1" applyFill="1" applyBorder="1" applyAlignment="1" applyProtection="1">
      <alignment horizontal="center" vertical="center"/>
      <protection locked="0" hidden="1"/>
    </xf>
    <xf numFmtId="0" fontId="30" fillId="4" borderId="1" xfId="4" applyNumberFormat="1" applyFont="1" applyFill="1" applyBorder="1" applyAlignment="1" applyProtection="1">
      <alignment horizontal="center" vertical="center"/>
      <protection locked="0" hidden="1"/>
    </xf>
    <xf numFmtId="0" fontId="30" fillId="4" borderId="37" xfId="4" applyNumberFormat="1" applyFont="1" applyFill="1" applyBorder="1" applyAlignment="1" applyProtection="1">
      <alignment horizontal="center" vertical="center" wrapText="1"/>
      <protection hidden="1"/>
    </xf>
    <xf numFmtId="0" fontId="30" fillId="4" borderId="39" xfId="4" applyNumberFormat="1" applyFont="1" applyFill="1" applyBorder="1" applyAlignment="1" applyProtection="1">
      <alignment horizontal="center" vertical="center" wrapText="1"/>
      <protection hidden="1"/>
    </xf>
    <xf numFmtId="0" fontId="30" fillId="5" borderId="53" xfId="4" applyNumberFormat="1" applyFont="1" applyFill="1" applyBorder="1" applyAlignment="1" applyProtection="1">
      <alignment horizontal="center" vertical="center"/>
      <protection hidden="1"/>
    </xf>
    <xf numFmtId="0" fontId="30" fillId="5" borderId="27" xfId="4" applyNumberFormat="1" applyFont="1" applyFill="1" applyBorder="1" applyAlignment="1" applyProtection="1">
      <alignment horizontal="center" vertical="center"/>
      <protection hidden="1"/>
    </xf>
    <xf numFmtId="0" fontId="30" fillId="5" borderId="52" xfId="4" applyNumberFormat="1" applyFont="1" applyFill="1" applyBorder="1" applyAlignment="1" applyProtection="1">
      <alignment horizontal="center" vertical="center"/>
      <protection hidden="1"/>
    </xf>
    <xf numFmtId="0" fontId="30" fillId="5" borderId="4" xfId="4" applyNumberFormat="1" applyFont="1" applyFill="1" applyBorder="1" applyAlignment="1" applyProtection="1">
      <alignment horizontal="center" vertical="center"/>
      <protection hidden="1"/>
    </xf>
    <xf numFmtId="0" fontId="30" fillId="4" borderId="15" xfId="4" applyNumberFormat="1" applyFont="1" applyFill="1" applyBorder="1" applyAlignment="1" applyProtection="1">
      <alignment horizontal="center" vertical="center" wrapText="1"/>
      <protection hidden="1"/>
    </xf>
    <xf numFmtId="0" fontId="30" fillId="4" borderId="13" xfId="4" applyNumberFormat="1" applyFont="1" applyFill="1" applyBorder="1" applyAlignment="1" applyProtection="1">
      <alignment horizontal="center" vertical="center" wrapText="1"/>
      <protection hidden="1"/>
    </xf>
    <xf numFmtId="38" fontId="30" fillId="4" borderId="48" xfId="1" applyFont="1" applyFill="1" applyBorder="1" applyAlignment="1" applyProtection="1">
      <alignment horizontal="center" vertical="center"/>
      <protection hidden="1"/>
    </xf>
    <xf numFmtId="38" fontId="30" fillId="4" borderId="14" xfId="1" applyFont="1" applyFill="1" applyBorder="1" applyAlignment="1" applyProtection="1">
      <alignment horizontal="center" vertical="center"/>
      <protection hidden="1"/>
    </xf>
    <xf numFmtId="0" fontId="30" fillId="4" borderId="48" xfId="4" applyNumberFormat="1" applyFont="1" applyFill="1" applyBorder="1" applyAlignment="1" applyProtection="1">
      <alignment horizontal="left" vertical="center" wrapText="1"/>
      <protection hidden="1"/>
    </xf>
    <xf numFmtId="0" fontId="30" fillId="4" borderId="14" xfId="4" applyNumberFormat="1" applyFont="1" applyFill="1" applyBorder="1" applyAlignment="1" applyProtection="1">
      <alignment horizontal="left" vertical="center" wrapText="1"/>
      <protection hidden="1"/>
    </xf>
    <xf numFmtId="0" fontId="30" fillId="4" borderId="32" xfId="4" applyNumberFormat="1" applyFont="1" applyFill="1" applyBorder="1" applyAlignment="1" applyProtection="1">
      <alignment horizontal="left" vertical="center" wrapText="1"/>
      <protection hidden="1"/>
    </xf>
    <xf numFmtId="0" fontId="30" fillId="5" borderId="45" xfId="4" applyNumberFormat="1" applyFont="1" applyFill="1" applyBorder="1" applyAlignment="1" applyProtection="1">
      <alignment horizontal="center" vertical="center"/>
      <protection hidden="1"/>
    </xf>
    <xf numFmtId="0" fontId="30" fillId="5" borderId="44" xfId="4" applyNumberFormat="1" applyFont="1" applyFill="1" applyBorder="1" applyAlignment="1" applyProtection="1">
      <alignment horizontal="center" vertical="center"/>
      <protection hidden="1"/>
    </xf>
    <xf numFmtId="0" fontId="30" fillId="5" borderId="35" xfId="4" applyNumberFormat="1" applyFont="1" applyFill="1" applyBorder="1" applyAlignment="1" applyProtection="1">
      <alignment horizontal="center" vertical="center"/>
      <protection hidden="1"/>
    </xf>
    <xf numFmtId="0" fontId="30" fillId="5" borderId="34" xfId="4" applyNumberFormat="1" applyFont="1" applyFill="1" applyBorder="1" applyAlignment="1" applyProtection="1">
      <alignment horizontal="center" vertical="center"/>
      <protection hidden="1"/>
    </xf>
    <xf numFmtId="0" fontId="30" fillId="5" borderId="39" xfId="4" applyNumberFormat="1" applyFont="1" applyFill="1" applyBorder="1" applyAlignment="1" applyProtection="1">
      <alignment horizontal="center" vertical="center"/>
      <protection hidden="1"/>
    </xf>
    <xf numFmtId="0" fontId="30" fillId="5" borderId="1" xfId="4" applyNumberFormat="1" applyFont="1" applyFill="1" applyBorder="1" applyAlignment="1" applyProtection="1">
      <alignment horizontal="center" vertical="center"/>
      <protection hidden="1"/>
    </xf>
    <xf numFmtId="0" fontId="30" fillId="5" borderId="43" xfId="4" applyNumberFormat="1" applyFont="1" applyFill="1" applyBorder="1" applyAlignment="1" applyProtection="1">
      <alignment horizontal="center" vertical="center"/>
      <protection hidden="1"/>
    </xf>
    <xf numFmtId="0" fontId="30" fillId="5" borderId="46" xfId="4" applyNumberFormat="1" applyFont="1" applyFill="1" applyBorder="1" applyAlignment="1" applyProtection="1">
      <alignment horizontal="center" vertical="center"/>
      <protection hidden="1"/>
    </xf>
    <xf numFmtId="0" fontId="30" fillId="5" borderId="3" xfId="4" applyNumberFormat="1" applyFont="1" applyFill="1" applyBorder="1" applyAlignment="1" applyProtection="1">
      <alignment horizontal="center" vertical="center"/>
      <protection hidden="1"/>
    </xf>
    <xf numFmtId="0" fontId="30" fillId="4" borderId="7" xfId="4" applyNumberFormat="1" applyFont="1" applyFill="1" applyBorder="1" applyAlignment="1" applyProtection="1">
      <alignment horizontal="center" vertical="center" wrapText="1"/>
      <protection locked="0" hidden="1"/>
    </xf>
    <xf numFmtId="0" fontId="30" fillId="4" borderId="6" xfId="4" applyNumberFormat="1" applyFont="1" applyFill="1" applyBorder="1" applyAlignment="1" applyProtection="1">
      <alignment horizontal="center" vertical="center" wrapText="1"/>
      <protection locked="0" hidden="1"/>
    </xf>
    <xf numFmtId="0" fontId="30" fillId="4" borderId="5" xfId="4" applyNumberFormat="1" applyFont="1" applyFill="1" applyBorder="1" applyAlignment="1" applyProtection="1">
      <alignment horizontal="center" vertical="center" wrapText="1"/>
      <protection locked="0" hidden="1"/>
    </xf>
    <xf numFmtId="0" fontId="30" fillId="4" borderId="3" xfId="4" applyNumberFormat="1" applyFont="1" applyFill="1" applyBorder="1" applyAlignment="1" applyProtection="1">
      <alignment horizontal="center" vertical="center" wrapText="1"/>
      <protection locked="0" hidden="1"/>
    </xf>
    <xf numFmtId="0" fontId="30" fillId="4" borderId="2" xfId="4" applyNumberFormat="1" applyFont="1" applyFill="1" applyBorder="1" applyAlignment="1" applyProtection="1">
      <alignment horizontal="center" vertical="center" wrapText="1"/>
      <protection locked="0" hidden="1"/>
    </xf>
    <xf numFmtId="0" fontId="30" fillId="4" borderId="1" xfId="4" applyNumberFormat="1" applyFont="1" applyFill="1" applyBorder="1" applyAlignment="1" applyProtection="1">
      <alignment horizontal="center" vertical="center" wrapText="1"/>
      <protection locked="0" hidden="1"/>
    </xf>
    <xf numFmtId="0" fontId="30" fillId="4" borderId="48" xfId="4" applyNumberFormat="1" applyFont="1" applyFill="1" applyBorder="1" applyAlignment="1" applyProtection="1">
      <alignment horizontal="center" vertical="center" wrapText="1"/>
      <protection locked="0" hidden="1"/>
    </xf>
    <xf numFmtId="0" fontId="30" fillId="4" borderId="14" xfId="4" applyNumberFormat="1" applyFont="1" applyFill="1" applyBorder="1" applyAlignment="1" applyProtection="1">
      <alignment horizontal="center" vertical="center" wrapText="1"/>
      <protection locked="0" hidden="1"/>
    </xf>
    <xf numFmtId="0" fontId="30" fillId="4" borderId="13" xfId="4" applyNumberFormat="1" applyFont="1" applyFill="1" applyBorder="1" applyAlignment="1" applyProtection="1">
      <alignment horizontal="center" vertical="center" wrapText="1"/>
      <protection locked="0" hidden="1"/>
    </xf>
    <xf numFmtId="38" fontId="30" fillId="0" borderId="13" xfId="1" applyFont="1" applyBorder="1" applyAlignment="1" applyProtection="1">
      <alignment horizontal="center" vertical="center"/>
      <protection hidden="1"/>
    </xf>
    <xf numFmtId="0" fontId="20" fillId="5" borderId="53" xfId="2" applyNumberFormat="1" applyFont="1" applyFill="1" applyBorder="1" applyAlignment="1" applyProtection="1">
      <alignment horizontal="left" vertical="center"/>
      <protection hidden="1"/>
    </xf>
    <xf numFmtId="0" fontId="20" fillId="5" borderId="27" xfId="2" applyNumberFormat="1" applyFont="1" applyFill="1" applyBorder="1" applyAlignment="1" applyProtection="1">
      <alignment horizontal="left" vertical="center"/>
      <protection hidden="1"/>
    </xf>
    <xf numFmtId="0" fontId="20" fillId="5" borderId="29" xfId="2" applyNumberFormat="1" applyFont="1" applyFill="1" applyBorder="1" applyAlignment="1" applyProtection="1">
      <alignment horizontal="left" vertical="center"/>
      <protection hidden="1"/>
    </xf>
    <xf numFmtId="0" fontId="20" fillId="0" borderId="27" xfId="2" applyNumberFormat="1" applyFont="1" applyBorder="1" applyAlignment="1" applyProtection="1">
      <alignment horizontal="left" vertical="center"/>
      <protection hidden="1"/>
    </xf>
    <xf numFmtId="0" fontId="20" fillId="0" borderId="26" xfId="2" applyNumberFormat="1" applyFont="1" applyBorder="1" applyAlignment="1" applyProtection="1">
      <alignment horizontal="left" vertical="center"/>
      <protection hidden="1"/>
    </xf>
    <xf numFmtId="0" fontId="20" fillId="3" borderId="52" xfId="2" applyNumberFormat="1" applyFont="1" applyFill="1" applyBorder="1" applyAlignment="1" applyProtection="1">
      <alignment horizontal="left" vertical="center" wrapText="1"/>
      <protection locked="0" hidden="1"/>
    </xf>
    <xf numFmtId="0" fontId="20" fillId="4" borderId="23" xfId="2" applyNumberFormat="1" applyFont="1" applyFill="1" applyBorder="1" applyAlignment="1" applyProtection="1">
      <alignment horizontal="left" vertical="center" wrapText="1"/>
      <protection locked="0" hidden="1"/>
    </xf>
    <xf numFmtId="0" fontId="20" fillId="0" borderId="23" xfId="2" applyNumberFormat="1" applyFont="1" applyBorder="1" applyAlignment="1" applyProtection="1">
      <alignment horizontal="left" vertical="center"/>
      <protection hidden="1"/>
    </xf>
    <xf numFmtId="0" fontId="20" fillId="0" borderId="21" xfId="2" applyNumberFormat="1" applyFont="1" applyBorder="1" applyAlignment="1" applyProtection="1">
      <alignment horizontal="left" vertical="center"/>
      <protection hidden="1"/>
    </xf>
    <xf numFmtId="0" fontId="20" fillId="0" borderId="20" xfId="2" applyNumberFormat="1" applyFont="1" applyBorder="1" applyAlignment="1" applyProtection="1">
      <alignment horizontal="left" vertical="center"/>
      <protection hidden="1"/>
    </xf>
    <xf numFmtId="0" fontId="20" fillId="4" borderId="41" xfId="2" applyNumberFormat="1" applyFont="1" applyFill="1" applyBorder="1" applyAlignment="1" applyProtection="1">
      <alignment horizontal="center" vertical="center"/>
      <protection hidden="1"/>
    </xf>
    <xf numFmtId="0" fontId="20" fillId="4" borderId="2" xfId="8" applyFont="1" applyFill="1" applyBorder="1" applyAlignment="1" applyProtection="1">
      <alignment horizontal="left" vertical="center" shrinkToFit="1"/>
      <protection hidden="1"/>
    </xf>
    <xf numFmtId="0" fontId="67" fillId="0" borderId="2" xfId="0" applyFont="1" applyBorder="1" applyAlignment="1">
      <alignment vertical="center"/>
    </xf>
    <xf numFmtId="0" fontId="20" fillId="0" borderId="52" xfId="2" applyNumberFormat="1" applyFont="1" applyBorder="1" applyAlignment="1" applyProtection="1">
      <alignment horizontal="left" vertical="center"/>
      <protection hidden="1"/>
    </xf>
    <xf numFmtId="0" fontId="20" fillId="0" borderId="4" xfId="2" applyNumberFormat="1" applyFont="1" applyBorder="1" applyAlignment="1" applyProtection="1">
      <alignment horizontal="left" vertical="center"/>
      <protection hidden="1"/>
    </xf>
    <xf numFmtId="0" fontId="20" fillId="0" borderId="62" xfId="2" applyNumberFormat="1" applyFont="1" applyBorder="1" applyAlignment="1" applyProtection="1">
      <alignment horizontal="left" vertical="center"/>
      <protection hidden="1"/>
    </xf>
    <xf numFmtId="0" fontId="20" fillId="4" borderId="52" xfId="2" applyNumberFormat="1" applyFont="1" applyFill="1" applyBorder="1" applyAlignment="1" applyProtection="1">
      <alignment horizontal="left" vertical="center" wrapText="1"/>
      <protection hidden="1"/>
    </xf>
    <xf numFmtId="0" fontId="20" fillId="4" borderId="51" xfId="2" applyNumberFormat="1" applyFont="1" applyFill="1" applyBorder="1" applyAlignment="1" applyProtection="1">
      <alignment horizontal="left" vertical="center" wrapText="1"/>
      <protection hidden="1"/>
    </xf>
    <xf numFmtId="0" fontId="20" fillId="0" borderId="0" xfId="2" applyNumberFormat="1" applyFont="1" applyAlignment="1" applyProtection="1">
      <alignment horizontal="center" vertical="center" wrapText="1"/>
      <protection hidden="1"/>
    </xf>
    <xf numFmtId="0" fontId="20" fillId="0" borderId="15" xfId="2" applyNumberFormat="1" applyFont="1" applyBorder="1" applyAlignment="1" applyProtection="1">
      <alignment horizontal="center" vertical="center" wrapText="1"/>
      <protection hidden="1"/>
    </xf>
    <xf numFmtId="0" fontId="20" fillId="0" borderId="14" xfId="2" applyNumberFormat="1" applyFont="1" applyBorder="1" applyAlignment="1" applyProtection="1">
      <alignment horizontal="center" vertical="center" wrapText="1"/>
      <protection hidden="1"/>
    </xf>
    <xf numFmtId="0" fontId="20" fillId="0" borderId="13" xfId="2" applyNumberFormat="1" applyFont="1" applyBorder="1" applyAlignment="1" applyProtection="1">
      <alignment horizontal="center" vertical="center" wrapText="1"/>
      <protection hidden="1"/>
    </xf>
    <xf numFmtId="38" fontId="20" fillId="0" borderId="23" xfId="1" applyFont="1" applyFill="1" applyBorder="1" applyAlignment="1" applyProtection="1">
      <alignment horizontal="center" vertical="center" shrinkToFit="1"/>
      <protection hidden="1"/>
    </xf>
    <xf numFmtId="38" fontId="20" fillId="0" borderId="21" xfId="1" applyFont="1" applyFill="1" applyBorder="1" applyAlignment="1" applyProtection="1">
      <alignment horizontal="center" vertical="center" shrinkToFit="1"/>
      <protection hidden="1"/>
    </xf>
    <xf numFmtId="38" fontId="20" fillId="0" borderId="22" xfId="1" applyFont="1" applyFill="1" applyBorder="1" applyAlignment="1" applyProtection="1">
      <alignment horizontal="center" vertical="center" shrinkToFit="1"/>
      <protection hidden="1"/>
    </xf>
    <xf numFmtId="38" fontId="20" fillId="0" borderId="20" xfId="1" applyFont="1" applyFill="1" applyBorder="1" applyAlignment="1" applyProtection="1">
      <alignment horizontal="center" vertical="center" shrinkToFit="1"/>
      <protection hidden="1"/>
    </xf>
    <xf numFmtId="177" fontId="20" fillId="0" borderId="12" xfId="1" applyNumberFormat="1" applyFont="1" applyFill="1" applyBorder="1" applyAlignment="1" applyProtection="1">
      <alignment horizontal="center" vertical="center" shrinkToFit="1"/>
      <protection hidden="1"/>
    </xf>
    <xf numFmtId="177" fontId="20" fillId="0" borderId="11" xfId="1" applyNumberFormat="1" applyFont="1" applyFill="1" applyBorder="1" applyAlignment="1" applyProtection="1">
      <alignment horizontal="center" vertical="center" shrinkToFit="1"/>
      <protection hidden="1"/>
    </xf>
    <xf numFmtId="177" fontId="20" fillId="0" borderId="16" xfId="1" applyNumberFormat="1" applyFont="1" applyFill="1" applyBorder="1" applyAlignment="1" applyProtection="1">
      <alignment horizontal="center" vertical="center" shrinkToFit="1"/>
      <protection hidden="1"/>
    </xf>
    <xf numFmtId="177" fontId="20" fillId="0" borderId="10" xfId="1" applyNumberFormat="1" applyFont="1" applyFill="1" applyBorder="1" applyAlignment="1" applyProtection="1">
      <alignment horizontal="center" vertical="center" shrinkToFit="1"/>
      <protection hidden="1"/>
    </xf>
    <xf numFmtId="177" fontId="20" fillId="0" borderId="242" xfId="1" applyNumberFormat="1" applyFont="1" applyFill="1" applyBorder="1" applyAlignment="1" applyProtection="1">
      <alignment horizontal="center" vertical="center" shrinkToFit="1"/>
      <protection hidden="1"/>
    </xf>
    <xf numFmtId="38" fontId="20" fillId="4" borderId="23" xfId="1" applyFont="1" applyFill="1" applyBorder="1" applyAlignment="1" applyProtection="1">
      <alignment horizontal="center" vertical="center" shrinkToFit="1"/>
      <protection hidden="1"/>
    </xf>
    <xf numFmtId="38" fontId="20" fillId="4" borderId="21" xfId="1" applyFont="1" applyFill="1" applyBorder="1" applyAlignment="1" applyProtection="1">
      <alignment horizontal="center" vertical="center" shrinkToFit="1"/>
      <protection hidden="1"/>
    </xf>
    <xf numFmtId="38" fontId="20" fillId="4" borderId="22" xfId="1" applyFont="1" applyFill="1" applyBorder="1" applyAlignment="1" applyProtection="1">
      <alignment horizontal="center" vertical="center" shrinkToFit="1"/>
      <protection hidden="1"/>
    </xf>
    <xf numFmtId="0" fontId="0" fillId="0" borderId="42" xfId="0" applyBorder="1" applyAlignment="1">
      <alignment horizontal="left" vertical="center"/>
    </xf>
    <xf numFmtId="0" fontId="0" fillId="0" borderId="2" xfId="0" applyBorder="1" applyAlignment="1">
      <alignment horizontal="left" vertical="center"/>
    </xf>
    <xf numFmtId="0" fontId="20" fillId="4" borderId="6" xfId="2" applyNumberFormat="1" applyFont="1" applyFill="1" applyBorder="1" applyAlignment="1" applyProtection="1">
      <alignment vertical="center"/>
      <protection hidden="1"/>
    </xf>
    <xf numFmtId="0" fontId="0" fillId="0" borderId="6" xfId="0" applyBorder="1" applyAlignment="1">
      <alignment vertical="center"/>
    </xf>
    <xf numFmtId="0" fontId="0" fillId="0" borderId="0" xfId="0" applyBorder="1" applyAlignment="1">
      <alignment vertical="center"/>
    </xf>
    <xf numFmtId="0" fontId="20" fillId="10" borderId="46" xfId="2" applyNumberFormat="1" applyFont="1" applyFill="1" applyBorder="1" applyAlignment="1" applyProtection="1">
      <alignment horizontal="center" vertical="center"/>
      <protection hidden="1"/>
    </xf>
    <xf numFmtId="0" fontId="20" fillId="10" borderId="0" xfId="2" applyNumberFormat="1" applyFont="1" applyFill="1" applyBorder="1" applyAlignment="1" applyProtection="1">
      <alignment horizontal="center" vertical="center"/>
      <protection hidden="1"/>
    </xf>
    <xf numFmtId="0" fontId="20" fillId="10" borderId="34" xfId="2" applyNumberFormat="1" applyFont="1" applyFill="1" applyBorder="1" applyAlignment="1" applyProtection="1">
      <alignment horizontal="center" vertical="center"/>
      <protection hidden="1"/>
    </xf>
    <xf numFmtId="0" fontId="20" fillId="10" borderId="225" xfId="2" applyNumberFormat="1" applyFont="1" applyFill="1" applyBorder="1" applyAlignment="1" applyProtection="1">
      <alignment horizontal="center" vertical="center"/>
      <protection hidden="1"/>
    </xf>
    <xf numFmtId="0" fontId="20" fillId="10" borderId="226" xfId="2" applyNumberFormat="1" applyFont="1" applyFill="1" applyBorder="1" applyAlignment="1" applyProtection="1">
      <alignment horizontal="center" vertical="center"/>
      <protection hidden="1"/>
    </xf>
    <xf numFmtId="0" fontId="20" fillId="10" borderId="227" xfId="2" applyNumberFormat="1" applyFont="1" applyFill="1" applyBorder="1" applyAlignment="1" applyProtection="1">
      <alignment horizontal="center" vertical="center"/>
      <protection hidden="1"/>
    </xf>
    <xf numFmtId="38" fontId="20" fillId="10" borderId="250" xfId="1" applyFont="1" applyFill="1" applyBorder="1" applyAlignment="1" applyProtection="1">
      <alignment horizontal="center" vertical="center" shrinkToFit="1"/>
      <protection hidden="1"/>
    </xf>
    <xf numFmtId="38" fontId="20" fillId="10" borderId="251" xfId="1" applyFont="1" applyFill="1" applyBorder="1" applyAlignment="1" applyProtection="1">
      <alignment horizontal="center" vertical="center" shrinkToFit="1"/>
      <protection hidden="1"/>
    </xf>
    <xf numFmtId="38" fontId="20" fillId="10" borderId="252" xfId="1" applyFont="1" applyFill="1" applyBorder="1" applyAlignment="1" applyProtection="1">
      <alignment horizontal="center" vertical="center" shrinkToFit="1"/>
      <protection hidden="1"/>
    </xf>
    <xf numFmtId="38" fontId="20" fillId="0" borderId="4" xfId="1" applyFont="1" applyFill="1" applyBorder="1" applyAlignment="1" applyProtection="1">
      <alignment horizontal="center" vertical="center" shrinkToFit="1"/>
      <protection hidden="1"/>
    </xf>
    <xf numFmtId="0" fontId="27" fillId="0" borderId="31" xfId="2" applyNumberFormat="1" applyFont="1" applyBorder="1" applyAlignment="1" applyProtection="1">
      <alignment horizontal="left" vertical="center"/>
      <protection hidden="1"/>
    </xf>
    <xf numFmtId="0" fontId="27" fillId="0" borderId="28" xfId="2" applyNumberFormat="1" applyFont="1" applyBorder="1" applyAlignment="1" applyProtection="1">
      <alignment horizontal="left" vertical="center"/>
      <protection hidden="1"/>
    </xf>
    <xf numFmtId="0" fontId="27" fillId="0" borderId="49" xfId="2" applyNumberFormat="1" applyFont="1" applyBorder="1" applyAlignment="1" applyProtection="1">
      <alignment horizontal="left" vertical="center"/>
      <protection hidden="1"/>
    </xf>
    <xf numFmtId="0" fontId="20" fillId="0" borderId="0" xfId="2" applyNumberFormat="1" applyFont="1" applyBorder="1" applyAlignment="1" applyProtection="1">
      <alignment horizontal="center" vertical="center"/>
      <protection hidden="1"/>
    </xf>
    <xf numFmtId="0" fontId="0" fillId="0" borderId="42" xfId="0" applyBorder="1" applyAlignment="1">
      <alignment vertical="center"/>
    </xf>
    <xf numFmtId="0" fontId="0" fillId="0" borderId="2" xfId="0" applyBorder="1" applyAlignment="1">
      <alignment vertical="center"/>
    </xf>
    <xf numFmtId="0" fontId="20" fillId="4" borderId="5" xfId="2" applyNumberFormat="1" applyFont="1" applyFill="1" applyBorder="1" applyAlignment="1" applyProtection="1">
      <alignment vertical="center"/>
      <protection hidden="1"/>
    </xf>
    <xf numFmtId="0" fontId="20" fillId="4" borderId="0" xfId="2" applyNumberFormat="1" applyFont="1" applyFill="1" applyBorder="1" applyAlignment="1" applyProtection="1">
      <alignment vertical="center"/>
      <protection hidden="1"/>
    </xf>
    <xf numFmtId="0" fontId="20" fillId="4" borderId="34" xfId="2" applyNumberFormat="1" applyFont="1" applyFill="1" applyBorder="1" applyAlignment="1" applyProtection="1">
      <alignment vertical="center"/>
      <protection hidden="1"/>
    </xf>
    <xf numFmtId="0" fontId="20" fillId="5" borderId="39" xfId="2" applyNumberFormat="1" applyFont="1" applyFill="1" applyBorder="1" applyAlignment="1" applyProtection="1">
      <alignment horizontal="left" vertical="center"/>
      <protection hidden="1"/>
    </xf>
    <xf numFmtId="0" fontId="20" fillId="5" borderId="2" xfId="2" applyNumberFormat="1" applyFont="1" applyFill="1" applyBorder="1" applyAlignment="1" applyProtection="1">
      <alignment horizontal="left" vertical="center"/>
      <protection hidden="1"/>
    </xf>
    <xf numFmtId="0" fontId="20" fillId="5" borderId="1" xfId="2" applyNumberFormat="1" applyFont="1" applyFill="1" applyBorder="1" applyAlignment="1" applyProtection="1">
      <alignment horizontal="left" vertical="center"/>
      <protection hidden="1"/>
    </xf>
    <xf numFmtId="0" fontId="20" fillId="0" borderId="225" xfId="2" applyNumberFormat="1" applyFont="1" applyBorder="1" applyAlignment="1" applyProtection="1">
      <alignment horizontal="center" vertical="center"/>
      <protection hidden="1"/>
    </xf>
    <xf numFmtId="0" fontId="20" fillId="0" borderId="226" xfId="2" applyNumberFormat="1" applyFont="1" applyBorder="1" applyAlignment="1" applyProtection="1">
      <alignment horizontal="center" vertical="center"/>
      <protection hidden="1"/>
    </xf>
    <xf numFmtId="0" fontId="20" fillId="0" borderId="227" xfId="2" applyNumberFormat="1" applyFont="1" applyBorder="1" applyAlignment="1" applyProtection="1">
      <alignment horizontal="center" vertical="center"/>
      <protection hidden="1"/>
    </xf>
    <xf numFmtId="0" fontId="20" fillId="0" borderId="225" xfId="2" applyNumberFormat="1" applyFont="1" applyBorder="1" applyAlignment="1" applyProtection="1">
      <alignment horizontal="center" vertical="center" shrinkToFit="1"/>
      <protection hidden="1"/>
    </xf>
    <xf numFmtId="0" fontId="57" fillId="0" borderId="226" xfId="2" applyNumberFormat="1" applyFont="1" applyBorder="1" applyAlignment="1" applyProtection="1">
      <alignment horizontal="center" vertical="center" shrinkToFit="1"/>
      <protection hidden="1"/>
    </xf>
    <xf numFmtId="0" fontId="57" fillId="0" borderId="227" xfId="2" applyNumberFormat="1" applyFont="1" applyBorder="1" applyAlignment="1" applyProtection="1">
      <alignment horizontal="center" vertical="center" shrinkToFit="1"/>
      <protection hidden="1"/>
    </xf>
    <xf numFmtId="0" fontId="20" fillId="5" borderId="6" xfId="2" applyNumberFormat="1" applyFont="1" applyFill="1" applyBorder="1" applyAlignment="1" applyProtection="1">
      <alignment horizontal="right" vertical="center"/>
      <protection hidden="1"/>
    </xf>
    <xf numFmtId="0" fontId="20" fillId="5" borderId="5" xfId="2" applyNumberFormat="1" applyFont="1" applyFill="1" applyBorder="1" applyAlignment="1" applyProtection="1">
      <alignment horizontal="right" vertical="center"/>
      <protection hidden="1"/>
    </xf>
    <xf numFmtId="38" fontId="20" fillId="4" borderId="20" xfId="1" applyFont="1" applyFill="1" applyBorder="1" applyAlignment="1" applyProtection="1">
      <alignment horizontal="center" vertical="center" shrinkToFit="1"/>
      <protection hidden="1"/>
    </xf>
    <xf numFmtId="0" fontId="20" fillId="5" borderId="225" xfId="2" applyNumberFormat="1" applyFont="1" applyFill="1" applyBorder="1" applyAlignment="1" applyProtection="1">
      <alignment horizontal="center" vertical="center"/>
      <protection hidden="1"/>
    </xf>
    <xf numFmtId="0" fontId="20" fillId="5" borderId="226" xfId="2" applyNumberFormat="1" applyFont="1" applyFill="1" applyBorder="1" applyAlignment="1" applyProtection="1">
      <alignment horizontal="center" vertical="center"/>
      <protection hidden="1"/>
    </xf>
    <xf numFmtId="0" fontId="20" fillId="5" borderId="228" xfId="2" applyNumberFormat="1" applyFont="1" applyFill="1" applyBorder="1" applyAlignment="1" applyProtection="1">
      <alignment horizontal="center" vertical="center"/>
      <protection hidden="1"/>
    </xf>
    <xf numFmtId="0" fontId="20" fillId="5" borderId="46" xfId="2" applyNumberFormat="1" applyFont="1" applyFill="1" applyBorder="1" applyAlignment="1" applyProtection="1">
      <alignment horizontal="center" vertical="center" wrapText="1"/>
      <protection hidden="1"/>
    </xf>
    <xf numFmtId="0" fontId="20" fillId="5" borderId="0" xfId="2" applyNumberFormat="1" applyFont="1" applyFill="1" applyBorder="1" applyAlignment="1" applyProtection="1">
      <alignment horizontal="center" vertical="center" wrapText="1"/>
      <protection hidden="1"/>
    </xf>
    <xf numFmtId="0" fontId="20" fillId="5" borderId="33" xfId="2" applyNumberFormat="1" applyFont="1" applyFill="1" applyBorder="1" applyAlignment="1" applyProtection="1">
      <alignment horizontal="center" vertical="center" wrapText="1"/>
      <protection hidden="1"/>
    </xf>
    <xf numFmtId="0" fontId="20" fillId="5" borderId="1" xfId="2" applyNumberFormat="1" applyFont="1" applyFill="1" applyBorder="1" applyAlignment="1" applyProtection="1">
      <alignment horizontal="center" vertical="center"/>
      <protection hidden="1"/>
    </xf>
    <xf numFmtId="0" fontId="20" fillId="5" borderId="37" xfId="2" applyNumberFormat="1" applyFont="1" applyFill="1" applyBorder="1" applyAlignment="1" applyProtection="1">
      <alignment horizontal="center" vertical="center"/>
      <protection hidden="1"/>
    </xf>
    <xf numFmtId="177" fontId="20" fillId="0" borderId="243" xfId="1" applyNumberFormat="1" applyFont="1" applyFill="1" applyBorder="1" applyAlignment="1" applyProtection="1">
      <alignment horizontal="center" vertical="center" shrinkToFit="1"/>
      <protection hidden="1"/>
    </xf>
    <xf numFmtId="0" fontId="20" fillId="0" borderId="81" xfId="2" applyNumberFormat="1" applyFont="1" applyBorder="1" applyAlignment="1" applyProtection="1">
      <alignment horizontal="center" vertical="center"/>
      <protection hidden="1"/>
    </xf>
    <xf numFmtId="0" fontId="20" fillId="0" borderId="242" xfId="2" applyNumberFormat="1" applyFont="1" applyBorder="1" applyAlignment="1" applyProtection="1">
      <alignment horizontal="center" vertical="center"/>
      <protection hidden="1"/>
    </xf>
    <xf numFmtId="0" fontId="20" fillId="5" borderId="35" xfId="2" applyNumberFormat="1" applyFont="1" applyFill="1" applyBorder="1" applyAlignment="1" applyProtection="1">
      <alignment horizontal="right" vertical="center"/>
      <protection hidden="1"/>
    </xf>
    <xf numFmtId="0" fontId="20" fillId="5" borderId="0" xfId="2" applyNumberFormat="1" applyFont="1" applyFill="1" applyBorder="1" applyAlignment="1" applyProtection="1">
      <alignment horizontal="right" vertical="center"/>
      <protection hidden="1"/>
    </xf>
    <xf numFmtId="0" fontId="20" fillId="5" borderId="34" xfId="2" applyNumberFormat="1" applyFont="1" applyFill="1" applyBorder="1" applyAlignment="1" applyProtection="1">
      <alignment horizontal="right" vertical="center"/>
      <protection hidden="1"/>
    </xf>
    <xf numFmtId="38" fontId="20" fillId="0" borderId="62" xfId="1" applyFont="1" applyFill="1" applyBorder="1" applyAlignment="1" applyProtection="1">
      <alignment horizontal="center" vertical="center" shrinkToFit="1"/>
      <protection hidden="1"/>
    </xf>
    <xf numFmtId="0" fontId="20" fillId="4" borderId="44" xfId="2" applyNumberFormat="1" applyFont="1" applyFill="1" applyBorder="1" applyAlignment="1" applyProtection="1">
      <alignment horizontal="left" vertical="center"/>
      <protection hidden="1"/>
    </xf>
    <xf numFmtId="0" fontId="27" fillId="5" borderId="31" xfId="2" applyNumberFormat="1" applyFont="1" applyFill="1" applyBorder="1" applyAlignment="1" applyProtection="1">
      <alignment horizontal="left" vertical="center"/>
      <protection hidden="1"/>
    </xf>
    <xf numFmtId="0" fontId="27" fillId="5" borderId="28" xfId="2" applyNumberFormat="1" applyFont="1" applyFill="1" applyBorder="1" applyAlignment="1" applyProtection="1">
      <alignment horizontal="left" vertical="center"/>
      <protection hidden="1"/>
    </xf>
    <xf numFmtId="0" fontId="20" fillId="5" borderId="28" xfId="2" applyNumberFormat="1" applyFont="1" applyFill="1" applyBorder="1" applyAlignment="1" applyProtection="1">
      <alignment horizontal="right" vertical="center"/>
      <protection hidden="1"/>
    </xf>
    <xf numFmtId="0" fontId="20" fillId="5" borderId="49" xfId="2" applyNumberFormat="1" applyFont="1" applyFill="1" applyBorder="1" applyAlignment="1" applyProtection="1">
      <alignment horizontal="right" vertical="center"/>
      <protection hidden="1"/>
    </xf>
    <xf numFmtId="0" fontId="20" fillId="0" borderId="4" xfId="2" applyNumberFormat="1" applyFont="1" applyBorder="1" applyAlignment="1" applyProtection="1">
      <alignment horizontal="center" vertical="center" shrinkToFit="1"/>
      <protection hidden="1"/>
    </xf>
    <xf numFmtId="0" fontId="20" fillId="0" borderId="62" xfId="2" applyNumberFormat="1" applyFont="1" applyBorder="1" applyAlignment="1" applyProtection="1">
      <alignment horizontal="center" vertical="center" shrinkToFit="1"/>
      <protection hidden="1"/>
    </xf>
    <xf numFmtId="0" fontId="20" fillId="5" borderId="4" xfId="2" applyNumberFormat="1" applyFont="1" applyFill="1" applyBorder="1" applyAlignment="1" applyProtection="1">
      <alignment horizontal="center" vertical="center" wrapText="1"/>
      <protection hidden="1"/>
    </xf>
    <xf numFmtId="0" fontId="20" fillId="5" borderId="62" xfId="2" applyNumberFormat="1" applyFont="1" applyFill="1" applyBorder="1" applyAlignment="1" applyProtection="1">
      <alignment horizontal="center" vertical="center" wrapText="1"/>
      <protection hidden="1"/>
    </xf>
    <xf numFmtId="0" fontId="20" fillId="0" borderId="4" xfId="2" applyNumberFormat="1" applyFont="1" applyBorder="1" applyAlignment="1" applyProtection="1">
      <alignment horizontal="center" vertical="center" wrapText="1" shrinkToFit="1"/>
      <protection hidden="1"/>
    </xf>
    <xf numFmtId="38" fontId="20" fillId="4" borderId="4" xfId="1" applyFont="1" applyFill="1" applyBorder="1" applyAlignment="1" applyProtection="1">
      <alignment horizontal="center" vertical="center" shrinkToFit="1"/>
      <protection hidden="1"/>
    </xf>
    <xf numFmtId="38" fontId="20" fillId="4" borderId="62" xfId="1" applyFont="1" applyFill="1" applyBorder="1" applyAlignment="1" applyProtection="1">
      <alignment horizontal="center" vertical="center" shrinkToFit="1"/>
      <protection hidden="1"/>
    </xf>
    <xf numFmtId="0" fontId="20" fillId="0" borderId="53" xfId="2" applyNumberFormat="1" applyFont="1" applyBorder="1" applyAlignment="1" applyProtection="1">
      <alignment horizontal="left" vertical="center"/>
      <protection hidden="1"/>
    </xf>
    <xf numFmtId="0" fontId="20" fillId="0" borderId="84" xfId="2" applyNumberFormat="1" applyFont="1" applyBorder="1" applyAlignment="1" applyProtection="1">
      <alignment horizontal="center" vertical="center" wrapText="1"/>
      <protection hidden="1"/>
    </xf>
    <xf numFmtId="0" fontId="20" fillId="0" borderId="8" xfId="2" applyNumberFormat="1" applyFont="1" applyBorder="1" applyAlignment="1" applyProtection="1">
      <alignment horizontal="center" vertical="center"/>
      <protection hidden="1"/>
    </xf>
    <xf numFmtId="0" fontId="20" fillId="0" borderId="83" xfId="2" applyNumberFormat="1" applyFont="1" applyBorder="1" applyAlignment="1" applyProtection="1">
      <alignment horizontal="center" vertical="center"/>
      <protection hidden="1"/>
    </xf>
    <xf numFmtId="0" fontId="20" fillId="0" borderId="9" xfId="2" applyNumberFormat="1" applyFont="1" applyBorder="1" applyAlignment="1" applyProtection="1">
      <alignment horizontal="center" vertical="center"/>
      <protection hidden="1"/>
    </xf>
    <xf numFmtId="0" fontId="20" fillId="4" borderId="34" xfId="2" applyNumberFormat="1" applyFont="1" applyFill="1" applyBorder="1" applyAlignment="1" applyProtection="1">
      <alignment horizontal="left" vertical="center"/>
      <protection hidden="1"/>
    </xf>
    <xf numFmtId="0" fontId="20" fillId="0" borderId="46" xfId="4" applyNumberFormat="1" applyFont="1" applyBorder="1" applyAlignment="1" applyProtection="1">
      <alignment horizontal="center" vertical="center" wrapText="1"/>
      <protection hidden="1"/>
    </xf>
    <xf numFmtId="0" fontId="20" fillId="0" borderId="0" xfId="4" applyNumberFormat="1" applyFont="1" applyAlignment="1" applyProtection="1">
      <alignment horizontal="center" vertical="center" wrapText="1"/>
      <protection hidden="1"/>
    </xf>
    <xf numFmtId="38" fontId="20" fillId="4" borderId="0" xfId="1" applyFont="1" applyFill="1" applyAlignment="1" applyProtection="1">
      <alignment horizontal="center" vertical="center"/>
      <protection hidden="1"/>
    </xf>
    <xf numFmtId="0" fontId="20" fillId="4" borderId="6" xfId="4" applyNumberFormat="1" applyFont="1" applyFill="1" applyBorder="1" applyAlignment="1" applyProtection="1">
      <alignment horizontal="center" vertical="center"/>
      <protection hidden="1"/>
    </xf>
    <xf numFmtId="0" fontId="20" fillId="4" borderId="0" xfId="4" applyNumberFormat="1" applyFont="1" applyFill="1" applyAlignment="1" applyProtection="1">
      <alignment horizontal="center" vertical="center"/>
      <protection hidden="1"/>
    </xf>
    <xf numFmtId="0" fontId="20" fillId="4" borderId="46" xfId="2" applyNumberFormat="1" applyFont="1" applyFill="1" applyBorder="1" applyAlignment="1" applyProtection="1">
      <alignment horizontal="center" vertical="center"/>
      <protection hidden="1"/>
    </xf>
    <xf numFmtId="0" fontId="30" fillId="0" borderId="5" xfId="4" applyNumberFormat="1" applyFont="1" applyBorder="1" applyAlignment="1" applyProtection="1">
      <alignment horizontal="center" vertical="center"/>
      <protection locked="0" hidden="1"/>
    </xf>
    <xf numFmtId="0" fontId="30" fillId="0" borderId="40" xfId="4" applyNumberFormat="1" applyFont="1" applyBorder="1" applyAlignment="1" applyProtection="1">
      <alignment horizontal="center" vertical="center"/>
      <protection locked="0" hidden="1"/>
    </xf>
    <xf numFmtId="0" fontId="30" fillId="0" borderId="32" xfId="4" applyNumberFormat="1" applyFont="1" applyBorder="1" applyAlignment="1" applyProtection="1">
      <alignment horizontal="center" vertical="center"/>
      <protection locked="0" hidden="1"/>
    </xf>
    <xf numFmtId="0" fontId="20" fillId="0" borderId="31" xfId="4" applyNumberFormat="1" applyFont="1" applyBorder="1" applyAlignment="1" applyProtection="1">
      <alignment horizontal="left" vertical="center"/>
      <protection hidden="1"/>
    </xf>
    <xf numFmtId="0" fontId="20" fillId="0" borderId="28" xfId="4" applyNumberFormat="1" applyFont="1" applyBorder="1" applyAlignment="1" applyProtection="1">
      <alignment horizontal="left" vertical="center"/>
      <protection hidden="1"/>
    </xf>
    <xf numFmtId="0" fontId="20" fillId="0" borderId="49" xfId="4" applyNumberFormat="1" applyFont="1" applyBorder="1" applyAlignment="1" applyProtection="1">
      <alignment horizontal="left" vertical="center"/>
      <protection hidden="1"/>
    </xf>
    <xf numFmtId="0" fontId="30" fillId="0" borderId="28" xfId="4" applyNumberFormat="1" applyFont="1" applyBorder="1" applyAlignment="1" applyProtection="1">
      <alignment horizontal="left" vertical="center"/>
      <protection hidden="1"/>
    </xf>
    <xf numFmtId="0" fontId="30" fillId="0" borderId="49" xfId="4" applyNumberFormat="1" applyFont="1" applyBorder="1" applyAlignment="1" applyProtection="1">
      <alignment horizontal="left" vertical="center"/>
      <protection hidden="1"/>
    </xf>
    <xf numFmtId="0" fontId="20" fillId="0" borderId="52" xfId="4" applyNumberFormat="1" applyFont="1" applyBorder="1" applyAlignment="1" applyProtection="1">
      <alignment horizontal="center" vertical="center"/>
      <protection hidden="1"/>
    </xf>
    <xf numFmtId="0" fontId="20" fillId="3" borderId="4" xfId="4" applyNumberFormat="1" applyFont="1" applyFill="1" applyBorder="1" applyAlignment="1" applyProtection="1">
      <alignment horizontal="left" vertical="center" wrapText="1"/>
      <protection locked="0" hidden="1"/>
    </xf>
    <xf numFmtId="0" fontId="20" fillId="3" borderId="62" xfId="4" applyNumberFormat="1" applyFont="1" applyFill="1" applyBorder="1" applyAlignment="1" applyProtection="1">
      <alignment horizontal="left" vertical="center" wrapText="1"/>
      <protection locked="0" hidden="1"/>
    </xf>
    <xf numFmtId="0" fontId="30" fillId="0" borderId="22" xfId="4" applyNumberFormat="1" applyFont="1" applyBorder="1" applyAlignment="1" applyProtection="1">
      <alignment horizontal="center" vertical="center" wrapText="1"/>
      <protection hidden="1"/>
    </xf>
    <xf numFmtId="0" fontId="30" fillId="0" borderId="4" xfId="4" applyNumberFormat="1" applyFont="1" applyBorder="1" applyAlignment="1" applyProtection="1">
      <alignment horizontal="center" vertical="center" wrapText="1"/>
      <protection hidden="1"/>
    </xf>
    <xf numFmtId="0" fontId="20" fillId="4" borderId="14" xfId="4" applyNumberFormat="1" applyFont="1" applyFill="1" applyBorder="1" applyAlignment="1" applyProtection="1">
      <alignment horizontal="center" vertical="center"/>
      <protection hidden="1"/>
    </xf>
    <xf numFmtId="0" fontId="30" fillId="0" borderId="13" xfId="4" applyNumberFormat="1" applyFont="1" applyBorder="1" applyAlignment="1" applyProtection="1">
      <alignment horizontal="center" vertical="center"/>
      <protection locked="0" hidden="1"/>
    </xf>
    <xf numFmtId="0" fontId="20" fillId="4" borderId="7" xfId="2" applyNumberFormat="1" applyFont="1" applyFill="1" applyBorder="1" applyAlignment="1" applyProtection="1">
      <alignment horizontal="left" vertical="center" wrapText="1"/>
      <protection locked="0" hidden="1"/>
    </xf>
    <xf numFmtId="0" fontId="20" fillId="4" borderId="6" xfId="2" applyNumberFormat="1" applyFont="1" applyFill="1" applyBorder="1" applyAlignment="1" applyProtection="1">
      <alignment horizontal="left" vertical="center" wrapText="1"/>
      <protection locked="0" hidden="1"/>
    </xf>
    <xf numFmtId="0" fontId="20" fillId="4" borderId="40" xfId="2" applyNumberFormat="1" applyFont="1" applyFill="1" applyBorder="1" applyAlignment="1" applyProtection="1">
      <alignment horizontal="left" vertical="center" wrapText="1"/>
      <protection locked="0" hidden="1"/>
    </xf>
    <xf numFmtId="0" fontId="20" fillId="4" borderId="48" xfId="2" applyNumberFormat="1" applyFont="1" applyFill="1" applyBorder="1" applyAlignment="1" applyProtection="1">
      <alignment horizontal="left" vertical="center" wrapText="1"/>
      <protection locked="0" hidden="1"/>
    </xf>
    <xf numFmtId="0" fontId="20" fillId="4" borderId="32" xfId="2" applyNumberFormat="1" applyFont="1" applyFill="1" applyBorder="1" applyAlignment="1" applyProtection="1">
      <alignment horizontal="left" vertical="center" wrapText="1"/>
      <protection locked="0" hidden="1"/>
    </xf>
    <xf numFmtId="0" fontId="30" fillId="4" borderId="12" xfId="4" applyNumberFormat="1" applyFont="1" applyFill="1" applyBorder="1" applyAlignment="1" applyProtection="1">
      <alignment horizontal="center" vertical="center"/>
      <protection locked="0" hidden="1"/>
    </xf>
    <xf numFmtId="0" fontId="30" fillId="4" borderId="11" xfId="4" applyNumberFormat="1" applyFont="1" applyFill="1" applyBorder="1" applyAlignment="1" applyProtection="1">
      <alignment horizontal="center" vertical="center"/>
      <protection locked="0" hidden="1"/>
    </xf>
    <xf numFmtId="0" fontId="58" fillId="0" borderId="28" xfId="2" applyNumberFormat="1" applyFont="1" applyBorder="1" applyAlignment="1" applyProtection="1">
      <alignment horizontal="center" vertical="center"/>
      <protection hidden="1"/>
    </xf>
    <xf numFmtId="0" fontId="58" fillId="0" borderId="49" xfId="2" applyNumberFormat="1" applyFont="1" applyBorder="1" applyAlignment="1" applyProtection="1">
      <alignment horizontal="center" vertical="center"/>
      <protection hidden="1"/>
    </xf>
    <xf numFmtId="0" fontId="20" fillId="0" borderId="51" xfId="4" applyNumberFormat="1" applyFont="1" applyBorder="1" applyAlignment="1" applyProtection="1">
      <alignment horizontal="center" vertical="center"/>
      <protection hidden="1"/>
    </xf>
    <xf numFmtId="0" fontId="20" fillId="0" borderId="17" xfId="4" applyNumberFormat="1" applyFont="1" applyBorder="1" applyAlignment="1" applyProtection="1">
      <alignment horizontal="center" vertical="center"/>
      <protection hidden="1"/>
    </xf>
    <xf numFmtId="0" fontId="20" fillId="3" borderId="17" xfId="4" applyNumberFormat="1" applyFont="1" applyFill="1" applyBorder="1" applyAlignment="1" applyProtection="1">
      <alignment horizontal="left" vertical="center" wrapText="1"/>
      <protection locked="0" hidden="1"/>
    </xf>
    <xf numFmtId="0" fontId="20" fillId="3" borderId="77" xfId="4" applyNumberFormat="1" applyFont="1" applyFill="1" applyBorder="1" applyAlignment="1" applyProtection="1">
      <alignment horizontal="left" vertical="center" wrapText="1"/>
      <protection locked="0" hidden="1"/>
    </xf>
    <xf numFmtId="38" fontId="30" fillId="4" borderId="6" xfId="1" applyFont="1" applyFill="1" applyBorder="1" applyAlignment="1" applyProtection="1">
      <alignment horizontal="center" vertical="center"/>
      <protection locked="0" hidden="1"/>
    </xf>
    <xf numFmtId="38" fontId="30" fillId="4" borderId="14" xfId="1" applyFont="1" applyFill="1" applyBorder="1" applyAlignment="1" applyProtection="1">
      <alignment horizontal="center" vertical="center"/>
      <protection locked="0" hidden="1"/>
    </xf>
    <xf numFmtId="0" fontId="30" fillId="4" borderId="23" xfId="4" applyNumberFormat="1" applyFont="1" applyFill="1" applyBorder="1" applyAlignment="1" applyProtection="1">
      <alignment horizontal="center" vertical="center"/>
      <protection locked="0" hidden="1"/>
    </xf>
    <xf numFmtId="0" fontId="30" fillId="4" borderId="21" xfId="4" applyNumberFormat="1" applyFont="1" applyFill="1" applyBorder="1" applyAlignment="1" applyProtection="1">
      <alignment horizontal="center" vertical="center"/>
      <protection locked="0" hidden="1"/>
    </xf>
    <xf numFmtId="0" fontId="20" fillId="4" borderId="5" xfId="2" applyNumberFormat="1" applyFont="1" applyFill="1" applyBorder="1" applyAlignment="1" applyProtection="1">
      <alignment horizontal="left" vertical="center" wrapText="1"/>
      <protection locked="0" hidden="1"/>
    </xf>
    <xf numFmtId="0" fontId="20" fillId="4" borderId="3" xfId="2" applyNumberFormat="1" applyFont="1" applyFill="1" applyBorder="1" applyAlignment="1" applyProtection="1">
      <alignment horizontal="left" vertical="center" wrapText="1"/>
      <protection locked="0" hidden="1"/>
    </xf>
    <xf numFmtId="0" fontId="20" fillId="4" borderId="2" xfId="2" applyNumberFormat="1" applyFont="1" applyFill="1" applyBorder="1" applyAlignment="1" applyProtection="1">
      <alignment horizontal="left" vertical="center" wrapText="1"/>
      <protection locked="0" hidden="1"/>
    </xf>
    <xf numFmtId="0" fontId="20" fillId="4" borderId="1" xfId="2" applyNumberFormat="1" applyFont="1" applyFill="1" applyBorder="1" applyAlignment="1" applyProtection="1">
      <alignment horizontal="left" vertical="center" wrapText="1"/>
      <protection locked="0" hidden="1"/>
    </xf>
    <xf numFmtId="0" fontId="20" fillId="4" borderId="7" xfId="2" applyNumberFormat="1" applyFont="1" applyFill="1" applyBorder="1" applyAlignment="1" applyProtection="1">
      <alignment horizontal="center" vertical="center"/>
      <protection locked="0" hidden="1"/>
    </xf>
    <xf numFmtId="0" fontId="20" fillId="4" borderId="5" xfId="2" applyNumberFormat="1" applyFont="1" applyFill="1" applyBorder="1" applyAlignment="1" applyProtection="1">
      <alignment horizontal="center" vertical="center"/>
      <protection locked="0" hidden="1"/>
    </xf>
    <xf numFmtId="0" fontId="20" fillId="4" borderId="3" xfId="2" applyNumberFormat="1" applyFont="1" applyFill="1" applyBorder="1" applyAlignment="1" applyProtection="1">
      <alignment horizontal="center" vertical="center"/>
      <protection locked="0" hidden="1"/>
    </xf>
    <xf numFmtId="0" fontId="20" fillId="4" borderId="1" xfId="2" applyNumberFormat="1" applyFont="1" applyFill="1" applyBorder="1" applyAlignment="1" applyProtection="1">
      <alignment horizontal="center" vertical="center"/>
      <protection locked="0" hidden="1"/>
    </xf>
    <xf numFmtId="0" fontId="20" fillId="0" borderId="31" xfId="2" applyNumberFormat="1" applyFont="1" applyBorder="1" applyAlignment="1" applyProtection="1">
      <alignment horizontal="left" vertical="center"/>
      <protection hidden="1"/>
    </xf>
    <xf numFmtId="0" fontId="20" fillId="0" borderId="28" xfId="2" applyNumberFormat="1" applyFont="1" applyBorder="1" applyAlignment="1" applyProtection="1">
      <alignment horizontal="left" vertical="center"/>
      <protection hidden="1"/>
    </xf>
    <xf numFmtId="0" fontId="20" fillId="0" borderId="49" xfId="2" applyNumberFormat="1" applyFont="1" applyBorder="1" applyAlignment="1" applyProtection="1">
      <alignment horizontal="left" vertical="center"/>
      <protection hidden="1"/>
    </xf>
    <xf numFmtId="0" fontId="20" fillId="3" borderId="37" xfId="2" applyNumberFormat="1" applyFont="1" applyFill="1" applyBorder="1" applyAlignment="1" applyProtection="1">
      <alignment horizontal="left" vertical="center" wrapText="1"/>
      <protection locked="0" hidden="1"/>
    </xf>
    <xf numFmtId="0" fontId="20" fillId="3" borderId="35" xfId="2" applyNumberFormat="1" applyFont="1" applyFill="1" applyBorder="1" applyAlignment="1" applyProtection="1">
      <alignment horizontal="left" vertical="center" wrapText="1"/>
      <protection locked="0" hidden="1"/>
    </xf>
    <xf numFmtId="0" fontId="20" fillId="3" borderId="33" xfId="2" applyNumberFormat="1" applyFont="1" applyFill="1" applyBorder="1" applyAlignment="1" applyProtection="1">
      <alignment horizontal="left" vertical="center" wrapText="1"/>
      <protection locked="0" hidden="1"/>
    </xf>
    <xf numFmtId="0" fontId="20" fillId="3" borderId="15" xfId="2" applyNumberFormat="1" applyFont="1" applyFill="1" applyBorder="1" applyAlignment="1" applyProtection="1">
      <alignment horizontal="left" vertical="center" wrapText="1"/>
      <protection locked="0" hidden="1"/>
    </xf>
    <xf numFmtId="0" fontId="28" fillId="0" borderId="37" xfId="2" applyNumberFormat="1" applyFont="1" applyBorder="1" applyAlignment="1" applyProtection="1">
      <alignment horizontal="center" vertical="center" wrapText="1"/>
      <protection hidden="1"/>
    </xf>
    <xf numFmtId="0" fontId="28" fillId="0" borderId="6" xfId="2" applyNumberFormat="1" applyFont="1" applyBorder="1" applyAlignment="1" applyProtection="1">
      <alignment horizontal="center" vertical="center"/>
      <protection hidden="1"/>
    </xf>
    <xf numFmtId="0" fontId="28" fillId="0" borderId="5" xfId="2" applyNumberFormat="1" applyFont="1" applyBorder="1" applyAlignment="1" applyProtection="1">
      <alignment horizontal="center" vertical="center"/>
      <protection hidden="1"/>
    </xf>
    <xf numFmtId="0" fontId="28" fillId="0" borderId="15" xfId="2" applyNumberFormat="1" applyFont="1" applyBorder="1" applyAlignment="1" applyProtection="1">
      <alignment horizontal="center" vertical="center"/>
      <protection hidden="1"/>
    </xf>
    <xf numFmtId="0" fontId="28" fillId="0" borderId="14" xfId="2" applyNumberFormat="1" applyFont="1" applyBorder="1" applyAlignment="1" applyProtection="1">
      <alignment horizontal="center" vertical="center"/>
      <protection hidden="1"/>
    </xf>
    <xf numFmtId="0" fontId="28" fillId="0" borderId="13" xfId="2" applyNumberFormat="1" applyFont="1" applyBorder="1" applyAlignment="1" applyProtection="1">
      <alignment horizontal="center" vertical="center"/>
      <protection hidden="1"/>
    </xf>
    <xf numFmtId="0" fontId="20" fillId="4" borderId="46" xfId="2" applyNumberFormat="1" applyFont="1" applyFill="1" applyBorder="1" applyAlignment="1" applyProtection="1">
      <alignment horizontal="left" vertical="center" wrapText="1"/>
      <protection locked="0" hidden="1"/>
    </xf>
    <xf numFmtId="0" fontId="20" fillId="4" borderId="34" xfId="2" applyNumberFormat="1" applyFont="1" applyFill="1" applyBorder="1" applyAlignment="1" applyProtection="1">
      <alignment horizontal="left" vertical="center" wrapText="1"/>
      <protection locked="0" hidden="1"/>
    </xf>
    <xf numFmtId="0" fontId="20" fillId="4" borderId="46" xfId="2" applyNumberFormat="1" applyFont="1" applyFill="1" applyBorder="1" applyAlignment="1" applyProtection="1">
      <alignment horizontal="center" vertical="center"/>
      <protection locked="0" hidden="1"/>
    </xf>
    <xf numFmtId="0" fontId="20" fillId="4" borderId="34" xfId="2" applyNumberFormat="1" applyFont="1" applyFill="1" applyBorder="1" applyAlignment="1" applyProtection="1">
      <alignment horizontal="center" vertical="center"/>
      <protection locked="0" hidden="1"/>
    </xf>
    <xf numFmtId="0" fontId="20" fillId="3" borderId="45" xfId="2" applyNumberFormat="1" applyFont="1" applyFill="1" applyBorder="1" applyAlignment="1" applyProtection="1">
      <alignment horizontal="left" vertical="center" wrapText="1"/>
      <protection locked="0" hidden="1"/>
    </xf>
    <xf numFmtId="0" fontId="20" fillId="3" borderId="41" xfId="2" applyNumberFormat="1" applyFont="1" applyFill="1" applyBorder="1" applyAlignment="1" applyProtection="1">
      <alignment horizontal="left" vertical="center" wrapText="1"/>
      <protection locked="0" hidden="1"/>
    </xf>
    <xf numFmtId="0" fontId="28" fillId="4" borderId="6" xfId="2" applyNumberFormat="1" applyFont="1" applyFill="1" applyBorder="1" applyAlignment="1" applyProtection="1">
      <alignment horizontal="left" vertical="center"/>
      <protection hidden="1"/>
    </xf>
    <xf numFmtId="0" fontId="20" fillId="0" borderId="35" xfId="2" applyNumberFormat="1" applyFont="1" applyBorder="1" applyAlignment="1" applyProtection="1">
      <alignment horizontal="left" vertical="center" wrapText="1"/>
      <protection hidden="1"/>
    </xf>
    <xf numFmtId="0" fontId="20" fillId="0" borderId="0" xfId="2" applyNumberFormat="1" applyFont="1" applyBorder="1" applyAlignment="1" applyProtection="1">
      <alignment horizontal="left" vertical="center" wrapText="1"/>
      <protection hidden="1"/>
    </xf>
    <xf numFmtId="0" fontId="27" fillId="0" borderId="0" xfId="2" applyNumberFormat="1" applyFont="1" applyAlignment="1" applyProtection="1">
      <alignment vertical="center"/>
      <protection hidden="1"/>
    </xf>
    <xf numFmtId="0" fontId="20" fillId="0" borderId="43" xfId="2" applyNumberFormat="1" applyFont="1" applyBorder="1" applyAlignment="1" applyProtection="1">
      <alignment horizontal="center" vertical="center" shrinkToFit="1"/>
      <protection hidden="1"/>
    </xf>
    <xf numFmtId="0" fontId="20" fillId="0" borderId="134" xfId="2" applyNumberFormat="1" applyFont="1" applyBorder="1" applyAlignment="1" applyProtection="1">
      <alignment horizontal="center" vertical="center" shrinkToFit="1"/>
      <protection hidden="1"/>
    </xf>
    <xf numFmtId="0" fontId="20" fillId="0" borderId="7" xfId="2" applyNumberFormat="1" applyFont="1" applyBorder="1" applyAlignment="1" applyProtection="1">
      <alignment horizontal="center" vertical="center" shrinkToFit="1"/>
      <protection hidden="1"/>
    </xf>
    <xf numFmtId="0" fontId="20" fillId="4" borderId="42" xfId="2" applyNumberFormat="1" applyFont="1" applyFill="1" applyBorder="1" applyAlignment="1" applyProtection="1">
      <alignment horizontal="left" vertical="center" shrinkToFit="1"/>
      <protection hidden="1"/>
    </xf>
    <xf numFmtId="0" fontId="20" fillId="4" borderId="41" xfId="2" applyNumberFormat="1" applyFont="1" applyFill="1" applyBorder="1" applyAlignment="1" applyProtection="1">
      <alignment horizontal="left" vertical="center" shrinkToFit="1"/>
      <protection hidden="1"/>
    </xf>
    <xf numFmtId="0" fontId="20" fillId="4" borderId="2" xfId="2" applyNumberFormat="1" applyFont="1" applyFill="1" applyBorder="1" applyAlignment="1" applyProtection="1">
      <alignment horizontal="left" vertical="center" shrinkToFit="1"/>
      <protection hidden="1"/>
    </xf>
    <xf numFmtId="0" fontId="20" fillId="0" borderId="42" xfId="2" applyNumberFormat="1" applyFont="1" applyBorder="1" applyAlignment="1" applyProtection="1">
      <alignment horizontal="center" vertical="center" wrapText="1"/>
      <protection hidden="1"/>
    </xf>
    <xf numFmtId="0" fontId="20" fillId="0" borderId="36" xfId="2" applyNumberFormat="1" applyFont="1" applyBorder="1" applyAlignment="1" applyProtection="1">
      <alignment horizontal="center" vertical="center" shrinkToFit="1"/>
      <protection hidden="1"/>
    </xf>
    <xf numFmtId="0" fontId="20" fillId="0" borderId="46" xfId="2" applyNumberFormat="1" applyFont="1" applyBorder="1" applyAlignment="1" applyProtection="1">
      <alignment horizontal="center" vertical="center" shrinkToFit="1"/>
      <protection hidden="1"/>
    </xf>
    <xf numFmtId="0" fontId="20" fillId="0" borderId="33" xfId="2" applyNumberFormat="1" applyFont="1" applyBorder="1" applyAlignment="1" applyProtection="1">
      <alignment horizontal="center" vertical="center" shrinkToFit="1"/>
      <protection hidden="1"/>
    </xf>
    <xf numFmtId="0" fontId="20" fillId="5" borderId="40" xfId="2" applyNumberFormat="1" applyFont="1" applyFill="1" applyBorder="1" applyAlignment="1" applyProtection="1">
      <alignment horizontal="left" vertical="center"/>
      <protection hidden="1"/>
    </xf>
    <xf numFmtId="0" fontId="20" fillId="5" borderId="38" xfId="2" applyNumberFormat="1" applyFont="1" applyFill="1" applyBorder="1" applyAlignment="1" applyProtection="1">
      <alignment horizontal="left" vertical="center"/>
      <protection hidden="1"/>
    </xf>
    <xf numFmtId="0" fontId="28" fillId="4" borderId="40" xfId="2" applyNumberFormat="1" applyFont="1" applyFill="1" applyBorder="1" applyAlignment="1" applyProtection="1">
      <alignment horizontal="left" vertical="center"/>
      <protection hidden="1"/>
    </xf>
    <xf numFmtId="0" fontId="20" fillId="3" borderId="38" xfId="2" applyNumberFormat="1" applyFont="1" applyFill="1" applyBorder="1" applyAlignment="1" applyProtection="1">
      <alignment horizontal="left" vertical="center" wrapText="1"/>
      <protection locked="0" hidden="1"/>
    </xf>
    <xf numFmtId="0" fontId="28" fillId="0" borderId="6" xfId="2" applyNumberFormat="1" applyFont="1" applyBorder="1" applyAlignment="1" applyProtection="1">
      <alignment horizontal="center" vertical="center" wrapText="1"/>
      <protection hidden="1"/>
    </xf>
    <xf numFmtId="0" fontId="28" fillId="0" borderId="39" xfId="2" applyNumberFormat="1" applyFont="1" applyBorder="1" applyAlignment="1" applyProtection="1">
      <alignment horizontal="center" vertical="center" wrapText="1"/>
      <protection hidden="1"/>
    </xf>
    <xf numFmtId="0" fontId="28" fillId="0" borderId="2" xfId="2" applyNumberFormat="1" applyFont="1" applyBorder="1" applyAlignment="1" applyProtection="1">
      <alignment horizontal="center" vertical="center" wrapText="1"/>
      <protection hidden="1"/>
    </xf>
    <xf numFmtId="0" fontId="20" fillId="0" borderId="6" xfId="2" applyNumberFormat="1" applyFont="1" applyBorder="1" applyAlignment="1" applyProtection="1">
      <alignment horizontal="center" vertical="center"/>
      <protection locked="0" hidden="1"/>
    </xf>
    <xf numFmtId="0" fontId="20" fillId="0" borderId="2" xfId="2" applyNumberFormat="1" applyFont="1" applyBorder="1" applyAlignment="1" applyProtection="1">
      <alignment horizontal="center" vertical="center"/>
      <protection locked="0" hidden="1"/>
    </xf>
    <xf numFmtId="0" fontId="20" fillId="0" borderId="45" xfId="2" applyNumberFormat="1" applyFont="1" applyBorder="1" applyAlignment="1" applyProtection="1">
      <alignment horizontal="center" vertical="center" shrinkToFit="1"/>
      <protection hidden="1"/>
    </xf>
    <xf numFmtId="0" fontId="20" fillId="0" borderId="42" xfId="2" applyNumberFormat="1" applyFont="1" applyBorder="1" applyAlignment="1" applyProtection="1">
      <alignment horizontal="center" vertical="center" shrinkToFit="1"/>
      <protection hidden="1"/>
    </xf>
    <xf numFmtId="0" fontId="20" fillId="0" borderId="39" xfId="2" applyNumberFormat="1" applyFont="1" applyBorder="1" applyAlignment="1" applyProtection="1">
      <alignment horizontal="center" vertical="center" shrinkToFit="1"/>
      <protection hidden="1"/>
    </xf>
    <xf numFmtId="0" fontId="20" fillId="0" borderId="2" xfId="2" applyNumberFormat="1" applyFont="1" applyBorder="1" applyAlignment="1" applyProtection="1">
      <alignment horizontal="center" vertical="center" shrinkToFit="1"/>
      <protection hidden="1"/>
    </xf>
    <xf numFmtId="0" fontId="20" fillId="4" borderId="6" xfId="2" applyNumberFormat="1" applyFont="1" applyFill="1" applyBorder="1" applyAlignment="1" applyProtection="1">
      <alignment horizontal="center" vertical="center" wrapText="1"/>
      <protection hidden="1"/>
    </xf>
    <xf numFmtId="0" fontId="20" fillId="4" borderId="40" xfId="2" applyNumberFormat="1" applyFont="1" applyFill="1" applyBorder="1" applyAlignment="1" applyProtection="1">
      <alignment horizontal="center" vertical="center" wrapText="1"/>
      <protection hidden="1"/>
    </xf>
    <xf numFmtId="0" fontId="20" fillId="4" borderId="2" xfId="2" applyNumberFormat="1" applyFont="1" applyFill="1" applyBorder="1" applyAlignment="1" applyProtection="1">
      <alignment horizontal="center" vertical="center" wrapText="1"/>
      <protection hidden="1"/>
    </xf>
    <xf numFmtId="0" fontId="20" fillId="4" borderId="38" xfId="2" applyNumberFormat="1" applyFont="1" applyFill="1" applyBorder="1" applyAlignment="1" applyProtection="1">
      <alignment horizontal="center" vertical="center" wrapText="1"/>
      <protection hidden="1"/>
    </xf>
    <xf numFmtId="0" fontId="20" fillId="0" borderId="6" xfId="2" applyNumberFormat="1" applyFont="1" applyBorder="1" applyAlignment="1" applyProtection="1">
      <alignment horizontal="center" vertical="center" shrinkToFit="1"/>
      <protection hidden="1"/>
    </xf>
    <xf numFmtId="0" fontId="20" fillId="0" borderId="23" xfId="2" applyNumberFormat="1" applyFont="1" applyBorder="1" applyAlignment="1" applyProtection="1">
      <alignment horizontal="center" vertical="center" shrinkToFit="1"/>
      <protection hidden="1"/>
    </xf>
    <xf numFmtId="0" fontId="20" fillId="0" borderId="21" xfId="2" applyNumberFormat="1" applyFont="1" applyBorder="1" applyAlignment="1" applyProtection="1">
      <alignment horizontal="center" vertical="center" shrinkToFit="1"/>
      <protection hidden="1"/>
    </xf>
    <xf numFmtId="0" fontId="20" fillId="0" borderId="22" xfId="2" applyNumberFormat="1" applyFont="1" applyBorder="1" applyAlignment="1" applyProtection="1">
      <alignment horizontal="center" vertical="center" shrinkToFit="1"/>
      <protection hidden="1"/>
    </xf>
    <xf numFmtId="0" fontId="20" fillId="4" borderId="21" xfId="2" applyNumberFormat="1" applyFont="1" applyFill="1" applyBorder="1" applyAlignment="1" applyProtection="1">
      <alignment horizontal="left" vertical="center"/>
      <protection hidden="1"/>
    </xf>
    <xf numFmtId="0" fontId="20" fillId="0" borderId="48" xfId="2" applyNumberFormat="1" applyFont="1" applyBorder="1" applyAlignment="1" applyProtection="1">
      <alignment horizontal="center" vertical="center" wrapText="1"/>
      <protection hidden="1"/>
    </xf>
    <xf numFmtId="0" fontId="20" fillId="4" borderId="46" xfId="2" applyNumberFormat="1" applyFont="1" applyFill="1" applyBorder="1" applyAlignment="1" applyProtection="1">
      <alignment horizontal="left" vertical="center" shrinkToFit="1"/>
      <protection locked="0" hidden="1"/>
    </xf>
    <xf numFmtId="0" fontId="20" fillId="4" borderId="0" xfId="2" applyNumberFormat="1" applyFont="1" applyFill="1" applyAlignment="1" applyProtection="1">
      <alignment horizontal="left" vertical="center" shrinkToFit="1"/>
      <protection locked="0" hidden="1"/>
    </xf>
    <xf numFmtId="0" fontId="20" fillId="3" borderId="33" xfId="2" applyNumberFormat="1" applyFont="1" applyFill="1" applyBorder="1" applyAlignment="1" applyProtection="1">
      <alignment horizontal="left" vertical="center" shrinkToFit="1"/>
      <protection locked="0" hidden="1"/>
    </xf>
    <xf numFmtId="0" fontId="20" fillId="4" borderId="48" xfId="2" applyNumberFormat="1" applyFont="1" applyFill="1" applyBorder="1" applyAlignment="1" applyProtection="1">
      <alignment horizontal="left" vertical="center" shrinkToFit="1"/>
      <protection locked="0" hidden="1"/>
    </xf>
    <xf numFmtId="0" fontId="20" fillId="4" borderId="14" xfId="2" applyNumberFormat="1" applyFont="1" applyFill="1" applyBorder="1" applyAlignment="1" applyProtection="1">
      <alignment horizontal="left" vertical="center" shrinkToFit="1"/>
      <protection locked="0" hidden="1"/>
    </xf>
    <xf numFmtId="0" fontId="20" fillId="4" borderId="32" xfId="2" applyNumberFormat="1" applyFont="1" applyFill="1" applyBorder="1" applyAlignment="1" applyProtection="1">
      <alignment horizontal="left" vertical="center" shrinkToFit="1"/>
      <protection locked="0" hidden="1"/>
    </xf>
    <xf numFmtId="0" fontId="20" fillId="4" borderId="7" xfId="2" applyNumberFormat="1" applyFont="1" applyFill="1" applyBorder="1" applyAlignment="1" applyProtection="1">
      <alignment horizontal="center" vertical="center" wrapText="1"/>
      <protection hidden="1"/>
    </xf>
    <xf numFmtId="0" fontId="20" fillId="4" borderId="33" xfId="2" applyNumberFormat="1" applyFont="1" applyFill="1" applyBorder="1" applyAlignment="1" applyProtection="1">
      <alignment horizontal="center" vertical="center" wrapText="1"/>
      <protection hidden="1"/>
    </xf>
    <xf numFmtId="0" fontId="20" fillId="4" borderId="32" xfId="2" applyNumberFormat="1" applyFont="1" applyFill="1" applyBorder="1" applyAlignment="1" applyProtection="1">
      <alignment horizontal="center" vertical="center" wrapText="1"/>
      <protection hidden="1"/>
    </xf>
    <xf numFmtId="0" fontId="20" fillId="0" borderId="5" xfId="2" applyNumberFormat="1" applyFont="1" applyBorder="1" applyAlignment="1" applyProtection="1">
      <alignment horizontal="center" vertical="center" shrinkToFit="1"/>
      <protection hidden="1"/>
    </xf>
    <xf numFmtId="0" fontId="30" fillId="0" borderId="42" xfId="2" applyNumberFormat="1" applyFont="1" applyBorder="1" applyAlignment="1" applyProtection="1">
      <alignment horizontal="center" vertical="center"/>
      <protection hidden="1"/>
    </xf>
    <xf numFmtId="0" fontId="30" fillId="0" borderId="2" xfId="2" applyNumberFormat="1" applyFont="1" applyBorder="1" applyAlignment="1" applyProtection="1">
      <alignment horizontal="center" vertical="center"/>
      <protection hidden="1"/>
    </xf>
    <xf numFmtId="0" fontId="30" fillId="0" borderId="45" xfId="2" applyNumberFormat="1" applyFont="1" applyBorder="1" applyAlignment="1" applyProtection="1">
      <alignment horizontal="center" vertical="center"/>
      <protection hidden="1"/>
    </xf>
    <xf numFmtId="0" fontId="30" fillId="0" borderId="35" xfId="2" applyNumberFormat="1" applyFont="1" applyBorder="1" applyAlignment="1" applyProtection="1">
      <alignment horizontal="center" vertical="center"/>
      <protection hidden="1"/>
    </xf>
    <xf numFmtId="0" fontId="30" fillId="0" borderId="0" xfId="2" applyNumberFormat="1" applyFont="1" applyAlignment="1" applyProtection="1">
      <alignment horizontal="center" vertical="center"/>
      <protection hidden="1"/>
    </xf>
    <xf numFmtId="0" fontId="30" fillId="0" borderId="29" xfId="2" applyNumberFormat="1" applyFont="1" applyBorder="1" applyAlignment="1" applyProtection="1">
      <alignment horizontal="center" vertical="center"/>
      <protection hidden="1"/>
    </xf>
    <xf numFmtId="0" fontId="30" fillId="0" borderId="28" xfId="2" applyNumberFormat="1" applyFont="1" applyBorder="1" applyAlignment="1" applyProtection="1">
      <alignment horizontal="center" vertical="center"/>
      <protection hidden="1"/>
    </xf>
    <xf numFmtId="0" fontId="30" fillId="0" borderId="30" xfId="2" applyNumberFormat="1" applyFont="1" applyBorder="1" applyAlignment="1" applyProtection="1">
      <alignment horizontal="center" vertical="center"/>
      <protection hidden="1"/>
    </xf>
    <xf numFmtId="0" fontId="28" fillId="0" borderId="43" xfId="2" applyNumberFormat="1" applyFont="1" applyBorder="1" applyAlignment="1" applyProtection="1">
      <alignment horizontal="center" vertical="center" wrapText="1"/>
      <protection hidden="1"/>
    </xf>
    <xf numFmtId="0" fontId="28" fillId="0" borderId="42" xfId="2" applyNumberFormat="1" applyFont="1" applyBorder="1" applyAlignment="1" applyProtection="1">
      <alignment horizontal="center" vertical="center" wrapText="1"/>
      <protection hidden="1"/>
    </xf>
    <xf numFmtId="0" fontId="28" fillId="0" borderId="44" xfId="2" applyNumberFormat="1" applyFont="1" applyBorder="1" applyAlignment="1" applyProtection="1">
      <alignment horizontal="center" vertical="center" wrapText="1"/>
      <protection hidden="1"/>
    </xf>
    <xf numFmtId="0" fontId="28" fillId="0" borderId="46" xfId="2" applyNumberFormat="1" applyFont="1" applyBorder="1" applyAlignment="1" applyProtection="1">
      <alignment horizontal="center" vertical="center" wrapText="1"/>
      <protection hidden="1"/>
    </xf>
    <xf numFmtId="0" fontId="28" fillId="0" borderId="0" xfId="2" applyNumberFormat="1" applyFont="1" applyAlignment="1" applyProtection="1">
      <alignment horizontal="center" vertical="center" wrapText="1"/>
      <protection hidden="1"/>
    </xf>
    <xf numFmtId="0" fontId="28" fillId="0" borderId="34" xfId="2" applyNumberFormat="1" applyFont="1" applyBorder="1" applyAlignment="1" applyProtection="1">
      <alignment horizontal="center" vertical="center" wrapText="1"/>
      <protection hidden="1"/>
    </xf>
    <xf numFmtId="0" fontId="30" fillId="0" borderId="9" xfId="2" applyNumberFormat="1" applyFont="1" applyBorder="1" applyAlignment="1" applyProtection="1">
      <alignment horizontal="center" vertical="center"/>
      <protection hidden="1"/>
    </xf>
    <xf numFmtId="0" fontId="30" fillId="0" borderId="229" xfId="2" applyNumberFormat="1" applyFont="1" applyBorder="1" applyAlignment="1" applyProtection="1">
      <alignment horizontal="center" vertical="center"/>
      <protection hidden="1"/>
    </xf>
    <xf numFmtId="0" fontId="30" fillId="0" borderId="23" xfId="2" applyNumberFormat="1" applyFont="1" applyBorder="1" applyAlignment="1" applyProtection="1">
      <alignment horizontal="center" vertical="center"/>
      <protection hidden="1"/>
    </xf>
    <xf numFmtId="0" fontId="30" fillId="0" borderId="21" xfId="2" applyNumberFormat="1" applyFont="1" applyBorder="1" applyAlignment="1" applyProtection="1">
      <alignment horizontal="center" vertical="center"/>
      <protection hidden="1"/>
    </xf>
    <xf numFmtId="0" fontId="30" fillId="0" borderId="52" xfId="2" applyNumberFormat="1" applyFont="1" applyBorder="1" applyAlignment="1" applyProtection="1">
      <alignment horizontal="center" vertical="center"/>
      <protection hidden="1"/>
    </xf>
    <xf numFmtId="0" fontId="30" fillId="0" borderId="4" xfId="2" applyNumberFormat="1" applyFont="1" applyBorder="1" applyAlignment="1" applyProtection="1">
      <alignment horizontal="center" vertical="center"/>
      <protection hidden="1"/>
    </xf>
    <xf numFmtId="0" fontId="30" fillId="4" borderId="43" xfId="2" applyNumberFormat="1" applyFont="1" applyFill="1" applyBorder="1" applyAlignment="1" applyProtection="1">
      <alignment horizontal="center" vertical="center"/>
      <protection hidden="1"/>
    </xf>
    <xf numFmtId="0" fontId="30" fillId="4" borderId="42" xfId="2" applyNumberFormat="1" applyFont="1" applyFill="1" applyBorder="1" applyAlignment="1" applyProtection="1">
      <alignment horizontal="center" vertical="center"/>
      <protection hidden="1"/>
    </xf>
    <xf numFmtId="0" fontId="30" fillId="4" borderId="3" xfId="2" applyNumberFormat="1" applyFont="1" applyFill="1" applyBorder="1" applyAlignment="1" applyProtection="1">
      <alignment horizontal="center" vertical="center"/>
      <protection hidden="1"/>
    </xf>
    <xf numFmtId="0" fontId="30" fillId="4" borderId="2" xfId="2" applyNumberFormat="1" applyFont="1" applyFill="1" applyBorder="1" applyAlignment="1" applyProtection="1">
      <alignment horizontal="center" vertical="center"/>
      <protection hidden="1"/>
    </xf>
    <xf numFmtId="0" fontId="30" fillId="4" borderId="23" xfId="2" applyNumberFormat="1" applyFont="1" applyFill="1" applyBorder="1" applyAlignment="1" applyProtection="1">
      <alignment horizontal="center" vertical="center"/>
      <protection hidden="1"/>
    </xf>
    <xf numFmtId="0" fontId="30" fillId="4" borderId="21" xfId="2" applyNumberFormat="1" applyFont="1" applyFill="1" applyBorder="1" applyAlignment="1" applyProtection="1">
      <alignment horizontal="center" vertical="center"/>
      <protection hidden="1"/>
    </xf>
    <xf numFmtId="0" fontId="59" fillId="4" borderId="7" xfId="2" applyNumberFormat="1" applyFont="1" applyFill="1" applyBorder="1" applyAlignment="1" applyProtection="1">
      <alignment horizontal="center" vertical="center"/>
      <protection hidden="1"/>
    </xf>
    <xf numFmtId="0" fontId="59" fillId="4" borderId="6" xfId="2" applyNumberFormat="1" applyFont="1" applyFill="1" applyBorder="1" applyAlignment="1" applyProtection="1">
      <alignment horizontal="center" vertical="center"/>
      <protection hidden="1"/>
    </xf>
    <xf numFmtId="0" fontId="59" fillId="4" borderId="3" xfId="2" applyNumberFormat="1" applyFont="1" applyFill="1" applyBorder="1" applyAlignment="1" applyProtection="1">
      <alignment horizontal="center" vertical="center"/>
      <protection hidden="1"/>
    </xf>
    <xf numFmtId="0" fontId="59" fillId="4" borderId="2" xfId="2" applyNumberFormat="1" applyFont="1" applyFill="1" applyBorder="1" applyAlignment="1" applyProtection="1">
      <alignment horizontal="center" vertical="center"/>
      <protection hidden="1"/>
    </xf>
    <xf numFmtId="0" fontId="30" fillId="5" borderId="6" xfId="2" applyNumberFormat="1" applyFont="1" applyFill="1" applyBorder="1" applyAlignment="1" applyProtection="1">
      <alignment horizontal="center" vertical="center"/>
      <protection hidden="1"/>
    </xf>
    <xf numFmtId="0" fontId="30" fillId="5" borderId="2" xfId="2" applyNumberFormat="1" applyFont="1" applyFill="1" applyBorder="1" applyAlignment="1" applyProtection="1">
      <alignment horizontal="center" vertical="center"/>
      <protection hidden="1"/>
    </xf>
    <xf numFmtId="0" fontId="30" fillId="0" borderId="52" xfId="2" applyNumberFormat="1" applyFont="1" applyBorder="1" applyAlignment="1" applyProtection="1">
      <alignment horizontal="center" vertical="center" wrapText="1"/>
      <protection hidden="1"/>
    </xf>
    <xf numFmtId="0" fontId="30" fillId="4" borderId="7" xfId="2" applyNumberFormat="1" applyFont="1" applyFill="1" applyBorder="1" applyAlignment="1" applyProtection="1">
      <alignment horizontal="left" vertical="center"/>
      <protection hidden="1"/>
    </xf>
    <xf numFmtId="0" fontId="30" fillId="4" borderId="6" xfId="2" applyNumberFormat="1" applyFont="1" applyFill="1" applyBorder="1" applyAlignment="1" applyProtection="1">
      <alignment horizontal="left" vertical="center"/>
      <protection hidden="1"/>
    </xf>
    <xf numFmtId="0" fontId="30" fillId="4" borderId="40" xfId="2" applyNumberFormat="1" applyFont="1" applyFill="1" applyBorder="1" applyAlignment="1" applyProtection="1">
      <alignment horizontal="left" vertical="center"/>
      <protection hidden="1"/>
    </xf>
    <xf numFmtId="0" fontId="30" fillId="4" borderId="3" xfId="2" applyNumberFormat="1" applyFont="1" applyFill="1" applyBorder="1" applyAlignment="1" applyProtection="1">
      <alignment horizontal="left" vertical="center"/>
      <protection hidden="1"/>
    </xf>
    <xf numFmtId="0" fontId="30" fillId="4" borderId="2" xfId="2" applyNumberFormat="1" applyFont="1" applyFill="1" applyBorder="1" applyAlignment="1" applyProtection="1">
      <alignment horizontal="left" vertical="center"/>
      <protection hidden="1"/>
    </xf>
    <xf numFmtId="0" fontId="30" fillId="4" borderId="38" xfId="2" applyNumberFormat="1" applyFont="1" applyFill="1" applyBorder="1" applyAlignment="1" applyProtection="1">
      <alignment horizontal="left" vertical="center"/>
      <protection hidden="1"/>
    </xf>
    <xf numFmtId="0" fontId="30" fillId="0" borderId="37" xfId="2" applyNumberFormat="1" applyFont="1" applyBorder="1" applyAlignment="1" applyProtection="1">
      <alignment horizontal="center" vertical="center"/>
      <protection hidden="1"/>
    </xf>
    <xf numFmtId="0" fontId="30" fillId="0" borderId="6" xfId="2" applyNumberFormat="1" applyFont="1" applyBorder="1" applyAlignment="1" applyProtection="1">
      <alignment horizontal="center" vertical="center"/>
      <protection hidden="1"/>
    </xf>
    <xf numFmtId="0" fontId="30" fillId="0" borderId="39" xfId="2" applyNumberFormat="1" applyFont="1" applyBorder="1" applyAlignment="1" applyProtection="1">
      <alignment horizontal="center" vertical="center"/>
      <protection hidden="1"/>
    </xf>
    <xf numFmtId="0" fontId="30" fillId="4" borderId="7" xfId="2" applyNumberFormat="1" applyFont="1" applyFill="1" applyBorder="1" applyAlignment="1" applyProtection="1">
      <alignment horizontal="left" vertical="center" wrapText="1"/>
      <protection hidden="1"/>
    </xf>
    <xf numFmtId="0" fontId="30" fillId="4" borderId="6" xfId="2" applyNumberFormat="1" applyFont="1" applyFill="1" applyBorder="1" applyAlignment="1" applyProtection="1">
      <alignment horizontal="left" vertical="center" wrapText="1"/>
      <protection hidden="1"/>
    </xf>
    <xf numFmtId="0" fontId="30" fillId="4" borderId="5" xfId="2" applyNumberFormat="1" applyFont="1" applyFill="1" applyBorder="1" applyAlignment="1" applyProtection="1">
      <alignment horizontal="left" vertical="center" wrapText="1"/>
      <protection hidden="1"/>
    </xf>
    <xf numFmtId="0" fontId="30" fillId="4" borderId="3" xfId="2" applyNumberFormat="1" applyFont="1" applyFill="1" applyBorder="1" applyAlignment="1" applyProtection="1">
      <alignment horizontal="left" vertical="center" wrapText="1"/>
      <protection hidden="1"/>
    </xf>
    <xf numFmtId="0" fontId="30" fillId="4" borderId="2" xfId="2" applyNumberFormat="1" applyFont="1" applyFill="1" applyBorder="1" applyAlignment="1" applyProtection="1">
      <alignment horizontal="left" vertical="center" wrapText="1"/>
      <protection hidden="1"/>
    </xf>
    <xf numFmtId="0" fontId="30" fillId="4" borderId="1" xfId="2" applyNumberFormat="1" applyFont="1" applyFill="1" applyBorder="1" applyAlignment="1" applyProtection="1">
      <alignment horizontal="left" vertical="center" wrapText="1"/>
      <protection hidden="1"/>
    </xf>
    <xf numFmtId="0" fontId="30" fillId="4" borderId="6" xfId="2" applyNumberFormat="1" applyFont="1" applyFill="1" applyBorder="1" applyAlignment="1" applyProtection="1">
      <alignment horizontal="center" vertical="center"/>
      <protection hidden="1"/>
    </xf>
    <xf numFmtId="0" fontId="30" fillId="4" borderId="14" xfId="2" applyNumberFormat="1" applyFont="1" applyFill="1" applyBorder="1" applyAlignment="1" applyProtection="1">
      <alignment horizontal="center" vertical="center"/>
      <protection hidden="1"/>
    </xf>
    <xf numFmtId="0" fontId="30" fillId="0" borderId="14" xfId="2" applyNumberFormat="1" applyFont="1" applyBorder="1" applyAlignment="1" applyProtection="1">
      <alignment horizontal="center" vertical="center"/>
      <protection hidden="1"/>
    </xf>
    <xf numFmtId="0" fontId="30" fillId="0" borderId="5" xfId="2" applyNumberFormat="1" applyFont="1" applyBorder="1" applyAlignment="1" applyProtection="1">
      <alignment horizontal="center" vertical="center"/>
      <protection hidden="1"/>
    </xf>
    <xf numFmtId="0" fontId="30" fillId="0" borderId="15" xfId="2" applyNumberFormat="1" applyFont="1" applyBorder="1" applyAlignment="1" applyProtection="1">
      <alignment horizontal="center" vertical="center"/>
      <protection hidden="1"/>
    </xf>
    <xf numFmtId="0" fontId="30" fillId="0" borderId="13" xfId="2" applyNumberFormat="1" applyFont="1" applyBorder="1" applyAlignment="1" applyProtection="1">
      <alignment horizontal="center" vertical="center"/>
      <protection hidden="1"/>
    </xf>
    <xf numFmtId="0" fontId="30" fillId="4" borderId="7" xfId="2" applyNumberFormat="1" applyFont="1" applyFill="1" applyBorder="1" applyAlignment="1" applyProtection="1">
      <alignment horizontal="center" vertical="center"/>
      <protection hidden="1"/>
    </xf>
    <xf numFmtId="0" fontId="30" fillId="4" borderId="48" xfId="2" applyNumberFormat="1" applyFont="1" applyFill="1" applyBorder="1" applyAlignment="1" applyProtection="1">
      <alignment horizontal="center" vertical="center"/>
      <protection hidden="1"/>
    </xf>
    <xf numFmtId="0" fontId="30" fillId="0" borderId="31" xfId="2" applyNumberFormat="1" applyFont="1" applyBorder="1" applyAlignment="1" applyProtection="1">
      <alignment horizontal="left" vertical="center"/>
      <protection hidden="1"/>
    </xf>
    <xf numFmtId="0" fontId="30" fillId="0" borderId="28" xfId="2" applyNumberFormat="1" applyFont="1" applyBorder="1" applyAlignment="1" applyProtection="1">
      <alignment horizontal="left" vertical="center"/>
      <protection hidden="1"/>
    </xf>
    <xf numFmtId="0" fontId="30" fillId="0" borderId="49" xfId="2" applyNumberFormat="1" applyFont="1" applyBorder="1" applyAlignment="1" applyProtection="1">
      <alignment horizontal="left" vertical="center"/>
      <protection hidden="1"/>
    </xf>
    <xf numFmtId="0" fontId="30" fillId="0" borderId="51" xfId="2" applyNumberFormat="1" applyFont="1" applyBorder="1" applyAlignment="1" applyProtection="1">
      <alignment horizontal="center" vertical="center"/>
      <protection hidden="1"/>
    </xf>
    <xf numFmtId="0" fontId="30" fillId="0" borderId="17" xfId="2" applyNumberFormat="1" applyFont="1" applyBorder="1" applyAlignment="1" applyProtection="1">
      <alignment horizontal="center" vertical="center"/>
      <protection hidden="1"/>
    </xf>
    <xf numFmtId="0" fontId="59" fillId="4" borderId="48" xfId="2" applyNumberFormat="1" applyFont="1" applyFill="1" applyBorder="1" applyAlignment="1" applyProtection="1">
      <alignment horizontal="center" vertical="center"/>
      <protection hidden="1"/>
    </xf>
    <xf numFmtId="0" fontId="59" fillId="4" borderId="14" xfId="2" applyNumberFormat="1" applyFont="1" applyFill="1" applyBorder="1" applyAlignment="1" applyProtection="1">
      <alignment horizontal="center" vertical="center"/>
      <protection hidden="1"/>
    </xf>
    <xf numFmtId="0" fontId="30" fillId="5" borderId="14" xfId="2" applyNumberFormat="1" applyFont="1" applyFill="1" applyBorder="1" applyAlignment="1" applyProtection="1">
      <alignment horizontal="center" vertical="center"/>
      <protection hidden="1"/>
    </xf>
    <xf numFmtId="0" fontId="30" fillId="4" borderId="48" xfId="2" applyNumberFormat="1" applyFont="1" applyFill="1" applyBorder="1" applyAlignment="1" applyProtection="1">
      <alignment horizontal="left" vertical="center" wrapText="1"/>
      <protection hidden="1"/>
    </xf>
    <xf numFmtId="0" fontId="30" fillId="4" borderId="14" xfId="2" applyNumberFormat="1" applyFont="1" applyFill="1" applyBorder="1" applyAlignment="1" applyProtection="1">
      <alignment horizontal="left" vertical="center" wrapText="1"/>
      <protection hidden="1"/>
    </xf>
    <xf numFmtId="0" fontId="30" fillId="4" borderId="13" xfId="2" applyNumberFormat="1" applyFont="1" applyFill="1" applyBorder="1" applyAlignment="1" applyProtection="1">
      <alignment horizontal="left" vertical="center" wrapText="1"/>
      <protection hidden="1"/>
    </xf>
    <xf numFmtId="0" fontId="30" fillId="3" borderId="35" xfId="2" applyNumberFormat="1" applyFont="1" applyFill="1" applyBorder="1" applyAlignment="1" applyProtection="1">
      <alignment horizontal="left" vertical="center" wrapText="1"/>
      <protection locked="0" hidden="1"/>
    </xf>
    <xf numFmtId="0" fontId="30" fillId="3" borderId="0" xfId="2" applyNumberFormat="1" applyFont="1" applyFill="1" applyAlignment="1" applyProtection="1">
      <alignment horizontal="left" vertical="center" wrapText="1"/>
      <protection locked="0" hidden="1"/>
    </xf>
    <xf numFmtId="0" fontId="30" fillId="3" borderId="33" xfId="2" applyNumberFormat="1" applyFont="1" applyFill="1" applyBorder="1" applyAlignment="1" applyProtection="1">
      <alignment horizontal="left" vertical="center" wrapText="1"/>
      <protection locked="0" hidden="1"/>
    </xf>
    <xf numFmtId="0" fontId="30" fillId="3" borderId="39" xfId="2" applyNumberFormat="1" applyFont="1" applyFill="1" applyBorder="1" applyAlignment="1" applyProtection="1">
      <alignment horizontal="left" vertical="center" wrapText="1"/>
      <protection locked="0" hidden="1"/>
    </xf>
    <xf numFmtId="0" fontId="30" fillId="3" borderId="2" xfId="2" applyNumberFormat="1" applyFont="1" applyFill="1" applyBorder="1" applyAlignment="1" applyProtection="1">
      <alignment horizontal="left" vertical="center" wrapText="1"/>
      <protection locked="0" hidden="1"/>
    </xf>
    <xf numFmtId="0" fontId="30" fillId="3" borderId="38" xfId="2" applyNumberFormat="1" applyFont="1" applyFill="1" applyBorder="1" applyAlignment="1" applyProtection="1">
      <alignment horizontal="left" vertical="center" wrapText="1"/>
      <protection locked="0" hidden="1"/>
    </xf>
    <xf numFmtId="0" fontId="30" fillId="4" borderId="12" xfId="2" applyNumberFormat="1" applyFont="1" applyFill="1" applyBorder="1" applyAlignment="1" applyProtection="1">
      <alignment horizontal="center" vertical="center"/>
      <protection hidden="1"/>
    </xf>
    <xf numFmtId="0" fontId="30" fillId="4" borderId="11" xfId="2" applyNumberFormat="1" applyFont="1" applyFill="1" applyBorder="1" applyAlignment="1" applyProtection="1">
      <alignment horizontal="center" vertical="center"/>
      <protection hidden="1"/>
    </xf>
    <xf numFmtId="0" fontId="20" fillId="0" borderId="53" xfId="4" applyNumberFormat="1" applyFont="1" applyBorder="1" applyAlignment="1" applyProtection="1">
      <alignment horizontal="center" vertical="center"/>
      <protection hidden="1"/>
    </xf>
    <xf numFmtId="0" fontId="20" fillId="0" borderId="27" xfId="4" applyNumberFormat="1" applyFont="1" applyBorder="1" applyAlignment="1" applyProtection="1">
      <alignment horizontal="center" vertical="center"/>
      <protection hidden="1"/>
    </xf>
    <xf numFmtId="0" fontId="20" fillId="0" borderId="29" xfId="4" applyNumberFormat="1" applyFont="1" applyBorder="1" applyAlignment="1" applyProtection="1">
      <alignment horizontal="center" vertical="center"/>
      <protection hidden="1"/>
    </xf>
    <xf numFmtId="0" fontId="20" fillId="0" borderId="23" xfId="4" applyNumberFormat="1" applyFont="1" applyBorder="1" applyAlignment="1" applyProtection="1">
      <alignment horizontal="center" vertical="center"/>
      <protection hidden="1"/>
    </xf>
    <xf numFmtId="0" fontId="30" fillId="5" borderId="42" xfId="2" applyNumberFormat="1" applyFont="1" applyFill="1" applyBorder="1" applyAlignment="1" applyProtection="1">
      <alignment horizontal="center" vertical="center"/>
      <protection hidden="1"/>
    </xf>
    <xf numFmtId="0" fontId="30" fillId="0" borderId="0" xfId="2" applyNumberFormat="1" applyFont="1" applyAlignment="1" applyProtection="1">
      <alignment horizontal="right" vertical="center"/>
      <protection locked="0" hidden="1"/>
    </xf>
    <xf numFmtId="0" fontId="30" fillId="0" borderId="31" xfId="2" applyNumberFormat="1" applyFont="1" applyBorder="1" applyAlignment="1" applyProtection="1">
      <alignment horizontal="center" vertical="center" wrapText="1"/>
      <protection hidden="1"/>
    </xf>
    <xf numFmtId="0" fontId="30" fillId="0" borderId="28" xfId="2" applyNumberFormat="1" applyFont="1" applyBorder="1" applyAlignment="1" applyProtection="1">
      <alignment horizontal="center" vertical="center" wrapText="1"/>
      <protection hidden="1"/>
    </xf>
    <xf numFmtId="0" fontId="30" fillId="0" borderId="49" xfId="2" applyNumberFormat="1" applyFont="1" applyBorder="1" applyAlignment="1" applyProtection="1">
      <alignment horizontal="center" vertical="center" wrapText="1"/>
      <protection hidden="1"/>
    </xf>
    <xf numFmtId="0" fontId="30" fillId="0" borderId="24" xfId="4" applyNumberFormat="1" applyFont="1" applyBorder="1" applyAlignment="1" applyProtection="1">
      <alignment horizontal="left" vertical="center"/>
      <protection hidden="1"/>
    </xf>
    <xf numFmtId="0" fontId="30" fillId="0" borderId="21" xfId="4" applyNumberFormat="1" applyFont="1" applyBorder="1" applyAlignment="1" applyProtection="1">
      <alignment horizontal="left" vertical="center"/>
      <protection hidden="1"/>
    </xf>
    <xf numFmtId="0" fontId="30" fillId="0" borderId="24" xfId="2" applyNumberFormat="1" applyFont="1" applyBorder="1" applyAlignment="1" applyProtection="1">
      <alignment horizontal="left" vertical="center"/>
      <protection hidden="1"/>
    </xf>
    <xf numFmtId="0" fontId="30" fillId="0" borderId="21" xfId="2" applyNumberFormat="1" applyFont="1" applyBorder="1" applyAlignment="1" applyProtection="1">
      <alignment horizontal="left" vertical="center"/>
      <protection hidden="1"/>
    </xf>
    <xf numFmtId="0" fontId="30" fillId="0" borderId="11" xfId="2" applyNumberFormat="1" applyFont="1" applyBorder="1" applyAlignment="1" applyProtection="1">
      <alignment horizontal="left" vertical="center"/>
      <protection hidden="1"/>
    </xf>
    <xf numFmtId="0" fontId="30" fillId="4" borderId="0" xfId="2" applyNumberFormat="1" applyFont="1" applyFill="1" applyAlignment="1" applyProtection="1">
      <alignment horizontal="center" vertical="center"/>
      <protection hidden="1"/>
    </xf>
    <xf numFmtId="0" fontId="30" fillId="5" borderId="0" xfId="2" applyNumberFormat="1" applyFont="1" applyFill="1" applyAlignment="1" applyProtection="1">
      <alignment horizontal="center" vertical="center"/>
      <protection hidden="1"/>
    </xf>
    <xf numFmtId="0" fontId="30" fillId="4" borderId="4" xfId="2" applyNumberFormat="1" applyFont="1" applyFill="1" applyBorder="1" applyAlignment="1" applyProtection="1">
      <alignment horizontal="left" vertical="center" wrapText="1"/>
      <protection hidden="1"/>
    </xf>
    <xf numFmtId="0" fontId="30" fillId="4" borderId="17" xfId="2" applyNumberFormat="1" applyFont="1" applyFill="1" applyBorder="1" applyAlignment="1" applyProtection="1">
      <alignment horizontal="left" vertical="center" wrapText="1"/>
      <protection hidden="1"/>
    </xf>
    <xf numFmtId="0" fontId="30" fillId="4" borderId="35" xfId="2" applyNumberFormat="1" applyFont="1" applyFill="1" applyBorder="1" applyAlignment="1" applyProtection="1">
      <alignment horizontal="center" vertical="center"/>
      <protection hidden="1"/>
    </xf>
    <xf numFmtId="0" fontId="30" fillId="4" borderId="15" xfId="2" applyNumberFormat="1" applyFont="1" applyFill="1" applyBorder="1" applyAlignment="1" applyProtection="1">
      <alignment horizontal="center" vertical="center"/>
      <protection hidden="1"/>
    </xf>
    <xf numFmtId="0" fontId="20" fillId="0" borderId="84" xfId="2" applyNumberFormat="1" applyFont="1" applyBorder="1" applyAlignment="1" applyProtection="1">
      <alignment horizontal="center" vertical="center"/>
      <protection hidden="1"/>
    </xf>
    <xf numFmtId="0" fontId="20" fillId="0" borderId="20" xfId="2" applyNumberFormat="1" applyFont="1" applyBorder="1" applyAlignment="1" applyProtection="1">
      <alignment horizontal="center" vertical="center"/>
      <protection hidden="1"/>
    </xf>
    <xf numFmtId="0" fontId="20" fillId="0" borderId="39" xfId="2" applyNumberFormat="1" applyFont="1" applyBorder="1" applyAlignment="1" applyProtection="1">
      <alignment horizontal="left" vertical="center"/>
      <protection hidden="1"/>
    </xf>
    <xf numFmtId="0" fontId="20" fillId="0" borderId="2" xfId="2" applyNumberFormat="1" applyFont="1" applyBorder="1" applyAlignment="1" applyProtection="1">
      <alignment horizontal="left" vertical="center"/>
      <protection hidden="1"/>
    </xf>
    <xf numFmtId="0" fontId="20" fillId="0" borderId="1" xfId="2" applyNumberFormat="1" applyFont="1" applyBorder="1" applyAlignment="1" applyProtection="1">
      <alignment horizontal="left" vertical="center"/>
      <protection hidden="1"/>
    </xf>
    <xf numFmtId="0" fontId="20" fillId="0" borderId="230" xfId="2" applyNumberFormat="1" applyFont="1" applyBorder="1" applyAlignment="1" applyProtection="1">
      <alignment horizontal="left" vertical="center"/>
      <protection hidden="1"/>
    </xf>
    <xf numFmtId="0" fontId="20" fillId="0" borderId="54" xfId="2" applyNumberFormat="1" applyFont="1" applyBorder="1" applyAlignment="1" applyProtection="1">
      <alignment horizontal="left" vertical="center"/>
      <protection hidden="1"/>
    </xf>
    <xf numFmtId="0" fontId="58" fillId="0" borderId="60" xfId="2" applyNumberFormat="1" applyFont="1" applyBorder="1" applyAlignment="1" applyProtection="1">
      <alignment horizontal="left" vertical="center"/>
      <protection hidden="1"/>
    </xf>
    <xf numFmtId="0" fontId="58" fillId="0" borderId="232" xfId="2" applyNumberFormat="1" applyFont="1" applyBorder="1" applyAlignment="1" applyProtection="1">
      <alignment horizontal="left" vertical="center"/>
      <protection hidden="1"/>
    </xf>
    <xf numFmtId="0" fontId="58" fillId="5" borderId="151" xfId="2" applyNumberFormat="1" applyFont="1" applyFill="1" applyBorder="1" applyAlignment="1" applyProtection="1">
      <alignment horizontal="left" vertical="center"/>
      <protection hidden="1"/>
    </xf>
    <xf numFmtId="0" fontId="58" fillId="5" borderId="150" xfId="2" applyNumberFormat="1" applyFont="1" applyFill="1" applyBorder="1" applyAlignment="1" applyProtection="1">
      <alignment horizontal="left" vertical="center"/>
      <protection hidden="1"/>
    </xf>
    <xf numFmtId="0" fontId="20" fillId="5" borderId="8" xfId="2" applyNumberFormat="1" applyFont="1" applyFill="1" applyBorder="1" applyAlignment="1" applyProtection="1">
      <alignment horizontal="left" vertical="center"/>
      <protection hidden="1"/>
    </xf>
    <xf numFmtId="0" fontId="58" fillId="0" borderId="230" xfId="2" applyNumberFormat="1" applyFont="1" applyBorder="1" applyAlignment="1" applyProtection="1">
      <alignment horizontal="left" vertical="center"/>
      <protection hidden="1"/>
    </xf>
    <xf numFmtId="0" fontId="58" fillId="0" borderId="54" xfId="2" applyNumberFormat="1" applyFont="1" applyBorder="1" applyAlignment="1" applyProtection="1">
      <alignment horizontal="left" vertical="center"/>
      <protection hidden="1"/>
    </xf>
    <xf numFmtId="0" fontId="58" fillId="0" borderId="84" xfId="2" applyNumberFormat="1" applyFont="1" applyBorder="1" applyAlignment="1" applyProtection="1">
      <alignment horizontal="left" vertical="center"/>
      <protection hidden="1"/>
    </xf>
    <xf numFmtId="0" fontId="58" fillId="0" borderId="8" xfId="2" applyNumberFormat="1" applyFont="1" applyBorder="1" applyAlignment="1" applyProtection="1">
      <alignment horizontal="left" vertical="center"/>
      <protection hidden="1"/>
    </xf>
    <xf numFmtId="0" fontId="20" fillId="0" borderId="83" xfId="2" applyNumberFormat="1" applyFont="1" applyBorder="1" applyAlignment="1" applyProtection="1">
      <alignment horizontal="left" vertical="center" wrapText="1"/>
      <protection hidden="1"/>
    </xf>
    <xf numFmtId="0" fontId="20" fillId="0" borderId="9" xfId="2" applyNumberFormat="1" applyFont="1" applyBorder="1" applyAlignment="1" applyProtection="1">
      <alignment horizontal="left" vertical="center" wrapText="1"/>
      <protection hidden="1"/>
    </xf>
    <xf numFmtId="0" fontId="20" fillId="0" borderId="15" xfId="2" applyNumberFormat="1" applyFont="1" applyBorder="1" applyAlignment="1" applyProtection="1">
      <alignment horizontal="left" vertical="center"/>
      <protection hidden="1"/>
    </xf>
    <xf numFmtId="0" fontId="20" fillId="0" borderId="14" xfId="2" applyNumberFormat="1" applyFont="1" applyBorder="1" applyAlignment="1" applyProtection="1">
      <alignment horizontal="left" vertical="center"/>
      <protection hidden="1"/>
    </xf>
    <xf numFmtId="0" fontId="20" fillId="0" borderId="13" xfId="2" applyNumberFormat="1" applyFont="1" applyBorder="1" applyAlignment="1" applyProtection="1">
      <alignment horizontal="left" vertical="center"/>
      <protection hidden="1"/>
    </xf>
    <xf numFmtId="0" fontId="20" fillId="0" borderId="34" xfId="2" applyNumberFormat="1" applyFont="1" applyBorder="1" applyAlignment="1" applyProtection="1">
      <alignment horizontal="left" vertical="center" wrapText="1"/>
      <protection hidden="1"/>
    </xf>
    <xf numFmtId="0" fontId="20" fillId="0" borderId="47" xfId="2" applyNumberFormat="1" applyFont="1" applyBorder="1" applyAlignment="1" applyProtection="1">
      <alignment horizontal="left" vertical="center" wrapText="1"/>
      <protection hidden="1"/>
    </xf>
    <xf numFmtId="0" fontId="20" fillId="0" borderId="8" xfId="2" applyNumberFormat="1" applyFont="1" applyBorder="1" applyAlignment="1" applyProtection="1">
      <alignment horizontal="left" vertical="center"/>
      <protection hidden="1"/>
    </xf>
    <xf numFmtId="0" fontId="20" fillId="0" borderId="84" xfId="2" applyNumberFormat="1" applyFont="1" applyBorder="1" applyAlignment="1" applyProtection="1">
      <alignment horizontal="left" vertical="center"/>
      <protection hidden="1"/>
    </xf>
    <xf numFmtId="0" fontId="20" fillId="0" borderId="51" xfId="2" applyNumberFormat="1" applyFont="1" applyBorder="1" applyAlignment="1" applyProtection="1">
      <alignment horizontal="left" vertical="center"/>
      <protection hidden="1"/>
    </xf>
    <xf numFmtId="0" fontId="20" fillId="0" borderId="17" xfId="2" applyNumberFormat="1" applyFont="1" applyBorder="1" applyAlignment="1" applyProtection="1">
      <alignment horizontal="left" vertical="center"/>
      <protection hidden="1"/>
    </xf>
  </cellXfs>
  <cellStyles count="9">
    <cellStyle name="桁区切り" xfId="1" builtinId="6"/>
    <cellStyle name="標準" xfId="0" builtinId="0"/>
    <cellStyle name="標準 2" xfId="2" xr:uid="{B84326B5-55DE-47C7-9F59-9EE3F702A01E}"/>
    <cellStyle name="標準 2 2" xfId="8" xr:uid="{2C5668B3-47CD-4E9C-8172-080A698B5E48}"/>
    <cellStyle name="標準 3 3" xfId="7" xr:uid="{73589BA8-1920-41F7-83EA-9C38042696B7}"/>
    <cellStyle name="標準_資料５" xfId="6" xr:uid="{826AACB6-88E7-46C7-8E73-5FAB62CA8497}"/>
    <cellStyle name="標準_提出資料_保育所" xfId="4" xr:uid="{036671AB-87F9-4EDA-BFCD-791DC6935A87}"/>
    <cellStyle name="標準_法人１" xfId="3" xr:uid="{67AFE17F-314F-41DC-9975-711F2B7D9111}"/>
    <cellStyle name="標準_民間保育所" xfId="5" xr:uid="{47420193-6E80-4705-83C6-87AF4474368B}"/>
  </cellStyles>
  <dxfs count="6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checked="Checked"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22</xdr:col>
      <xdr:colOff>0</xdr:colOff>
      <xdr:row>0</xdr:row>
      <xdr:rowOff>0</xdr:rowOff>
    </xdr:from>
    <xdr:to>
      <xdr:col>27</xdr:col>
      <xdr:colOff>373479</xdr:colOff>
      <xdr:row>2</xdr:row>
      <xdr:rowOff>365395</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17708451" y="0"/>
          <a:ext cx="4398127" cy="1223987"/>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108000" rIns="108000" bIns="108000" rtlCol="0" anchor="ctr" anchorCtr="1"/>
        <a:lstStyle/>
        <a:p>
          <a:pPr algn="l"/>
          <a:r>
            <a:rPr kumimoji="1" lang="ja-JP" altLang="en-US" sz="4000" b="1">
              <a:solidFill>
                <a:sysClr val="windowText" lastClr="000000"/>
              </a:solidFill>
            </a:rPr>
            <a:t>該当なし</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66675</xdr:colOff>
          <xdr:row>4</xdr:row>
          <xdr:rowOff>0</xdr:rowOff>
        </xdr:from>
        <xdr:to>
          <xdr:col>29</xdr:col>
          <xdr:colOff>104775</xdr:colOff>
          <xdr:row>6</xdr:row>
          <xdr:rowOff>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B00-000001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xdr:row>
          <xdr:rowOff>0</xdr:rowOff>
        </xdr:from>
        <xdr:to>
          <xdr:col>32</xdr:col>
          <xdr:colOff>104775</xdr:colOff>
          <xdr:row>6</xdr:row>
          <xdr:rowOff>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B00-000002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6</xdr:row>
          <xdr:rowOff>0</xdr:rowOff>
        </xdr:from>
        <xdr:to>
          <xdr:col>29</xdr:col>
          <xdr:colOff>104775</xdr:colOff>
          <xdr:row>8</xdr:row>
          <xdr:rowOff>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B00-000003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6</xdr:row>
          <xdr:rowOff>0</xdr:rowOff>
        </xdr:from>
        <xdr:to>
          <xdr:col>32</xdr:col>
          <xdr:colOff>104775</xdr:colOff>
          <xdr:row>8</xdr:row>
          <xdr:rowOff>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B00-000004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8</xdr:row>
          <xdr:rowOff>0</xdr:rowOff>
        </xdr:from>
        <xdr:to>
          <xdr:col>29</xdr:col>
          <xdr:colOff>104775</xdr:colOff>
          <xdr:row>10</xdr:row>
          <xdr:rowOff>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B00-000005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8</xdr:row>
          <xdr:rowOff>0</xdr:rowOff>
        </xdr:from>
        <xdr:to>
          <xdr:col>32</xdr:col>
          <xdr:colOff>104775</xdr:colOff>
          <xdr:row>10</xdr:row>
          <xdr:rowOff>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B00-000006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10</xdr:row>
          <xdr:rowOff>0</xdr:rowOff>
        </xdr:from>
        <xdr:to>
          <xdr:col>29</xdr:col>
          <xdr:colOff>104775</xdr:colOff>
          <xdr:row>12</xdr:row>
          <xdr:rowOff>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B00-000007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10</xdr:row>
          <xdr:rowOff>0</xdr:rowOff>
        </xdr:from>
        <xdr:to>
          <xdr:col>32</xdr:col>
          <xdr:colOff>104775</xdr:colOff>
          <xdr:row>12</xdr:row>
          <xdr:rowOff>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B00-000008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14</xdr:row>
          <xdr:rowOff>0</xdr:rowOff>
        </xdr:from>
        <xdr:to>
          <xdr:col>29</xdr:col>
          <xdr:colOff>104775</xdr:colOff>
          <xdr:row>16</xdr:row>
          <xdr:rowOff>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B00-000009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14</xdr:row>
          <xdr:rowOff>0</xdr:rowOff>
        </xdr:from>
        <xdr:to>
          <xdr:col>32</xdr:col>
          <xdr:colOff>104775</xdr:colOff>
          <xdr:row>16</xdr:row>
          <xdr:rowOff>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B00-00000A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16</xdr:row>
          <xdr:rowOff>0</xdr:rowOff>
        </xdr:from>
        <xdr:to>
          <xdr:col>29</xdr:col>
          <xdr:colOff>104775</xdr:colOff>
          <xdr:row>18</xdr:row>
          <xdr:rowOff>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B00-00000B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16</xdr:row>
          <xdr:rowOff>0</xdr:rowOff>
        </xdr:from>
        <xdr:to>
          <xdr:col>32</xdr:col>
          <xdr:colOff>104775</xdr:colOff>
          <xdr:row>18</xdr:row>
          <xdr:rowOff>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B00-00000C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104775</xdr:colOff>
          <xdr:row>22</xdr:row>
          <xdr:rowOff>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B00-00000D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104775</xdr:colOff>
          <xdr:row>22</xdr:row>
          <xdr:rowOff>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B00-00000E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22</xdr:row>
          <xdr:rowOff>0</xdr:rowOff>
        </xdr:from>
        <xdr:to>
          <xdr:col>29</xdr:col>
          <xdr:colOff>104775</xdr:colOff>
          <xdr:row>24</xdr:row>
          <xdr:rowOff>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B00-00000F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22</xdr:row>
          <xdr:rowOff>0</xdr:rowOff>
        </xdr:from>
        <xdr:to>
          <xdr:col>32</xdr:col>
          <xdr:colOff>104775</xdr:colOff>
          <xdr:row>24</xdr:row>
          <xdr:rowOff>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B00-000010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28</xdr:row>
          <xdr:rowOff>0</xdr:rowOff>
        </xdr:from>
        <xdr:to>
          <xdr:col>29</xdr:col>
          <xdr:colOff>104775</xdr:colOff>
          <xdr:row>30</xdr:row>
          <xdr:rowOff>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B00-000011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28</xdr:row>
          <xdr:rowOff>0</xdr:rowOff>
        </xdr:from>
        <xdr:to>
          <xdr:col>32</xdr:col>
          <xdr:colOff>104775</xdr:colOff>
          <xdr:row>30</xdr:row>
          <xdr:rowOff>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B00-000012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30</xdr:row>
          <xdr:rowOff>0</xdr:rowOff>
        </xdr:from>
        <xdr:to>
          <xdr:col>29</xdr:col>
          <xdr:colOff>104775</xdr:colOff>
          <xdr:row>32</xdr:row>
          <xdr:rowOff>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B00-000013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30</xdr:row>
          <xdr:rowOff>0</xdr:rowOff>
        </xdr:from>
        <xdr:to>
          <xdr:col>32</xdr:col>
          <xdr:colOff>104775</xdr:colOff>
          <xdr:row>32</xdr:row>
          <xdr:rowOff>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B00-000014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32</xdr:row>
          <xdr:rowOff>0</xdr:rowOff>
        </xdr:from>
        <xdr:to>
          <xdr:col>29</xdr:col>
          <xdr:colOff>104775</xdr:colOff>
          <xdr:row>33</xdr:row>
          <xdr:rowOff>228600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B00-000015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32</xdr:row>
          <xdr:rowOff>0</xdr:rowOff>
        </xdr:from>
        <xdr:to>
          <xdr:col>32</xdr:col>
          <xdr:colOff>104775</xdr:colOff>
          <xdr:row>33</xdr:row>
          <xdr:rowOff>228600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B00-000016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34</xdr:row>
          <xdr:rowOff>0</xdr:rowOff>
        </xdr:from>
        <xdr:to>
          <xdr:col>29</xdr:col>
          <xdr:colOff>104775</xdr:colOff>
          <xdr:row>35</xdr:row>
          <xdr:rowOff>228600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B00-000017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34</xdr:row>
          <xdr:rowOff>0</xdr:rowOff>
        </xdr:from>
        <xdr:to>
          <xdr:col>32</xdr:col>
          <xdr:colOff>104775</xdr:colOff>
          <xdr:row>35</xdr:row>
          <xdr:rowOff>228600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B00-000018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38</xdr:row>
          <xdr:rowOff>0</xdr:rowOff>
        </xdr:from>
        <xdr:to>
          <xdr:col>29</xdr:col>
          <xdr:colOff>104775</xdr:colOff>
          <xdr:row>39</xdr:row>
          <xdr:rowOff>228600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B00-000019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38</xdr:row>
          <xdr:rowOff>0</xdr:rowOff>
        </xdr:from>
        <xdr:to>
          <xdr:col>32</xdr:col>
          <xdr:colOff>104775</xdr:colOff>
          <xdr:row>39</xdr:row>
          <xdr:rowOff>228600</xdr:rowOff>
        </xdr:to>
        <xdr:sp macro="" textlink="">
          <xdr:nvSpPr>
            <xdr:cNvPr id="14362" name="Check Box 26" hidden="1">
              <a:extLst>
                <a:ext uri="{63B3BB69-23CF-44E3-9099-C40C66FF867C}">
                  <a14:compatExt spid="_x0000_s14362"/>
                </a:ext>
                <a:ext uri="{FF2B5EF4-FFF2-40B4-BE49-F238E27FC236}">
                  <a16:creationId xmlns:a16="http://schemas.microsoft.com/office/drawing/2014/main" id="{00000000-0008-0000-0B00-00001A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40</xdr:row>
          <xdr:rowOff>0</xdr:rowOff>
        </xdr:from>
        <xdr:to>
          <xdr:col>29</xdr:col>
          <xdr:colOff>104775</xdr:colOff>
          <xdr:row>41</xdr:row>
          <xdr:rowOff>228600</xdr:rowOff>
        </xdr:to>
        <xdr:sp macro="" textlink="">
          <xdr:nvSpPr>
            <xdr:cNvPr id="14363" name="Check Box 27" hidden="1">
              <a:extLst>
                <a:ext uri="{63B3BB69-23CF-44E3-9099-C40C66FF867C}">
                  <a14:compatExt spid="_x0000_s14363"/>
                </a:ext>
                <a:ext uri="{FF2B5EF4-FFF2-40B4-BE49-F238E27FC236}">
                  <a16:creationId xmlns:a16="http://schemas.microsoft.com/office/drawing/2014/main" id="{00000000-0008-0000-0B00-00001B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40</xdr:row>
          <xdr:rowOff>0</xdr:rowOff>
        </xdr:from>
        <xdr:to>
          <xdr:col>32</xdr:col>
          <xdr:colOff>104775</xdr:colOff>
          <xdr:row>41</xdr:row>
          <xdr:rowOff>228600</xdr:rowOff>
        </xdr:to>
        <xdr:sp macro="" textlink="">
          <xdr:nvSpPr>
            <xdr:cNvPr id="14364" name="Check Box 28" hidden="1">
              <a:extLst>
                <a:ext uri="{63B3BB69-23CF-44E3-9099-C40C66FF867C}">
                  <a14:compatExt spid="_x0000_s14364"/>
                </a:ext>
                <a:ext uri="{FF2B5EF4-FFF2-40B4-BE49-F238E27FC236}">
                  <a16:creationId xmlns:a16="http://schemas.microsoft.com/office/drawing/2014/main" id="{00000000-0008-0000-0B00-00001C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42</xdr:row>
          <xdr:rowOff>0</xdr:rowOff>
        </xdr:from>
        <xdr:to>
          <xdr:col>29</xdr:col>
          <xdr:colOff>104775</xdr:colOff>
          <xdr:row>43</xdr:row>
          <xdr:rowOff>228600</xdr:rowOff>
        </xdr:to>
        <xdr:sp macro="" textlink="">
          <xdr:nvSpPr>
            <xdr:cNvPr id="14365" name="Check Box 29" hidden="1">
              <a:extLst>
                <a:ext uri="{63B3BB69-23CF-44E3-9099-C40C66FF867C}">
                  <a14:compatExt spid="_x0000_s14365"/>
                </a:ext>
                <a:ext uri="{FF2B5EF4-FFF2-40B4-BE49-F238E27FC236}">
                  <a16:creationId xmlns:a16="http://schemas.microsoft.com/office/drawing/2014/main" id="{00000000-0008-0000-0B00-00001D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42</xdr:row>
          <xdr:rowOff>0</xdr:rowOff>
        </xdr:from>
        <xdr:to>
          <xdr:col>32</xdr:col>
          <xdr:colOff>104775</xdr:colOff>
          <xdr:row>43</xdr:row>
          <xdr:rowOff>228600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B00-00001E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12</xdr:row>
          <xdr:rowOff>0</xdr:rowOff>
        </xdr:from>
        <xdr:to>
          <xdr:col>29</xdr:col>
          <xdr:colOff>123825</xdr:colOff>
          <xdr:row>13</xdr:row>
          <xdr:rowOff>228600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B00-00001F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12</xdr:row>
          <xdr:rowOff>0</xdr:rowOff>
        </xdr:from>
        <xdr:to>
          <xdr:col>32</xdr:col>
          <xdr:colOff>123825</xdr:colOff>
          <xdr:row>13</xdr:row>
          <xdr:rowOff>228600</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B00-000020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18</xdr:row>
          <xdr:rowOff>0</xdr:rowOff>
        </xdr:from>
        <xdr:to>
          <xdr:col>29</xdr:col>
          <xdr:colOff>123825</xdr:colOff>
          <xdr:row>19</xdr:row>
          <xdr:rowOff>228600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B00-000021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18</xdr:row>
          <xdr:rowOff>0</xdr:rowOff>
        </xdr:from>
        <xdr:to>
          <xdr:col>32</xdr:col>
          <xdr:colOff>123825</xdr:colOff>
          <xdr:row>19</xdr:row>
          <xdr:rowOff>228600</xdr:rowOff>
        </xdr:to>
        <xdr:sp macro="" textlink="">
          <xdr:nvSpPr>
            <xdr:cNvPr id="14370" name="Check Box 34" hidden="1">
              <a:extLst>
                <a:ext uri="{63B3BB69-23CF-44E3-9099-C40C66FF867C}">
                  <a14:compatExt spid="_x0000_s14370"/>
                </a:ext>
                <a:ext uri="{FF2B5EF4-FFF2-40B4-BE49-F238E27FC236}">
                  <a16:creationId xmlns:a16="http://schemas.microsoft.com/office/drawing/2014/main" id="{00000000-0008-0000-0B00-000022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36</xdr:row>
          <xdr:rowOff>0</xdr:rowOff>
        </xdr:from>
        <xdr:to>
          <xdr:col>29</xdr:col>
          <xdr:colOff>123825</xdr:colOff>
          <xdr:row>37</xdr:row>
          <xdr:rowOff>228600</xdr:rowOff>
        </xdr:to>
        <xdr:sp macro="" textlink="">
          <xdr:nvSpPr>
            <xdr:cNvPr id="14371" name="Check Box 35" hidden="1">
              <a:extLst>
                <a:ext uri="{63B3BB69-23CF-44E3-9099-C40C66FF867C}">
                  <a14:compatExt spid="_x0000_s14371"/>
                </a:ext>
                <a:ext uri="{FF2B5EF4-FFF2-40B4-BE49-F238E27FC236}">
                  <a16:creationId xmlns:a16="http://schemas.microsoft.com/office/drawing/2014/main" id="{00000000-0008-0000-0B00-000023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36</xdr:row>
          <xdr:rowOff>0</xdr:rowOff>
        </xdr:from>
        <xdr:to>
          <xdr:col>32</xdr:col>
          <xdr:colOff>123825</xdr:colOff>
          <xdr:row>37</xdr:row>
          <xdr:rowOff>228600</xdr:rowOff>
        </xdr:to>
        <xdr:sp macro="" textlink="">
          <xdr:nvSpPr>
            <xdr:cNvPr id="14372" name="Check Box 36" hidden="1">
              <a:extLst>
                <a:ext uri="{63B3BB69-23CF-44E3-9099-C40C66FF867C}">
                  <a14:compatExt spid="_x0000_s14372"/>
                </a:ext>
                <a:ext uri="{FF2B5EF4-FFF2-40B4-BE49-F238E27FC236}">
                  <a16:creationId xmlns:a16="http://schemas.microsoft.com/office/drawing/2014/main" id="{00000000-0008-0000-0B00-000024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24</xdr:row>
          <xdr:rowOff>0</xdr:rowOff>
        </xdr:from>
        <xdr:to>
          <xdr:col>29</xdr:col>
          <xdr:colOff>104775</xdr:colOff>
          <xdr:row>26</xdr:row>
          <xdr:rowOff>0</xdr:rowOff>
        </xdr:to>
        <xdr:sp macro="" textlink="">
          <xdr:nvSpPr>
            <xdr:cNvPr id="14374" name="Check Box 38" hidden="1">
              <a:extLst>
                <a:ext uri="{63B3BB69-23CF-44E3-9099-C40C66FF867C}">
                  <a14:compatExt spid="_x0000_s14374"/>
                </a:ext>
                <a:ext uri="{FF2B5EF4-FFF2-40B4-BE49-F238E27FC236}">
                  <a16:creationId xmlns:a16="http://schemas.microsoft.com/office/drawing/2014/main" id="{00000000-0008-0000-0B00-000026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24</xdr:row>
          <xdr:rowOff>0</xdr:rowOff>
        </xdr:from>
        <xdr:to>
          <xdr:col>32</xdr:col>
          <xdr:colOff>104775</xdr:colOff>
          <xdr:row>26</xdr:row>
          <xdr:rowOff>0</xdr:rowOff>
        </xdr:to>
        <xdr:sp macro="" textlink="">
          <xdr:nvSpPr>
            <xdr:cNvPr id="14375" name="Check Box 39" hidden="1">
              <a:extLst>
                <a:ext uri="{63B3BB69-23CF-44E3-9099-C40C66FF867C}">
                  <a14:compatExt spid="_x0000_s14375"/>
                </a:ext>
                <a:ext uri="{FF2B5EF4-FFF2-40B4-BE49-F238E27FC236}">
                  <a16:creationId xmlns:a16="http://schemas.microsoft.com/office/drawing/2014/main" id="{00000000-0008-0000-0B00-000027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26</xdr:row>
          <xdr:rowOff>0</xdr:rowOff>
        </xdr:from>
        <xdr:to>
          <xdr:col>29</xdr:col>
          <xdr:colOff>104775</xdr:colOff>
          <xdr:row>28</xdr:row>
          <xdr:rowOff>0</xdr:rowOff>
        </xdr:to>
        <xdr:sp macro="" textlink="">
          <xdr:nvSpPr>
            <xdr:cNvPr id="14376" name="Check Box 40" hidden="1">
              <a:extLst>
                <a:ext uri="{63B3BB69-23CF-44E3-9099-C40C66FF867C}">
                  <a14:compatExt spid="_x0000_s14376"/>
                </a:ext>
                <a:ext uri="{FF2B5EF4-FFF2-40B4-BE49-F238E27FC236}">
                  <a16:creationId xmlns:a16="http://schemas.microsoft.com/office/drawing/2014/main" id="{00000000-0008-0000-0B00-000028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26</xdr:row>
          <xdr:rowOff>0</xdr:rowOff>
        </xdr:from>
        <xdr:to>
          <xdr:col>32</xdr:col>
          <xdr:colOff>104775</xdr:colOff>
          <xdr:row>28</xdr:row>
          <xdr:rowOff>0</xdr:rowOff>
        </xdr:to>
        <xdr:sp macro="" textlink="">
          <xdr:nvSpPr>
            <xdr:cNvPr id="14377" name="Check Box 41" hidden="1">
              <a:extLst>
                <a:ext uri="{63B3BB69-23CF-44E3-9099-C40C66FF867C}">
                  <a14:compatExt spid="_x0000_s14377"/>
                </a:ext>
                <a:ext uri="{FF2B5EF4-FFF2-40B4-BE49-F238E27FC236}">
                  <a16:creationId xmlns:a16="http://schemas.microsoft.com/office/drawing/2014/main" id="{00000000-0008-0000-0B00-000029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grpSp>
          <xdr:nvGrpSpPr>
            <xdr:cNvPr id="2" name="グループ化 8">
              <a:extLst>
                <a:ext uri="{FF2B5EF4-FFF2-40B4-BE49-F238E27FC236}">
                  <a16:creationId xmlns:a16="http://schemas.microsoft.com/office/drawing/2014/main" id="{00000000-0008-0000-0C00-000002000000}"/>
                </a:ext>
              </a:extLst>
            </xdr:cNvPr>
            <xdr:cNvGrpSpPr>
              <a:grpSpLocks/>
            </xdr:cNvGrpSpPr>
          </xdr:nvGrpSpPr>
          <xdr:grpSpPr bwMode="auto">
            <a:xfrm>
              <a:off x="0" y="0"/>
              <a:ext cx="0" cy="0"/>
              <a:chOff x="0" y="0"/>
              <a:chExt cx="11593279" cy="485775"/>
            </a:xfrm>
          </xdr:grpSpPr>
          <xdr:sp macro="" textlink="">
            <xdr:nvSpPr>
              <xdr:cNvPr id="15361" name="次のシートへ" hidden="1">
                <a:extLst>
                  <a:ext uri="{63B3BB69-23CF-44E3-9099-C40C66FF867C}">
                    <a14:compatExt spid="_x0000_s15361"/>
                  </a:ext>
                  <a:ext uri="{FF2B5EF4-FFF2-40B4-BE49-F238E27FC236}">
                    <a16:creationId xmlns:a16="http://schemas.microsoft.com/office/drawing/2014/main" id="{00000000-0008-0000-0C00-0000013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次のシートへ</a:t>
                </a:r>
              </a:p>
            </xdr:txBody>
          </xdr:sp>
          <xdr:sp macro="" textlink="">
            <xdr:nvSpPr>
              <xdr:cNvPr id="15362" name="次のシートへ" hidden="1">
                <a:extLst>
                  <a:ext uri="{63B3BB69-23CF-44E3-9099-C40C66FF867C}">
                    <a14:compatExt spid="_x0000_s15362"/>
                  </a:ext>
                  <a:ext uri="{FF2B5EF4-FFF2-40B4-BE49-F238E27FC236}">
                    <a16:creationId xmlns:a16="http://schemas.microsoft.com/office/drawing/2014/main" id="{00000000-0008-0000-0C00-0000023C0000}"/>
                  </a:ext>
                </a:extLst>
              </xdr:cNvPr>
              <xdr:cNvSpPr/>
            </xdr:nvSpPr>
            <xdr:spPr bwMode="auto">
              <a:xfrm>
                <a:off x="10171332" y="47625"/>
                <a:ext cx="1421947" cy="43815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前のシートへ</a:t>
                </a:r>
              </a:p>
            </xdr:txBody>
          </xdr:sp>
          <xdr:sp macro="" textlink="">
            <xdr:nvSpPr>
              <xdr:cNvPr id="15363" name="次のシートへ" hidden="1">
                <a:extLst>
                  <a:ext uri="{63B3BB69-23CF-44E3-9099-C40C66FF867C}">
                    <a14:compatExt spid="_x0000_s15363"/>
                  </a:ext>
                  <a:ext uri="{FF2B5EF4-FFF2-40B4-BE49-F238E27FC236}">
                    <a16:creationId xmlns:a16="http://schemas.microsoft.com/office/drawing/2014/main" id="{00000000-0008-0000-0C00-0000033C0000}"/>
                  </a:ext>
                </a:extLst>
              </xdr:cNvPr>
              <xdr:cNvSpPr/>
            </xdr:nvSpPr>
            <xdr:spPr bwMode="auto">
              <a:xfrm>
                <a:off x="8530311" y="47625"/>
                <a:ext cx="1412421" cy="43815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目次</a:t>
                </a:r>
              </a:p>
            </xdr:txBody>
          </xdr:sp>
          <xdr:sp macro="" textlink="">
            <xdr:nvSpPr>
              <xdr:cNvPr id="15364" name="印刷" hidden="1">
                <a:extLst>
                  <a:ext uri="{63B3BB69-23CF-44E3-9099-C40C66FF867C}">
                    <a14:compatExt spid="_x0000_s15364"/>
                  </a:ext>
                  <a:ext uri="{FF2B5EF4-FFF2-40B4-BE49-F238E27FC236}">
                    <a16:creationId xmlns:a16="http://schemas.microsoft.com/office/drawing/2014/main" id="{00000000-0008-0000-0C00-0000043C0000}"/>
                  </a:ext>
                </a:extLst>
              </xdr:cNvPr>
              <xdr:cNvSpPr/>
            </xdr:nvSpPr>
            <xdr:spPr bwMode="auto">
              <a:xfrm>
                <a:off x="123825" y="47625"/>
                <a:ext cx="1408339" cy="43815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印刷</a:t>
                </a:r>
              </a:p>
            </xdr:txBody>
          </xdr:sp>
          <xdr:sp macro="" textlink="">
            <xdr:nvSpPr>
              <xdr:cNvPr id="15365" name="印刷" hidden="1">
                <a:extLst>
                  <a:ext uri="{63B3BB69-23CF-44E3-9099-C40C66FF867C}">
                    <a14:compatExt spid="_x0000_s15365"/>
                  </a:ext>
                  <a:ext uri="{FF2B5EF4-FFF2-40B4-BE49-F238E27FC236}">
                    <a16:creationId xmlns:a16="http://schemas.microsoft.com/office/drawing/2014/main" id="{00000000-0008-0000-0C00-0000053C0000}"/>
                  </a:ext>
                </a:extLst>
              </xdr:cNvPr>
              <xdr:cNvSpPr/>
            </xdr:nvSpPr>
            <xdr:spPr bwMode="auto">
              <a:xfrm>
                <a:off x="1798864" y="47625"/>
                <a:ext cx="1419225" cy="43815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拡大</a:t>
                </a:r>
              </a:p>
            </xdr:txBody>
          </xdr:sp>
          <xdr:sp macro="" textlink="">
            <xdr:nvSpPr>
              <xdr:cNvPr id="15366" name="印刷" hidden="1">
                <a:extLst>
                  <a:ext uri="{63B3BB69-23CF-44E3-9099-C40C66FF867C}">
                    <a14:compatExt spid="_x0000_s15366"/>
                  </a:ext>
                  <a:ext uri="{FF2B5EF4-FFF2-40B4-BE49-F238E27FC236}">
                    <a16:creationId xmlns:a16="http://schemas.microsoft.com/office/drawing/2014/main" id="{00000000-0008-0000-0C00-0000063C0000}"/>
                  </a:ext>
                </a:extLst>
              </xdr:cNvPr>
              <xdr:cNvSpPr/>
            </xdr:nvSpPr>
            <xdr:spPr bwMode="auto">
              <a:xfrm>
                <a:off x="3446689" y="47625"/>
                <a:ext cx="1406979" cy="43815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縮小</a:t>
                </a:r>
              </a:p>
            </xdr:txBody>
          </xdr:sp>
        </xdr:grp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xdr:row>
          <xdr:rowOff>0</xdr:rowOff>
        </xdr:from>
        <xdr:to>
          <xdr:col>31</xdr:col>
          <xdr:colOff>104775</xdr:colOff>
          <xdr:row>6</xdr:row>
          <xdr:rowOff>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C00-000007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xdr:row>
          <xdr:rowOff>0</xdr:rowOff>
        </xdr:from>
        <xdr:to>
          <xdr:col>34</xdr:col>
          <xdr:colOff>104775</xdr:colOff>
          <xdr:row>6</xdr:row>
          <xdr:rowOff>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C00-000008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6</xdr:row>
          <xdr:rowOff>0</xdr:rowOff>
        </xdr:from>
        <xdr:to>
          <xdr:col>31</xdr:col>
          <xdr:colOff>104775</xdr:colOff>
          <xdr:row>7</xdr:row>
          <xdr:rowOff>228600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C00-000009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6</xdr:row>
          <xdr:rowOff>0</xdr:rowOff>
        </xdr:from>
        <xdr:to>
          <xdr:col>34</xdr:col>
          <xdr:colOff>104775</xdr:colOff>
          <xdr:row>7</xdr:row>
          <xdr:rowOff>228600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C00-00000A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8</xdr:row>
          <xdr:rowOff>0</xdr:rowOff>
        </xdr:from>
        <xdr:to>
          <xdr:col>31</xdr:col>
          <xdr:colOff>104775</xdr:colOff>
          <xdr:row>9</xdr:row>
          <xdr:rowOff>228600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C00-00000B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8</xdr:row>
          <xdr:rowOff>0</xdr:rowOff>
        </xdr:from>
        <xdr:to>
          <xdr:col>34</xdr:col>
          <xdr:colOff>104775</xdr:colOff>
          <xdr:row>9</xdr:row>
          <xdr:rowOff>228600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C00-00000C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10</xdr:row>
          <xdr:rowOff>0</xdr:rowOff>
        </xdr:from>
        <xdr:to>
          <xdr:col>31</xdr:col>
          <xdr:colOff>104775</xdr:colOff>
          <xdr:row>11</xdr:row>
          <xdr:rowOff>228600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C00-00000D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10</xdr:row>
          <xdr:rowOff>0</xdr:rowOff>
        </xdr:from>
        <xdr:to>
          <xdr:col>34</xdr:col>
          <xdr:colOff>104775</xdr:colOff>
          <xdr:row>11</xdr:row>
          <xdr:rowOff>228600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C00-00000E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14</xdr:row>
          <xdr:rowOff>0</xdr:rowOff>
        </xdr:from>
        <xdr:to>
          <xdr:col>31</xdr:col>
          <xdr:colOff>104775</xdr:colOff>
          <xdr:row>15</xdr:row>
          <xdr:rowOff>228600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C00-00000F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14</xdr:row>
          <xdr:rowOff>0</xdr:rowOff>
        </xdr:from>
        <xdr:to>
          <xdr:col>34</xdr:col>
          <xdr:colOff>104775</xdr:colOff>
          <xdr:row>15</xdr:row>
          <xdr:rowOff>228600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C00-000010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16</xdr:row>
          <xdr:rowOff>0</xdr:rowOff>
        </xdr:from>
        <xdr:to>
          <xdr:col>31</xdr:col>
          <xdr:colOff>104775</xdr:colOff>
          <xdr:row>17</xdr:row>
          <xdr:rowOff>228600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C00-000011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16</xdr:row>
          <xdr:rowOff>0</xdr:rowOff>
        </xdr:from>
        <xdr:to>
          <xdr:col>34</xdr:col>
          <xdr:colOff>104775</xdr:colOff>
          <xdr:row>17</xdr:row>
          <xdr:rowOff>228600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C00-000012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20</xdr:row>
          <xdr:rowOff>0</xdr:rowOff>
        </xdr:from>
        <xdr:to>
          <xdr:col>31</xdr:col>
          <xdr:colOff>104775</xdr:colOff>
          <xdr:row>21</xdr:row>
          <xdr:rowOff>228600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C00-000013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20</xdr:row>
          <xdr:rowOff>0</xdr:rowOff>
        </xdr:from>
        <xdr:to>
          <xdr:col>34</xdr:col>
          <xdr:colOff>104775</xdr:colOff>
          <xdr:row>21</xdr:row>
          <xdr:rowOff>228600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C00-000014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22</xdr:row>
          <xdr:rowOff>0</xdr:rowOff>
        </xdr:from>
        <xdr:to>
          <xdr:col>31</xdr:col>
          <xdr:colOff>104775</xdr:colOff>
          <xdr:row>23</xdr:row>
          <xdr:rowOff>228600</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C00-000015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22</xdr:row>
          <xdr:rowOff>0</xdr:rowOff>
        </xdr:from>
        <xdr:to>
          <xdr:col>34</xdr:col>
          <xdr:colOff>104775</xdr:colOff>
          <xdr:row>23</xdr:row>
          <xdr:rowOff>228600</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C00-000016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24</xdr:row>
          <xdr:rowOff>0</xdr:rowOff>
        </xdr:from>
        <xdr:to>
          <xdr:col>31</xdr:col>
          <xdr:colOff>104775</xdr:colOff>
          <xdr:row>25</xdr:row>
          <xdr:rowOff>228600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C00-000017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24</xdr:row>
          <xdr:rowOff>0</xdr:rowOff>
        </xdr:from>
        <xdr:to>
          <xdr:col>34</xdr:col>
          <xdr:colOff>104775</xdr:colOff>
          <xdr:row>25</xdr:row>
          <xdr:rowOff>228600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C00-000018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26</xdr:row>
          <xdr:rowOff>0</xdr:rowOff>
        </xdr:from>
        <xdr:to>
          <xdr:col>31</xdr:col>
          <xdr:colOff>104775</xdr:colOff>
          <xdr:row>27</xdr:row>
          <xdr:rowOff>228600</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C00-000019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26</xdr:row>
          <xdr:rowOff>0</xdr:rowOff>
        </xdr:from>
        <xdr:to>
          <xdr:col>34</xdr:col>
          <xdr:colOff>104775</xdr:colOff>
          <xdr:row>27</xdr:row>
          <xdr:rowOff>228600</xdr:rowOff>
        </xdr:to>
        <xdr:sp macro="" textlink="">
          <xdr:nvSpPr>
            <xdr:cNvPr id="15386" name="Check Box 26" hidden="1">
              <a:extLst>
                <a:ext uri="{63B3BB69-23CF-44E3-9099-C40C66FF867C}">
                  <a14:compatExt spid="_x0000_s15386"/>
                </a:ext>
                <a:ext uri="{FF2B5EF4-FFF2-40B4-BE49-F238E27FC236}">
                  <a16:creationId xmlns:a16="http://schemas.microsoft.com/office/drawing/2014/main" id="{00000000-0008-0000-0C00-00001A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28</xdr:row>
          <xdr:rowOff>0</xdr:rowOff>
        </xdr:from>
        <xdr:to>
          <xdr:col>31</xdr:col>
          <xdr:colOff>104775</xdr:colOff>
          <xdr:row>29</xdr:row>
          <xdr:rowOff>228600</xdr:rowOff>
        </xdr:to>
        <xdr:sp macro="" textlink="">
          <xdr:nvSpPr>
            <xdr:cNvPr id="15387" name="Check Box 27" hidden="1">
              <a:extLst>
                <a:ext uri="{63B3BB69-23CF-44E3-9099-C40C66FF867C}">
                  <a14:compatExt spid="_x0000_s15387"/>
                </a:ext>
                <a:ext uri="{FF2B5EF4-FFF2-40B4-BE49-F238E27FC236}">
                  <a16:creationId xmlns:a16="http://schemas.microsoft.com/office/drawing/2014/main" id="{00000000-0008-0000-0C00-00001B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28</xdr:row>
          <xdr:rowOff>0</xdr:rowOff>
        </xdr:from>
        <xdr:to>
          <xdr:col>34</xdr:col>
          <xdr:colOff>104775</xdr:colOff>
          <xdr:row>29</xdr:row>
          <xdr:rowOff>228600</xdr:rowOff>
        </xdr:to>
        <xdr:sp macro="" textlink="">
          <xdr:nvSpPr>
            <xdr:cNvPr id="15388" name="Check Box 28" hidden="1">
              <a:extLst>
                <a:ext uri="{63B3BB69-23CF-44E3-9099-C40C66FF867C}">
                  <a14:compatExt spid="_x0000_s15388"/>
                </a:ext>
                <a:ext uri="{FF2B5EF4-FFF2-40B4-BE49-F238E27FC236}">
                  <a16:creationId xmlns:a16="http://schemas.microsoft.com/office/drawing/2014/main" id="{00000000-0008-0000-0C00-00001C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30</xdr:row>
          <xdr:rowOff>0</xdr:rowOff>
        </xdr:from>
        <xdr:to>
          <xdr:col>31</xdr:col>
          <xdr:colOff>104775</xdr:colOff>
          <xdr:row>31</xdr:row>
          <xdr:rowOff>228600</xdr:rowOff>
        </xdr:to>
        <xdr:sp macro="" textlink="">
          <xdr:nvSpPr>
            <xdr:cNvPr id="15389" name="Check Box 29" hidden="1">
              <a:extLst>
                <a:ext uri="{63B3BB69-23CF-44E3-9099-C40C66FF867C}">
                  <a14:compatExt spid="_x0000_s15389"/>
                </a:ext>
                <a:ext uri="{FF2B5EF4-FFF2-40B4-BE49-F238E27FC236}">
                  <a16:creationId xmlns:a16="http://schemas.microsoft.com/office/drawing/2014/main" id="{00000000-0008-0000-0C00-00001D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30</xdr:row>
          <xdr:rowOff>0</xdr:rowOff>
        </xdr:from>
        <xdr:to>
          <xdr:col>34</xdr:col>
          <xdr:colOff>104775</xdr:colOff>
          <xdr:row>31</xdr:row>
          <xdr:rowOff>228600</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C00-00001E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38</xdr:row>
          <xdr:rowOff>0</xdr:rowOff>
        </xdr:from>
        <xdr:to>
          <xdr:col>31</xdr:col>
          <xdr:colOff>104775</xdr:colOff>
          <xdr:row>39</xdr:row>
          <xdr:rowOff>228600</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C00-00001F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38</xdr:row>
          <xdr:rowOff>0</xdr:rowOff>
        </xdr:from>
        <xdr:to>
          <xdr:col>34</xdr:col>
          <xdr:colOff>104775</xdr:colOff>
          <xdr:row>39</xdr:row>
          <xdr:rowOff>228600</xdr:rowOff>
        </xdr:to>
        <xdr:sp macro="" textlink="">
          <xdr:nvSpPr>
            <xdr:cNvPr id="15392" name="Check Box 32" hidden="1">
              <a:extLst>
                <a:ext uri="{63B3BB69-23CF-44E3-9099-C40C66FF867C}">
                  <a14:compatExt spid="_x0000_s15392"/>
                </a:ext>
                <a:ext uri="{FF2B5EF4-FFF2-40B4-BE49-F238E27FC236}">
                  <a16:creationId xmlns:a16="http://schemas.microsoft.com/office/drawing/2014/main" id="{00000000-0008-0000-0C00-000020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40</xdr:row>
          <xdr:rowOff>0</xdr:rowOff>
        </xdr:from>
        <xdr:to>
          <xdr:col>31</xdr:col>
          <xdr:colOff>104775</xdr:colOff>
          <xdr:row>41</xdr:row>
          <xdr:rowOff>228600</xdr:rowOff>
        </xdr:to>
        <xdr:sp macro="" textlink="">
          <xdr:nvSpPr>
            <xdr:cNvPr id="15393" name="Check Box 33" hidden="1">
              <a:extLst>
                <a:ext uri="{63B3BB69-23CF-44E3-9099-C40C66FF867C}">
                  <a14:compatExt spid="_x0000_s15393"/>
                </a:ext>
                <a:ext uri="{FF2B5EF4-FFF2-40B4-BE49-F238E27FC236}">
                  <a16:creationId xmlns:a16="http://schemas.microsoft.com/office/drawing/2014/main" id="{00000000-0008-0000-0C00-000021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40</xdr:row>
          <xdr:rowOff>0</xdr:rowOff>
        </xdr:from>
        <xdr:to>
          <xdr:col>34</xdr:col>
          <xdr:colOff>104775</xdr:colOff>
          <xdr:row>41</xdr:row>
          <xdr:rowOff>228600</xdr:rowOff>
        </xdr:to>
        <xdr:sp macro="" textlink="">
          <xdr:nvSpPr>
            <xdr:cNvPr id="15394" name="Check Box 34" hidden="1">
              <a:extLst>
                <a:ext uri="{63B3BB69-23CF-44E3-9099-C40C66FF867C}">
                  <a14:compatExt spid="_x0000_s15394"/>
                </a:ext>
                <a:ext uri="{FF2B5EF4-FFF2-40B4-BE49-F238E27FC236}">
                  <a16:creationId xmlns:a16="http://schemas.microsoft.com/office/drawing/2014/main" id="{00000000-0008-0000-0C00-000022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42</xdr:row>
          <xdr:rowOff>0</xdr:rowOff>
        </xdr:from>
        <xdr:to>
          <xdr:col>31</xdr:col>
          <xdr:colOff>104775</xdr:colOff>
          <xdr:row>43</xdr:row>
          <xdr:rowOff>228600</xdr:rowOff>
        </xdr:to>
        <xdr:sp macro="" textlink="">
          <xdr:nvSpPr>
            <xdr:cNvPr id="15395" name="Check Box 35" hidden="1">
              <a:extLst>
                <a:ext uri="{63B3BB69-23CF-44E3-9099-C40C66FF867C}">
                  <a14:compatExt spid="_x0000_s15395"/>
                </a:ext>
                <a:ext uri="{FF2B5EF4-FFF2-40B4-BE49-F238E27FC236}">
                  <a16:creationId xmlns:a16="http://schemas.microsoft.com/office/drawing/2014/main" id="{00000000-0008-0000-0C00-000023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42</xdr:row>
          <xdr:rowOff>0</xdr:rowOff>
        </xdr:from>
        <xdr:to>
          <xdr:col>34</xdr:col>
          <xdr:colOff>104775</xdr:colOff>
          <xdr:row>43</xdr:row>
          <xdr:rowOff>228600</xdr:rowOff>
        </xdr:to>
        <xdr:sp macro="" textlink="">
          <xdr:nvSpPr>
            <xdr:cNvPr id="15396" name="Check Box 36" hidden="1">
              <a:extLst>
                <a:ext uri="{63B3BB69-23CF-44E3-9099-C40C66FF867C}">
                  <a14:compatExt spid="_x0000_s15396"/>
                </a:ext>
                <a:ext uri="{FF2B5EF4-FFF2-40B4-BE49-F238E27FC236}">
                  <a16:creationId xmlns:a16="http://schemas.microsoft.com/office/drawing/2014/main" id="{00000000-0008-0000-0C00-000024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12</xdr:row>
          <xdr:rowOff>0</xdr:rowOff>
        </xdr:from>
        <xdr:to>
          <xdr:col>31</xdr:col>
          <xdr:colOff>104775</xdr:colOff>
          <xdr:row>13</xdr:row>
          <xdr:rowOff>228600</xdr:rowOff>
        </xdr:to>
        <xdr:sp macro="" textlink="">
          <xdr:nvSpPr>
            <xdr:cNvPr id="15397" name="Check Box 37" hidden="1">
              <a:extLst>
                <a:ext uri="{63B3BB69-23CF-44E3-9099-C40C66FF867C}">
                  <a14:compatExt spid="_x0000_s15397"/>
                </a:ext>
                <a:ext uri="{FF2B5EF4-FFF2-40B4-BE49-F238E27FC236}">
                  <a16:creationId xmlns:a16="http://schemas.microsoft.com/office/drawing/2014/main" id="{00000000-0008-0000-0C00-000025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12</xdr:row>
          <xdr:rowOff>0</xdr:rowOff>
        </xdr:from>
        <xdr:to>
          <xdr:col>34</xdr:col>
          <xdr:colOff>104775</xdr:colOff>
          <xdr:row>13</xdr:row>
          <xdr:rowOff>228600</xdr:rowOff>
        </xdr:to>
        <xdr:sp macro="" textlink="">
          <xdr:nvSpPr>
            <xdr:cNvPr id="15398" name="Check Box 38" hidden="1">
              <a:extLst>
                <a:ext uri="{63B3BB69-23CF-44E3-9099-C40C66FF867C}">
                  <a14:compatExt spid="_x0000_s15398"/>
                </a:ext>
                <a:ext uri="{FF2B5EF4-FFF2-40B4-BE49-F238E27FC236}">
                  <a16:creationId xmlns:a16="http://schemas.microsoft.com/office/drawing/2014/main" id="{00000000-0008-0000-0C00-000026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18</xdr:row>
          <xdr:rowOff>0</xdr:rowOff>
        </xdr:from>
        <xdr:to>
          <xdr:col>31</xdr:col>
          <xdr:colOff>104775</xdr:colOff>
          <xdr:row>19</xdr:row>
          <xdr:rowOff>228600</xdr:rowOff>
        </xdr:to>
        <xdr:sp macro="" textlink="">
          <xdr:nvSpPr>
            <xdr:cNvPr id="15399" name="Check Box 39" hidden="1">
              <a:extLst>
                <a:ext uri="{63B3BB69-23CF-44E3-9099-C40C66FF867C}">
                  <a14:compatExt spid="_x0000_s15399"/>
                </a:ext>
                <a:ext uri="{FF2B5EF4-FFF2-40B4-BE49-F238E27FC236}">
                  <a16:creationId xmlns:a16="http://schemas.microsoft.com/office/drawing/2014/main" id="{00000000-0008-0000-0C00-000027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18</xdr:row>
          <xdr:rowOff>0</xdr:rowOff>
        </xdr:from>
        <xdr:to>
          <xdr:col>34</xdr:col>
          <xdr:colOff>104775</xdr:colOff>
          <xdr:row>19</xdr:row>
          <xdr:rowOff>228600</xdr:rowOff>
        </xdr:to>
        <xdr:sp macro="" textlink="">
          <xdr:nvSpPr>
            <xdr:cNvPr id="15400" name="Check Box 40" hidden="1">
              <a:extLst>
                <a:ext uri="{63B3BB69-23CF-44E3-9099-C40C66FF867C}">
                  <a14:compatExt spid="_x0000_s15400"/>
                </a:ext>
                <a:ext uri="{FF2B5EF4-FFF2-40B4-BE49-F238E27FC236}">
                  <a16:creationId xmlns:a16="http://schemas.microsoft.com/office/drawing/2014/main" id="{00000000-0008-0000-0C00-000028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36</xdr:row>
          <xdr:rowOff>0</xdr:rowOff>
        </xdr:from>
        <xdr:to>
          <xdr:col>31</xdr:col>
          <xdr:colOff>104775</xdr:colOff>
          <xdr:row>37</xdr:row>
          <xdr:rowOff>228600</xdr:rowOff>
        </xdr:to>
        <xdr:sp macro="" textlink="">
          <xdr:nvSpPr>
            <xdr:cNvPr id="15401" name="Check Box 41" hidden="1">
              <a:extLst>
                <a:ext uri="{63B3BB69-23CF-44E3-9099-C40C66FF867C}">
                  <a14:compatExt spid="_x0000_s15401"/>
                </a:ext>
                <a:ext uri="{FF2B5EF4-FFF2-40B4-BE49-F238E27FC236}">
                  <a16:creationId xmlns:a16="http://schemas.microsoft.com/office/drawing/2014/main" id="{00000000-0008-0000-0C00-000029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36</xdr:row>
          <xdr:rowOff>0</xdr:rowOff>
        </xdr:from>
        <xdr:to>
          <xdr:col>34</xdr:col>
          <xdr:colOff>104775</xdr:colOff>
          <xdr:row>37</xdr:row>
          <xdr:rowOff>228600</xdr:rowOff>
        </xdr:to>
        <xdr:sp macro="" textlink="">
          <xdr:nvSpPr>
            <xdr:cNvPr id="15402" name="Check Box 42" hidden="1">
              <a:extLst>
                <a:ext uri="{63B3BB69-23CF-44E3-9099-C40C66FF867C}">
                  <a14:compatExt spid="_x0000_s15402"/>
                </a:ext>
                <a:ext uri="{FF2B5EF4-FFF2-40B4-BE49-F238E27FC236}">
                  <a16:creationId xmlns:a16="http://schemas.microsoft.com/office/drawing/2014/main" id="{00000000-0008-0000-0C00-00002A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34</xdr:row>
          <xdr:rowOff>0</xdr:rowOff>
        </xdr:from>
        <xdr:to>
          <xdr:col>31</xdr:col>
          <xdr:colOff>104775</xdr:colOff>
          <xdr:row>35</xdr:row>
          <xdr:rowOff>228600</xdr:rowOff>
        </xdr:to>
        <xdr:sp macro="" textlink="">
          <xdr:nvSpPr>
            <xdr:cNvPr id="15403" name="Check Box 43" hidden="1">
              <a:extLst>
                <a:ext uri="{63B3BB69-23CF-44E3-9099-C40C66FF867C}">
                  <a14:compatExt spid="_x0000_s15403"/>
                </a:ext>
                <a:ext uri="{FF2B5EF4-FFF2-40B4-BE49-F238E27FC236}">
                  <a16:creationId xmlns:a16="http://schemas.microsoft.com/office/drawing/2014/main" id="{00000000-0008-0000-0C00-00002B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34</xdr:row>
          <xdr:rowOff>0</xdr:rowOff>
        </xdr:from>
        <xdr:to>
          <xdr:col>34</xdr:col>
          <xdr:colOff>104775</xdr:colOff>
          <xdr:row>35</xdr:row>
          <xdr:rowOff>228600</xdr:rowOff>
        </xdr:to>
        <xdr:sp macro="" textlink="">
          <xdr:nvSpPr>
            <xdr:cNvPr id="15404" name="Check Box 44" hidden="1">
              <a:extLst>
                <a:ext uri="{63B3BB69-23CF-44E3-9099-C40C66FF867C}">
                  <a14:compatExt spid="_x0000_s15404"/>
                </a:ext>
                <a:ext uri="{FF2B5EF4-FFF2-40B4-BE49-F238E27FC236}">
                  <a16:creationId xmlns:a16="http://schemas.microsoft.com/office/drawing/2014/main" id="{00000000-0008-0000-0C00-00002C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32</xdr:row>
          <xdr:rowOff>0</xdr:rowOff>
        </xdr:from>
        <xdr:to>
          <xdr:col>31</xdr:col>
          <xdr:colOff>104775</xdr:colOff>
          <xdr:row>33</xdr:row>
          <xdr:rowOff>228600</xdr:rowOff>
        </xdr:to>
        <xdr:sp macro="" textlink="">
          <xdr:nvSpPr>
            <xdr:cNvPr id="15405" name="Check Box 45" hidden="1">
              <a:extLst>
                <a:ext uri="{63B3BB69-23CF-44E3-9099-C40C66FF867C}">
                  <a14:compatExt spid="_x0000_s15405"/>
                </a:ext>
                <a:ext uri="{FF2B5EF4-FFF2-40B4-BE49-F238E27FC236}">
                  <a16:creationId xmlns:a16="http://schemas.microsoft.com/office/drawing/2014/main" id="{00000000-0008-0000-0C00-00002D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32</xdr:row>
          <xdr:rowOff>0</xdr:rowOff>
        </xdr:from>
        <xdr:to>
          <xdr:col>34</xdr:col>
          <xdr:colOff>104775</xdr:colOff>
          <xdr:row>33</xdr:row>
          <xdr:rowOff>228600</xdr:rowOff>
        </xdr:to>
        <xdr:sp macro="" textlink="">
          <xdr:nvSpPr>
            <xdr:cNvPr id="15406" name="Check Box 46" hidden="1">
              <a:extLst>
                <a:ext uri="{63B3BB69-23CF-44E3-9099-C40C66FF867C}">
                  <a14:compatExt spid="_x0000_s15406"/>
                </a:ext>
                <a:ext uri="{FF2B5EF4-FFF2-40B4-BE49-F238E27FC236}">
                  <a16:creationId xmlns:a16="http://schemas.microsoft.com/office/drawing/2014/main" id="{00000000-0008-0000-0C00-00002E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66675</xdr:colOff>
          <xdr:row>4</xdr:row>
          <xdr:rowOff>0</xdr:rowOff>
        </xdr:from>
        <xdr:to>
          <xdr:col>10</xdr:col>
          <xdr:colOff>123825</xdr:colOff>
          <xdr:row>6</xdr:row>
          <xdr:rowOff>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D00-000001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4</xdr:row>
          <xdr:rowOff>0</xdr:rowOff>
        </xdr:from>
        <xdr:to>
          <xdr:col>14</xdr:col>
          <xdr:colOff>123825</xdr:colOff>
          <xdr:row>6</xdr:row>
          <xdr:rowOff>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D00-000002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6</xdr:row>
          <xdr:rowOff>0</xdr:rowOff>
        </xdr:from>
        <xdr:to>
          <xdr:col>10</xdr:col>
          <xdr:colOff>123825</xdr:colOff>
          <xdr:row>8</xdr:row>
          <xdr:rowOff>0</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D00-000003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6</xdr:row>
          <xdr:rowOff>0</xdr:rowOff>
        </xdr:from>
        <xdr:to>
          <xdr:col>14</xdr:col>
          <xdr:colOff>123825</xdr:colOff>
          <xdr:row>8</xdr:row>
          <xdr:rowOff>0</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0D00-000004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8</xdr:row>
          <xdr:rowOff>0</xdr:rowOff>
        </xdr:from>
        <xdr:to>
          <xdr:col>10</xdr:col>
          <xdr:colOff>123825</xdr:colOff>
          <xdr:row>10</xdr:row>
          <xdr:rowOff>0</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0D00-000005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8</xdr:row>
          <xdr:rowOff>0</xdr:rowOff>
        </xdr:from>
        <xdr:to>
          <xdr:col>14</xdr:col>
          <xdr:colOff>123825</xdr:colOff>
          <xdr:row>10</xdr:row>
          <xdr:rowOff>0</xdr:rowOff>
        </xdr:to>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0D00-000006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10</xdr:row>
          <xdr:rowOff>0</xdr:rowOff>
        </xdr:from>
        <xdr:to>
          <xdr:col>13</xdr:col>
          <xdr:colOff>123825</xdr:colOff>
          <xdr:row>12</xdr:row>
          <xdr:rowOff>0</xdr:rowOff>
        </xdr:to>
        <xdr:sp macro="" textlink="">
          <xdr:nvSpPr>
            <xdr:cNvPr id="23559" name="Check Box 7" hidden="1">
              <a:extLst>
                <a:ext uri="{63B3BB69-23CF-44E3-9099-C40C66FF867C}">
                  <a14:compatExt spid="_x0000_s23559"/>
                </a:ext>
                <a:ext uri="{FF2B5EF4-FFF2-40B4-BE49-F238E27FC236}">
                  <a16:creationId xmlns:a16="http://schemas.microsoft.com/office/drawing/2014/main" id="{00000000-0008-0000-0D00-000007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10</xdr:row>
          <xdr:rowOff>0</xdr:rowOff>
        </xdr:from>
        <xdr:to>
          <xdr:col>18</xdr:col>
          <xdr:colOff>123825</xdr:colOff>
          <xdr:row>12</xdr:row>
          <xdr:rowOff>0</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0D00-000008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10</xdr:row>
          <xdr:rowOff>0</xdr:rowOff>
        </xdr:from>
        <xdr:to>
          <xdr:col>26</xdr:col>
          <xdr:colOff>123825</xdr:colOff>
          <xdr:row>12</xdr:row>
          <xdr:rowOff>0</xdr:rowOff>
        </xdr:to>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0D00-000009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6</xdr:row>
          <xdr:rowOff>0</xdr:rowOff>
        </xdr:from>
        <xdr:to>
          <xdr:col>26</xdr:col>
          <xdr:colOff>123825</xdr:colOff>
          <xdr:row>8</xdr:row>
          <xdr:rowOff>0</xdr:rowOff>
        </xdr:to>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0D00-00000A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6</xdr:row>
          <xdr:rowOff>0</xdr:rowOff>
        </xdr:from>
        <xdr:to>
          <xdr:col>29</xdr:col>
          <xdr:colOff>123825</xdr:colOff>
          <xdr:row>8</xdr:row>
          <xdr:rowOff>0</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0D00-00000B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8</xdr:row>
          <xdr:rowOff>0</xdr:rowOff>
        </xdr:from>
        <xdr:to>
          <xdr:col>26</xdr:col>
          <xdr:colOff>123825</xdr:colOff>
          <xdr:row>10</xdr:row>
          <xdr:rowOff>0</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0D00-00000C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8</xdr:row>
          <xdr:rowOff>0</xdr:rowOff>
        </xdr:from>
        <xdr:to>
          <xdr:col>29</xdr:col>
          <xdr:colOff>123825</xdr:colOff>
          <xdr:row>10</xdr:row>
          <xdr:rowOff>0</xdr:rowOff>
        </xdr:to>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0D00-00000D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4</xdr:row>
          <xdr:rowOff>0</xdr:rowOff>
        </xdr:from>
        <xdr:to>
          <xdr:col>26</xdr:col>
          <xdr:colOff>123825</xdr:colOff>
          <xdr:row>6</xdr:row>
          <xdr:rowOff>0</xdr:rowOff>
        </xdr:to>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0D00-00000E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4</xdr:row>
          <xdr:rowOff>0</xdr:rowOff>
        </xdr:from>
        <xdr:to>
          <xdr:col>30</xdr:col>
          <xdr:colOff>123825</xdr:colOff>
          <xdr:row>6</xdr:row>
          <xdr:rowOff>0</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0D00-00000F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24</xdr:row>
          <xdr:rowOff>0</xdr:rowOff>
        </xdr:from>
        <xdr:to>
          <xdr:col>18</xdr:col>
          <xdr:colOff>123825</xdr:colOff>
          <xdr:row>26</xdr:row>
          <xdr:rowOff>0</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0D00-000010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24</xdr:row>
          <xdr:rowOff>0</xdr:rowOff>
        </xdr:from>
        <xdr:to>
          <xdr:col>26</xdr:col>
          <xdr:colOff>123825</xdr:colOff>
          <xdr:row>26</xdr:row>
          <xdr:rowOff>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0D00-000011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xdr:row>
          <xdr:rowOff>0</xdr:rowOff>
        </xdr:from>
        <xdr:to>
          <xdr:col>34</xdr:col>
          <xdr:colOff>123825</xdr:colOff>
          <xdr:row>6</xdr:row>
          <xdr:rowOff>0</xdr:rowOff>
        </xdr:to>
        <xdr:sp macro="" textlink="">
          <xdr:nvSpPr>
            <xdr:cNvPr id="23570" name="Check Box 18" hidden="1">
              <a:extLst>
                <a:ext uri="{63B3BB69-23CF-44E3-9099-C40C66FF867C}">
                  <a14:compatExt spid="_x0000_s23570"/>
                </a:ext>
                <a:ext uri="{FF2B5EF4-FFF2-40B4-BE49-F238E27FC236}">
                  <a16:creationId xmlns:a16="http://schemas.microsoft.com/office/drawing/2014/main" id="{00000000-0008-0000-0D00-000012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4</xdr:row>
          <xdr:rowOff>0</xdr:rowOff>
        </xdr:from>
        <xdr:to>
          <xdr:col>38</xdr:col>
          <xdr:colOff>123825</xdr:colOff>
          <xdr:row>6</xdr:row>
          <xdr:rowOff>0</xdr:rowOff>
        </xdr:to>
        <xdr:sp macro="" textlink="">
          <xdr:nvSpPr>
            <xdr:cNvPr id="23571" name="Check Box 19" hidden="1">
              <a:extLst>
                <a:ext uri="{63B3BB69-23CF-44E3-9099-C40C66FF867C}">
                  <a14:compatExt spid="_x0000_s23571"/>
                </a:ext>
                <a:ext uri="{FF2B5EF4-FFF2-40B4-BE49-F238E27FC236}">
                  <a16:creationId xmlns:a16="http://schemas.microsoft.com/office/drawing/2014/main" id="{00000000-0008-0000-0D00-000013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6</xdr:row>
          <xdr:rowOff>0</xdr:rowOff>
        </xdr:from>
        <xdr:to>
          <xdr:col>34</xdr:col>
          <xdr:colOff>123825</xdr:colOff>
          <xdr:row>8</xdr:row>
          <xdr:rowOff>0</xdr:rowOff>
        </xdr:to>
        <xdr:sp macro="" textlink="">
          <xdr:nvSpPr>
            <xdr:cNvPr id="23572" name="Check Box 20" hidden="1">
              <a:extLst>
                <a:ext uri="{63B3BB69-23CF-44E3-9099-C40C66FF867C}">
                  <a14:compatExt spid="_x0000_s23572"/>
                </a:ext>
                <a:ext uri="{FF2B5EF4-FFF2-40B4-BE49-F238E27FC236}">
                  <a16:creationId xmlns:a16="http://schemas.microsoft.com/office/drawing/2014/main" id="{00000000-0008-0000-0D00-000014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6</xdr:row>
          <xdr:rowOff>0</xdr:rowOff>
        </xdr:from>
        <xdr:to>
          <xdr:col>38</xdr:col>
          <xdr:colOff>123825</xdr:colOff>
          <xdr:row>8</xdr:row>
          <xdr:rowOff>0</xdr:rowOff>
        </xdr:to>
        <xdr:sp macro="" textlink="">
          <xdr:nvSpPr>
            <xdr:cNvPr id="23573" name="Check Box 21" hidden="1">
              <a:extLst>
                <a:ext uri="{63B3BB69-23CF-44E3-9099-C40C66FF867C}">
                  <a14:compatExt spid="_x0000_s23573"/>
                </a:ext>
                <a:ext uri="{FF2B5EF4-FFF2-40B4-BE49-F238E27FC236}">
                  <a16:creationId xmlns:a16="http://schemas.microsoft.com/office/drawing/2014/main" id="{00000000-0008-0000-0D00-000015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8</xdr:row>
          <xdr:rowOff>0</xdr:rowOff>
        </xdr:from>
        <xdr:to>
          <xdr:col>34</xdr:col>
          <xdr:colOff>123825</xdr:colOff>
          <xdr:row>10</xdr:row>
          <xdr:rowOff>0</xdr:rowOff>
        </xdr:to>
        <xdr:sp macro="" textlink="">
          <xdr:nvSpPr>
            <xdr:cNvPr id="23574" name="Check Box 22" hidden="1">
              <a:extLst>
                <a:ext uri="{63B3BB69-23CF-44E3-9099-C40C66FF867C}">
                  <a14:compatExt spid="_x0000_s23574"/>
                </a:ext>
                <a:ext uri="{FF2B5EF4-FFF2-40B4-BE49-F238E27FC236}">
                  <a16:creationId xmlns:a16="http://schemas.microsoft.com/office/drawing/2014/main" id="{00000000-0008-0000-0D00-000016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8</xdr:row>
          <xdr:rowOff>0</xdr:rowOff>
        </xdr:from>
        <xdr:to>
          <xdr:col>38</xdr:col>
          <xdr:colOff>123825</xdr:colOff>
          <xdr:row>10</xdr:row>
          <xdr:rowOff>0</xdr:rowOff>
        </xdr:to>
        <xdr:sp macro="" textlink="">
          <xdr:nvSpPr>
            <xdr:cNvPr id="23575" name="Check Box 23" hidden="1">
              <a:extLst>
                <a:ext uri="{63B3BB69-23CF-44E3-9099-C40C66FF867C}">
                  <a14:compatExt spid="_x0000_s23575"/>
                </a:ext>
                <a:ext uri="{FF2B5EF4-FFF2-40B4-BE49-F238E27FC236}">
                  <a16:creationId xmlns:a16="http://schemas.microsoft.com/office/drawing/2014/main" id="{00000000-0008-0000-0D00-000017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66675</xdr:colOff>
          <xdr:row>4</xdr:row>
          <xdr:rowOff>0</xdr:rowOff>
        </xdr:from>
        <xdr:to>
          <xdr:col>57</xdr:col>
          <xdr:colOff>123825</xdr:colOff>
          <xdr:row>6</xdr:row>
          <xdr:rowOff>0</xdr:rowOff>
        </xdr:to>
        <xdr:sp macro="" textlink="">
          <xdr:nvSpPr>
            <xdr:cNvPr id="23576" name="Check Box 24" hidden="1">
              <a:extLst>
                <a:ext uri="{63B3BB69-23CF-44E3-9099-C40C66FF867C}">
                  <a14:compatExt spid="_x0000_s23576"/>
                </a:ext>
                <a:ext uri="{FF2B5EF4-FFF2-40B4-BE49-F238E27FC236}">
                  <a16:creationId xmlns:a16="http://schemas.microsoft.com/office/drawing/2014/main" id="{00000000-0008-0000-0D00-000018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66675</xdr:colOff>
          <xdr:row>4</xdr:row>
          <xdr:rowOff>0</xdr:rowOff>
        </xdr:from>
        <xdr:to>
          <xdr:col>55</xdr:col>
          <xdr:colOff>123825</xdr:colOff>
          <xdr:row>6</xdr:row>
          <xdr:rowOff>0</xdr:rowOff>
        </xdr:to>
        <xdr:sp macro="" textlink="">
          <xdr:nvSpPr>
            <xdr:cNvPr id="23577" name="Check Box 25" hidden="1">
              <a:extLst>
                <a:ext uri="{63B3BB69-23CF-44E3-9099-C40C66FF867C}">
                  <a14:compatExt spid="_x0000_s23577"/>
                </a:ext>
                <a:ext uri="{FF2B5EF4-FFF2-40B4-BE49-F238E27FC236}">
                  <a16:creationId xmlns:a16="http://schemas.microsoft.com/office/drawing/2014/main" id="{00000000-0008-0000-0D00-000019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66675</xdr:colOff>
          <xdr:row>6</xdr:row>
          <xdr:rowOff>0</xdr:rowOff>
        </xdr:from>
        <xdr:to>
          <xdr:col>57</xdr:col>
          <xdr:colOff>123825</xdr:colOff>
          <xdr:row>8</xdr:row>
          <xdr:rowOff>0</xdr:rowOff>
        </xdr:to>
        <xdr:sp macro="" textlink="">
          <xdr:nvSpPr>
            <xdr:cNvPr id="23578" name="Check Box 26" hidden="1">
              <a:extLst>
                <a:ext uri="{63B3BB69-23CF-44E3-9099-C40C66FF867C}">
                  <a14:compatExt spid="_x0000_s23578"/>
                </a:ext>
                <a:ext uri="{FF2B5EF4-FFF2-40B4-BE49-F238E27FC236}">
                  <a16:creationId xmlns:a16="http://schemas.microsoft.com/office/drawing/2014/main" id="{00000000-0008-0000-0D00-00001A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66675</xdr:colOff>
          <xdr:row>6</xdr:row>
          <xdr:rowOff>0</xdr:rowOff>
        </xdr:from>
        <xdr:to>
          <xdr:col>55</xdr:col>
          <xdr:colOff>123825</xdr:colOff>
          <xdr:row>8</xdr:row>
          <xdr:rowOff>0</xdr:rowOff>
        </xdr:to>
        <xdr:sp macro="" textlink="">
          <xdr:nvSpPr>
            <xdr:cNvPr id="23579" name="Check Box 27" hidden="1">
              <a:extLst>
                <a:ext uri="{63B3BB69-23CF-44E3-9099-C40C66FF867C}">
                  <a14:compatExt spid="_x0000_s23579"/>
                </a:ext>
                <a:ext uri="{FF2B5EF4-FFF2-40B4-BE49-F238E27FC236}">
                  <a16:creationId xmlns:a16="http://schemas.microsoft.com/office/drawing/2014/main" id="{00000000-0008-0000-0D00-00001B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66675</xdr:colOff>
          <xdr:row>8</xdr:row>
          <xdr:rowOff>0</xdr:rowOff>
        </xdr:from>
        <xdr:to>
          <xdr:col>57</xdr:col>
          <xdr:colOff>123825</xdr:colOff>
          <xdr:row>10</xdr:row>
          <xdr:rowOff>0</xdr:rowOff>
        </xdr:to>
        <xdr:sp macro="" textlink="">
          <xdr:nvSpPr>
            <xdr:cNvPr id="23580" name="Check Box 28" hidden="1">
              <a:extLst>
                <a:ext uri="{63B3BB69-23CF-44E3-9099-C40C66FF867C}">
                  <a14:compatExt spid="_x0000_s23580"/>
                </a:ext>
                <a:ext uri="{FF2B5EF4-FFF2-40B4-BE49-F238E27FC236}">
                  <a16:creationId xmlns:a16="http://schemas.microsoft.com/office/drawing/2014/main" id="{00000000-0008-0000-0D00-00001C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66675</xdr:colOff>
          <xdr:row>8</xdr:row>
          <xdr:rowOff>0</xdr:rowOff>
        </xdr:from>
        <xdr:to>
          <xdr:col>55</xdr:col>
          <xdr:colOff>123825</xdr:colOff>
          <xdr:row>10</xdr:row>
          <xdr:rowOff>0</xdr:rowOff>
        </xdr:to>
        <xdr:sp macro="" textlink="">
          <xdr:nvSpPr>
            <xdr:cNvPr id="23581" name="Check Box 29" hidden="1">
              <a:extLst>
                <a:ext uri="{63B3BB69-23CF-44E3-9099-C40C66FF867C}">
                  <a14:compatExt spid="_x0000_s23581"/>
                </a:ext>
                <a:ext uri="{FF2B5EF4-FFF2-40B4-BE49-F238E27FC236}">
                  <a16:creationId xmlns:a16="http://schemas.microsoft.com/office/drawing/2014/main" id="{00000000-0008-0000-0D00-00001D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66675</xdr:colOff>
          <xdr:row>31</xdr:row>
          <xdr:rowOff>0</xdr:rowOff>
        </xdr:from>
        <xdr:to>
          <xdr:col>42</xdr:col>
          <xdr:colOff>123825</xdr:colOff>
          <xdr:row>33</xdr:row>
          <xdr:rowOff>0</xdr:rowOff>
        </xdr:to>
        <xdr:sp macro="" textlink="">
          <xdr:nvSpPr>
            <xdr:cNvPr id="23588" name="Check Box 36" hidden="1">
              <a:extLst>
                <a:ext uri="{63B3BB69-23CF-44E3-9099-C40C66FF867C}">
                  <a14:compatExt spid="_x0000_s23588"/>
                </a:ext>
                <a:ext uri="{FF2B5EF4-FFF2-40B4-BE49-F238E27FC236}">
                  <a16:creationId xmlns:a16="http://schemas.microsoft.com/office/drawing/2014/main" id="{00000000-0008-0000-0D00-000024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66675</xdr:colOff>
          <xdr:row>31</xdr:row>
          <xdr:rowOff>0</xdr:rowOff>
        </xdr:from>
        <xdr:to>
          <xdr:col>51</xdr:col>
          <xdr:colOff>123825</xdr:colOff>
          <xdr:row>33</xdr:row>
          <xdr:rowOff>0</xdr:rowOff>
        </xdr:to>
        <xdr:sp macro="" textlink="">
          <xdr:nvSpPr>
            <xdr:cNvPr id="23589" name="Check Box 37" hidden="1">
              <a:extLst>
                <a:ext uri="{63B3BB69-23CF-44E3-9099-C40C66FF867C}">
                  <a14:compatExt spid="_x0000_s23589"/>
                </a:ext>
                <a:ext uri="{FF2B5EF4-FFF2-40B4-BE49-F238E27FC236}">
                  <a16:creationId xmlns:a16="http://schemas.microsoft.com/office/drawing/2014/main" id="{00000000-0008-0000-0D00-000025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66675</xdr:colOff>
          <xdr:row>35</xdr:row>
          <xdr:rowOff>0</xdr:rowOff>
        </xdr:from>
        <xdr:to>
          <xdr:col>41</xdr:col>
          <xdr:colOff>123825</xdr:colOff>
          <xdr:row>37</xdr:row>
          <xdr:rowOff>0</xdr:rowOff>
        </xdr:to>
        <xdr:sp macro="" textlink="">
          <xdr:nvSpPr>
            <xdr:cNvPr id="23590" name="Check Box 38" hidden="1">
              <a:extLst>
                <a:ext uri="{63B3BB69-23CF-44E3-9099-C40C66FF867C}">
                  <a14:compatExt spid="_x0000_s23590"/>
                </a:ext>
                <a:ext uri="{FF2B5EF4-FFF2-40B4-BE49-F238E27FC236}">
                  <a16:creationId xmlns:a16="http://schemas.microsoft.com/office/drawing/2014/main" id="{00000000-0008-0000-0D00-000026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66675</xdr:colOff>
          <xdr:row>35</xdr:row>
          <xdr:rowOff>0</xdr:rowOff>
        </xdr:from>
        <xdr:to>
          <xdr:col>45</xdr:col>
          <xdr:colOff>123825</xdr:colOff>
          <xdr:row>37</xdr:row>
          <xdr:rowOff>0</xdr:rowOff>
        </xdr:to>
        <xdr:sp macro="" textlink="">
          <xdr:nvSpPr>
            <xdr:cNvPr id="23591" name="Check Box 39" hidden="1">
              <a:extLst>
                <a:ext uri="{63B3BB69-23CF-44E3-9099-C40C66FF867C}">
                  <a14:compatExt spid="_x0000_s23591"/>
                </a:ext>
                <a:ext uri="{FF2B5EF4-FFF2-40B4-BE49-F238E27FC236}">
                  <a16:creationId xmlns:a16="http://schemas.microsoft.com/office/drawing/2014/main" id="{00000000-0008-0000-0D00-000027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66675</xdr:colOff>
          <xdr:row>14</xdr:row>
          <xdr:rowOff>0</xdr:rowOff>
        </xdr:from>
        <xdr:to>
          <xdr:col>45</xdr:col>
          <xdr:colOff>123825</xdr:colOff>
          <xdr:row>16</xdr:row>
          <xdr:rowOff>0</xdr:rowOff>
        </xdr:to>
        <xdr:sp macro="" textlink="">
          <xdr:nvSpPr>
            <xdr:cNvPr id="23596" name="Check Box 44" hidden="1">
              <a:extLst>
                <a:ext uri="{63B3BB69-23CF-44E3-9099-C40C66FF867C}">
                  <a14:compatExt spid="_x0000_s23596"/>
                </a:ext>
                <a:ext uri="{FF2B5EF4-FFF2-40B4-BE49-F238E27FC236}">
                  <a16:creationId xmlns:a16="http://schemas.microsoft.com/office/drawing/2014/main" id="{00000000-0008-0000-0D00-00002C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66675</xdr:colOff>
          <xdr:row>14</xdr:row>
          <xdr:rowOff>0</xdr:rowOff>
        </xdr:from>
        <xdr:to>
          <xdr:col>48</xdr:col>
          <xdr:colOff>123825</xdr:colOff>
          <xdr:row>16</xdr:row>
          <xdr:rowOff>0</xdr:rowOff>
        </xdr:to>
        <xdr:sp macro="" textlink="">
          <xdr:nvSpPr>
            <xdr:cNvPr id="23597" name="Check Box 45" hidden="1">
              <a:extLst>
                <a:ext uri="{63B3BB69-23CF-44E3-9099-C40C66FF867C}">
                  <a14:compatExt spid="_x0000_s23597"/>
                </a:ext>
                <a:ext uri="{FF2B5EF4-FFF2-40B4-BE49-F238E27FC236}">
                  <a16:creationId xmlns:a16="http://schemas.microsoft.com/office/drawing/2014/main" id="{00000000-0008-0000-0D00-00002D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66675</xdr:colOff>
          <xdr:row>14</xdr:row>
          <xdr:rowOff>0</xdr:rowOff>
        </xdr:from>
        <xdr:to>
          <xdr:col>37</xdr:col>
          <xdr:colOff>123825</xdr:colOff>
          <xdr:row>16</xdr:row>
          <xdr:rowOff>0</xdr:rowOff>
        </xdr:to>
        <xdr:sp macro="" textlink="">
          <xdr:nvSpPr>
            <xdr:cNvPr id="23600" name="Check Box 48" hidden="1">
              <a:extLst>
                <a:ext uri="{63B3BB69-23CF-44E3-9099-C40C66FF867C}">
                  <a14:compatExt spid="_x0000_s23600"/>
                </a:ext>
                <a:ext uri="{FF2B5EF4-FFF2-40B4-BE49-F238E27FC236}">
                  <a16:creationId xmlns:a16="http://schemas.microsoft.com/office/drawing/2014/main" id="{00000000-0008-0000-0D00-000030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66675</xdr:colOff>
          <xdr:row>14</xdr:row>
          <xdr:rowOff>0</xdr:rowOff>
        </xdr:from>
        <xdr:to>
          <xdr:col>40</xdr:col>
          <xdr:colOff>123825</xdr:colOff>
          <xdr:row>16</xdr:row>
          <xdr:rowOff>0</xdr:rowOff>
        </xdr:to>
        <xdr:sp macro="" textlink="">
          <xdr:nvSpPr>
            <xdr:cNvPr id="23601" name="Check Box 49" hidden="1">
              <a:extLst>
                <a:ext uri="{63B3BB69-23CF-44E3-9099-C40C66FF867C}">
                  <a14:compatExt spid="_x0000_s23601"/>
                </a:ext>
                <a:ext uri="{FF2B5EF4-FFF2-40B4-BE49-F238E27FC236}">
                  <a16:creationId xmlns:a16="http://schemas.microsoft.com/office/drawing/2014/main" id="{00000000-0008-0000-0D00-000031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66675</xdr:colOff>
          <xdr:row>14</xdr:row>
          <xdr:rowOff>0</xdr:rowOff>
        </xdr:from>
        <xdr:to>
          <xdr:col>54</xdr:col>
          <xdr:colOff>123825</xdr:colOff>
          <xdr:row>16</xdr:row>
          <xdr:rowOff>0</xdr:rowOff>
        </xdr:to>
        <xdr:sp macro="" textlink="">
          <xdr:nvSpPr>
            <xdr:cNvPr id="23602" name="Check Box 50" hidden="1">
              <a:extLst>
                <a:ext uri="{63B3BB69-23CF-44E3-9099-C40C66FF867C}">
                  <a14:compatExt spid="_x0000_s23602"/>
                </a:ext>
                <a:ext uri="{FF2B5EF4-FFF2-40B4-BE49-F238E27FC236}">
                  <a16:creationId xmlns:a16="http://schemas.microsoft.com/office/drawing/2014/main" id="{00000000-0008-0000-0D00-000032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66675</xdr:colOff>
          <xdr:row>14</xdr:row>
          <xdr:rowOff>0</xdr:rowOff>
        </xdr:from>
        <xdr:to>
          <xdr:col>57</xdr:col>
          <xdr:colOff>123825</xdr:colOff>
          <xdr:row>16</xdr:row>
          <xdr:rowOff>0</xdr:rowOff>
        </xdr:to>
        <xdr:sp macro="" textlink="">
          <xdr:nvSpPr>
            <xdr:cNvPr id="23603" name="Check Box 51" hidden="1">
              <a:extLst>
                <a:ext uri="{63B3BB69-23CF-44E3-9099-C40C66FF867C}">
                  <a14:compatExt spid="_x0000_s23603"/>
                </a:ext>
                <a:ext uri="{FF2B5EF4-FFF2-40B4-BE49-F238E27FC236}">
                  <a16:creationId xmlns:a16="http://schemas.microsoft.com/office/drawing/2014/main" id="{00000000-0008-0000-0D00-000033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66675</xdr:colOff>
          <xdr:row>19</xdr:row>
          <xdr:rowOff>0</xdr:rowOff>
        </xdr:from>
        <xdr:to>
          <xdr:col>45</xdr:col>
          <xdr:colOff>123825</xdr:colOff>
          <xdr:row>21</xdr:row>
          <xdr:rowOff>19050</xdr:rowOff>
        </xdr:to>
        <xdr:sp macro="" textlink="">
          <xdr:nvSpPr>
            <xdr:cNvPr id="23604" name="Check Box 52" hidden="1">
              <a:extLst>
                <a:ext uri="{63B3BB69-23CF-44E3-9099-C40C66FF867C}">
                  <a14:compatExt spid="_x0000_s23604"/>
                </a:ext>
                <a:ext uri="{FF2B5EF4-FFF2-40B4-BE49-F238E27FC236}">
                  <a16:creationId xmlns:a16="http://schemas.microsoft.com/office/drawing/2014/main" id="{00000000-0008-0000-0D00-000034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66675</xdr:colOff>
          <xdr:row>19</xdr:row>
          <xdr:rowOff>0</xdr:rowOff>
        </xdr:from>
        <xdr:to>
          <xdr:col>48</xdr:col>
          <xdr:colOff>123825</xdr:colOff>
          <xdr:row>21</xdr:row>
          <xdr:rowOff>19050</xdr:rowOff>
        </xdr:to>
        <xdr:sp macro="" textlink="">
          <xdr:nvSpPr>
            <xdr:cNvPr id="23605" name="Check Box 53" hidden="1">
              <a:extLst>
                <a:ext uri="{63B3BB69-23CF-44E3-9099-C40C66FF867C}">
                  <a14:compatExt spid="_x0000_s23605"/>
                </a:ext>
                <a:ext uri="{FF2B5EF4-FFF2-40B4-BE49-F238E27FC236}">
                  <a16:creationId xmlns:a16="http://schemas.microsoft.com/office/drawing/2014/main" id="{00000000-0008-0000-0D00-000035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66675</xdr:colOff>
          <xdr:row>19</xdr:row>
          <xdr:rowOff>0</xdr:rowOff>
        </xdr:from>
        <xdr:to>
          <xdr:col>54</xdr:col>
          <xdr:colOff>123825</xdr:colOff>
          <xdr:row>21</xdr:row>
          <xdr:rowOff>19050</xdr:rowOff>
        </xdr:to>
        <xdr:sp macro="" textlink="">
          <xdr:nvSpPr>
            <xdr:cNvPr id="23606" name="Check Box 54" hidden="1">
              <a:extLst>
                <a:ext uri="{63B3BB69-23CF-44E3-9099-C40C66FF867C}">
                  <a14:compatExt spid="_x0000_s23606"/>
                </a:ext>
                <a:ext uri="{FF2B5EF4-FFF2-40B4-BE49-F238E27FC236}">
                  <a16:creationId xmlns:a16="http://schemas.microsoft.com/office/drawing/2014/main" id="{00000000-0008-0000-0D00-000036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66675</xdr:colOff>
          <xdr:row>19</xdr:row>
          <xdr:rowOff>0</xdr:rowOff>
        </xdr:from>
        <xdr:to>
          <xdr:col>57</xdr:col>
          <xdr:colOff>123825</xdr:colOff>
          <xdr:row>21</xdr:row>
          <xdr:rowOff>19050</xdr:rowOff>
        </xdr:to>
        <xdr:sp macro="" textlink="">
          <xdr:nvSpPr>
            <xdr:cNvPr id="23607" name="Check Box 55" hidden="1">
              <a:extLst>
                <a:ext uri="{63B3BB69-23CF-44E3-9099-C40C66FF867C}">
                  <a14:compatExt spid="_x0000_s23607"/>
                </a:ext>
                <a:ext uri="{FF2B5EF4-FFF2-40B4-BE49-F238E27FC236}">
                  <a16:creationId xmlns:a16="http://schemas.microsoft.com/office/drawing/2014/main" id="{00000000-0008-0000-0D00-000037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66675</xdr:colOff>
          <xdr:row>16</xdr:row>
          <xdr:rowOff>0</xdr:rowOff>
        </xdr:from>
        <xdr:to>
          <xdr:col>37</xdr:col>
          <xdr:colOff>123825</xdr:colOff>
          <xdr:row>18</xdr:row>
          <xdr:rowOff>0</xdr:rowOff>
        </xdr:to>
        <xdr:sp macro="" textlink="">
          <xdr:nvSpPr>
            <xdr:cNvPr id="23608" name="Check Box 56" hidden="1">
              <a:extLst>
                <a:ext uri="{63B3BB69-23CF-44E3-9099-C40C66FF867C}">
                  <a14:compatExt spid="_x0000_s23608"/>
                </a:ext>
                <a:ext uri="{FF2B5EF4-FFF2-40B4-BE49-F238E27FC236}">
                  <a16:creationId xmlns:a16="http://schemas.microsoft.com/office/drawing/2014/main" id="{00000000-0008-0000-0D00-000038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66675</xdr:colOff>
          <xdr:row>16</xdr:row>
          <xdr:rowOff>0</xdr:rowOff>
        </xdr:from>
        <xdr:to>
          <xdr:col>56</xdr:col>
          <xdr:colOff>123825</xdr:colOff>
          <xdr:row>18</xdr:row>
          <xdr:rowOff>0</xdr:rowOff>
        </xdr:to>
        <xdr:sp macro="" textlink="">
          <xdr:nvSpPr>
            <xdr:cNvPr id="23609" name="Check Box 57" hidden="1">
              <a:extLst>
                <a:ext uri="{63B3BB69-23CF-44E3-9099-C40C66FF867C}">
                  <a14:compatExt spid="_x0000_s23609"/>
                </a:ext>
                <a:ext uri="{FF2B5EF4-FFF2-40B4-BE49-F238E27FC236}">
                  <a16:creationId xmlns:a16="http://schemas.microsoft.com/office/drawing/2014/main" id="{00000000-0008-0000-0D00-000039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66675</xdr:colOff>
          <xdr:row>19</xdr:row>
          <xdr:rowOff>0</xdr:rowOff>
        </xdr:from>
        <xdr:to>
          <xdr:col>37</xdr:col>
          <xdr:colOff>123825</xdr:colOff>
          <xdr:row>21</xdr:row>
          <xdr:rowOff>19050</xdr:rowOff>
        </xdr:to>
        <xdr:sp macro="" textlink="">
          <xdr:nvSpPr>
            <xdr:cNvPr id="23611" name="Check Box 59" hidden="1">
              <a:extLst>
                <a:ext uri="{63B3BB69-23CF-44E3-9099-C40C66FF867C}">
                  <a14:compatExt spid="_x0000_s23611"/>
                </a:ext>
                <a:ext uri="{FF2B5EF4-FFF2-40B4-BE49-F238E27FC236}">
                  <a16:creationId xmlns:a16="http://schemas.microsoft.com/office/drawing/2014/main" id="{00000000-0008-0000-0D00-00003B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66675</xdr:colOff>
          <xdr:row>19</xdr:row>
          <xdr:rowOff>0</xdr:rowOff>
        </xdr:from>
        <xdr:to>
          <xdr:col>40</xdr:col>
          <xdr:colOff>123825</xdr:colOff>
          <xdr:row>21</xdr:row>
          <xdr:rowOff>19050</xdr:rowOff>
        </xdr:to>
        <xdr:sp macro="" textlink="">
          <xdr:nvSpPr>
            <xdr:cNvPr id="23612" name="Check Box 60" hidden="1">
              <a:extLst>
                <a:ext uri="{63B3BB69-23CF-44E3-9099-C40C66FF867C}">
                  <a14:compatExt spid="_x0000_s23612"/>
                </a:ext>
                <a:ext uri="{FF2B5EF4-FFF2-40B4-BE49-F238E27FC236}">
                  <a16:creationId xmlns:a16="http://schemas.microsoft.com/office/drawing/2014/main" id="{00000000-0008-0000-0D00-00003C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95250</xdr:colOff>
          <xdr:row>2</xdr:row>
          <xdr:rowOff>114300</xdr:rowOff>
        </xdr:from>
        <xdr:to>
          <xdr:col>30</xdr:col>
          <xdr:colOff>9525</xdr:colOff>
          <xdr:row>3</xdr:row>
          <xdr:rowOff>114300</xdr:rowOff>
        </xdr:to>
        <xdr:sp macro="" textlink="">
          <xdr:nvSpPr>
            <xdr:cNvPr id="27703" name="Check Box 55" hidden="1">
              <a:extLst>
                <a:ext uri="{63B3BB69-23CF-44E3-9099-C40C66FF867C}">
                  <a14:compatExt spid="_x0000_s27703"/>
                </a:ext>
                <a:ext uri="{FF2B5EF4-FFF2-40B4-BE49-F238E27FC236}">
                  <a16:creationId xmlns:a16="http://schemas.microsoft.com/office/drawing/2014/main" id="{00000000-0008-0000-0E00-000037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xdr:row>
          <xdr:rowOff>114300</xdr:rowOff>
        </xdr:from>
        <xdr:to>
          <xdr:col>33</xdr:col>
          <xdr:colOff>9525</xdr:colOff>
          <xdr:row>3</xdr:row>
          <xdr:rowOff>114300</xdr:rowOff>
        </xdr:to>
        <xdr:sp macro="" textlink="">
          <xdr:nvSpPr>
            <xdr:cNvPr id="27704" name="Check Box 56" hidden="1">
              <a:extLst>
                <a:ext uri="{63B3BB69-23CF-44E3-9099-C40C66FF867C}">
                  <a14:compatExt spid="_x0000_s27704"/>
                </a:ext>
                <a:ext uri="{FF2B5EF4-FFF2-40B4-BE49-F238E27FC236}">
                  <a16:creationId xmlns:a16="http://schemas.microsoft.com/office/drawing/2014/main" id="{00000000-0008-0000-0E00-000038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14</xdr:row>
          <xdr:rowOff>114300</xdr:rowOff>
        </xdr:from>
        <xdr:to>
          <xdr:col>30</xdr:col>
          <xdr:colOff>9525</xdr:colOff>
          <xdr:row>15</xdr:row>
          <xdr:rowOff>114300</xdr:rowOff>
        </xdr:to>
        <xdr:sp macro="" textlink="">
          <xdr:nvSpPr>
            <xdr:cNvPr id="27705" name="Check Box 57" hidden="1">
              <a:extLst>
                <a:ext uri="{63B3BB69-23CF-44E3-9099-C40C66FF867C}">
                  <a14:compatExt spid="_x0000_s27705"/>
                </a:ext>
                <a:ext uri="{FF2B5EF4-FFF2-40B4-BE49-F238E27FC236}">
                  <a16:creationId xmlns:a16="http://schemas.microsoft.com/office/drawing/2014/main" id="{00000000-0008-0000-0E00-000039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14</xdr:row>
          <xdr:rowOff>114300</xdr:rowOff>
        </xdr:from>
        <xdr:to>
          <xdr:col>33</xdr:col>
          <xdr:colOff>9525</xdr:colOff>
          <xdr:row>15</xdr:row>
          <xdr:rowOff>114300</xdr:rowOff>
        </xdr:to>
        <xdr:sp macro="" textlink="">
          <xdr:nvSpPr>
            <xdr:cNvPr id="27706" name="Check Box 58" hidden="1">
              <a:extLst>
                <a:ext uri="{63B3BB69-23CF-44E3-9099-C40C66FF867C}">
                  <a14:compatExt spid="_x0000_s27706"/>
                </a:ext>
                <a:ext uri="{FF2B5EF4-FFF2-40B4-BE49-F238E27FC236}">
                  <a16:creationId xmlns:a16="http://schemas.microsoft.com/office/drawing/2014/main" id="{00000000-0008-0000-0E00-00003A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12</xdr:row>
          <xdr:rowOff>114300</xdr:rowOff>
        </xdr:from>
        <xdr:to>
          <xdr:col>30</xdr:col>
          <xdr:colOff>9525</xdr:colOff>
          <xdr:row>13</xdr:row>
          <xdr:rowOff>114300</xdr:rowOff>
        </xdr:to>
        <xdr:sp macro="" textlink="">
          <xdr:nvSpPr>
            <xdr:cNvPr id="27707" name="Check Box 59" hidden="1">
              <a:extLst>
                <a:ext uri="{63B3BB69-23CF-44E3-9099-C40C66FF867C}">
                  <a14:compatExt spid="_x0000_s27707"/>
                </a:ext>
                <a:ext uri="{FF2B5EF4-FFF2-40B4-BE49-F238E27FC236}">
                  <a16:creationId xmlns:a16="http://schemas.microsoft.com/office/drawing/2014/main" id="{00000000-0008-0000-0E00-00003B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12</xdr:row>
          <xdr:rowOff>114300</xdr:rowOff>
        </xdr:from>
        <xdr:to>
          <xdr:col>33</xdr:col>
          <xdr:colOff>9525</xdr:colOff>
          <xdr:row>13</xdr:row>
          <xdr:rowOff>114300</xdr:rowOff>
        </xdr:to>
        <xdr:sp macro="" textlink="">
          <xdr:nvSpPr>
            <xdr:cNvPr id="27708" name="Check Box 60" hidden="1">
              <a:extLst>
                <a:ext uri="{63B3BB69-23CF-44E3-9099-C40C66FF867C}">
                  <a14:compatExt spid="_x0000_s27708"/>
                </a:ext>
                <a:ext uri="{FF2B5EF4-FFF2-40B4-BE49-F238E27FC236}">
                  <a16:creationId xmlns:a16="http://schemas.microsoft.com/office/drawing/2014/main" id="{00000000-0008-0000-0E00-00003C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12</xdr:row>
          <xdr:rowOff>114300</xdr:rowOff>
        </xdr:from>
        <xdr:to>
          <xdr:col>30</xdr:col>
          <xdr:colOff>9525</xdr:colOff>
          <xdr:row>13</xdr:row>
          <xdr:rowOff>114300</xdr:rowOff>
        </xdr:to>
        <xdr:sp macro="" textlink="">
          <xdr:nvSpPr>
            <xdr:cNvPr id="27709" name="Check Box 61" hidden="1">
              <a:extLst>
                <a:ext uri="{63B3BB69-23CF-44E3-9099-C40C66FF867C}">
                  <a14:compatExt spid="_x0000_s27709"/>
                </a:ext>
                <a:ext uri="{FF2B5EF4-FFF2-40B4-BE49-F238E27FC236}">
                  <a16:creationId xmlns:a16="http://schemas.microsoft.com/office/drawing/2014/main" id="{00000000-0008-0000-0E00-00003D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12</xdr:row>
          <xdr:rowOff>114300</xdr:rowOff>
        </xdr:from>
        <xdr:to>
          <xdr:col>33</xdr:col>
          <xdr:colOff>9525</xdr:colOff>
          <xdr:row>13</xdr:row>
          <xdr:rowOff>114300</xdr:rowOff>
        </xdr:to>
        <xdr:sp macro="" textlink="">
          <xdr:nvSpPr>
            <xdr:cNvPr id="27710" name="Check Box 62" hidden="1">
              <a:extLst>
                <a:ext uri="{63B3BB69-23CF-44E3-9099-C40C66FF867C}">
                  <a14:compatExt spid="_x0000_s27710"/>
                </a:ext>
                <a:ext uri="{FF2B5EF4-FFF2-40B4-BE49-F238E27FC236}">
                  <a16:creationId xmlns:a16="http://schemas.microsoft.com/office/drawing/2014/main" id="{00000000-0008-0000-0E00-00003E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12</xdr:row>
          <xdr:rowOff>114300</xdr:rowOff>
        </xdr:from>
        <xdr:to>
          <xdr:col>30</xdr:col>
          <xdr:colOff>9525</xdr:colOff>
          <xdr:row>13</xdr:row>
          <xdr:rowOff>114300</xdr:rowOff>
        </xdr:to>
        <xdr:sp macro="" textlink="">
          <xdr:nvSpPr>
            <xdr:cNvPr id="27711" name="Check Box 63" hidden="1">
              <a:extLst>
                <a:ext uri="{63B3BB69-23CF-44E3-9099-C40C66FF867C}">
                  <a14:compatExt spid="_x0000_s27711"/>
                </a:ext>
                <a:ext uri="{FF2B5EF4-FFF2-40B4-BE49-F238E27FC236}">
                  <a16:creationId xmlns:a16="http://schemas.microsoft.com/office/drawing/2014/main" id="{00000000-0008-0000-0E00-00003F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12</xdr:row>
          <xdr:rowOff>114300</xdr:rowOff>
        </xdr:from>
        <xdr:to>
          <xdr:col>33</xdr:col>
          <xdr:colOff>9525</xdr:colOff>
          <xdr:row>13</xdr:row>
          <xdr:rowOff>114300</xdr:rowOff>
        </xdr:to>
        <xdr:sp macro="" textlink="">
          <xdr:nvSpPr>
            <xdr:cNvPr id="27712" name="Check Box 64" hidden="1">
              <a:extLst>
                <a:ext uri="{63B3BB69-23CF-44E3-9099-C40C66FF867C}">
                  <a14:compatExt spid="_x0000_s27712"/>
                </a:ext>
                <a:ext uri="{FF2B5EF4-FFF2-40B4-BE49-F238E27FC236}">
                  <a16:creationId xmlns:a16="http://schemas.microsoft.com/office/drawing/2014/main" id="{00000000-0008-0000-0E00-000040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6</xdr:row>
          <xdr:rowOff>114300</xdr:rowOff>
        </xdr:from>
        <xdr:to>
          <xdr:col>29</xdr:col>
          <xdr:colOff>0</xdr:colOff>
          <xdr:row>7</xdr:row>
          <xdr:rowOff>104775</xdr:rowOff>
        </xdr:to>
        <xdr:sp macro="" textlink="">
          <xdr:nvSpPr>
            <xdr:cNvPr id="27713" name="Check Box 65" hidden="1">
              <a:extLst>
                <a:ext uri="{63B3BB69-23CF-44E3-9099-C40C66FF867C}">
                  <a14:compatExt spid="_x0000_s27713"/>
                </a:ext>
                <a:ext uri="{FF2B5EF4-FFF2-40B4-BE49-F238E27FC236}">
                  <a16:creationId xmlns:a16="http://schemas.microsoft.com/office/drawing/2014/main" id="{00000000-0008-0000-0E00-000041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6</xdr:row>
          <xdr:rowOff>114300</xdr:rowOff>
        </xdr:from>
        <xdr:to>
          <xdr:col>35</xdr:col>
          <xdr:colOff>0</xdr:colOff>
          <xdr:row>7</xdr:row>
          <xdr:rowOff>104775</xdr:rowOff>
        </xdr:to>
        <xdr:sp macro="" textlink="">
          <xdr:nvSpPr>
            <xdr:cNvPr id="27714" name="Check Box 66" hidden="1">
              <a:extLst>
                <a:ext uri="{63B3BB69-23CF-44E3-9099-C40C66FF867C}">
                  <a14:compatExt spid="_x0000_s27714"/>
                </a:ext>
                <a:ext uri="{FF2B5EF4-FFF2-40B4-BE49-F238E27FC236}">
                  <a16:creationId xmlns:a16="http://schemas.microsoft.com/office/drawing/2014/main" id="{00000000-0008-0000-0E00-000042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24</xdr:row>
          <xdr:rowOff>114300</xdr:rowOff>
        </xdr:from>
        <xdr:to>
          <xdr:col>30</xdr:col>
          <xdr:colOff>9525</xdr:colOff>
          <xdr:row>25</xdr:row>
          <xdr:rowOff>114300</xdr:rowOff>
        </xdr:to>
        <xdr:sp macro="" textlink="">
          <xdr:nvSpPr>
            <xdr:cNvPr id="27715" name="Check Box 67" hidden="1">
              <a:extLst>
                <a:ext uri="{63B3BB69-23CF-44E3-9099-C40C66FF867C}">
                  <a14:compatExt spid="_x0000_s27715"/>
                </a:ext>
                <a:ext uri="{FF2B5EF4-FFF2-40B4-BE49-F238E27FC236}">
                  <a16:creationId xmlns:a16="http://schemas.microsoft.com/office/drawing/2014/main" id="{00000000-0008-0000-0E00-000043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24</xdr:row>
          <xdr:rowOff>114300</xdr:rowOff>
        </xdr:from>
        <xdr:to>
          <xdr:col>33</xdr:col>
          <xdr:colOff>9525</xdr:colOff>
          <xdr:row>25</xdr:row>
          <xdr:rowOff>114300</xdr:rowOff>
        </xdr:to>
        <xdr:sp macro="" textlink="">
          <xdr:nvSpPr>
            <xdr:cNvPr id="27716" name="Check Box 68" hidden="1">
              <a:extLst>
                <a:ext uri="{63B3BB69-23CF-44E3-9099-C40C66FF867C}">
                  <a14:compatExt spid="_x0000_s27716"/>
                </a:ext>
                <a:ext uri="{FF2B5EF4-FFF2-40B4-BE49-F238E27FC236}">
                  <a16:creationId xmlns:a16="http://schemas.microsoft.com/office/drawing/2014/main" id="{00000000-0008-0000-0E00-000044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24</xdr:row>
          <xdr:rowOff>114300</xdr:rowOff>
        </xdr:from>
        <xdr:to>
          <xdr:col>30</xdr:col>
          <xdr:colOff>9525</xdr:colOff>
          <xdr:row>25</xdr:row>
          <xdr:rowOff>114300</xdr:rowOff>
        </xdr:to>
        <xdr:sp macro="" textlink="">
          <xdr:nvSpPr>
            <xdr:cNvPr id="27717" name="Check Box 69" hidden="1">
              <a:extLst>
                <a:ext uri="{63B3BB69-23CF-44E3-9099-C40C66FF867C}">
                  <a14:compatExt spid="_x0000_s27717"/>
                </a:ext>
                <a:ext uri="{FF2B5EF4-FFF2-40B4-BE49-F238E27FC236}">
                  <a16:creationId xmlns:a16="http://schemas.microsoft.com/office/drawing/2014/main" id="{00000000-0008-0000-0E00-000045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24</xdr:row>
          <xdr:rowOff>114300</xdr:rowOff>
        </xdr:from>
        <xdr:to>
          <xdr:col>33</xdr:col>
          <xdr:colOff>9525</xdr:colOff>
          <xdr:row>25</xdr:row>
          <xdr:rowOff>114300</xdr:rowOff>
        </xdr:to>
        <xdr:sp macro="" textlink="">
          <xdr:nvSpPr>
            <xdr:cNvPr id="27718" name="Check Box 70" hidden="1">
              <a:extLst>
                <a:ext uri="{63B3BB69-23CF-44E3-9099-C40C66FF867C}">
                  <a14:compatExt spid="_x0000_s27718"/>
                </a:ext>
                <a:ext uri="{FF2B5EF4-FFF2-40B4-BE49-F238E27FC236}">
                  <a16:creationId xmlns:a16="http://schemas.microsoft.com/office/drawing/2014/main" id="{00000000-0008-0000-0E00-000046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24</xdr:row>
          <xdr:rowOff>114300</xdr:rowOff>
        </xdr:from>
        <xdr:to>
          <xdr:col>30</xdr:col>
          <xdr:colOff>9525</xdr:colOff>
          <xdr:row>25</xdr:row>
          <xdr:rowOff>114300</xdr:rowOff>
        </xdr:to>
        <xdr:sp macro="" textlink="">
          <xdr:nvSpPr>
            <xdr:cNvPr id="27719" name="Check Box 71" hidden="1">
              <a:extLst>
                <a:ext uri="{63B3BB69-23CF-44E3-9099-C40C66FF867C}">
                  <a14:compatExt spid="_x0000_s27719"/>
                </a:ext>
                <a:ext uri="{FF2B5EF4-FFF2-40B4-BE49-F238E27FC236}">
                  <a16:creationId xmlns:a16="http://schemas.microsoft.com/office/drawing/2014/main" id="{00000000-0008-0000-0E00-000047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24</xdr:row>
          <xdr:rowOff>114300</xdr:rowOff>
        </xdr:from>
        <xdr:to>
          <xdr:col>33</xdr:col>
          <xdr:colOff>9525</xdr:colOff>
          <xdr:row>25</xdr:row>
          <xdr:rowOff>114300</xdr:rowOff>
        </xdr:to>
        <xdr:sp macro="" textlink="">
          <xdr:nvSpPr>
            <xdr:cNvPr id="27720" name="Check Box 72" hidden="1">
              <a:extLst>
                <a:ext uri="{63B3BB69-23CF-44E3-9099-C40C66FF867C}">
                  <a14:compatExt spid="_x0000_s27720"/>
                </a:ext>
                <a:ext uri="{FF2B5EF4-FFF2-40B4-BE49-F238E27FC236}">
                  <a16:creationId xmlns:a16="http://schemas.microsoft.com/office/drawing/2014/main" id="{00000000-0008-0000-0E00-000048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18</xdr:row>
          <xdr:rowOff>114300</xdr:rowOff>
        </xdr:from>
        <xdr:to>
          <xdr:col>29</xdr:col>
          <xdr:colOff>0</xdr:colOff>
          <xdr:row>19</xdr:row>
          <xdr:rowOff>104775</xdr:rowOff>
        </xdr:to>
        <xdr:sp macro="" textlink="">
          <xdr:nvSpPr>
            <xdr:cNvPr id="27721" name="Check Box 73" hidden="1">
              <a:extLst>
                <a:ext uri="{63B3BB69-23CF-44E3-9099-C40C66FF867C}">
                  <a14:compatExt spid="_x0000_s27721"/>
                </a:ext>
                <a:ext uri="{FF2B5EF4-FFF2-40B4-BE49-F238E27FC236}">
                  <a16:creationId xmlns:a16="http://schemas.microsoft.com/office/drawing/2014/main" id="{00000000-0008-0000-0E00-000049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18</xdr:row>
          <xdr:rowOff>114300</xdr:rowOff>
        </xdr:from>
        <xdr:to>
          <xdr:col>35</xdr:col>
          <xdr:colOff>0</xdr:colOff>
          <xdr:row>19</xdr:row>
          <xdr:rowOff>104775</xdr:rowOff>
        </xdr:to>
        <xdr:sp macro="" textlink="">
          <xdr:nvSpPr>
            <xdr:cNvPr id="27722" name="Check Box 74" hidden="1">
              <a:extLst>
                <a:ext uri="{63B3BB69-23CF-44E3-9099-C40C66FF867C}">
                  <a14:compatExt spid="_x0000_s27722"/>
                </a:ext>
                <a:ext uri="{FF2B5EF4-FFF2-40B4-BE49-F238E27FC236}">
                  <a16:creationId xmlns:a16="http://schemas.microsoft.com/office/drawing/2014/main" id="{00000000-0008-0000-0E00-00004A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95250</xdr:colOff>
          <xdr:row>2</xdr:row>
          <xdr:rowOff>114300</xdr:rowOff>
        </xdr:from>
        <xdr:to>
          <xdr:col>23</xdr:col>
          <xdr:colOff>0</xdr:colOff>
          <xdr:row>3</xdr:row>
          <xdr:rowOff>114300</xdr:rowOff>
        </xdr:to>
        <xdr:sp macro="" textlink="">
          <xdr:nvSpPr>
            <xdr:cNvPr id="65537" name="Check Box 1" hidden="1">
              <a:extLst>
                <a:ext uri="{63B3BB69-23CF-44E3-9099-C40C66FF867C}">
                  <a14:compatExt spid="_x0000_s65537"/>
                </a:ext>
                <a:ext uri="{FF2B5EF4-FFF2-40B4-BE49-F238E27FC236}">
                  <a16:creationId xmlns:a16="http://schemas.microsoft.com/office/drawing/2014/main" id="{00000000-0008-0000-0F00-000001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4</xdr:row>
          <xdr:rowOff>114300</xdr:rowOff>
        </xdr:from>
        <xdr:to>
          <xdr:col>23</xdr:col>
          <xdr:colOff>0</xdr:colOff>
          <xdr:row>5</xdr:row>
          <xdr:rowOff>114300</xdr:rowOff>
        </xdr:to>
        <xdr:sp macro="" textlink="">
          <xdr:nvSpPr>
            <xdr:cNvPr id="65538" name="Check Box 2" hidden="1">
              <a:extLst>
                <a:ext uri="{63B3BB69-23CF-44E3-9099-C40C66FF867C}">
                  <a14:compatExt spid="_x0000_s65538"/>
                </a:ext>
                <a:ext uri="{FF2B5EF4-FFF2-40B4-BE49-F238E27FC236}">
                  <a16:creationId xmlns:a16="http://schemas.microsoft.com/office/drawing/2014/main" id="{00000000-0008-0000-0F00-000002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13</xdr:row>
          <xdr:rowOff>0</xdr:rowOff>
        </xdr:from>
        <xdr:to>
          <xdr:col>25</xdr:col>
          <xdr:colOff>276225</xdr:colOff>
          <xdr:row>14</xdr:row>
          <xdr:rowOff>0</xdr:rowOff>
        </xdr:to>
        <xdr:sp macro="" textlink="">
          <xdr:nvSpPr>
            <xdr:cNvPr id="65539" name="Check Box 3" hidden="1">
              <a:extLst>
                <a:ext uri="{63B3BB69-23CF-44E3-9099-C40C66FF867C}">
                  <a14:compatExt spid="_x0000_s65539"/>
                </a:ext>
                <a:ext uri="{FF2B5EF4-FFF2-40B4-BE49-F238E27FC236}">
                  <a16:creationId xmlns:a16="http://schemas.microsoft.com/office/drawing/2014/main" id="{00000000-0008-0000-0F00-000003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14</xdr:row>
          <xdr:rowOff>0</xdr:rowOff>
        </xdr:from>
        <xdr:to>
          <xdr:col>25</xdr:col>
          <xdr:colOff>276225</xdr:colOff>
          <xdr:row>15</xdr:row>
          <xdr:rowOff>0</xdr:rowOff>
        </xdr:to>
        <xdr:sp macro="" textlink="">
          <xdr:nvSpPr>
            <xdr:cNvPr id="65540" name="Check Box 4" hidden="1">
              <a:extLst>
                <a:ext uri="{63B3BB69-23CF-44E3-9099-C40C66FF867C}">
                  <a14:compatExt spid="_x0000_s65540"/>
                </a:ext>
                <a:ext uri="{FF2B5EF4-FFF2-40B4-BE49-F238E27FC236}">
                  <a16:creationId xmlns:a16="http://schemas.microsoft.com/office/drawing/2014/main" id="{00000000-0008-0000-0F00-000004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15</xdr:row>
          <xdr:rowOff>0</xdr:rowOff>
        </xdr:from>
        <xdr:to>
          <xdr:col>25</xdr:col>
          <xdr:colOff>276225</xdr:colOff>
          <xdr:row>16</xdr:row>
          <xdr:rowOff>0</xdr:rowOff>
        </xdr:to>
        <xdr:sp macro="" textlink="">
          <xdr:nvSpPr>
            <xdr:cNvPr id="65541" name="Check Box 5" hidden="1">
              <a:extLst>
                <a:ext uri="{63B3BB69-23CF-44E3-9099-C40C66FF867C}">
                  <a14:compatExt spid="_x0000_s65541"/>
                </a:ext>
                <a:ext uri="{FF2B5EF4-FFF2-40B4-BE49-F238E27FC236}">
                  <a16:creationId xmlns:a16="http://schemas.microsoft.com/office/drawing/2014/main" id="{00000000-0008-0000-0F00-000005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16</xdr:row>
          <xdr:rowOff>0</xdr:rowOff>
        </xdr:from>
        <xdr:to>
          <xdr:col>25</xdr:col>
          <xdr:colOff>276225</xdr:colOff>
          <xdr:row>17</xdr:row>
          <xdr:rowOff>0</xdr:rowOff>
        </xdr:to>
        <xdr:sp macro="" textlink="">
          <xdr:nvSpPr>
            <xdr:cNvPr id="65542" name="Check Box 6" hidden="1">
              <a:extLst>
                <a:ext uri="{63B3BB69-23CF-44E3-9099-C40C66FF867C}">
                  <a14:compatExt spid="_x0000_s65542"/>
                </a:ext>
                <a:ext uri="{FF2B5EF4-FFF2-40B4-BE49-F238E27FC236}">
                  <a16:creationId xmlns:a16="http://schemas.microsoft.com/office/drawing/2014/main" id="{00000000-0008-0000-0F00-000006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18</xdr:row>
          <xdr:rowOff>0</xdr:rowOff>
        </xdr:from>
        <xdr:to>
          <xdr:col>25</xdr:col>
          <xdr:colOff>276225</xdr:colOff>
          <xdr:row>19</xdr:row>
          <xdr:rowOff>0</xdr:rowOff>
        </xdr:to>
        <xdr:sp macro="" textlink="">
          <xdr:nvSpPr>
            <xdr:cNvPr id="65543" name="Check Box 7" hidden="1">
              <a:extLst>
                <a:ext uri="{63B3BB69-23CF-44E3-9099-C40C66FF867C}">
                  <a14:compatExt spid="_x0000_s65543"/>
                </a:ext>
                <a:ext uri="{FF2B5EF4-FFF2-40B4-BE49-F238E27FC236}">
                  <a16:creationId xmlns:a16="http://schemas.microsoft.com/office/drawing/2014/main" id="{00000000-0008-0000-0F00-000007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19</xdr:row>
          <xdr:rowOff>0</xdr:rowOff>
        </xdr:from>
        <xdr:to>
          <xdr:col>25</xdr:col>
          <xdr:colOff>276225</xdr:colOff>
          <xdr:row>20</xdr:row>
          <xdr:rowOff>0</xdr:rowOff>
        </xdr:to>
        <xdr:sp macro="" textlink="">
          <xdr:nvSpPr>
            <xdr:cNvPr id="65544" name="Check Box 8" hidden="1">
              <a:extLst>
                <a:ext uri="{63B3BB69-23CF-44E3-9099-C40C66FF867C}">
                  <a14:compatExt spid="_x0000_s65544"/>
                </a:ext>
                <a:ext uri="{FF2B5EF4-FFF2-40B4-BE49-F238E27FC236}">
                  <a16:creationId xmlns:a16="http://schemas.microsoft.com/office/drawing/2014/main" id="{00000000-0008-0000-0F00-000008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20</xdr:row>
          <xdr:rowOff>0</xdr:rowOff>
        </xdr:from>
        <xdr:to>
          <xdr:col>25</xdr:col>
          <xdr:colOff>276225</xdr:colOff>
          <xdr:row>21</xdr:row>
          <xdr:rowOff>0</xdr:rowOff>
        </xdr:to>
        <xdr:sp macro="" textlink="">
          <xdr:nvSpPr>
            <xdr:cNvPr id="65545" name="Check Box 9" hidden="1">
              <a:extLst>
                <a:ext uri="{63B3BB69-23CF-44E3-9099-C40C66FF867C}">
                  <a14:compatExt spid="_x0000_s65545"/>
                </a:ext>
                <a:ext uri="{FF2B5EF4-FFF2-40B4-BE49-F238E27FC236}">
                  <a16:creationId xmlns:a16="http://schemas.microsoft.com/office/drawing/2014/main" id="{00000000-0008-0000-0F00-000009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21</xdr:row>
          <xdr:rowOff>0</xdr:rowOff>
        </xdr:from>
        <xdr:to>
          <xdr:col>25</xdr:col>
          <xdr:colOff>276225</xdr:colOff>
          <xdr:row>22</xdr:row>
          <xdr:rowOff>0</xdr:rowOff>
        </xdr:to>
        <xdr:sp macro="" textlink="">
          <xdr:nvSpPr>
            <xdr:cNvPr id="65546" name="Check Box 10" hidden="1">
              <a:extLst>
                <a:ext uri="{63B3BB69-23CF-44E3-9099-C40C66FF867C}">
                  <a14:compatExt spid="_x0000_s65546"/>
                </a:ext>
                <a:ext uri="{FF2B5EF4-FFF2-40B4-BE49-F238E27FC236}">
                  <a16:creationId xmlns:a16="http://schemas.microsoft.com/office/drawing/2014/main" id="{00000000-0008-0000-0F00-00000A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23</xdr:row>
          <xdr:rowOff>0</xdr:rowOff>
        </xdr:from>
        <xdr:to>
          <xdr:col>25</xdr:col>
          <xdr:colOff>276225</xdr:colOff>
          <xdr:row>24</xdr:row>
          <xdr:rowOff>0</xdr:rowOff>
        </xdr:to>
        <xdr:sp macro="" textlink="">
          <xdr:nvSpPr>
            <xdr:cNvPr id="65547" name="Check Box 11" hidden="1">
              <a:extLst>
                <a:ext uri="{63B3BB69-23CF-44E3-9099-C40C66FF867C}">
                  <a14:compatExt spid="_x0000_s65547"/>
                </a:ext>
                <a:ext uri="{FF2B5EF4-FFF2-40B4-BE49-F238E27FC236}">
                  <a16:creationId xmlns:a16="http://schemas.microsoft.com/office/drawing/2014/main" id="{00000000-0008-0000-0F00-00000B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24</xdr:row>
          <xdr:rowOff>0</xdr:rowOff>
        </xdr:from>
        <xdr:to>
          <xdr:col>25</xdr:col>
          <xdr:colOff>276225</xdr:colOff>
          <xdr:row>25</xdr:row>
          <xdr:rowOff>0</xdr:rowOff>
        </xdr:to>
        <xdr:sp macro="" textlink="">
          <xdr:nvSpPr>
            <xdr:cNvPr id="65548" name="Check Box 12" hidden="1">
              <a:extLst>
                <a:ext uri="{63B3BB69-23CF-44E3-9099-C40C66FF867C}">
                  <a14:compatExt spid="_x0000_s65548"/>
                </a:ext>
                <a:ext uri="{FF2B5EF4-FFF2-40B4-BE49-F238E27FC236}">
                  <a16:creationId xmlns:a16="http://schemas.microsoft.com/office/drawing/2014/main" id="{00000000-0008-0000-0F00-00000C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25</xdr:row>
          <xdr:rowOff>0</xdr:rowOff>
        </xdr:from>
        <xdr:to>
          <xdr:col>25</xdr:col>
          <xdr:colOff>276225</xdr:colOff>
          <xdr:row>26</xdr:row>
          <xdr:rowOff>0</xdr:rowOff>
        </xdr:to>
        <xdr:sp macro="" textlink="">
          <xdr:nvSpPr>
            <xdr:cNvPr id="65549" name="Check Box 13" hidden="1">
              <a:extLst>
                <a:ext uri="{63B3BB69-23CF-44E3-9099-C40C66FF867C}">
                  <a14:compatExt spid="_x0000_s65549"/>
                </a:ext>
                <a:ext uri="{FF2B5EF4-FFF2-40B4-BE49-F238E27FC236}">
                  <a16:creationId xmlns:a16="http://schemas.microsoft.com/office/drawing/2014/main" id="{00000000-0008-0000-0F00-00000D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27</xdr:row>
          <xdr:rowOff>0</xdr:rowOff>
        </xdr:from>
        <xdr:to>
          <xdr:col>25</xdr:col>
          <xdr:colOff>276225</xdr:colOff>
          <xdr:row>28</xdr:row>
          <xdr:rowOff>0</xdr:rowOff>
        </xdr:to>
        <xdr:sp macro="" textlink="">
          <xdr:nvSpPr>
            <xdr:cNvPr id="65550" name="Check Box 14" hidden="1">
              <a:extLst>
                <a:ext uri="{63B3BB69-23CF-44E3-9099-C40C66FF867C}">
                  <a14:compatExt spid="_x0000_s65550"/>
                </a:ext>
                <a:ext uri="{FF2B5EF4-FFF2-40B4-BE49-F238E27FC236}">
                  <a16:creationId xmlns:a16="http://schemas.microsoft.com/office/drawing/2014/main" id="{00000000-0008-0000-0F00-00000E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25</xdr:row>
          <xdr:rowOff>0</xdr:rowOff>
        </xdr:from>
        <xdr:to>
          <xdr:col>25</xdr:col>
          <xdr:colOff>276225</xdr:colOff>
          <xdr:row>26</xdr:row>
          <xdr:rowOff>0</xdr:rowOff>
        </xdr:to>
        <xdr:sp macro="" textlink="">
          <xdr:nvSpPr>
            <xdr:cNvPr id="65551" name="Check Box 15" hidden="1">
              <a:extLst>
                <a:ext uri="{63B3BB69-23CF-44E3-9099-C40C66FF867C}">
                  <a14:compatExt spid="_x0000_s65551"/>
                </a:ext>
                <a:ext uri="{FF2B5EF4-FFF2-40B4-BE49-F238E27FC236}">
                  <a16:creationId xmlns:a16="http://schemas.microsoft.com/office/drawing/2014/main" id="{00000000-0008-0000-0F00-00000F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29</xdr:row>
          <xdr:rowOff>0</xdr:rowOff>
        </xdr:from>
        <xdr:to>
          <xdr:col>29</xdr:col>
          <xdr:colOff>276225</xdr:colOff>
          <xdr:row>30</xdr:row>
          <xdr:rowOff>0</xdr:rowOff>
        </xdr:to>
        <xdr:sp macro="" textlink="">
          <xdr:nvSpPr>
            <xdr:cNvPr id="65552" name="Check Box 16" hidden="1">
              <a:extLst>
                <a:ext uri="{63B3BB69-23CF-44E3-9099-C40C66FF867C}">
                  <a14:compatExt spid="_x0000_s65552"/>
                </a:ext>
                <a:ext uri="{FF2B5EF4-FFF2-40B4-BE49-F238E27FC236}">
                  <a16:creationId xmlns:a16="http://schemas.microsoft.com/office/drawing/2014/main" id="{00000000-0008-0000-0F00-000010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29</xdr:row>
          <xdr:rowOff>0</xdr:rowOff>
        </xdr:from>
        <xdr:to>
          <xdr:col>32</xdr:col>
          <xdr:colOff>276225</xdr:colOff>
          <xdr:row>30</xdr:row>
          <xdr:rowOff>0</xdr:rowOff>
        </xdr:to>
        <xdr:sp macro="" textlink="">
          <xdr:nvSpPr>
            <xdr:cNvPr id="65553" name="Check Box 17" hidden="1">
              <a:extLst>
                <a:ext uri="{63B3BB69-23CF-44E3-9099-C40C66FF867C}">
                  <a14:compatExt spid="_x0000_s65553"/>
                </a:ext>
                <a:ext uri="{FF2B5EF4-FFF2-40B4-BE49-F238E27FC236}">
                  <a16:creationId xmlns:a16="http://schemas.microsoft.com/office/drawing/2014/main" id="{00000000-0008-0000-0F00-000011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14</xdr:row>
          <xdr:rowOff>114300</xdr:rowOff>
        </xdr:from>
        <xdr:to>
          <xdr:col>23</xdr:col>
          <xdr:colOff>0</xdr:colOff>
          <xdr:row>15</xdr:row>
          <xdr:rowOff>114300</xdr:rowOff>
        </xdr:to>
        <xdr:sp macro="" textlink="">
          <xdr:nvSpPr>
            <xdr:cNvPr id="65554" name="Check Box 18" hidden="1">
              <a:extLst>
                <a:ext uri="{63B3BB69-23CF-44E3-9099-C40C66FF867C}">
                  <a14:compatExt spid="_x0000_s65554"/>
                </a:ext>
                <a:ext uri="{FF2B5EF4-FFF2-40B4-BE49-F238E27FC236}">
                  <a16:creationId xmlns:a16="http://schemas.microsoft.com/office/drawing/2014/main" id="{00000000-0008-0000-0F00-000012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114300</xdr:rowOff>
        </xdr:from>
        <xdr:to>
          <xdr:col>23</xdr:col>
          <xdr:colOff>0</xdr:colOff>
          <xdr:row>19</xdr:row>
          <xdr:rowOff>114300</xdr:rowOff>
        </xdr:to>
        <xdr:sp macro="" textlink="">
          <xdr:nvSpPr>
            <xdr:cNvPr id="65555" name="Check Box 19" hidden="1">
              <a:extLst>
                <a:ext uri="{63B3BB69-23CF-44E3-9099-C40C66FF867C}">
                  <a14:compatExt spid="_x0000_s65555"/>
                </a:ext>
                <a:ext uri="{FF2B5EF4-FFF2-40B4-BE49-F238E27FC236}">
                  <a16:creationId xmlns:a16="http://schemas.microsoft.com/office/drawing/2014/main" id="{00000000-0008-0000-0F00-000013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27</xdr:row>
          <xdr:rowOff>114300</xdr:rowOff>
        </xdr:from>
        <xdr:to>
          <xdr:col>23</xdr:col>
          <xdr:colOff>0</xdr:colOff>
          <xdr:row>28</xdr:row>
          <xdr:rowOff>114300</xdr:rowOff>
        </xdr:to>
        <xdr:sp macro="" textlink="">
          <xdr:nvSpPr>
            <xdr:cNvPr id="65556" name="Check Box 20" hidden="1">
              <a:extLst>
                <a:ext uri="{63B3BB69-23CF-44E3-9099-C40C66FF867C}">
                  <a14:compatExt spid="_x0000_s65556"/>
                </a:ext>
                <a:ext uri="{FF2B5EF4-FFF2-40B4-BE49-F238E27FC236}">
                  <a16:creationId xmlns:a16="http://schemas.microsoft.com/office/drawing/2014/main" id="{00000000-0008-0000-0F00-000014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24</xdr:row>
          <xdr:rowOff>114300</xdr:rowOff>
        </xdr:from>
        <xdr:to>
          <xdr:col>23</xdr:col>
          <xdr:colOff>0</xdr:colOff>
          <xdr:row>25</xdr:row>
          <xdr:rowOff>114300</xdr:rowOff>
        </xdr:to>
        <xdr:sp macro="" textlink="">
          <xdr:nvSpPr>
            <xdr:cNvPr id="65557" name="Check Box 21" hidden="1">
              <a:extLst>
                <a:ext uri="{63B3BB69-23CF-44E3-9099-C40C66FF867C}">
                  <a14:compatExt spid="_x0000_s65557"/>
                </a:ext>
                <a:ext uri="{FF2B5EF4-FFF2-40B4-BE49-F238E27FC236}">
                  <a16:creationId xmlns:a16="http://schemas.microsoft.com/office/drawing/2014/main" id="{00000000-0008-0000-0F00-000015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6</xdr:row>
          <xdr:rowOff>114300</xdr:rowOff>
        </xdr:from>
        <xdr:to>
          <xdr:col>23</xdr:col>
          <xdr:colOff>0</xdr:colOff>
          <xdr:row>7</xdr:row>
          <xdr:rowOff>114300</xdr:rowOff>
        </xdr:to>
        <xdr:sp macro="" textlink="">
          <xdr:nvSpPr>
            <xdr:cNvPr id="65558" name="Check Box 22" hidden="1">
              <a:extLst>
                <a:ext uri="{63B3BB69-23CF-44E3-9099-C40C66FF867C}">
                  <a14:compatExt spid="_x0000_s65558"/>
                </a:ext>
                <a:ext uri="{FF2B5EF4-FFF2-40B4-BE49-F238E27FC236}">
                  <a16:creationId xmlns:a16="http://schemas.microsoft.com/office/drawing/2014/main" id="{00000000-0008-0000-0F00-000016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8</xdr:row>
          <xdr:rowOff>114300</xdr:rowOff>
        </xdr:from>
        <xdr:to>
          <xdr:col>23</xdr:col>
          <xdr:colOff>0</xdr:colOff>
          <xdr:row>9</xdr:row>
          <xdr:rowOff>114300</xdr:rowOff>
        </xdr:to>
        <xdr:sp macro="" textlink="">
          <xdr:nvSpPr>
            <xdr:cNvPr id="65559" name="Check Box 23" hidden="1">
              <a:extLst>
                <a:ext uri="{63B3BB69-23CF-44E3-9099-C40C66FF867C}">
                  <a14:compatExt spid="_x0000_s65559"/>
                </a:ext>
                <a:ext uri="{FF2B5EF4-FFF2-40B4-BE49-F238E27FC236}">
                  <a16:creationId xmlns:a16="http://schemas.microsoft.com/office/drawing/2014/main" id="{00000000-0008-0000-0F00-000017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26</xdr:row>
          <xdr:rowOff>0</xdr:rowOff>
        </xdr:from>
        <xdr:to>
          <xdr:col>25</xdr:col>
          <xdr:colOff>276225</xdr:colOff>
          <xdr:row>27</xdr:row>
          <xdr:rowOff>0</xdr:rowOff>
        </xdr:to>
        <xdr:sp macro="" textlink="">
          <xdr:nvSpPr>
            <xdr:cNvPr id="65560" name="Check Box 24" hidden="1">
              <a:extLst>
                <a:ext uri="{63B3BB69-23CF-44E3-9099-C40C66FF867C}">
                  <a14:compatExt spid="_x0000_s65560"/>
                </a:ext>
                <a:ext uri="{FF2B5EF4-FFF2-40B4-BE49-F238E27FC236}">
                  <a16:creationId xmlns:a16="http://schemas.microsoft.com/office/drawing/2014/main" id="{00000000-0008-0000-0F00-000018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xdr:row>
          <xdr:rowOff>114300</xdr:rowOff>
        </xdr:from>
        <xdr:to>
          <xdr:col>10</xdr:col>
          <xdr:colOff>9525</xdr:colOff>
          <xdr:row>3</xdr:row>
          <xdr:rowOff>114300</xdr:rowOff>
        </xdr:to>
        <xdr:sp macro="" textlink="">
          <xdr:nvSpPr>
            <xdr:cNvPr id="65585" name="Check Box 49" hidden="1">
              <a:extLst>
                <a:ext uri="{63B3BB69-23CF-44E3-9099-C40C66FF867C}">
                  <a14:compatExt spid="_x0000_s65585"/>
                </a:ext>
                <a:ext uri="{FF2B5EF4-FFF2-40B4-BE49-F238E27FC236}">
                  <a16:creationId xmlns:a16="http://schemas.microsoft.com/office/drawing/2014/main" id="{00000000-0008-0000-0F00-000031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xdr:row>
          <xdr:rowOff>114300</xdr:rowOff>
        </xdr:from>
        <xdr:to>
          <xdr:col>14</xdr:col>
          <xdr:colOff>9525</xdr:colOff>
          <xdr:row>3</xdr:row>
          <xdr:rowOff>114300</xdr:rowOff>
        </xdr:to>
        <xdr:sp macro="" textlink="">
          <xdr:nvSpPr>
            <xdr:cNvPr id="65586" name="Check Box 50" hidden="1">
              <a:extLst>
                <a:ext uri="{63B3BB69-23CF-44E3-9099-C40C66FF867C}">
                  <a14:compatExt spid="_x0000_s65586"/>
                </a:ext>
                <a:ext uri="{FF2B5EF4-FFF2-40B4-BE49-F238E27FC236}">
                  <a16:creationId xmlns:a16="http://schemas.microsoft.com/office/drawing/2014/main" id="{00000000-0008-0000-0F00-000032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xdr:row>
          <xdr:rowOff>114300</xdr:rowOff>
        </xdr:from>
        <xdr:to>
          <xdr:col>10</xdr:col>
          <xdr:colOff>9525</xdr:colOff>
          <xdr:row>3</xdr:row>
          <xdr:rowOff>114300</xdr:rowOff>
        </xdr:to>
        <xdr:sp macro="" textlink="">
          <xdr:nvSpPr>
            <xdr:cNvPr id="65587" name="Check Box 51" hidden="1">
              <a:extLst>
                <a:ext uri="{63B3BB69-23CF-44E3-9099-C40C66FF867C}">
                  <a14:compatExt spid="_x0000_s65587"/>
                </a:ext>
                <a:ext uri="{FF2B5EF4-FFF2-40B4-BE49-F238E27FC236}">
                  <a16:creationId xmlns:a16="http://schemas.microsoft.com/office/drawing/2014/main" id="{00000000-0008-0000-0F00-000033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xdr:row>
          <xdr:rowOff>114300</xdr:rowOff>
        </xdr:from>
        <xdr:to>
          <xdr:col>14</xdr:col>
          <xdr:colOff>9525</xdr:colOff>
          <xdr:row>3</xdr:row>
          <xdr:rowOff>114300</xdr:rowOff>
        </xdr:to>
        <xdr:sp macro="" textlink="">
          <xdr:nvSpPr>
            <xdr:cNvPr id="65588" name="Check Box 52" hidden="1">
              <a:extLst>
                <a:ext uri="{63B3BB69-23CF-44E3-9099-C40C66FF867C}">
                  <a14:compatExt spid="_x0000_s65588"/>
                </a:ext>
                <a:ext uri="{FF2B5EF4-FFF2-40B4-BE49-F238E27FC236}">
                  <a16:creationId xmlns:a16="http://schemas.microsoft.com/office/drawing/2014/main" id="{00000000-0008-0000-0F00-000034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xdr:row>
          <xdr:rowOff>114300</xdr:rowOff>
        </xdr:from>
        <xdr:to>
          <xdr:col>10</xdr:col>
          <xdr:colOff>9525</xdr:colOff>
          <xdr:row>3</xdr:row>
          <xdr:rowOff>114300</xdr:rowOff>
        </xdr:to>
        <xdr:sp macro="" textlink="">
          <xdr:nvSpPr>
            <xdr:cNvPr id="65589" name="Check Box 53" hidden="1">
              <a:extLst>
                <a:ext uri="{63B3BB69-23CF-44E3-9099-C40C66FF867C}">
                  <a14:compatExt spid="_x0000_s65589"/>
                </a:ext>
                <a:ext uri="{FF2B5EF4-FFF2-40B4-BE49-F238E27FC236}">
                  <a16:creationId xmlns:a16="http://schemas.microsoft.com/office/drawing/2014/main" id="{00000000-0008-0000-0F00-000035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xdr:row>
          <xdr:rowOff>114300</xdr:rowOff>
        </xdr:from>
        <xdr:to>
          <xdr:col>14</xdr:col>
          <xdr:colOff>9525</xdr:colOff>
          <xdr:row>3</xdr:row>
          <xdr:rowOff>114300</xdr:rowOff>
        </xdr:to>
        <xdr:sp macro="" textlink="">
          <xdr:nvSpPr>
            <xdr:cNvPr id="65590" name="Check Box 54" hidden="1">
              <a:extLst>
                <a:ext uri="{63B3BB69-23CF-44E3-9099-C40C66FF867C}">
                  <a14:compatExt spid="_x0000_s65590"/>
                </a:ext>
                <a:ext uri="{FF2B5EF4-FFF2-40B4-BE49-F238E27FC236}">
                  <a16:creationId xmlns:a16="http://schemas.microsoft.com/office/drawing/2014/main" id="{00000000-0008-0000-0F00-000036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6</xdr:row>
          <xdr:rowOff>114300</xdr:rowOff>
        </xdr:from>
        <xdr:to>
          <xdr:col>9</xdr:col>
          <xdr:colOff>9525</xdr:colOff>
          <xdr:row>7</xdr:row>
          <xdr:rowOff>114300</xdr:rowOff>
        </xdr:to>
        <xdr:sp macro="" textlink="">
          <xdr:nvSpPr>
            <xdr:cNvPr id="65591" name="Check Box 55" hidden="1">
              <a:extLst>
                <a:ext uri="{63B3BB69-23CF-44E3-9099-C40C66FF867C}">
                  <a14:compatExt spid="_x0000_s65591"/>
                </a:ext>
                <a:ext uri="{FF2B5EF4-FFF2-40B4-BE49-F238E27FC236}">
                  <a16:creationId xmlns:a16="http://schemas.microsoft.com/office/drawing/2014/main" id="{00000000-0008-0000-0F00-000037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6</xdr:row>
          <xdr:rowOff>114300</xdr:rowOff>
        </xdr:from>
        <xdr:to>
          <xdr:col>16</xdr:col>
          <xdr:colOff>9525</xdr:colOff>
          <xdr:row>7</xdr:row>
          <xdr:rowOff>114300</xdr:rowOff>
        </xdr:to>
        <xdr:sp macro="" textlink="">
          <xdr:nvSpPr>
            <xdr:cNvPr id="65592" name="Check Box 56" hidden="1">
              <a:extLst>
                <a:ext uri="{63B3BB69-23CF-44E3-9099-C40C66FF867C}">
                  <a14:compatExt spid="_x0000_s65592"/>
                </a:ext>
                <a:ext uri="{FF2B5EF4-FFF2-40B4-BE49-F238E27FC236}">
                  <a16:creationId xmlns:a16="http://schemas.microsoft.com/office/drawing/2014/main" id="{00000000-0008-0000-0F00-000038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12</xdr:row>
          <xdr:rowOff>114300</xdr:rowOff>
        </xdr:from>
        <xdr:to>
          <xdr:col>10</xdr:col>
          <xdr:colOff>19050</xdr:colOff>
          <xdr:row>13</xdr:row>
          <xdr:rowOff>123825</xdr:rowOff>
        </xdr:to>
        <xdr:sp macro="" textlink="">
          <xdr:nvSpPr>
            <xdr:cNvPr id="65593" name="Check Box 57" hidden="1">
              <a:extLst>
                <a:ext uri="{63B3BB69-23CF-44E3-9099-C40C66FF867C}">
                  <a14:compatExt spid="_x0000_s65593"/>
                </a:ext>
                <a:ext uri="{FF2B5EF4-FFF2-40B4-BE49-F238E27FC236}">
                  <a16:creationId xmlns:a16="http://schemas.microsoft.com/office/drawing/2014/main" id="{00000000-0008-0000-0F00-000039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12</xdr:row>
          <xdr:rowOff>114300</xdr:rowOff>
        </xdr:from>
        <xdr:to>
          <xdr:col>14</xdr:col>
          <xdr:colOff>19050</xdr:colOff>
          <xdr:row>13</xdr:row>
          <xdr:rowOff>123825</xdr:rowOff>
        </xdr:to>
        <xdr:sp macro="" textlink="">
          <xdr:nvSpPr>
            <xdr:cNvPr id="65594" name="Check Box 58" hidden="1">
              <a:extLst>
                <a:ext uri="{63B3BB69-23CF-44E3-9099-C40C66FF867C}">
                  <a14:compatExt spid="_x0000_s65594"/>
                </a:ext>
                <a:ext uri="{FF2B5EF4-FFF2-40B4-BE49-F238E27FC236}">
                  <a16:creationId xmlns:a16="http://schemas.microsoft.com/office/drawing/2014/main" id="{00000000-0008-0000-0F00-00003A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12</xdr:row>
          <xdr:rowOff>114300</xdr:rowOff>
        </xdr:from>
        <xdr:to>
          <xdr:col>10</xdr:col>
          <xdr:colOff>19050</xdr:colOff>
          <xdr:row>13</xdr:row>
          <xdr:rowOff>123825</xdr:rowOff>
        </xdr:to>
        <xdr:sp macro="" textlink="">
          <xdr:nvSpPr>
            <xdr:cNvPr id="65595" name="Check Box 59" hidden="1">
              <a:extLst>
                <a:ext uri="{63B3BB69-23CF-44E3-9099-C40C66FF867C}">
                  <a14:compatExt spid="_x0000_s65595"/>
                </a:ext>
                <a:ext uri="{FF2B5EF4-FFF2-40B4-BE49-F238E27FC236}">
                  <a16:creationId xmlns:a16="http://schemas.microsoft.com/office/drawing/2014/main" id="{00000000-0008-0000-0F00-00003B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12</xdr:row>
          <xdr:rowOff>114300</xdr:rowOff>
        </xdr:from>
        <xdr:to>
          <xdr:col>14</xdr:col>
          <xdr:colOff>19050</xdr:colOff>
          <xdr:row>13</xdr:row>
          <xdr:rowOff>123825</xdr:rowOff>
        </xdr:to>
        <xdr:sp macro="" textlink="">
          <xdr:nvSpPr>
            <xdr:cNvPr id="65596" name="Check Box 60" hidden="1">
              <a:extLst>
                <a:ext uri="{63B3BB69-23CF-44E3-9099-C40C66FF867C}">
                  <a14:compatExt spid="_x0000_s65596"/>
                </a:ext>
                <a:ext uri="{FF2B5EF4-FFF2-40B4-BE49-F238E27FC236}">
                  <a16:creationId xmlns:a16="http://schemas.microsoft.com/office/drawing/2014/main" id="{00000000-0008-0000-0F00-00003C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12</xdr:row>
          <xdr:rowOff>114300</xdr:rowOff>
        </xdr:from>
        <xdr:to>
          <xdr:col>10</xdr:col>
          <xdr:colOff>19050</xdr:colOff>
          <xdr:row>13</xdr:row>
          <xdr:rowOff>123825</xdr:rowOff>
        </xdr:to>
        <xdr:sp macro="" textlink="">
          <xdr:nvSpPr>
            <xdr:cNvPr id="65597" name="Check Box 61" hidden="1">
              <a:extLst>
                <a:ext uri="{63B3BB69-23CF-44E3-9099-C40C66FF867C}">
                  <a14:compatExt spid="_x0000_s65597"/>
                </a:ext>
                <a:ext uri="{FF2B5EF4-FFF2-40B4-BE49-F238E27FC236}">
                  <a16:creationId xmlns:a16="http://schemas.microsoft.com/office/drawing/2014/main" id="{00000000-0008-0000-0F00-00003D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12</xdr:row>
          <xdr:rowOff>114300</xdr:rowOff>
        </xdr:from>
        <xdr:to>
          <xdr:col>14</xdr:col>
          <xdr:colOff>19050</xdr:colOff>
          <xdr:row>13</xdr:row>
          <xdr:rowOff>123825</xdr:rowOff>
        </xdr:to>
        <xdr:sp macro="" textlink="">
          <xdr:nvSpPr>
            <xdr:cNvPr id="65598" name="Check Box 62" hidden="1">
              <a:extLst>
                <a:ext uri="{63B3BB69-23CF-44E3-9099-C40C66FF867C}">
                  <a14:compatExt spid="_x0000_s65598"/>
                </a:ext>
                <a:ext uri="{FF2B5EF4-FFF2-40B4-BE49-F238E27FC236}">
                  <a16:creationId xmlns:a16="http://schemas.microsoft.com/office/drawing/2014/main" id="{00000000-0008-0000-0F00-00003E0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38100</xdr:colOff>
          <xdr:row>3</xdr:row>
          <xdr:rowOff>0</xdr:rowOff>
        </xdr:from>
        <xdr:to>
          <xdr:col>8</xdr:col>
          <xdr:colOff>276225</xdr:colOff>
          <xdr:row>4</xdr:row>
          <xdr:rowOff>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1000-000001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xdr:row>
          <xdr:rowOff>0</xdr:rowOff>
        </xdr:from>
        <xdr:to>
          <xdr:col>13</xdr:col>
          <xdr:colOff>276225</xdr:colOff>
          <xdr:row>4</xdr:row>
          <xdr:rowOff>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000-000002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xdr:row>
          <xdr:rowOff>0</xdr:rowOff>
        </xdr:from>
        <xdr:to>
          <xdr:col>24</xdr:col>
          <xdr:colOff>276225</xdr:colOff>
          <xdr:row>4</xdr:row>
          <xdr:rowOff>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000-000003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3</xdr:row>
          <xdr:rowOff>0</xdr:rowOff>
        </xdr:from>
        <xdr:to>
          <xdr:col>29</xdr:col>
          <xdr:colOff>276225</xdr:colOff>
          <xdr:row>4</xdr:row>
          <xdr:rowOff>0</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000-000004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3</xdr:row>
          <xdr:rowOff>0</xdr:rowOff>
        </xdr:from>
        <xdr:to>
          <xdr:col>36</xdr:col>
          <xdr:colOff>276225</xdr:colOff>
          <xdr:row>4</xdr:row>
          <xdr:rowOff>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000-000005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xdr:row>
          <xdr:rowOff>0</xdr:rowOff>
        </xdr:from>
        <xdr:to>
          <xdr:col>39</xdr:col>
          <xdr:colOff>276225</xdr:colOff>
          <xdr:row>4</xdr:row>
          <xdr:rowOff>0</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1000-000006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10</xdr:row>
          <xdr:rowOff>0</xdr:rowOff>
        </xdr:from>
        <xdr:to>
          <xdr:col>4</xdr:col>
          <xdr:colOff>276225</xdr:colOff>
          <xdr:row>11</xdr:row>
          <xdr:rowOff>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000-000007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10</xdr:row>
          <xdr:rowOff>0</xdr:rowOff>
        </xdr:from>
        <xdr:to>
          <xdr:col>6</xdr:col>
          <xdr:colOff>276225</xdr:colOff>
          <xdr:row>11</xdr:row>
          <xdr:rowOff>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000-000008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10</xdr:row>
          <xdr:rowOff>0</xdr:rowOff>
        </xdr:from>
        <xdr:to>
          <xdr:col>8</xdr:col>
          <xdr:colOff>276225</xdr:colOff>
          <xdr:row>11</xdr:row>
          <xdr:rowOff>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1000-000009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10</xdr:row>
          <xdr:rowOff>0</xdr:rowOff>
        </xdr:from>
        <xdr:to>
          <xdr:col>10</xdr:col>
          <xdr:colOff>276225</xdr:colOff>
          <xdr:row>11</xdr:row>
          <xdr:rowOff>0</xdr:rowOff>
        </xdr:to>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1000-00000A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10</xdr:row>
          <xdr:rowOff>0</xdr:rowOff>
        </xdr:from>
        <xdr:to>
          <xdr:col>12</xdr:col>
          <xdr:colOff>276225</xdr:colOff>
          <xdr:row>11</xdr:row>
          <xdr:rowOff>0</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1000-00000B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10</xdr:row>
          <xdr:rowOff>0</xdr:rowOff>
        </xdr:from>
        <xdr:to>
          <xdr:col>14</xdr:col>
          <xdr:colOff>276225</xdr:colOff>
          <xdr:row>11</xdr:row>
          <xdr:rowOff>0</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1000-00000C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10</xdr:row>
          <xdr:rowOff>0</xdr:rowOff>
        </xdr:from>
        <xdr:to>
          <xdr:col>16</xdr:col>
          <xdr:colOff>276225</xdr:colOff>
          <xdr:row>11</xdr:row>
          <xdr:rowOff>0</xdr:rowOff>
        </xdr:to>
        <xdr:sp macro="" textlink="">
          <xdr:nvSpPr>
            <xdr:cNvPr id="28685" name="Check Box 13" hidden="1">
              <a:extLst>
                <a:ext uri="{63B3BB69-23CF-44E3-9099-C40C66FF867C}">
                  <a14:compatExt spid="_x0000_s28685"/>
                </a:ext>
                <a:ext uri="{FF2B5EF4-FFF2-40B4-BE49-F238E27FC236}">
                  <a16:creationId xmlns:a16="http://schemas.microsoft.com/office/drawing/2014/main" id="{00000000-0008-0000-1000-00000D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10</xdr:row>
          <xdr:rowOff>0</xdr:rowOff>
        </xdr:from>
        <xdr:to>
          <xdr:col>18</xdr:col>
          <xdr:colOff>276225</xdr:colOff>
          <xdr:row>11</xdr:row>
          <xdr:rowOff>0</xdr:rowOff>
        </xdr:to>
        <xdr:sp macro="" textlink="">
          <xdr:nvSpPr>
            <xdr:cNvPr id="28686" name="Check Box 14" hidden="1">
              <a:extLst>
                <a:ext uri="{63B3BB69-23CF-44E3-9099-C40C66FF867C}">
                  <a14:compatExt spid="_x0000_s28686"/>
                </a:ext>
                <a:ext uri="{FF2B5EF4-FFF2-40B4-BE49-F238E27FC236}">
                  <a16:creationId xmlns:a16="http://schemas.microsoft.com/office/drawing/2014/main" id="{00000000-0008-0000-1000-00000E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10</xdr:row>
          <xdr:rowOff>0</xdr:rowOff>
        </xdr:from>
        <xdr:to>
          <xdr:col>20</xdr:col>
          <xdr:colOff>276225</xdr:colOff>
          <xdr:row>11</xdr:row>
          <xdr:rowOff>0</xdr:rowOff>
        </xdr:to>
        <xdr:sp macro="" textlink="">
          <xdr:nvSpPr>
            <xdr:cNvPr id="28687" name="Check Box 15" hidden="1">
              <a:extLst>
                <a:ext uri="{63B3BB69-23CF-44E3-9099-C40C66FF867C}">
                  <a14:compatExt spid="_x0000_s28687"/>
                </a:ext>
                <a:ext uri="{FF2B5EF4-FFF2-40B4-BE49-F238E27FC236}">
                  <a16:creationId xmlns:a16="http://schemas.microsoft.com/office/drawing/2014/main" id="{00000000-0008-0000-1000-00000F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10</xdr:row>
          <xdr:rowOff>0</xdr:rowOff>
        </xdr:from>
        <xdr:to>
          <xdr:col>22</xdr:col>
          <xdr:colOff>276225</xdr:colOff>
          <xdr:row>11</xdr:row>
          <xdr:rowOff>0</xdr:rowOff>
        </xdr:to>
        <xdr:sp macro="" textlink="">
          <xdr:nvSpPr>
            <xdr:cNvPr id="28688" name="Check Box 16" hidden="1">
              <a:extLst>
                <a:ext uri="{63B3BB69-23CF-44E3-9099-C40C66FF867C}">
                  <a14:compatExt spid="_x0000_s28688"/>
                </a:ext>
                <a:ext uri="{FF2B5EF4-FFF2-40B4-BE49-F238E27FC236}">
                  <a16:creationId xmlns:a16="http://schemas.microsoft.com/office/drawing/2014/main" id="{00000000-0008-0000-1000-000010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10</xdr:row>
          <xdr:rowOff>0</xdr:rowOff>
        </xdr:from>
        <xdr:to>
          <xdr:col>24</xdr:col>
          <xdr:colOff>276225</xdr:colOff>
          <xdr:row>11</xdr:row>
          <xdr:rowOff>0</xdr:rowOff>
        </xdr:to>
        <xdr:sp macro="" textlink="">
          <xdr:nvSpPr>
            <xdr:cNvPr id="28689" name="Check Box 17" hidden="1">
              <a:extLst>
                <a:ext uri="{63B3BB69-23CF-44E3-9099-C40C66FF867C}">
                  <a14:compatExt spid="_x0000_s28689"/>
                </a:ext>
                <a:ext uri="{FF2B5EF4-FFF2-40B4-BE49-F238E27FC236}">
                  <a16:creationId xmlns:a16="http://schemas.microsoft.com/office/drawing/2014/main" id="{00000000-0008-0000-1000-000011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10</xdr:row>
          <xdr:rowOff>0</xdr:rowOff>
        </xdr:from>
        <xdr:to>
          <xdr:col>26</xdr:col>
          <xdr:colOff>276225</xdr:colOff>
          <xdr:row>11</xdr:row>
          <xdr:rowOff>0</xdr:rowOff>
        </xdr:to>
        <xdr:sp macro="" textlink="">
          <xdr:nvSpPr>
            <xdr:cNvPr id="28690" name="Check Box 18" hidden="1">
              <a:extLst>
                <a:ext uri="{63B3BB69-23CF-44E3-9099-C40C66FF867C}">
                  <a14:compatExt spid="_x0000_s28690"/>
                </a:ext>
                <a:ext uri="{FF2B5EF4-FFF2-40B4-BE49-F238E27FC236}">
                  <a16:creationId xmlns:a16="http://schemas.microsoft.com/office/drawing/2014/main" id="{00000000-0008-0000-1000-000012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10</xdr:row>
          <xdr:rowOff>0</xdr:rowOff>
        </xdr:from>
        <xdr:to>
          <xdr:col>28</xdr:col>
          <xdr:colOff>276225</xdr:colOff>
          <xdr:row>11</xdr:row>
          <xdr:rowOff>0</xdr:rowOff>
        </xdr:to>
        <xdr:sp macro="" textlink="">
          <xdr:nvSpPr>
            <xdr:cNvPr id="28691" name="Check Box 19" hidden="1">
              <a:extLst>
                <a:ext uri="{63B3BB69-23CF-44E3-9099-C40C66FF867C}">
                  <a14:compatExt spid="_x0000_s28691"/>
                </a:ext>
                <a:ext uri="{FF2B5EF4-FFF2-40B4-BE49-F238E27FC236}">
                  <a16:creationId xmlns:a16="http://schemas.microsoft.com/office/drawing/2014/main" id="{00000000-0008-0000-1000-000013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10</xdr:row>
          <xdr:rowOff>0</xdr:rowOff>
        </xdr:from>
        <xdr:to>
          <xdr:col>30</xdr:col>
          <xdr:colOff>276225</xdr:colOff>
          <xdr:row>11</xdr:row>
          <xdr:rowOff>0</xdr:rowOff>
        </xdr:to>
        <xdr:sp macro="" textlink="">
          <xdr:nvSpPr>
            <xdr:cNvPr id="28692" name="Check Box 20" hidden="1">
              <a:extLst>
                <a:ext uri="{63B3BB69-23CF-44E3-9099-C40C66FF867C}">
                  <a14:compatExt spid="_x0000_s28692"/>
                </a:ext>
                <a:ext uri="{FF2B5EF4-FFF2-40B4-BE49-F238E27FC236}">
                  <a16:creationId xmlns:a16="http://schemas.microsoft.com/office/drawing/2014/main" id="{00000000-0008-0000-1000-000014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10</xdr:row>
          <xdr:rowOff>0</xdr:rowOff>
        </xdr:from>
        <xdr:to>
          <xdr:col>32</xdr:col>
          <xdr:colOff>276225</xdr:colOff>
          <xdr:row>11</xdr:row>
          <xdr:rowOff>0</xdr:rowOff>
        </xdr:to>
        <xdr:sp macro="" textlink="">
          <xdr:nvSpPr>
            <xdr:cNvPr id="28693" name="Check Box 21" hidden="1">
              <a:extLst>
                <a:ext uri="{63B3BB69-23CF-44E3-9099-C40C66FF867C}">
                  <a14:compatExt spid="_x0000_s28693"/>
                </a:ext>
                <a:ext uri="{FF2B5EF4-FFF2-40B4-BE49-F238E27FC236}">
                  <a16:creationId xmlns:a16="http://schemas.microsoft.com/office/drawing/2014/main" id="{00000000-0008-0000-1000-000015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10</xdr:row>
          <xdr:rowOff>0</xdr:rowOff>
        </xdr:from>
        <xdr:to>
          <xdr:col>34</xdr:col>
          <xdr:colOff>276225</xdr:colOff>
          <xdr:row>11</xdr:row>
          <xdr:rowOff>0</xdr:rowOff>
        </xdr:to>
        <xdr:sp macro="" textlink="">
          <xdr:nvSpPr>
            <xdr:cNvPr id="28694" name="Check Box 22" hidden="1">
              <a:extLst>
                <a:ext uri="{63B3BB69-23CF-44E3-9099-C40C66FF867C}">
                  <a14:compatExt spid="_x0000_s28694"/>
                </a:ext>
                <a:ext uri="{FF2B5EF4-FFF2-40B4-BE49-F238E27FC236}">
                  <a16:creationId xmlns:a16="http://schemas.microsoft.com/office/drawing/2014/main" id="{00000000-0008-0000-1000-000016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10</xdr:row>
          <xdr:rowOff>0</xdr:rowOff>
        </xdr:from>
        <xdr:to>
          <xdr:col>37</xdr:col>
          <xdr:colOff>123825</xdr:colOff>
          <xdr:row>11</xdr:row>
          <xdr:rowOff>0</xdr:rowOff>
        </xdr:to>
        <xdr:sp macro="" textlink="">
          <xdr:nvSpPr>
            <xdr:cNvPr id="28695" name="Check Box 23" hidden="1">
              <a:extLst>
                <a:ext uri="{63B3BB69-23CF-44E3-9099-C40C66FF867C}">
                  <a14:compatExt spid="_x0000_s28695"/>
                </a:ext>
                <a:ext uri="{FF2B5EF4-FFF2-40B4-BE49-F238E27FC236}">
                  <a16:creationId xmlns:a16="http://schemas.microsoft.com/office/drawing/2014/main" id="{00000000-0008-0000-1000-000017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171450</xdr:colOff>
          <xdr:row>10</xdr:row>
          <xdr:rowOff>0</xdr:rowOff>
        </xdr:from>
        <xdr:to>
          <xdr:col>38</xdr:col>
          <xdr:colOff>266700</xdr:colOff>
          <xdr:row>11</xdr:row>
          <xdr:rowOff>0</xdr:rowOff>
        </xdr:to>
        <xdr:sp macro="" textlink="">
          <xdr:nvSpPr>
            <xdr:cNvPr id="28696" name="Check Box 24" hidden="1">
              <a:extLst>
                <a:ext uri="{63B3BB69-23CF-44E3-9099-C40C66FF867C}">
                  <a14:compatExt spid="_x0000_s28696"/>
                </a:ext>
                <a:ext uri="{FF2B5EF4-FFF2-40B4-BE49-F238E27FC236}">
                  <a16:creationId xmlns:a16="http://schemas.microsoft.com/office/drawing/2014/main" id="{00000000-0008-0000-1000-000018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10</xdr:row>
          <xdr:rowOff>0</xdr:rowOff>
        </xdr:from>
        <xdr:to>
          <xdr:col>40</xdr:col>
          <xdr:colOff>123825</xdr:colOff>
          <xdr:row>11</xdr:row>
          <xdr:rowOff>0</xdr:rowOff>
        </xdr:to>
        <xdr:sp macro="" textlink="">
          <xdr:nvSpPr>
            <xdr:cNvPr id="28697" name="Check Box 25" hidden="1">
              <a:extLst>
                <a:ext uri="{63B3BB69-23CF-44E3-9099-C40C66FF867C}">
                  <a14:compatExt spid="_x0000_s28697"/>
                </a:ext>
                <a:ext uri="{FF2B5EF4-FFF2-40B4-BE49-F238E27FC236}">
                  <a16:creationId xmlns:a16="http://schemas.microsoft.com/office/drawing/2014/main" id="{00000000-0008-0000-1000-000019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10</xdr:row>
          <xdr:rowOff>0</xdr:rowOff>
        </xdr:from>
        <xdr:to>
          <xdr:col>41</xdr:col>
          <xdr:colOff>266700</xdr:colOff>
          <xdr:row>11</xdr:row>
          <xdr:rowOff>0</xdr:rowOff>
        </xdr:to>
        <xdr:sp macro="" textlink="">
          <xdr:nvSpPr>
            <xdr:cNvPr id="28698" name="Check Box 26" hidden="1">
              <a:extLst>
                <a:ext uri="{63B3BB69-23CF-44E3-9099-C40C66FF867C}">
                  <a14:compatExt spid="_x0000_s28698"/>
                </a:ext>
                <a:ext uri="{FF2B5EF4-FFF2-40B4-BE49-F238E27FC236}">
                  <a16:creationId xmlns:a16="http://schemas.microsoft.com/office/drawing/2014/main" id="{00000000-0008-0000-1000-00001A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11</xdr:row>
          <xdr:rowOff>0</xdr:rowOff>
        </xdr:from>
        <xdr:to>
          <xdr:col>4</xdr:col>
          <xdr:colOff>276225</xdr:colOff>
          <xdr:row>12</xdr:row>
          <xdr:rowOff>0</xdr:rowOff>
        </xdr:to>
        <xdr:sp macro="" textlink="">
          <xdr:nvSpPr>
            <xdr:cNvPr id="28699" name="Check Box 27" hidden="1">
              <a:extLst>
                <a:ext uri="{63B3BB69-23CF-44E3-9099-C40C66FF867C}">
                  <a14:compatExt spid="_x0000_s28699"/>
                </a:ext>
                <a:ext uri="{FF2B5EF4-FFF2-40B4-BE49-F238E27FC236}">
                  <a16:creationId xmlns:a16="http://schemas.microsoft.com/office/drawing/2014/main" id="{00000000-0008-0000-1000-00001B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11</xdr:row>
          <xdr:rowOff>0</xdr:rowOff>
        </xdr:from>
        <xdr:to>
          <xdr:col>6</xdr:col>
          <xdr:colOff>276225</xdr:colOff>
          <xdr:row>12</xdr:row>
          <xdr:rowOff>0</xdr:rowOff>
        </xdr:to>
        <xdr:sp macro="" textlink="">
          <xdr:nvSpPr>
            <xdr:cNvPr id="28700" name="Check Box 28" hidden="1">
              <a:extLst>
                <a:ext uri="{63B3BB69-23CF-44E3-9099-C40C66FF867C}">
                  <a14:compatExt spid="_x0000_s28700"/>
                </a:ext>
                <a:ext uri="{FF2B5EF4-FFF2-40B4-BE49-F238E27FC236}">
                  <a16:creationId xmlns:a16="http://schemas.microsoft.com/office/drawing/2014/main" id="{00000000-0008-0000-1000-00001C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11</xdr:row>
          <xdr:rowOff>0</xdr:rowOff>
        </xdr:from>
        <xdr:to>
          <xdr:col>8</xdr:col>
          <xdr:colOff>276225</xdr:colOff>
          <xdr:row>12</xdr:row>
          <xdr:rowOff>0</xdr:rowOff>
        </xdr:to>
        <xdr:sp macro="" textlink="">
          <xdr:nvSpPr>
            <xdr:cNvPr id="28701" name="Check Box 29" hidden="1">
              <a:extLst>
                <a:ext uri="{63B3BB69-23CF-44E3-9099-C40C66FF867C}">
                  <a14:compatExt spid="_x0000_s28701"/>
                </a:ext>
                <a:ext uri="{FF2B5EF4-FFF2-40B4-BE49-F238E27FC236}">
                  <a16:creationId xmlns:a16="http://schemas.microsoft.com/office/drawing/2014/main" id="{00000000-0008-0000-1000-00001D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11</xdr:row>
          <xdr:rowOff>0</xdr:rowOff>
        </xdr:from>
        <xdr:to>
          <xdr:col>10</xdr:col>
          <xdr:colOff>276225</xdr:colOff>
          <xdr:row>12</xdr:row>
          <xdr:rowOff>0</xdr:rowOff>
        </xdr:to>
        <xdr:sp macro="" textlink="">
          <xdr:nvSpPr>
            <xdr:cNvPr id="28702" name="Check Box 30" hidden="1">
              <a:extLst>
                <a:ext uri="{63B3BB69-23CF-44E3-9099-C40C66FF867C}">
                  <a14:compatExt spid="_x0000_s28702"/>
                </a:ext>
                <a:ext uri="{FF2B5EF4-FFF2-40B4-BE49-F238E27FC236}">
                  <a16:creationId xmlns:a16="http://schemas.microsoft.com/office/drawing/2014/main" id="{00000000-0008-0000-1000-00001E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11</xdr:row>
          <xdr:rowOff>0</xdr:rowOff>
        </xdr:from>
        <xdr:to>
          <xdr:col>12</xdr:col>
          <xdr:colOff>276225</xdr:colOff>
          <xdr:row>12</xdr:row>
          <xdr:rowOff>0</xdr:rowOff>
        </xdr:to>
        <xdr:sp macro="" textlink="">
          <xdr:nvSpPr>
            <xdr:cNvPr id="28703" name="Check Box 31" hidden="1">
              <a:extLst>
                <a:ext uri="{63B3BB69-23CF-44E3-9099-C40C66FF867C}">
                  <a14:compatExt spid="_x0000_s28703"/>
                </a:ext>
                <a:ext uri="{FF2B5EF4-FFF2-40B4-BE49-F238E27FC236}">
                  <a16:creationId xmlns:a16="http://schemas.microsoft.com/office/drawing/2014/main" id="{00000000-0008-0000-1000-00001F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11</xdr:row>
          <xdr:rowOff>0</xdr:rowOff>
        </xdr:from>
        <xdr:to>
          <xdr:col>14</xdr:col>
          <xdr:colOff>276225</xdr:colOff>
          <xdr:row>12</xdr:row>
          <xdr:rowOff>0</xdr:rowOff>
        </xdr:to>
        <xdr:sp macro="" textlink="">
          <xdr:nvSpPr>
            <xdr:cNvPr id="28704" name="Check Box 32" hidden="1">
              <a:extLst>
                <a:ext uri="{63B3BB69-23CF-44E3-9099-C40C66FF867C}">
                  <a14:compatExt spid="_x0000_s28704"/>
                </a:ext>
                <a:ext uri="{FF2B5EF4-FFF2-40B4-BE49-F238E27FC236}">
                  <a16:creationId xmlns:a16="http://schemas.microsoft.com/office/drawing/2014/main" id="{00000000-0008-0000-1000-000020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11</xdr:row>
          <xdr:rowOff>0</xdr:rowOff>
        </xdr:from>
        <xdr:to>
          <xdr:col>16</xdr:col>
          <xdr:colOff>276225</xdr:colOff>
          <xdr:row>12</xdr:row>
          <xdr:rowOff>0</xdr:rowOff>
        </xdr:to>
        <xdr:sp macro="" textlink="">
          <xdr:nvSpPr>
            <xdr:cNvPr id="28705" name="Check Box 33" hidden="1">
              <a:extLst>
                <a:ext uri="{63B3BB69-23CF-44E3-9099-C40C66FF867C}">
                  <a14:compatExt spid="_x0000_s28705"/>
                </a:ext>
                <a:ext uri="{FF2B5EF4-FFF2-40B4-BE49-F238E27FC236}">
                  <a16:creationId xmlns:a16="http://schemas.microsoft.com/office/drawing/2014/main" id="{00000000-0008-0000-1000-000021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11</xdr:row>
          <xdr:rowOff>0</xdr:rowOff>
        </xdr:from>
        <xdr:to>
          <xdr:col>18</xdr:col>
          <xdr:colOff>276225</xdr:colOff>
          <xdr:row>12</xdr:row>
          <xdr:rowOff>0</xdr:rowOff>
        </xdr:to>
        <xdr:sp macro="" textlink="">
          <xdr:nvSpPr>
            <xdr:cNvPr id="28706" name="Check Box 34" hidden="1">
              <a:extLst>
                <a:ext uri="{63B3BB69-23CF-44E3-9099-C40C66FF867C}">
                  <a14:compatExt spid="_x0000_s28706"/>
                </a:ext>
                <a:ext uri="{FF2B5EF4-FFF2-40B4-BE49-F238E27FC236}">
                  <a16:creationId xmlns:a16="http://schemas.microsoft.com/office/drawing/2014/main" id="{00000000-0008-0000-1000-000022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11</xdr:row>
          <xdr:rowOff>0</xdr:rowOff>
        </xdr:from>
        <xdr:to>
          <xdr:col>20</xdr:col>
          <xdr:colOff>276225</xdr:colOff>
          <xdr:row>12</xdr:row>
          <xdr:rowOff>0</xdr:rowOff>
        </xdr:to>
        <xdr:sp macro="" textlink="">
          <xdr:nvSpPr>
            <xdr:cNvPr id="28707" name="Check Box 35" hidden="1">
              <a:extLst>
                <a:ext uri="{63B3BB69-23CF-44E3-9099-C40C66FF867C}">
                  <a14:compatExt spid="_x0000_s28707"/>
                </a:ext>
                <a:ext uri="{FF2B5EF4-FFF2-40B4-BE49-F238E27FC236}">
                  <a16:creationId xmlns:a16="http://schemas.microsoft.com/office/drawing/2014/main" id="{00000000-0008-0000-1000-000023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11</xdr:row>
          <xdr:rowOff>0</xdr:rowOff>
        </xdr:from>
        <xdr:to>
          <xdr:col>22</xdr:col>
          <xdr:colOff>276225</xdr:colOff>
          <xdr:row>12</xdr:row>
          <xdr:rowOff>0</xdr:rowOff>
        </xdr:to>
        <xdr:sp macro="" textlink="">
          <xdr:nvSpPr>
            <xdr:cNvPr id="28708" name="Check Box 36" hidden="1">
              <a:extLst>
                <a:ext uri="{63B3BB69-23CF-44E3-9099-C40C66FF867C}">
                  <a14:compatExt spid="_x0000_s28708"/>
                </a:ext>
                <a:ext uri="{FF2B5EF4-FFF2-40B4-BE49-F238E27FC236}">
                  <a16:creationId xmlns:a16="http://schemas.microsoft.com/office/drawing/2014/main" id="{00000000-0008-0000-1000-000024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11</xdr:row>
          <xdr:rowOff>0</xdr:rowOff>
        </xdr:from>
        <xdr:to>
          <xdr:col>24</xdr:col>
          <xdr:colOff>276225</xdr:colOff>
          <xdr:row>12</xdr:row>
          <xdr:rowOff>0</xdr:rowOff>
        </xdr:to>
        <xdr:sp macro="" textlink="">
          <xdr:nvSpPr>
            <xdr:cNvPr id="28709" name="Check Box 37" hidden="1">
              <a:extLst>
                <a:ext uri="{63B3BB69-23CF-44E3-9099-C40C66FF867C}">
                  <a14:compatExt spid="_x0000_s28709"/>
                </a:ext>
                <a:ext uri="{FF2B5EF4-FFF2-40B4-BE49-F238E27FC236}">
                  <a16:creationId xmlns:a16="http://schemas.microsoft.com/office/drawing/2014/main" id="{00000000-0008-0000-1000-000025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11</xdr:row>
          <xdr:rowOff>0</xdr:rowOff>
        </xdr:from>
        <xdr:to>
          <xdr:col>26</xdr:col>
          <xdr:colOff>276225</xdr:colOff>
          <xdr:row>12</xdr:row>
          <xdr:rowOff>0</xdr:rowOff>
        </xdr:to>
        <xdr:sp macro="" textlink="">
          <xdr:nvSpPr>
            <xdr:cNvPr id="28710" name="Check Box 38" hidden="1">
              <a:extLst>
                <a:ext uri="{63B3BB69-23CF-44E3-9099-C40C66FF867C}">
                  <a14:compatExt spid="_x0000_s28710"/>
                </a:ext>
                <a:ext uri="{FF2B5EF4-FFF2-40B4-BE49-F238E27FC236}">
                  <a16:creationId xmlns:a16="http://schemas.microsoft.com/office/drawing/2014/main" id="{00000000-0008-0000-1000-000026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11</xdr:row>
          <xdr:rowOff>0</xdr:rowOff>
        </xdr:from>
        <xdr:to>
          <xdr:col>28</xdr:col>
          <xdr:colOff>276225</xdr:colOff>
          <xdr:row>12</xdr:row>
          <xdr:rowOff>0</xdr:rowOff>
        </xdr:to>
        <xdr:sp macro="" textlink="">
          <xdr:nvSpPr>
            <xdr:cNvPr id="28711" name="Check Box 39" hidden="1">
              <a:extLst>
                <a:ext uri="{63B3BB69-23CF-44E3-9099-C40C66FF867C}">
                  <a14:compatExt spid="_x0000_s28711"/>
                </a:ext>
                <a:ext uri="{FF2B5EF4-FFF2-40B4-BE49-F238E27FC236}">
                  <a16:creationId xmlns:a16="http://schemas.microsoft.com/office/drawing/2014/main" id="{00000000-0008-0000-1000-000027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11</xdr:row>
          <xdr:rowOff>0</xdr:rowOff>
        </xdr:from>
        <xdr:to>
          <xdr:col>30</xdr:col>
          <xdr:colOff>276225</xdr:colOff>
          <xdr:row>12</xdr:row>
          <xdr:rowOff>0</xdr:rowOff>
        </xdr:to>
        <xdr:sp macro="" textlink="">
          <xdr:nvSpPr>
            <xdr:cNvPr id="28712" name="Check Box 40" hidden="1">
              <a:extLst>
                <a:ext uri="{63B3BB69-23CF-44E3-9099-C40C66FF867C}">
                  <a14:compatExt spid="_x0000_s28712"/>
                </a:ext>
                <a:ext uri="{FF2B5EF4-FFF2-40B4-BE49-F238E27FC236}">
                  <a16:creationId xmlns:a16="http://schemas.microsoft.com/office/drawing/2014/main" id="{00000000-0008-0000-1000-000028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11</xdr:row>
          <xdr:rowOff>0</xdr:rowOff>
        </xdr:from>
        <xdr:to>
          <xdr:col>32</xdr:col>
          <xdr:colOff>276225</xdr:colOff>
          <xdr:row>12</xdr:row>
          <xdr:rowOff>0</xdr:rowOff>
        </xdr:to>
        <xdr:sp macro="" textlink="">
          <xdr:nvSpPr>
            <xdr:cNvPr id="28713" name="Check Box 41" hidden="1">
              <a:extLst>
                <a:ext uri="{63B3BB69-23CF-44E3-9099-C40C66FF867C}">
                  <a14:compatExt spid="_x0000_s28713"/>
                </a:ext>
                <a:ext uri="{FF2B5EF4-FFF2-40B4-BE49-F238E27FC236}">
                  <a16:creationId xmlns:a16="http://schemas.microsoft.com/office/drawing/2014/main" id="{00000000-0008-0000-1000-000029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11</xdr:row>
          <xdr:rowOff>0</xdr:rowOff>
        </xdr:from>
        <xdr:to>
          <xdr:col>34</xdr:col>
          <xdr:colOff>276225</xdr:colOff>
          <xdr:row>12</xdr:row>
          <xdr:rowOff>0</xdr:rowOff>
        </xdr:to>
        <xdr:sp macro="" textlink="">
          <xdr:nvSpPr>
            <xdr:cNvPr id="28714" name="Check Box 42" hidden="1">
              <a:extLst>
                <a:ext uri="{63B3BB69-23CF-44E3-9099-C40C66FF867C}">
                  <a14:compatExt spid="_x0000_s28714"/>
                </a:ext>
                <a:ext uri="{FF2B5EF4-FFF2-40B4-BE49-F238E27FC236}">
                  <a16:creationId xmlns:a16="http://schemas.microsoft.com/office/drawing/2014/main" id="{00000000-0008-0000-1000-00002A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11</xdr:row>
          <xdr:rowOff>0</xdr:rowOff>
        </xdr:from>
        <xdr:to>
          <xdr:col>37</xdr:col>
          <xdr:colOff>123825</xdr:colOff>
          <xdr:row>12</xdr:row>
          <xdr:rowOff>0</xdr:rowOff>
        </xdr:to>
        <xdr:sp macro="" textlink="">
          <xdr:nvSpPr>
            <xdr:cNvPr id="28715" name="Check Box 43" hidden="1">
              <a:extLst>
                <a:ext uri="{63B3BB69-23CF-44E3-9099-C40C66FF867C}">
                  <a14:compatExt spid="_x0000_s28715"/>
                </a:ext>
                <a:ext uri="{FF2B5EF4-FFF2-40B4-BE49-F238E27FC236}">
                  <a16:creationId xmlns:a16="http://schemas.microsoft.com/office/drawing/2014/main" id="{00000000-0008-0000-1000-00002B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171450</xdr:colOff>
          <xdr:row>11</xdr:row>
          <xdr:rowOff>0</xdr:rowOff>
        </xdr:from>
        <xdr:to>
          <xdr:col>38</xdr:col>
          <xdr:colOff>266700</xdr:colOff>
          <xdr:row>12</xdr:row>
          <xdr:rowOff>0</xdr:rowOff>
        </xdr:to>
        <xdr:sp macro="" textlink="">
          <xdr:nvSpPr>
            <xdr:cNvPr id="28716" name="Check Box 44" hidden="1">
              <a:extLst>
                <a:ext uri="{63B3BB69-23CF-44E3-9099-C40C66FF867C}">
                  <a14:compatExt spid="_x0000_s28716"/>
                </a:ext>
                <a:ext uri="{FF2B5EF4-FFF2-40B4-BE49-F238E27FC236}">
                  <a16:creationId xmlns:a16="http://schemas.microsoft.com/office/drawing/2014/main" id="{00000000-0008-0000-1000-00002C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11</xdr:row>
          <xdr:rowOff>0</xdr:rowOff>
        </xdr:from>
        <xdr:to>
          <xdr:col>40</xdr:col>
          <xdr:colOff>123825</xdr:colOff>
          <xdr:row>12</xdr:row>
          <xdr:rowOff>0</xdr:rowOff>
        </xdr:to>
        <xdr:sp macro="" textlink="">
          <xdr:nvSpPr>
            <xdr:cNvPr id="28717" name="Check Box 45" hidden="1">
              <a:extLst>
                <a:ext uri="{63B3BB69-23CF-44E3-9099-C40C66FF867C}">
                  <a14:compatExt spid="_x0000_s28717"/>
                </a:ext>
                <a:ext uri="{FF2B5EF4-FFF2-40B4-BE49-F238E27FC236}">
                  <a16:creationId xmlns:a16="http://schemas.microsoft.com/office/drawing/2014/main" id="{00000000-0008-0000-1000-00002D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11</xdr:row>
          <xdr:rowOff>0</xdr:rowOff>
        </xdr:from>
        <xdr:to>
          <xdr:col>41</xdr:col>
          <xdr:colOff>266700</xdr:colOff>
          <xdr:row>12</xdr:row>
          <xdr:rowOff>0</xdr:rowOff>
        </xdr:to>
        <xdr:sp macro="" textlink="">
          <xdr:nvSpPr>
            <xdr:cNvPr id="28718" name="Check Box 46" hidden="1">
              <a:extLst>
                <a:ext uri="{63B3BB69-23CF-44E3-9099-C40C66FF867C}">
                  <a14:compatExt spid="_x0000_s28718"/>
                </a:ext>
                <a:ext uri="{FF2B5EF4-FFF2-40B4-BE49-F238E27FC236}">
                  <a16:creationId xmlns:a16="http://schemas.microsoft.com/office/drawing/2014/main" id="{00000000-0008-0000-1000-00002E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35</xdr:row>
          <xdr:rowOff>114300</xdr:rowOff>
        </xdr:from>
        <xdr:to>
          <xdr:col>15</xdr:col>
          <xdr:colOff>0</xdr:colOff>
          <xdr:row>36</xdr:row>
          <xdr:rowOff>104775</xdr:rowOff>
        </xdr:to>
        <xdr:sp macro="" textlink="">
          <xdr:nvSpPr>
            <xdr:cNvPr id="28719" name="Check Box 47" hidden="1">
              <a:extLst>
                <a:ext uri="{63B3BB69-23CF-44E3-9099-C40C66FF867C}">
                  <a14:compatExt spid="_x0000_s28719"/>
                </a:ext>
                <a:ext uri="{FF2B5EF4-FFF2-40B4-BE49-F238E27FC236}">
                  <a16:creationId xmlns:a16="http://schemas.microsoft.com/office/drawing/2014/main" id="{00000000-0008-0000-1000-00002F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35</xdr:row>
          <xdr:rowOff>114300</xdr:rowOff>
        </xdr:from>
        <xdr:to>
          <xdr:col>10</xdr:col>
          <xdr:colOff>0</xdr:colOff>
          <xdr:row>36</xdr:row>
          <xdr:rowOff>104775</xdr:rowOff>
        </xdr:to>
        <xdr:sp macro="" textlink="">
          <xdr:nvSpPr>
            <xdr:cNvPr id="28720" name="Check Box 48" hidden="1">
              <a:extLst>
                <a:ext uri="{63B3BB69-23CF-44E3-9099-C40C66FF867C}">
                  <a14:compatExt spid="_x0000_s28720"/>
                </a:ext>
                <a:ext uri="{FF2B5EF4-FFF2-40B4-BE49-F238E27FC236}">
                  <a16:creationId xmlns:a16="http://schemas.microsoft.com/office/drawing/2014/main" id="{00000000-0008-0000-1000-000030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33</xdr:row>
          <xdr:rowOff>133350</xdr:rowOff>
        </xdr:from>
        <xdr:to>
          <xdr:col>24</xdr:col>
          <xdr:colOff>314325</xdr:colOff>
          <xdr:row>34</xdr:row>
          <xdr:rowOff>123825</xdr:rowOff>
        </xdr:to>
        <xdr:sp macro="" textlink="">
          <xdr:nvSpPr>
            <xdr:cNvPr id="28721" name="Check Box 49" hidden="1">
              <a:extLst>
                <a:ext uri="{63B3BB69-23CF-44E3-9099-C40C66FF867C}">
                  <a14:compatExt spid="_x0000_s28721"/>
                </a:ext>
                <a:ext uri="{FF2B5EF4-FFF2-40B4-BE49-F238E27FC236}">
                  <a16:creationId xmlns:a16="http://schemas.microsoft.com/office/drawing/2014/main" id="{00000000-0008-0000-1000-000031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33</xdr:row>
          <xdr:rowOff>133350</xdr:rowOff>
        </xdr:from>
        <xdr:to>
          <xdr:col>34</xdr:col>
          <xdr:colOff>314325</xdr:colOff>
          <xdr:row>34</xdr:row>
          <xdr:rowOff>123825</xdr:rowOff>
        </xdr:to>
        <xdr:sp macro="" textlink="">
          <xdr:nvSpPr>
            <xdr:cNvPr id="28722" name="Check Box 50" hidden="1">
              <a:extLst>
                <a:ext uri="{63B3BB69-23CF-44E3-9099-C40C66FF867C}">
                  <a14:compatExt spid="_x0000_s28722"/>
                </a:ext>
                <a:ext uri="{FF2B5EF4-FFF2-40B4-BE49-F238E27FC236}">
                  <a16:creationId xmlns:a16="http://schemas.microsoft.com/office/drawing/2014/main" id="{00000000-0008-0000-1000-000032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35</xdr:row>
          <xdr:rowOff>114300</xdr:rowOff>
        </xdr:from>
        <xdr:to>
          <xdr:col>25</xdr:col>
          <xdr:colOff>0</xdr:colOff>
          <xdr:row>36</xdr:row>
          <xdr:rowOff>95250</xdr:rowOff>
        </xdr:to>
        <xdr:sp macro="" textlink="">
          <xdr:nvSpPr>
            <xdr:cNvPr id="28723" name="Check Box 51" hidden="1">
              <a:extLst>
                <a:ext uri="{63B3BB69-23CF-44E3-9099-C40C66FF867C}">
                  <a14:compatExt spid="_x0000_s28723"/>
                </a:ext>
                <a:ext uri="{FF2B5EF4-FFF2-40B4-BE49-F238E27FC236}">
                  <a16:creationId xmlns:a16="http://schemas.microsoft.com/office/drawing/2014/main" id="{00000000-0008-0000-1000-000033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66675</xdr:colOff>
          <xdr:row>6</xdr:row>
          <xdr:rowOff>123825</xdr:rowOff>
        </xdr:from>
        <xdr:to>
          <xdr:col>24</xdr:col>
          <xdr:colOff>304800</xdr:colOff>
          <xdr:row>7</xdr:row>
          <xdr:rowOff>114300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100-000001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6</xdr:row>
          <xdr:rowOff>133350</xdr:rowOff>
        </xdr:from>
        <xdr:to>
          <xdr:col>27</xdr:col>
          <xdr:colOff>295275</xdr:colOff>
          <xdr:row>7</xdr:row>
          <xdr:rowOff>123825</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100-000002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8</xdr:row>
          <xdr:rowOff>123825</xdr:rowOff>
        </xdr:from>
        <xdr:to>
          <xdr:col>24</xdr:col>
          <xdr:colOff>304800</xdr:colOff>
          <xdr:row>9</xdr:row>
          <xdr:rowOff>114300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100-000003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8</xdr:row>
          <xdr:rowOff>133350</xdr:rowOff>
        </xdr:from>
        <xdr:to>
          <xdr:col>27</xdr:col>
          <xdr:colOff>295275</xdr:colOff>
          <xdr:row>9</xdr:row>
          <xdr:rowOff>123825</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100-000004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10</xdr:row>
          <xdr:rowOff>123825</xdr:rowOff>
        </xdr:from>
        <xdr:to>
          <xdr:col>24</xdr:col>
          <xdr:colOff>304800</xdr:colOff>
          <xdr:row>11</xdr:row>
          <xdr:rowOff>114300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100-000005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10</xdr:row>
          <xdr:rowOff>133350</xdr:rowOff>
        </xdr:from>
        <xdr:to>
          <xdr:col>27</xdr:col>
          <xdr:colOff>295275</xdr:colOff>
          <xdr:row>11</xdr:row>
          <xdr:rowOff>123825</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100-000006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12</xdr:row>
          <xdr:rowOff>123825</xdr:rowOff>
        </xdr:from>
        <xdr:to>
          <xdr:col>24</xdr:col>
          <xdr:colOff>304800</xdr:colOff>
          <xdr:row>13</xdr:row>
          <xdr:rowOff>114300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1100-000007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12</xdr:row>
          <xdr:rowOff>133350</xdr:rowOff>
        </xdr:from>
        <xdr:to>
          <xdr:col>27</xdr:col>
          <xdr:colOff>295275</xdr:colOff>
          <xdr:row>13</xdr:row>
          <xdr:rowOff>123825</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1100-000008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14</xdr:row>
          <xdr:rowOff>123825</xdr:rowOff>
        </xdr:from>
        <xdr:to>
          <xdr:col>24</xdr:col>
          <xdr:colOff>304800</xdr:colOff>
          <xdr:row>15</xdr:row>
          <xdr:rowOff>114300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1100-000009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14</xdr:row>
          <xdr:rowOff>133350</xdr:rowOff>
        </xdr:from>
        <xdr:to>
          <xdr:col>27</xdr:col>
          <xdr:colOff>295275</xdr:colOff>
          <xdr:row>15</xdr:row>
          <xdr:rowOff>123825</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1100-00000A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6</xdr:row>
          <xdr:rowOff>123825</xdr:rowOff>
        </xdr:from>
        <xdr:to>
          <xdr:col>29</xdr:col>
          <xdr:colOff>304800</xdr:colOff>
          <xdr:row>7</xdr:row>
          <xdr:rowOff>114300</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1100-00000B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6</xdr:row>
          <xdr:rowOff>133350</xdr:rowOff>
        </xdr:from>
        <xdr:to>
          <xdr:col>32</xdr:col>
          <xdr:colOff>295275</xdr:colOff>
          <xdr:row>7</xdr:row>
          <xdr:rowOff>123825</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1100-00000C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8</xdr:row>
          <xdr:rowOff>123825</xdr:rowOff>
        </xdr:from>
        <xdr:to>
          <xdr:col>29</xdr:col>
          <xdr:colOff>304800</xdr:colOff>
          <xdr:row>9</xdr:row>
          <xdr:rowOff>114300</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1100-00000D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8</xdr:row>
          <xdr:rowOff>133350</xdr:rowOff>
        </xdr:from>
        <xdr:to>
          <xdr:col>32</xdr:col>
          <xdr:colOff>295275</xdr:colOff>
          <xdr:row>9</xdr:row>
          <xdr:rowOff>123825</xdr:rowOff>
        </xdr:to>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1100-00000E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10</xdr:row>
          <xdr:rowOff>123825</xdr:rowOff>
        </xdr:from>
        <xdr:to>
          <xdr:col>29</xdr:col>
          <xdr:colOff>304800</xdr:colOff>
          <xdr:row>11</xdr:row>
          <xdr:rowOff>114300</xdr:rowOff>
        </xdr:to>
        <xdr:sp macro="" textlink="">
          <xdr:nvSpPr>
            <xdr:cNvPr id="29711" name="Check Box 15" hidden="1">
              <a:extLst>
                <a:ext uri="{63B3BB69-23CF-44E3-9099-C40C66FF867C}">
                  <a14:compatExt spid="_x0000_s29711"/>
                </a:ext>
                <a:ext uri="{FF2B5EF4-FFF2-40B4-BE49-F238E27FC236}">
                  <a16:creationId xmlns:a16="http://schemas.microsoft.com/office/drawing/2014/main" id="{00000000-0008-0000-1100-00000F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10</xdr:row>
          <xdr:rowOff>133350</xdr:rowOff>
        </xdr:from>
        <xdr:to>
          <xdr:col>32</xdr:col>
          <xdr:colOff>295275</xdr:colOff>
          <xdr:row>11</xdr:row>
          <xdr:rowOff>123825</xdr:rowOff>
        </xdr:to>
        <xdr:sp macro="" textlink="">
          <xdr:nvSpPr>
            <xdr:cNvPr id="29712" name="Check Box 16" hidden="1">
              <a:extLst>
                <a:ext uri="{63B3BB69-23CF-44E3-9099-C40C66FF867C}">
                  <a14:compatExt spid="_x0000_s29712"/>
                </a:ext>
                <a:ext uri="{FF2B5EF4-FFF2-40B4-BE49-F238E27FC236}">
                  <a16:creationId xmlns:a16="http://schemas.microsoft.com/office/drawing/2014/main" id="{00000000-0008-0000-1100-000010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12</xdr:row>
          <xdr:rowOff>123825</xdr:rowOff>
        </xdr:from>
        <xdr:to>
          <xdr:col>29</xdr:col>
          <xdr:colOff>304800</xdr:colOff>
          <xdr:row>13</xdr:row>
          <xdr:rowOff>114300</xdr:rowOff>
        </xdr:to>
        <xdr:sp macro="" textlink="">
          <xdr:nvSpPr>
            <xdr:cNvPr id="29713" name="Check Box 17" hidden="1">
              <a:extLst>
                <a:ext uri="{63B3BB69-23CF-44E3-9099-C40C66FF867C}">
                  <a14:compatExt spid="_x0000_s29713"/>
                </a:ext>
                <a:ext uri="{FF2B5EF4-FFF2-40B4-BE49-F238E27FC236}">
                  <a16:creationId xmlns:a16="http://schemas.microsoft.com/office/drawing/2014/main" id="{00000000-0008-0000-1100-000011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12</xdr:row>
          <xdr:rowOff>133350</xdr:rowOff>
        </xdr:from>
        <xdr:to>
          <xdr:col>32</xdr:col>
          <xdr:colOff>295275</xdr:colOff>
          <xdr:row>13</xdr:row>
          <xdr:rowOff>123825</xdr:rowOff>
        </xdr:to>
        <xdr:sp macro="" textlink="">
          <xdr:nvSpPr>
            <xdr:cNvPr id="29714" name="Check Box 18" hidden="1">
              <a:extLst>
                <a:ext uri="{63B3BB69-23CF-44E3-9099-C40C66FF867C}">
                  <a14:compatExt spid="_x0000_s29714"/>
                </a:ext>
                <a:ext uri="{FF2B5EF4-FFF2-40B4-BE49-F238E27FC236}">
                  <a16:creationId xmlns:a16="http://schemas.microsoft.com/office/drawing/2014/main" id="{00000000-0008-0000-1100-000012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14</xdr:row>
          <xdr:rowOff>123825</xdr:rowOff>
        </xdr:from>
        <xdr:to>
          <xdr:col>29</xdr:col>
          <xdr:colOff>304800</xdr:colOff>
          <xdr:row>15</xdr:row>
          <xdr:rowOff>114300</xdr:rowOff>
        </xdr:to>
        <xdr:sp macro="" textlink="">
          <xdr:nvSpPr>
            <xdr:cNvPr id="29715" name="Check Box 19" hidden="1">
              <a:extLst>
                <a:ext uri="{63B3BB69-23CF-44E3-9099-C40C66FF867C}">
                  <a14:compatExt spid="_x0000_s29715"/>
                </a:ext>
                <a:ext uri="{FF2B5EF4-FFF2-40B4-BE49-F238E27FC236}">
                  <a16:creationId xmlns:a16="http://schemas.microsoft.com/office/drawing/2014/main" id="{00000000-0008-0000-1100-000013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14</xdr:row>
          <xdr:rowOff>133350</xdr:rowOff>
        </xdr:from>
        <xdr:to>
          <xdr:col>32</xdr:col>
          <xdr:colOff>295275</xdr:colOff>
          <xdr:row>15</xdr:row>
          <xdr:rowOff>123825</xdr:rowOff>
        </xdr:to>
        <xdr:sp macro="" textlink="">
          <xdr:nvSpPr>
            <xdr:cNvPr id="29716" name="Check Box 20" hidden="1">
              <a:extLst>
                <a:ext uri="{63B3BB69-23CF-44E3-9099-C40C66FF867C}">
                  <a14:compatExt spid="_x0000_s29716"/>
                </a:ext>
                <a:ext uri="{FF2B5EF4-FFF2-40B4-BE49-F238E27FC236}">
                  <a16:creationId xmlns:a16="http://schemas.microsoft.com/office/drawing/2014/main" id="{00000000-0008-0000-1100-000014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21</xdr:row>
          <xdr:rowOff>123825</xdr:rowOff>
        </xdr:from>
        <xdr:to>
          <xdr:col>24</xdr:col>
          <xdr:colOff>304800</xdr:colOff>
          <xdr:row>22</xdr:row>
          <xdr:rowOff>114300</xdr:rowOff>
        </xdr:to>
        <xdr:sp macro="" textlink="">
          <xdr:nvSpPr>
            <xdr:cNvPr id="29717" name="Check Box 21" hidden="1">
              <a:extLst>
                <a:ext uri="{63B3BB69-23CF-44E3-9099-C40C66FF867C}">
                  <a14:compatExt spid="_x0000_s29717"/>
                </a:ext>
                <a:ext uri="{FF2B5EF4-FFF2-40B4-BE49-F238E27FC236}">
                  <a16:creationId xmlns:a16="http://schemas.microsoft.com/office/drawing/2014/main" id="{00000000-0008-0000-1100-000015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21</xdr:row>
          <xdr:rowOff>133350</xdr:rowOff>
        </xdr:from>
        <xdr:to>
          <xdr:col>27</xdr:col>
          <xdr:colOff>295275</xdr:colOff>
          <xdr:row>22</xdr:row>
          <xdr:rowOff>123825</xdr:rowOff>
        </xdr:to>
        <xdr:sp macro="" textlink="">
          <xdr:nvSpPr>
            <xdr:cNvPr id="29718" name="Check Box 22" hidden="1">
              <a:extLst>
                <a:ext uri="{63B3BB69-23CF-44E3-9099-C40C66FF867C}">
                  <a14:compatExt spid="_x0000_s29718"/>
                </a:ext>
                <a:ext uri="{FF2B5EF4-FFF2-40B4-BE49-F238E27FC236}">
                  <a16:creationId xmlns:a16="http://schemas.microsoft.com/office/drawing/2014/main" id="{00000000-0008-0000-1100-000016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23</xdr:row>
          <xdr:rowOff>123825</xdr:rowOff>
        </xdr:from>
        <xdr:to>
          <xdr:col>24</xdr:col>
          <xdr:colOff>304800</xdr:colOff>
          <xdr:row>24</xdr:row>
          <xdr:rowOff>114300</xdr:rowOff>
        </xdr:to>
        <xdr:sp macro="" textlink="">
          <xdr:nvSpPr>
            <xdr:cNvPr id="29719" name="Check Box 23" hidden="1">
              <a:extLst>
                <a:ext uri="{63B3BB69-23CF-44E3-9099-C40C66FF867C}">
                  <a14:compatExt spid="_x0000_s29719"/>
                </a:ext>
                <a:ext uri="{FF2B5EF4-FFF2-40B4-BE49-F238E27FC236}">
                  <a16:creationId xmlns:a16="http://schemas.microsoft.com/office/drawing/2014/main" id="{00000000-0008-0000-1100-000017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23</xdr:row>
          <xdr:rowOff>133350</xdr:rowOff>
        </xdr:from>
        <xdr:to>
          <xdr:col>27</xdr:col>
          <xdr:colOff>295275</xdr:colOff>
          <xdr:row>24</xdr:row>
          <xdr:rowOff>123825</xdr:rowOff>
        </xdr:to>
        <xdr:sp macro="" textlink="">
          <xdr:nvSpPr>
            <xdr:cNvPr id="29720" name="Check Box 24" hidden="1">
              <a:extLst>
                <a:ext uri="{63B3BB69-23CF-44E3-9099-C40C66FF867C}">
                  <a14:compatExt spid="_x0000_s29720"/>
                </a:ext>
                <a:ext uri="{FF2B5EF4-FFF2-40B4-BE49-F238E27FC236}">
                  <a16:creationId xmlns:a16="http://schemas.microsoft.com/office/drawing/2014/main" id="{00000000-0008-0000-1100-000018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25</xdr:row>
          <xdr:rowOff>123825</xdr:rowOff>
        </xdr:from>
        <xdr:to>
          <xdr:col>24</xdr:col>
          <xdr:colOff>304800</xdr:colOff>
          <xdr:row>26</xdr:row>
          <xdr:rowOff>114300</xdr:rowOff>
        </xdr:to>
        <xdr:sp macro="" textlink="">
          <xdr:nvSpPr>
            <xdr:cNvPr id="29721" name="Check Box 25" hidden="1">
              <a:extLst>
                <a:ext uri="{63B3BB69-23CF-44E3-9099-C40C66FF867C}">
                  <a14:compatExt spid="_x0000_s29721"/>
                </a:ext>
                <a:ext uri="{FF2B5EF4-FFF2-40B4-BE49-F238E27FC236}">
                  <a16:creationId xmlns:a16="http://schemas.microsoft.com/office/drawing/2014/main" id="{00000000-0008-0000-1100-000019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25</xdr:row>
          <xdr:rowOff>133350</xdr:rowOff>
        </xdr:from>
        <xdr:to>
          <xdr:col>27</xdr:col>
          <xdr:colOff>295275</xdr:colOff>
          <xdr:row>26</xdr:row>
          <xdr:rowOff>123825</xdr:rowOff>
        </xdr:to>
        <xdr:sp macro="" textlink="">
          <xdr:nvSpPr>
            <xdr:cNvPr id="29722" name="Check Box 26" hidden="1">
              <a:extLst>
                <a:ext uri="{63B3BB69-23CF-44E3-9099-C40C66FF867C}">
                  <a14:compatExt spid="_x0000_s29722"/>
                </a:ext>
                <a:ext uri="{FF2B5EF4-FFF2-40B4-BE49-F238E27FC236}">
                  <a16:creationId xmlns:a16="http://schemas.microsoft.com/office/drawing/2014/main" id="{00000000-0008-0000-1100-00001A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27</xdr:row>
          <xdr:rowOff>123825</xdr:rowOff>
        </xdr:from>
        <xdr:to>
          <xdr:col>24</xdr:col>
          <xdr:colOff>304800</xdr:colOff>
          <xdr:row>28</xdr:row>
          <xdr:rowOff>114300</xdr:rowOff>
        </xdr:to>
        <xdr:sp macro="" textlink="">
          <xdr:nvSpPr>
            <xdr:cNvPr id="29723" name="Check Box 27" hidden="1">
              <a:extLst>
                <a:ext uri="{63B3BB69-23CF-44E3-9099-C40C66FF867C}">
                  <a14:compatExt spid="_x0000_s29723"/>
                </a:ext>
                <a:ext uri="{FF2B5EF4-FFF2-40B4-BE49-F238E27FC236}">
                  <a16:creationId xmlns:a16="http://schemas.microsoft.com/office/drawing/2014/main" id="{00000000-0008-0000-1100-00001B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27</xdr:row>
          <xdr:rowOff>133350</xdr:rowOff>
        </xdr:from>
        <xdr:to>
          <xdr:col>27</xdr:col>
          <xdr:colOff>295275</xdr:colOff>
          <xdr:row>28</xdr:row>
          <xdr:rowOff>123825</xdr:rowOff>
        </xdr:to>
        <xdr:sp macro="" textlink="">
          <xdr:nvSpPr>
            <xdr:cNvPr id="29724" name="Check Box 28" hidden="1">
              <a:extLst>
                <a:ext uri="{63B3BB69-23CF-44E3-9099-C40C66FF867C}">
                  <a14:compatExt spid="_x0000_s29724"/>
                </a:ext>
                <a:ext uri="{FF2B5EF4-FFF2-40B4-BE49-F238E27FC236}">
                  <a16:creationId xmlns:a16="http://schemas.microsoft.com/office/drawing/2014/main" id="{00000000-0008-0000-1100-00001C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29</xdr:row>
          <xdr:rowOff>123825</xdr:rowOff>
        </xdr:from>
        <xdr:to>
          <xdr:col>24</xdr:col>
          <xdr:colOff>304800</xdr:colOff>
          <xdr:row>30</xdr:row>
          <xdr:rowOff>114300</xdr:rowOff>
        </xdr:to>
        <xdr:sp macro="" textlink="">
          <xdr:nvSpPr>
            <xdr:cNvPr id="29725" name="Check Box 29" hidden="1">
              <a:extLst>
                <a:ext uri="{63B3BB69-23CF-44E3-9099-C40C66FF867C}">
                  <a14:compatExt spid="_x0000_s29725"/>
                </a:ext>
                <a:ext uri="{FF2B5EF4-FFF2-40B4-BE49-F238E27FC236}">
                  <a16:creationId xmlns:a16="http://schemas.microsoft.com/office/drawing/2014/main" id="{00000000-0008-0000-1100-00001D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29</xdr:row>
          <xdr:rowOff>133350</xdr:rowOff>
        </xdr:from>
        <xdr:to>
          <xdr:col>27</xdr:col>
          <xdr:colOff>295275</xdr:colOff>
          <xdr:row>30</xdr:row>
          <xdr:rowOff>123825</xdr:rowOff>
        </xdr:to>
        <xdr:sp macro="" textlink="">
          <xdr:nvSpPr>
            <xdr:cNvPr id="29726" name="Check Box 30" hidden="1">
              <a:extLst>
                <a:ext uri="{63B3BB69-23CF-44E3-9099-C40C66FF867C}">
                  <a14:compatExt spid="_x0000_s29726"/>
                </a:ext>
                <a:ext uri="{FF2B5EF4-FFF2-40B4-BE49-F238E27FC236}">
                  <a16:creationId xmlns:a16="http://schemas.microsoft.com/office/drawing/2014/main" id="{00000000-0008-0000-1100-00001E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47625</xdr:colOff>
          <xdr:row>19</xdr:row>
          <xdr:rowOff>38100</xdr:rowOff>
        </xdr:from>
        <xdr:to>
          <xdr:col>20</xdr:col>
          <xdr:colOff>247650</xdr:colOff>
          <xdr:row>19</xdr:row>
          <xdr:rowOff>200025</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200-000001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19</xdr:row>
          <xdr:rowOff>28575</xdr:rowOff>
        </xdr:from>
        <xdr:to>
          <xdr:col>28</xdr:col>
          <xdr:colOff>247650</xdr:colOff>
          <xdr:row>19</xdr:row>
          <xdr:rowOff>200025</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200-000002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47625</xdr:colOff>
          <xdr:row>19</xdr:row>
          <xdr:rowOff>38100</xdr:rowOff>
        </xdr:from>
        <xdr:to>
          <xdr:col>35</xdr:col>
          <xdr:colOff>247650</xdr:colOff>
          <xdr:row>19</xdr:row>
          <xdr:rowOff>200025</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200-000003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23</xdr:row>
          <xdr:rowOff>152400</xdr:rowOff>
        </xdr:from>
        <xdr:to>
          <xdr:col>25</xdr:col>
          <xdr:colOff>247650</xdr:colOff>
          <xdr:row>24</xdr:row>
          <xdr:rowOff>95250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1200-000004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25</xdr:row>
          <xdr:rowOff>19050</xdr:rowOff>
        </xdr:from>
        <xdr:to>
          <xdr:col>25</xdr:col>
          <xdr:colOff>247650</xdr:colOff>
          <xdr:row>25</xdr:row>
          <xdr:rowOff>209550</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1200-000005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25</xdr:row>
          <xdr:rowOff>19050</xdr:rowOff>
        </xdr:from>
        <xdr:to>
          <xdr:col>32</xdr:col>
          <xdr:colOff>247650</xdr:colOff>
          <xdr:row>25</xdr:row>
          <xdr:rowOff>209550</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1200-000006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47625</xdr:colOff>
          <xdr:row>26</xdr:row>
          <xdr:rowOff>142875</xdr:rowOff>
        </xdr:from>
        <xdr:to>
          <xdr:col>25</xdr:col>
          <xdr:colOff>247650</xdr:colOff>
          <xdr:row>27</xdr:row>
          <xdr:rowOff>95250</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1200-000007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26</xdr:row>
          <xdr:rowOff>142875</xdr:rowOff>
        </xdr:from>
        <xdr:to>
          <xdr:col>28</xdr:col>
          <xdr:colOff>247650</xdr:colOff>
          <xdr:row>27</xdr:row>
          <xdr:rowOff>95250</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1200-000008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47625</xdr:colOff>
          <xdr:row>28</xdr:row>
          <xdr:rowOff>142875</xdr:rowOff>
        </xdr:from>
        <xdr:to>
          <xdr:col>25</xdr:col>
          <xdr:colOff>247650</xdr:colOff>
          <xdr:row>29</xdr:row>
          <xdr:rowOff>95250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1200-000009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28</xdr:row>
          <xdr:rowOff>142875</xdr:rowOff>
        </xdr:from>
        <xdr:to>
          <xdr:col>28</xdr:col>
          <xdr:colOff>247650</xdr:colOff>
          <xdr:row>29</xdr:row>
          <xdr:rowOff>95250</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1200-00000A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47625</xdr:colOff>
          <xdr:row>26</xdr:row>
          <xdr:rowOff>142875</xdr:rowOff>
        </xdr:from>
        <xdr:to>
          <xdr:col>35</xdr:col>
          <xdr:colOff>247650</xdr:colOff>
          <xdr:row>27</xdr:row>
          <xdr:rowOff>95250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1200-00000B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47625</xdr:colOff>
          <xdr:row>26</xdr:row>
          <xdr:rowOff>142875</xdr:rowOff>
        </xdr:from>
        <xdr:to>
          <xdr:col>38</xdr:col>
          <xdr:colOff>247650</xdr:colOff>
          <xdr:row>27</xdr:row>
          <xdr:rowOff>95250</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1200-00000C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47625</xdr:colOff>
          <xdr:row>28</xdr:row>
          <xdr:rowOff>142875</xdr:rowOff>
        </xdr:from>
        <xdr:to>
          <xdr:col>35</xdr:col>
          <xdr:colOff>247650</xdr:colOff>
          <xdr:row>29</xdr:row>
          <xdr:rowOff>95250</xdr:rowOff>
        </xdr:to>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1200-00000D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47625</xdr:colOff>
          <xdr:row>28</xdr:row>
          <xdr:rowOff>142875</xdr:rowOff>
        </xdr:from>
        <xdr:to>
          <xdr:col>38</xdr:col>
          <xdr:colOff>247650</xdr:colOff>
          <xdr:row>29</xdr:row>
          <xdr:rowOff>95250</xdr:rowOff>
        </xdr:to>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1200-00000E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47625</xdr:colOff>
          <xdr:row>30</xdr:row>
          <xdr:rowOff>142875</xdr:rowOff>
        </xdr:from>
        <xdr:to>
          <xdr:col>27</xdr:col>
          <xdr:colOff>247650</xdr:colOff>
          <xdr:row>31</xdr:row>
          <xdr:rowOff>95250</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1200-00000F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47625</xdr:colOff>
          <xdr:row>30</xdr:row>
          <xdr:rowOff>142875</xdr:rowOff>
        </xdr:from>
        <xdr:to>
          <xdr:col>36</xdr:col>
          <xdr:colOff>247650</xdr:colOff>
          <xdr:row>31</xdr:row>
          <xdr:rowOff>95250</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1200-000010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33</xdr:row>
          <xdr:rowOff>142875</xdr:rowOff>
        </xdr:from>
        <xdr:to>
          <xdr:col>25</xdr:col>
          <xdr:colOff>266700</xdr:colOff>
          <xdr:row>34</xdr:row>
          <xdr:rowOff>95250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1200-000011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47625</xdr:colOff>
          <xdr:row>32</xdr:row>
          <xdr:rowOff>142875</xdr:rowOff>
        </xdr:from>
        <xdr:to>
          <xdr:col>30</xdr:col>
          <xdr:colOff>247650</xdr:colOff>
          <xdr:row>33</xdr:row>
          <xdr:rowOff>95250</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1200-000012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47625</xdr:colOff>
          <xdr:row>34</xdr:row>
          <xdr:rowOff>142875</xdr:rowOff>
        </xdr:from>
        <xdr:to>
          <xdr:col>30</xdr:col>
          <xdr:colOff>247650</xdr:colOff>
          <xdr:row>35</xdr:row>
          <xdr:rowOff>95250</xdr:rowOff>
        </xdr:to>
        <xdr:sp macro="" textlink="">
          <xdr:nvSpPr>
            <xdr:cNvPr id="30739" name="Check Box 19" hidden="1">
              <a:extLst>
                <a:ext uri="{63B3BB69-23CF-44E3-9099-C40C66FF867C}">
                  <a14:compatExt spid="_x0000_s30739"/>
                </a:ext>
                <a:ext uri="{FF2B5EF4-FFF2-40B4-BE49-F238E27FC236}">
                  <a16:creationId xmlns:a16="http://schemas.microsoft.com/office/drawing/2014/main" id="{00000000-0008-0000-1200-000013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36</xdr:row>
          <xdr:rowOff>142875</xdr:rowOff>
        </xdr:from>
        <xdr:to>
          <xdr:col>25</xdr:col>
          <xdr:colOff>247650</xdr:colOff>
          <xdr:row>37</xdr:row>
          <xdr:rowOff>95250</xdr:rowOff>
        </xdr:to>
        <xdr:sp macro="" textlink="">
          <xdr:nvSpPr>
            <xdr:cNvPr id="30740" name="Check Box 20" hidden="1">
              <a:extLst>
                <a:ext uri="{63B3BB69-23CF-44E3-9099-C40C66FF867C}">
                  <a14:compatExt spid="_x0000_s30740"/>
                </a:ext>
                <a:ext uri="{FF2B5EF4-FFF2-40B4-BE49-F238E27FC236}">
                  <a16:creationId xmlns:a16="http://schemas.microsoft.com/office/drawing/2014/main" id="{00000000-0008-0000-1200-000014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36</xdr:row>
          <xdr:rowOff>142875</xdr:rowOff>
        </xdr:from>
        <xdr:to>
          <xdr:col>30</xdr:col>
          <xdr:colOff>266700</xdr:colOff>
          <xdr:row>37</xdr:row>
          <xdr:rowOff>95250</xdr:rowOff>
        </xdr:to>
        <xdr:sp macro="" textlink="">
          <xdr:nvSpPr>
            <xdr:cNvPr id="30741" name="Check Box 21" hidden="1">
              <a:extLst>
                <a:ext uri="{63B3BB69-23CF-44E3-9099-C40C66FF867C}">
                  <a14:compatExt spid="_x0000_s30741"/>
                </a:ext>
                <a:ext uri="{FF2B5EF4-FFF2-40B4-BE49-F238E27FC236}">
                  <a16:creationId xmlns:a16="http://schemas.microsoft.com/office/drawing/2014/main" id="{00000000-0008-0000-1200-000015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27</xdr:col>
      <xdr:colOff>76200</xdr:colOff>
      <xdr:row>32</xdr:row>
      <xdr:rowOff>123825</xdr:rowOff>
    </xdr:from>
    <xdr:to>
      <xdr:col>39</xdr:col>
      <xdr:colOff>200025</xdr:colOff>
      <xdr:row>35</xdr:row>
      <xdr:rowOff>209550</xdr:rowOff>
    </xdr:to>
    <xdr:sp macro="" textlink="">
      <xdr:nvSpPr>
        <xdr:cNvPr id="23" name="大かっこ 1">
          <a:extLst>
            <a:ext uri="{FF2B5EF4-FFF2-40B4-BE49-F238E27FC236}">
              <a16:creationId xmlns:a16="http://schemas.microsoft.com/office/drawing/2014/main" id="{00000000-0008-0000-1200-000017000000}"/>
            </a:ext>
          </a:extLst>
        </xdr:cNvPr>
        <xdr:cNvSpPr>
          <a:spLocks noChangeArrowheads="1"/>
        </xdr:cNvSpPr>
      </xdr:nvSpPr>
      <xdr:spPr bwMode="auto">
        <a:xfrm>
          <a:off x="9077325" y="7743825"/>
          <a:ext cx="4124325" cy="800100"/>
        </a:xfrm>
        <a:prstGeom prst="bracketPair">
          <a:avLst>
            <a:gd name="adj" fmla="val 16667"/>
          </a:avLst>
        </a:prstGeom>
        <a:noFill/>
        <a:ln w="190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8</xdr:row>
      <xdr:rowOff>0</xdr:rowOff>
    </xdr:from>
    <xdr:to>
      <xdr:col>4</xdr:col>
      <xdr:colOff>0</xdr:colOff>
      <xdr:row>9</xdr:row>
      <xdr:rowOff>228600</xdr:rowOff>
    </xdr:to>
    <xdr:cxnSp macro="">
      <xdr:nvCxnSpPr>
        <xdr:cNvPr id="2" name="直線コネクタ 2">
          <a:extLst>
            <a:ext uri="{FF2B5EF4-FFF2-40B4-BE49-F238E27FC236}">
              <a16:creationId xmlns:a16="http://schemas.microsoft.com/office/drawing/2014/main" id="{00000000-0008-0000-1300-000002000000}"/>
            </a:ext>
          </a:extLst>
        </xdr:cNvPr>
        <xdr:cNvCxnSpPr>
          <a:cxnSpLocks noChangeShapeType="1"/>
        </xdr:cNvCxnSpPr>
      </xdr:nvCxnSpPr>
      <xdr:spPr bwMode="auto">
        <a:xfrm>
          <a:off x="19050" y="1905000"/>
          <a:ext cx="1352550" cy="46672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19050</xdr:colOff>
      <xdr:row>26</xdr:row>
      <xdr:rowOff>0</xdr:rowOff>
    </xdr:from>
    <xdr:to>
      <xdr:col>4</xdr:col>
      <xdr:colOff>0</xdr:colOff>
      <xdr:row>27</xdr:row>
      <xdr:rowOff>228600</xdr:rowOff>
    </xdr:to>
    <xdr:cxnSp macro="">
      <xdr:nvCxnSpPr>
        <xdr:cNvPr id="3" name="直線コネクタ 3">
          <a:extLst>
            <a:ext uri="{FF2B5EF4-FFF2-40B4-BE49-F238E27FC236}">
              <a16:creationId xmlns:a16="http://schemas.microsoft.com/office/drawing/2014/main" id="{00000000-0008-0000-1300-000003000000}"/>
            </a:ext>
          </a:extLst>
        </xdr:cNvPr>
        <xdr:cNvCxnSpPr>
          <a:cxnSpLocks noChangeShapeType="1"/>
        </xdr:cNvCxnSpPr>
      </xdr:nvCxnSpPr>
      <xdr:spPr bwMode="auto">
        <a:xfrm>
          <a:off x="19050" y="5953125"/>
          <a:ext cx="1352550" cy="46672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6</xdr:col>
          <xdr:colOff>133350</xdr:colOff>
          <xdr:row>3</xdr:row>
          <xdr:rowOff>114300</xdr:rowOff>
        </xdr:from>
        <xdr:to>
          <xdr:col>7</xdr:col>
          <xdr:colOff>28575</xdr:colOff>
          <xdr:row>4</xdr:row>
          <xdr:rowOff>104775</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300-000001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xdr:row>
          <xdr:rowOff>123825</xdr:rowOff>
        </xdr:from>
        <xdr:to>
          <xdr:col>11</xdr:col>
          <xdr:colOff>304800</xdr:colOff>
          <xdr:row>4</xdr:row>
          <xdr:rowOff>114300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300-000002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3</xdr:row>
          <xdr:rowOff>123825</xdr:rowOff>
        </xdr:from>
        <xdr:to>
          <xdr:col>17</xdr:col>
          <xdr:colOff>304800</xdr:colOff>
          <xdr:row>4</xdr:row>
          <xdr:rowOff>114300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300-000003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xdr:row>
          <xdr:rowOff>123825</xdr:rowOff>
        </xdr:from>
        <xdr:to>
          <xdr:col>6</xdr:col>
          <xdr:colOff>304800</xdr:colOff>
          <xdr:row>6</xdr:row>
          <xdr:rowOff>114300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300-000004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5</xdr:row>
          <xdr:rowOff>123825</xdr:rowOff>
        </xdr:from>
        <xdr:to>
          <xdr:col>17</xdr:col>
          <xdr:colOff>304800</xdr:colOff>
          <xdr:row>6</xdr:row>
          <xdr:rowOff>114300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300-000008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xdr:row>
          <xdr:rowOff>123825</xdr:rowOff>
        </xdr:from>
        <xdr:to>
          <xdr:col>33</xdr:col>
          <xdr:colOff>304800</xdr:colOff>
          <xdr:row>4</xdr:row>
          <xdr:rowOff>114300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300-00000A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5</xdr:row>
          <xdr:rowOff>123825</xdr:rowOff>
        </xdr:from>
        <xdr:to>
          <xdr:col>33</xdr:col>
          <xdr:colOff>304800</xdr:colOff>
          <xdr:row>6</xdr:row>
          <xdr:rowOff>114300</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300-00000C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0</xdr:col>
      <xdr:colOff>19050</xdr:colOff>
      <xdr:row>8</xdr:row>
      <xdr:rowOff>0</xdr:rowOff>
    </xdr:from>
    <xdr:to>
      <xdr:col>4</xdr:col>
      <xdr:colOff>0</xdr:colOff>
      <xdr:row>10</xdr:row>
      <xdr:rowOff>228600</xdr:rowOff>
    </xdr:to>
    <xdr:cxnSp macro="">
      <xdr:nvCxnSpPr>
        <xdr:cNvPr id="2" name="直線コネクタ 1">
          <a:extLst>
            <a:ext uri="{FF2B5EF4-FFF2-40B4-BE49-F238E27FC236}">
              <a16:creationId xmlns:a16="http://schemas.microsoft.com/office/drawing/2014/main" id="{00000000-0008-0000-1400-000002000000}"/>
            </a:ext>
          </a:extLst>
        </xdr:cNvPr>
        <xdr:cNvCxnSpPr>
          <a:cxnSpLocks noChangeShapeType="1"/>
        </xdr:cNvCxnSpPr>
      </xdr:nvCxnSpPr>
      <xdr:spPr bwMode="auto">
        <a:xfrm>
          <a:off x="19050" y="1905000"/>
          <a:ext cx="1352550" cy="70485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19050</xdr:colOff>
      <xdr:row>27</xdr:row>
      <xdr:rowOff>0</xdr:rowOff>
    </xdr:from>
    <xdr:to>
      <xdr:col>4</xdr:col>
      <xdr:colOff>0</xdr:colOff>
      <xdr:row>29</xdr:row>
      <xdr:rowOff>228600</xdr:rowOff>
    </xdr:to>
    <xdr:cxnSp macro="">
      <xdr:nvCxnSpPr>
        <xdr:cNvPr id="3" name="直線コネクタ 2">
          <a:extLst>
            <a:ext uri="{FF2B5EF4-FFF2-40B4-BE49-F238E27FC236}">
              <a16:creationId xmlns:a16="http://schemas.microsoft.com/office/drawing/2014/main" id="{00000000-0008-0000-1400-000003000000}"/>
            </a:ext>
          </a:extLst>
        </xdr:cNvPr>
        <xdr:cNvCxnSpPr>
          <a:cxnSpLocks noChangeShapeType="1"/>
        </xdr:cNvCxnSpPr>
      </xdr:nvCxnSpPr>
      <xdr:spPr bwMode="auto">
        <a:xfrm>
          <a:off x="19050" y="6191250"/>
          <a:ext cx="1352550" cy="70485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6</xdr:col>
          <xdr:colOff>133350</xdr:colOff>
          <xdr:row>3</xdr:row>
          <xdr:rowOff>114300</xdr:rowOff>
        </xdr:from>
        <xdr:to>
          <xdr:col>7</xdr:col>
          <xdr:colOff>28575</xdr:colOff>
          <xdr:row>4</xdr:row>
          <xdr:rowOff>114300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400-000001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xdr:row>
          <xdr:rowOff>123825</xdr:rowOff>
        </xdr:from>
        <xdr:to>
          <xdr:col>11</xdr:col>
          <xdr:colOff>314325</xdr:colOff>
          <xdr:row>4</xdr:row>
          <xdr:rowOff>123825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400-000002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3</xdr:row>
          <xdr:rowOff>123825</xdr:rowOff>
        </xdr:from>
        <xdr:to>
          <xdr:col>17</xdr:col>
          <xdr:colOff>314325</xdr:colOff>
          <xdr:row>4</xdr:row>
          <xdr:rowOff>123825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400-000003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xdr:row>
          <xdr:rowOff>123825</xdr:rowOff>
        </xdr:from>
        <xdr:to>
          <xdr:col>6</xdr:col>
          <xdr:colOff>314325</xdr:colOff>
          <xdr:row>6</xdr:row>
          <xdr:rowOff>123825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400-000004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5</xdr:row>
          <xdr:rowOff>123825</xdr:rowOff>
        </xdr:from>
        <xdr:to>
          <xdr:col>18</xdr:col>
          <xdr:colOff>314325</xdr:colOff>
          <xdr:row>6</xdr:row>
          <xdr:rowOff>123825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400-000005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xdr:row>
          <xdr:rowOff>123825</xdr:rowOff>
        </xdr:from>
        <xdr:to>
          <xdr:col>30</xdr:col>
          <xdr:colOff>314325</xdr:colOff>
          <xdr:row>4</xdr:row>
          <xdr:rowOff>123825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400-000006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5</xdr:row>
          <xdr:rowOff>123825</xdr:rowOff>
        </xdr:from>
        <xdr:to>
          <xdr:col>30</xdr:col>
          <xdr:colOff>314325</xdr:colOff>
          <xdr:row>6</xdr:row>
          <xdr:rowOff>123825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400-000007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66675</xdr:colOff>
          <xdr:row>23</xdr:row>
          <xdr:rowOff>0</xdr:rowOff>
        </xdr:from>
        <xdr:to>
          <xdr:col>8</xdr:col>
          <xdr:colOff>123825</xdr:colOff>
          <xdr:row>25</xdr:row>
          <xdr:rowOff>9525</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xdr:row>
          <xdr:rowOff>0</xdr:rowOff>
        </xdr:from>
        <xdr:to>
          <xdr:col>14</xdr:col>
          <xdr:colOff>85725</xdr:colOff>
          <xdr:row>25</xdr:row>
          <xdr:rowOff>9525</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25</xdr:row>
          <xdr:rowOff>0</xdr:rowOff>
        </xdr:from>
        <xdr:to>
          <xdr:col>8</xdr:col>
          <xdr:colOff>123825</xdr:colOff>
          <xdr:row>27</xdr:row>
          <xdr:rowOff>9525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25</xdr:row>
          <xdr:rowOff>0</xdr:rowOff>
        </xdr:from>
        <xdr:to>
          <xdr:col>14</xdr:col>
          <xdr:colOff>85725</xdr:colOff>
          <xdr:row>27</xdr:row>
          <xdr:rowOff>9525</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30</xdr:row>
          <xdr:rowOff>38100</xdr:rowOff>
        </xdr:from>
        <xdr:to>
          <xdr:col>14</xdr:col>
          <xdr:colOff>85725</xdr:colOff>
          <xdr:row>30</xdr:row>
          <xdr:rowOff>209550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30</xdr:row>
          <xdr:rowOff>19050</xdr:rowOff>
        </xdr:from>
        <xdr:to>
          <xdr:col>16</xdr:col>
          <xdr:colOff>85725</xdr:colOff>
          <xdr:row>30</xdr:row>
          <xdr:rowOff>209550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31</xdr:row>
          <xdr:rowOff>0</xdr:rowOff>
        </xdr:from>
        <xdr:to>
          <xdr:col>14</xdr:col>
          <xdr:colOff>123825</xdr:colOff>
          <xdr:row>32</xdr:row>
          <xdr:rowOff>9525</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31</xdr:row>
          <xdr:rowOff>9525</xdr:rowOff>
        </xdr:from>
        <xdr:to>
          <xdr:col>16</xdr:col>
          <xdr:colOff>85725</xdr:colOff>
          <xdr:row>31</xdr:row>
          <xdr:rowOff>209550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32</xdr:row>
          <xdr:rowOff>9525</xdr:rowOff>
        </xdr:from>
        <xdr:to>
          <xdr:col>14</xdr:col>
          <xdr:colOff>123825</xdr:colOff>
          <xdr:row>33</xdr:row>
          <xdr:rowOff>9525</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32</xdr:row>
          <xdr:rowOff>38100</xdr:rowOff>
        </xdr:from>
        <xdr:to>
          <xdr:col>16</xdr:col>
          <xdr:colOff>85725</xdr:colOff>
          <xdr:row>32</xdr:row>
          <xdr:rowOff>209550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95250</xdr:colOff>
          <xdr:row>18</xdr:row>
          <xdr:rowOff>114300</xdr:rowOff>
        </xdr:from>
        <xdr:to>
          <xdr:col>4</xdr:col>
          <xdr:colOff>0</xdr:colOff>
          <xdr:row>19</xdr:row>
          <xdr:rowOff>95250</xdr:rowOff>
        </xdr:to>
        <xdr:sp macro="" textlink="">
          <xdr:nvSpPr>
            <xdr:cNvPr id="40961" name="Check Box 1" hidden="1">
              <a:extLst>
                <a:ext uri="{63B3BB69-23CF-44E3-9099-C40C66FF867C}">
                  <a14:compatExt spid="_x0000_s40961"/>
                </a:ext>
                <a:ext uri="{FF2B5EF4-FFF2-40B4-BE49-F238E27FC236}">
                  <a16:creationId xmlns:a16="http://schemas.microsoft.com/office/drawing/2014/main" id="{00000000-0008-0000-1500-000001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18</xdr:row>
          <xdr:rowOff>114300</xdr:rowOff>
        </xdr:from>
        <xdr:to>
          <xdr:col>7</xdr:col>
          <xdr:colOff>0</xdr:colOff>
          <xdr:row>19</xdr:row>
          <xdr:rowOff>95250</xdr:rowOff>
        </xdr:to>
        <xdr:sp macro="" textlink="">
          <xdr:nvSpPr>
            <xdr:cNvPr id="40962" name="Check Box 2" hidden="1">
              <a:extLst>
                <a:ext uri="{63B3BB69-23CF-44E3-9099-C40C66FF867C}">
                  <a14:compatExt spid="_x0000_s40962"/>
                </a:ext>
                <a:ext uri="{FF2B5EF4-FFF2-40B4-BE49-F238E27FC236}">
                  <a16:creationId xmlns:a16="http://schemas.microsoft.com/office/drawing/2014/main" id="{00000000-0008-0000-1500-000002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20</xdr:row>
          <xdr:rowOff>114300</xdr:rowOff>
        </xdr:from>
        <xdr:to>
          <xdr:col>4</xdr:col>
          <xdr:colOff>0</xdr:colOff>
          <xdr:row>21</xdr:row>
          <xdr:rowOff>95250</xdr:rowOff>
        </xdr:to>
        <xdr:sp macro="" textlink="">
          <xdr:nvSpPr>
            <xdr:cNvPr id="40963" name="Check Box 3" hidden="1">
              <a:extLst>
                <a:ext uri="{63B3BB69-23CF-44E3-9099-C40C66FF867C}">
                  <a14:compatExt spid="_x0000_s40963"/>
                </a:ext>
                <a:ext uri="{FF2B5EF4-FFF2-40B4-BE49-F238E27FC236}">
                  <a16:creationId xmlns:a16="http://schemas.microsoft.com/office/drawing/2014/main" id="{00000000-0008-0000-1500-000003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20</xdr:row>
          <xdr:rowOff>114300</xdr:rowOff>
        </xdr:from>
        <xdr:to>
          <xdr:col>7</xdr:col>
          <xdr:colOff>0</xdr:colOff>
          <xdr:row>21</xdr:row>
          <xdr:rowOff>95250</xdr:rowOff>
        </xdr:to>
        <xdr:sp macro="" textlink="">
          <xdr:nvSpPr>
            <xdr:cNvPr id="40964" name="Check Box 4" hidden="1">
              <a:extLst>
                <a:ext uri="{63B3BB69-23CF-44E3-9099-C40C66FF867C}">
                  <a14:compatExt spid="_x0000_s40964"/>
                </a:ext>
                <a:ext uri="{FF2B5EF4-FFF2-40B4-BE49-F238E27FC236}">
                  <a16:creationId xmlns:a16="http://schemas.microsoft.com/office/drawing/2014/main" id="{00000000-0008-0000-1500-000004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114300</xdr:rowOff>
        </xdr:from>
        <xdr:to>
          <xdr:col>20</xdr:col>
          <xdr:colOff>0</xdr:colOff>
          <xdr:row>19</xdr:row>
          <xdr:rowOff>95250</xdr:rowOff>
        </xdr:to>
        <xdr:sp macro="" textlink="">
          <xdr:nvSpPr>
            <xdr:cNvPr id="40965" name="Check Box 5" hidden="1">
              <a:extLst>
                <a:ext uri="{63B3BB69-23CF-44E3-9099-C40C66FF867C}">
                  <a14:compatExt spid="_x0000_s40965"/>
                </a:ext>
                <a:ext uri="{FF2B5EF4-FFF2-40B4-BE49-F238E27FC236}">
                  <a16:creationId xmlns:a16="http://schemas.microsoft.com/office/drawing/2014/main" id="{00000000-0008-0000-1500-000005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114300</xdr:rowOff>
        </xdr:from>
        <xdr:to>
          <xdr:col>23</xdr:col>
          <xdr:colOff>0</xdr:colOff>
          <xdr:row>19</xdr:row>
          <xdr:rowOff>95250</xdr:rowOff>
        </xdr:to>
        <xdr:sp macro="" textlink="">
          <xdr:nvSpPr>
            <xdr:cNvPr id="40966" name="Check Box 6" hidden="1">
              <a:extLst>
                <a:ext uri="{63B3BB69-23CF-44E3-9099-C40C66FF867C}">
                  <a14:compatExt spid="_x0000_s40966"/>
                </a:ext>
                <a:ext uri="{FF2B5EF4-FFF2-40B4-BE49-F238E27FC236}">
                  <a16:creationId xmlns:a16="http://schemas.microsoft.com/office/drawing/2014/main" id="{00000000-0008-0000-1500-000006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20</xdr:row>
          <xdr:rowOff>114300</xdr:rowOff>
        </xdr:from>
        <xdr:to>
          <xdr:col>20</xdr:col>
          <xdr:colOff>0</xdr:colOff>
          <xdr:row>21</xdr:row>
          <xdr:rowOff>95250</xdr:rowOff>
        </xdr:to>
        <xdr:sp macro="" textlink="">
          <xdr:nvSpPr>
            <xdr:cNvPr id="40967" name="Check Box 7" hidden="1">
              <a:extLst>
                <a:ext uri="{63B3BB69-23CF-44E3-9099-C40C66FF867C}">
                  <a14:compatExt spid="_x0000_s40967"/>
                </a:ext>
                <a:ext uri="{FF2B5EF4-FFF2-40B4-BE49-F238E27FC236}">
                  <a16:creationId xmlns:a16="http://schemas.microsoft.com/office/drawing/2014/main" id="{00000000-0008-0000-1500-000007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20</xdr:row>
          <xdr:rowOff>114300</xdr:rowOff>
        </xdr:from>
        <xdr:to>
          <xdr:col>23</xdr:col>
          <xdr:colOff>0</xdr:colOff>
          <xdr:row>21</xdr:row>
          <xdr:rowOff>95250</xdr:rowOff>
        </xdr:to>
        <xdr:sp macro="" textlink="">
          <xdr:nvSpPr>
            <xdr:cNvPr id="40968" name="Check Box 8" hidden="1">
              <a:extLst>
                <a:ext uri="{63B3BB69-23CF-44E3-9099-C40C66FF867C}">
                  <a14:compatExt spid="_x0000_s40968"/>
                </a:ext>
                <a:ext uri="{FF2B5EF4-FFF2-40B4-BE49-F238E27FC236}">
                  <a16:creationId xmlns:a16="http://schemas.microsoft.com/office/drawing/2014/main" id="{00000000-0008-0000-1500-000008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31</xdr:row>
          <xdr:rowOff>114300</xdr:rowOff>
        </xdr:from>
        <xdr:to>
          <xdr:col>33</xdr:col>
          <xdr:colOff>0</xdr:colOff>
          <xdr:row>32</xdr:row>
          <xdr:rowOff>95250</xdr:rowOff>
        </xdr:to>
        <xdr:sp macro="" textlink="">
          <xdr:nvSpPr>
            <xdr:cNvPr id="40969" name="Check Box 9" hidden="1">
              <a:extLst>
                <a:ext uri="{63B3BB69-23CF-44E3-9099-C40C66FF867C}">
                  <a14:compatExt spid="_x0000_s40969"/>
                </a:ext>
                <a:ext uri="{FF2B5EF4-FFF2-40B4-BE49-F238E27FC236}">
                  <a16:creationId xmlns:a16="http://schemas.microsoft.com/office/drawing/2014/main" id="{00000000-0008-0000-1500-000009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95250</xdr:colOff>
          <xdr:row>31</xdr:row>
          <xdr:rowOff>114300</xdr:rowOff>
        </xdr:from>
        <xdr:to>
          <xdr:col>37</xdr:col>
          <xdr:colOff>0</xdr:colOff>
          <xdr:row>32</xdr:row>
          <xdr:rowOff>95250</xdr:rowOff>
        </xdr:to>
        <xdr:sp macro="" textlink="">
          <xdr:nvSpPr>
            <xdr:cNvPr id="40970" name="Check Box 10" hidden="1">
              <a:extLst>
                <a:ext uri="{63B3BB69-23CF-44E3-9099-C40C66FF867C}">
                  <a14:compatExt spid="_x0000_s40970"/>
                </a:ext>
                <a:ext uri="{FF2B5EF4-FFF2-40B4-BE49-F238E27FC236}">
                  <a16:creationId xmlns:a16="http://schemas.microsoft.com/office/drawing/2014/main" id="{00000000-0008-0000-1500-00000A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25</xdr:row>
          <xdr:rowOff>114300</xdr:rowOff>
        </xdr:from>
        <xdr:to>
          <xdr:col>32</xdr:col>
          <xdr:colOff>0</xdr:colOff>
          <xdr:row>26</xdr:row>
          <xdr:rowOff>104775</xdr:rowOff>
        </xdr:to>
        <xdr:sp macro="" textlink="">
          <xdr:nvSpPr>
            <xdr:cNvPr id="40971" name="Check Box 11" hidden="1">
              <a:extLst>
                <a:ext uri="{63B3BB69-23CF-44E3-9099-C40C66FF867C}">
                  <a14:compatExt spid="_x0000_s40971"/>
                </a:ext>
                <a:ext uri="{FF2B5EF4-FFF2-40B4-BE49-F238E27FC236}">
                  <a16:creationId xmlns:a16="http://schemas.microsoft.com/office/drawing/2014/main" id="{00000000-0008-0000-1500-00000B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25</xdr:row>
          <xdr:rowOff>114300</xdr:rowOff>
        </xdr:from>
        <xdr:to>
          <xdr:col>35</xdr:col>
          <xdr:colOff>0</xdr:colOff>
          <xdr:row>26</xdr:row>
          <xdr:rowOff>104775</xdr:rowOff>
        </xdr:to>
        <xdr:sp macro="" textlink="">
          <xdr:nvSpPr>
            <xdr:cNvPr id="40972" name="Check Box 12" hidden="1">
              <a:extLst>
                <a:ext uri="{63B3BB69-23CF-44E3-9099-C40C66FF867C}">
                  <a14:compatExt spid="_x0000_s40972"/>
                </a:ext>
                <a:ext uri="{FF2B5EF4-FFF2-40B4-BE49-F238E27FC236}">
                  <a16:creationId xmlns:a16="http://schemas.microsoft.com/office/drawing/2014/main" id="{00000000-0008-0000-1500-00000C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4</xdr:row>
          <xdr:rowOff>114300</xdr:rowOff>
        </xdr:from>
        <xdr:to>
          <xdr:col>4</xdr:col>
          <xdr:colOff>0</xdr:colOff>
          <xdr:row>5</xdr:row>
          <xdr:rowOff>95250</xdr:rowOff>
        </xdr:to>
        <xdr:sp macro="" textlink="">
          <xdr:nvSpPr>
            <xdr:cNvPr id="40973" name="Check Box 13" hidden="1">
              <a:extLst>
                <a:ext uri="{63B3BB69-23CF-44E3-9099-C40C66FF867C}">
                  <a14:compatExt spid="_x0000_s40973"/>
                </a:ext>
                <a:ext uri="{FF2B5EF4-FFF2-40B4-BE49-F238E27FC236}">
                  <a16:creationId xmlns:a16="http://schemas.microsoft.com/office/drawing/2014/main" id="{00000000-0008-0000-1500-00000D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4</xdr:row>
          <xdr:rowOff>114300</xdr:rowOff>
        </xdr:from>
        <xdr:to>
          <xdr:col>9</xdr:col>
          <xdr:colOff>0</xdr:colOff>
          <xdr:row>5</xdr:row>
          <xdr:rowOff>95250</xdr:rowOff>
        </xdr:to>
        <xdr:sp macro="" textlink="">
          <xdr:nvSpPr>
            <xdr:cNvPr id="40974" name="Check Box 14" hidden="1">
              <a:extLst>
                <a:ext uri="{63B3BB69-23CF-44E3-9099-C40C66FF867C}">
                  <a14:compatExt spid="_x0000_s40974"/>
                </a:ext>
                <a:ext uri="{FF2B5EF4-FFF2-40B4-BE49-F238E27FC236}">
                  <a16:creationId xmlns:a16="http://schemas.microsoft.com/office/drawing/2014/main" id="{00000000-0008-0000-1500-00000E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4</xdr:row>
          <xdr:rowOff>114300</xdr:rowOff>
        </xdr:from>
        <xdr:to>
          <xdr:col>20</xdr:col>
          <xdr:colOff>0</xdr:colOff>
          <xdr:row>5</xdr:row>
          <xdr:rowOff>95250</xdr:rowOff>
        </xdr:to>
        <xdr:sp macro="" textlink="">
          <xdr:nvSpPr>
            <xdr:cNvPr id="40975" name="Check Box 15" hidden="1">
              <a:extLst>
                <a:ext uri="{63B3BB69-23CF-44E3-9099-C40C66FF867C}">
                  <a14:compatExt spid="_x0000_s40975"/>
                </a:ext>
                <a:ext uri="{FF2B5EF4-FFF2-40B4-BE49-F238E27FC236}">
                  <a16:creationId xmlns:a16="http://schemas.microsoft.com/office/drawing/2014/main" id="{00000000-0008-0000-1500-00000F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4</xdr:row>
          <xdr:rowOff>114300</xdr:rowOff>
        </xdr:from>
        <xdr:to>
          <xdr:col>33</xdr:col>
          <xdr:colOff>0</xdr:colOff>
          <xdr:row>5</xdr:row>
          <xdr:rowOff>95250</xdr:rowOff>
        </xdr:to>
        <xdr:sp macro="" textlink="">
          <xdr:nvSpPr>
            <xdr:cNvPr id="40976" name="Check Box 16" hidden="1">
              <a:extLst>
                <a:ext uri="{63B3BB69-23CF-44E3-9099-C40C66FF867C}">
                  <a14:compatExt spid="_x0000_s40976"/>
                </a:ext>
                <a:ext uri="{FF2B5EF4-FFF2-40B4-BE49-F238E27FC236}">
                  <a16:creationId xmlns:a16="http://schemas.microsoft.com/office/drawing/2014/main" id="{00000000-0008-0000-1500-000010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27</xdr:row>
          <xdr:rowOff>114300</xdr:rowOff>
        </xdr:from>
        <xdr:to>
          <xdr:col>32</xdr:col>
          <xdr:colOff>0</xdr:colOff>
          <xdr:row>28</xdr:row>
          <xdr:rowOff>104775</xdr:rowOff>
        </xdr:to>
        <xdr:sp macro="" textlink="">
          <xdr:nvSpPr>
            <xdr:cNvPr id="40977" name="Check Box 17" hidden="1">
              <a:extLst>
                <a:ext uri="{63B3BB69-23CF-44E3-9099-C40C66FF867C}">
                  <a14:compatExt spid="_x0000_s40977"/>
                </a:ext>
                <a:ext uri="{FF2B5EF4-FFF2-40B4-BE49-F238E27FC236}">
                  <a16:creationId xmlns:a16="http://schemas.microsoft.com/office/drawing/2014/main" id="{00000000-0008-0000-1500-000011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27</xdr:row>
          <xdr:rowOff>114300</xdr:rowOff>
        </xdr:from>
        <xdr:to>
          <xdr:col>35</xdr:col>
          <xdr:colOff>0</xdr:colOff>
          <xdr:row>28</xdr:row>
          <xdr:rowOff>104775</xdr:rowOff>
        </xdr:to>
        <xdr:sp macro="" textlink="">
          <xdr:nvSpPr>
            <xdr:cNvPr id="40978" name="Check Box 18" hidden="1">
              <a:extLst>
                <a:ext uri="{63B3BB69-23CF-44E3-9099-C40C66FF867C}">
                  <a14:compatExt spid="_x0000_s40978"/>
                </a:ext>
                <a:ext uri="{FF2B5EF4-FFF2-40B4-BE49-F238E27FC236}">
                  <a16:creationId xmlns:a16="http://schemas.microsoft.com/office/drawing/2014/main" id="{00000000-0008-0000-1500-000012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31</xdr:row>
          <xdr:rowOff>114300</xdr:rowOff>
        </xdr:from>
        <xdr:to>
          <xdr:col>24</xdr:col>
          <xdr:colOff>0</xdr:colOff>
          <xdr:row>32</xdr:row>
          <xdr:rowOff>95250</xdr:rowOff>
        </xdr:to>
        <xdr:sp macro="" textlink="">
          <xdr:nvSpPr>
            <xdr:cNvPr id="40979" name="Check Box 19" hidden="1">
              <a:extLst>
                <a:ext uri="{63B3BB69-23CF-44E3-9099-C40C66FF867C}">
                  <a14:compatExt spid="_x0000_s40979"/>
                </a:ext>
                <a:ext uri="{FF2B5EF4-FFF2-40B4-BE49-F238E27FC236}">
                  <a16:creationId xmlns:a16="http://schemas.microsoft.com/office/drawing/2014/main" id="{00000000-0008-0000-1500-000013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31</xdr:row>
          <xdr:rowOff>114300</xdr:rowOff>
        </xdr:from>
        <xdr:to>
          <xdr:col>28</xdr:col>
          <xdr:colOff>0</xdr:colOff>
          <xdr:row>32</xdr:row>
          <xdr:rowOff>95250</xdr:rowOff>
        </xdr:to>
        <xdr:sp macro="" textlink="">
          <xdr:nvSpPr>
            <xdr:cNvPr id="40980" name="Check Box 20" hidden="1">
              <a:extLst>
                <a:ext uri="{63B3BB69-23CF-44E3-9099-C40C66FF867C}">
                  <a14:compatExt spid="_x0000_s40980"/>
                </a:ext>
                <a:ext uri="{FF2B5EF4-FFF2-40B4-BE49-F238E27FC236}">
                  <a16:creationId xmlns:a16="http://schemas.microsoft.com/office/drawing/2014/main" id="{00000000-0008-0000-1500-000014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38100</xdr:colOff>
          <xdr:row>1</xdr:row>
          <xdr:rowOff>0</xdr:rowOff>
        </xdr:from>
        <xdr:to>
          <xdr:col>7</xdr:col>
          <xdr:colOff>276225</xdr:colOff>
          <xdr:row>2</xdr:row>
          <xdr:rowOff>0</xdr:rowOff>
        </xdr:to>
        <xdr:sp macro="" textlink="">
          <xdr:nvSpPr>
            <xdr:cNvPr id="41985" name="Check Box 1" hidden="1">
              <a:extLst>
                <a:ext uri="{63B3BB69-23CF-44E3-9099-C40C66FF867C}">
                  <a14:compatExt spid="_x0000_s41985"/>
                </a:ext>
                <a:ext uri="{FF2B5EF4-FFF2-40B4-BE49-F238E27FC236}">
                  <a16:creationId xmlns:a16="http://schemas.microsoft.com/office/drawing/2014/main" id="{00000000-0008-0000-1600-000001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xdr:row>
          <xdr:rowOff>0</xdr:rowOff>
        </xdr:from>
        <xdr:to>
          <xdr:col>10</xdr:col>
          <xdr:colOff>276225</xdr:colOff>
          <xdr:row>2</xdr:row>
          <xdr:rowOff>0</xdr:rowOff>
        </xdr:to>
        <xdr:sp macro="" textlink="">
          <xdr:nvSpPr>
            <xdr:cNvPr id="41986" name="Check Box 2" hidden="1">
              <a:extLst>
                <a:ext uri="{63B3BB69-23CF-44E3-9099-C40C66FF867C}">
                  <a14:compatExt spid="_x0000_s41986"/>
                </a:ext>
                <a:ext uri="{FF2B5EF4-FFF2-40B4-BE49-F238E27FC236}">
                  <a16:creationId xmlns:a16="http://schemas.microsoft.com/office/drawing/2014/main" id="{00000000-0008-0000-1600-000002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xdr:row>
          <xdr:rowOff>0</xdr:rowOff>
        </xdr:from>
        <xdr:to>
          <xdr:col>14</xdr:col>
          <xdr:colOff>276225</xdr:colOff>
          <xdr:row>2</xdr:row>
          <xdr:rowOff>0</xdr:rowOff>
        </xdr:to>
        <xdr:sp macro="" textlink="">
          <xdr:nvSpPr>
            <xdr:cNvPr id="41987" name="Check Box 3" hidden="1">
              <a:extLst>
                <a:ext uri="{63B3BB69-23CF-44E3-9099-C40C66FF867C}">
                  <a14:compatExt spid="_x0000_s41987"/>
                </a:ext>
                <a:ext uri="{FF2B5EF4-FFF2-40B4-BE49-F238E27FC236}">
                  <a16:creationId xmlns:a16="http://schemas.microsoft.com/office/drawing/2014/main" id="{00000000-0008-0000-1600-000003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xdr:row>
          <xdr:rowOff>0</xdr:rowOff>
        </xdr:from>
        <xdr:to>
          <xdr:col>7</xdr:col>
          <xdr:colOff>276225</xdr:colOff>
          <xdr:row>3</xdr:row>
          <xdr:rowOff>0</xdr:rowOff>
        </xdr:to>
        <xdr:sp macro="" textlink="">
          <xdr:nvSpPr>
            <xdr:cNvPr id="41988" name="Check Box 4" hidden="1">
              <a:extLst>
                <a:ext uri="{63B3BB69-23CF-44E3-9099-C40C66FF867C}">
                  <a14:compatExt spid="_x0000_s41988"/>
                </a:ext>
                <a:ext uri="{FF2B5EF4-FFF2-40B4-BE49-F238E27FC236}">
                  <a16:creationId xmlns:a16="http://schemas.microsoft.com/office/drawing/2014/main" id="{00000000-0008-0000-1600-000004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xdr:row>
          <xdr:rowOff>0</xdr:rowOff>
        </xdr:from>
        <xdr:to>
          <xdr:col>26</xdr:col>
          <xdr:colOff>276225</xdr:colOff>
          <xdr:row>2</xdr:row>
          <xdr:rowOff>0</xdr:rowOff>
        </xdr:to>
        <xdr:sp macro="" textlink="">
          <xdr:nvSpPr>
            <xdr:cNvPr id="41989" name="Check Box 5" hidden="1">
              <a:extLst>
                <a:ext uri="{63B3BB69-23CF-44E3-9099-C40C66FF867C}">
                  <a14:compatExt spid="_x0000_s41989"/>
                </a:ext>
                <a:ext uri="{FF2B5EF4-FFF2-40B4-BE49-F238E27FC236}">
                  <a16:creationId xmlns:a16="http://schemas.microsoft.com/office/drawing/2014/main" id="{00000000-0008-0000-1600-000005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xdr:row>
          <xdr:rowOff>0</xdr:rowOff>
        </xdr:from>
        <xdr:to>
          <xdr:col>29</xdr:col>
          <xdr:colOff>276225</xdr:colOff>
          <xdr:row>2</xdr:row>
          <xdr:rowOff>0</xdr:rowOff>
        </xdr:to>
        <xdr:sp macro="" textlink="">
          <xdr:nvSpPr>
            <xdr:cNvPr id="41990" name="Check Box 6" hidden="1">
              <a:extLst>
                <a:ext uri="{63B3BB69-23CF-44E3-9099-C40C66FF867C}">
                  <a14:compatExt spid="_x0000_s41990"/>
                </a:ext>
                <a:ext uri="{FF2B5EF4-FFF2-40B4-BE49-F238E27FC236}">
                  <a16:creationId xmlns:a16="http://schemas.microsoft.com/office/drawing/2014/main" id="{00000000-0008-0000-1600-000006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1</xdr:row>
          <xdr:rowOff>0</xdr:rowOff>
        </xdr:from>
        <xdr:to>
          <xdr:col>33</xdr:col>
          <xdr:colOff>276225</xdr:colOff>
          <xdr:row>2</xdr:row>
          <xdr:rowOff>0</xdr:rowOff>
        </xdr:to>
        <xdr:sp macro="" textlink="">
          <xdr:nvSpPr>
            <xdr:cNvPr id="41991" name="Check Box 7" hidden="1">
              <a:extLst>
                <a:ext uri="{63B3BB69-23CF-44E3-9099-C40C66FF867C}">
                  <a14:compatExt spid="_x0000_s41991"/>
                </a:ext>
                <a:ext uri="{FF2B5EF4-FFF2-40B4-BE49-F238E27FC236}">
                  <a16:creationId xmlns:a16="http://schemas.microsoft.com/office/drawing/2014/main" id="{00000000-0008-0000-1600-000007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11</xdr:row>
          <xdr:rowOff>123825</xdr:rowOff>
        </xdr:from>
        <xdr:to>
          <xdr:col>13</xdr:col>
          <xdr:colOff>0</xdr:colOff>
          <xdr:row>12</xdr:row>
          <xdr:rowOff>123825</xdr:rowOff>
        </xdr:to>
        <xdr:sp macro="" textlink="">
          <xdr:nvSpPr>
            <xdr:cNvPr id="41992" name="Check Box 8" hidden="1">
              <a:extLst>
                <a:ext uri="{63B3BB69-23CF-44E3-9099-C40C66FF867C}">
                  <a14:compatExt spid="_x0000_s41992"/>
                </a:ext>
                <a:ext uri="{FF2B5EF4-FFF2-40B4-BE49-F238E27FC236}">
                  <a16:creationId xmlns:a16="http://schemas.microsoft.com/office/drawing/2014/main" id="{00000000-0008-0000-1600-000008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11</xdr:row>
          <xdr:rowOff>123825</xdr:rowOff>
        </xdr:from>
        <xdr:to>
          <xdr:col>15</xdr:col>
          <xdr:colOff>190500</xdr:colOff>
          <xdr:row>12</xdr:row>
          <xdr:rowOff>123825</xdr:rowOff>
        </xdr:to>
        <xdr:sp macro="" textlink="">
          <xdr:nvSpPr>
            <xdr:cNvPr id="41993" name="Check Box 9" hidden="1">
              <a:extLst>
                <a:ext uri="{63B3BB69-23CF-44E3-9099-C40C66FF867C}">
                  <a14:compatExt spid="_x0000_s41993"/>
                </a:ext>
                <a:ext uri="{FF2B5EF4-FFF2-40B4-BE49-F238E27FC236}">
                  <a16:creationId xmlns:a16="http://schemas.microsoft.com/office/drawing/2014/main" id="{00000000-0008-0000-1600-000009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0</xdr:rowOff>
        </xdr:from>
        <xdr:to>
          <xdr:col>22</xdr:col>
          <xdr:colOff>276225</xdr:colOff>
          <xdr:row>16</xdr:row>
          <xdr:rowOff>0</xdr:rowOff>
        </xdr:to>
        <xdr:sp macro="" textlink="">
          <xdr:nvSpPr>
            <xdr:cNvPr id="41994" name="Check Box 10" hidden="1">
              <a:extLst>
                <a:ext uri="{63B3BB69-23CF-44E3-9099-C40C66FF867C}">
                  <a14:compatExt spid="_x0000_s41994"/>
                </a:ext>
                <a:ext uri="{FF2B5EF4-FFF2-40B4-BE49-F238E27FC236}">
                  <a16:creationId xmlns:a16="http://schemas.microsoft.com/office/drawing/2014/main" id="{00000000-0008-0000-1600-00000A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15</xdr:row>
          <xdr:rowOff>0</xdr:rowOff>
        </xdr:from>
        <xdr:to>
          <xdr:col>28</xdr:col>
          <xdr:colOff>276225</xdr:colOff>
          <xdr:row>16</xdr:row>
          <xdr:rowOff>0</xdr:rowOff>
        </xdr:to>
        <xdr:sp macro="" textlink="">
          <xdr:nvSpPr>
            <xdr:cNvPr id="41995" name="Check Box 11" hidden="1">
              <a:extLst>
                <a:ext uri="{63B3BB69-23CF-44E3-9099-C40C66FF867C}">
                  <a14:compatExt spid="_x0000_s41995"/>
                </a:ext>
                <a:ext uri="{FF2B5EF4-FFF2-40B4-BE49-F238E27FC236}">
                  <a16:creationId xmlns:a16="http://schemas.microsoft.com/office/drawing/2014/main" id="{00000000-0008-0000-1600-00000B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16</xdr:row>
          <xdr:rowOff>0</xdr:rowOff>
        </xdr:from>
        <xdr:to>
          <xdr:col>22</xdr:col>
          <xdr:colOff>276225</xdr:colOff>
          <xdr:row>17</xdr:row>
          <xdr:rowOff>0</xdr:rowOff>
        </xdr:to>
        <xdr:sp macro="" textlink="">
          <xdr:nvSpPr>
            <xdr:cNvPr id="41996" name="Check Box 12" hidden="1">
              <a:extLst>
                <a:ext uri="{63B3BB69-23CF-44E3-9099-C40C66FF867C}">
                  <a14:compatExt spid="_x0000_s41996"/>
                </a:ext>
                <a:ext uri="{FF2B5EF4-FFF2-40B4-BE49-F238E27FC236}">
                  <a16:creationId xmlns:a16="http://schemas.microsoft.com/office/drawing/2014/main" id="{00000000-0008-0000-1600-00000C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17</xdr:row>
          <xdr:rowOff>0</xdr:rowOff>
        </xdr:from>
        <xdr:to>
          <xdr:col>28</xdr:col>
          <xdr:colOff>276225</xdr:colOff>
          <xdr:row>18</xdr:row>
          <xdr:rowOff>0</xdr:rowOff>
        </xdr:to>
        <xdr:sp macro="" textlink="">
          <xdr:nvSpPr>
            <xdr:cNvPr id="41997" name="Check Box 13" hidden="1">
              <a:extLst>
                <a:ext uri="{63B3BB69-23CF-44E3-9099-C40C66FF867C}">
                  <a14:compatExt spid="_x0000_s41997"/>
                </a:ext>
                <a:ext uri="{FF2B5EF4-FFF2-40B4-BE49-F238E27FC236}">
                  <a16:creationId xmlns:a16="http://schemas.microsoft.com/office/drawing/2014/main" id="{00000000-0008-0000-1600-00000D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17</xdr:row>
          <xdr:rowOff>0</xdr:rowOff>
        </xdr:from>
        <xdr:to>
          <xdr:col>32</xdr:col>
          <xdr:colOff>276225</xdr:colOff>
          <xdr:row>18</xdr:row>
          <xdr:rowOff>0</xdr:rowOff>
        </xdr:to>
        <xdr:sp macro="" textlink="">
          <xdr:nvSpPr>
            <xdr:cNvPr id="41998" name="Check Box 14" hidden="1">
              <a:extLst>
                <a:ext uri="{63B3BB69-23CF-44E3-9099-C40C66FF867C}">
                  <a14:compatExt spid="_x0000_s41998"/>
                </a:ext>
                <a:ext uri="{FF2B5EF4-FFF2-40B4-BE49-F238E27FC236}">
                  <a16:creationId xmlns:a16="http://schemas.microsoft.com/office/drawing/2014/main" id="{00000000-0008-0000-1600-00000E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20</xdr:row>
          <xdr:rowOff>0</xdr:rowOff>
        </xdr:from>
        <xdr:to>
          <xdr:col>25</xdr:col>
          <xdr:colOff>276225</xdr:colOff>
          <xdr:row>21</xdr:row>
          <xdr:rowOff>0</xdr:rowOff>
        </xdr:to>
        <xdr:sp macro="" textlink="">
          <xdr:nvSpPr>
            <xdr:cNvPr id="41999" name="Check Box 15" hidden="1">
              <a:extLst>
                <a:ext uri="{63B3BB69-23CF-44E3-9099-C40C66FF867C}">
                  <a14:compatExt spid="_x0000_s41999"/>
                </a:ext>
                <a:ext uri="{FF2B5EF4-FFF2-40B4-BE49-F238E27FC236}">
                  <a16:creationId xmlns:a16="http://schemas.microsoft.com/office/drawing/2014/main" id="{00000000-0008-0000-1600-00000F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20</xdr:row>
          <xdr:rowOff>0</xdr:rowOff>
        </xdr:from>
        <xdr:to>
          <xdr:col>35</xdr:col>
          <xdr:colOff>276225</xdr:colOff>
          <xdr:row>21</xdr:row>
          <xdr:rowOff>0</xdr:rowOff>
        </xdr:to>
        <xdr:sp macro="" textlink="">
          <xdr:nvSpPr>
            <xdr:cNvPr id="42000" name="Check Box 16" hidden="1">
              <a:extLst>
                <a:ext uri="{63B3BB69-23CF-44E3-9099-C40C66FF867C}">
                  <a14:compatExt spid="_x0000_s42000"/>
                </a:ext>
                <a:ext uri="{FF2B5EF4-FFF2-40B4-BE49-F238E27FC236}">
                  <a16:creationId xmlns:a16="http://schemas.microsoft.com/office/drawing/2014/main" id="{00000000-0008-0000-1600-000010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38100</xdr:colOff>
          <xdr:row>24</xdr:row>
          <xdr:rowOff>0</xdr:rowOff>
        </xdr:from>
        <xdr:to>
          <xdr:col>31</xdr:col>
          <xdr:colOff>276225</xdr:colOff>
          <xdr:row>25</xdr:row>
          <xdr:rowOff>0</xdr:rowOff>
        </xdr:to>
        <xdr:sp macro="" textlink="">
          <xdr:nvSpPr>
            <xdr:cNvPr id="42001" name="Check Box 17" hidden="1">
              <a:extLst>
                <a:ext uri="{63B3BB69-23CF-44E3-9099-C40C66FF867C}">
                  <a14:compatExt spid="_x0000_s42001"/>
                </a:ext>
                <a:ext uri="{FF2B5EF4-FFF2-40B4-BE49-F238E27FC236}">
                  <a16:creationId xmlns:a16="http://schemas.microsoft.com/office/drawing/2014/main" id="{00000000-0008-0000-1600-000011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24</xdr:row>
          <xdr:rowOff>0</xdr:rowOff>
        </xdr:from>
        <xdr:to>
          <xdr:col>35</xdr:col>
          <xdr:colOff>276225</xdr:colOff>
          <xdr:row>25</xdr:row>
          <xdr:rowOff>0</xdr:rowOff>
        </xdr:to>
        <xdr:sp macro="" textlink="">
          <xdr:nvSpPr>
            <xdr:cNvPr id="42002" name="Check Box 18" hidden="1">
              <a:extLst>
                <a:ext uri="{63B3BB69-23CF-44E3-9099-C40C66FF867C}">
                  <a14:compatExt spid="_x0000_s42002"/>
                </a:ext>
                <a:ext uri="{FF2B5EF4-FFF2-40B4-BE49-F238E27FC236}">
                  <a16:creationId xmlns:a16="http://schemas.microsoft.com/office/drawing/2014/main" id="{00000000-0008-0000-1600-000012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38100</xdr:colOff>
          <xdr:row>25</xdr:row>
          <xdr:rowOff>0</xdr:rowOff>
        </xdr:from>
        <xdr:to>
          <xdr:col>31</xdr:col>
          <xdr:colOff>276225</xdr:colOff>
          <xdr:row>26</xdr:row>
          <xdr:rowOff>0</xdr:rowOff>
        </xdr:to>
        <xdr:sp macro="" textlink="">
          <xdr:nvSpPr>
            <xdr:cNvPr id="42003" name="Check Box 19" hidden="1">
              <a:extLst>
                <a:ext uri="{63B3BB69-23CF-44E3-9099-C40C66FF867C}">
                  <a14:compatExt spid="_x0000_s42003"/>
                </a:ext>
                <a:ext uri="{FF2B5EF4-FFF2-40B4-BE49-F238E27FC236}">
                  <a16:creationId xmlns:a16="http://schemas.microsoft.com/office/drawing/2014/main" id="{00000000-0008-0000-1600-000013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25</xdr:row>
          <xdr:rowOff>0</xdr:rowOff>
        </xdr:from>
        <xdr:to>
          <xdr:col>35</xdr:col>
          <xdr:colOff>276225</xdr:colOff>
          <xdr:row>26</xdr:row>
          <xdr:rowOff>0</xdr:rowOff>
        </xdr:to>
        <xdr:sp macro="" textlink="">
          <xdr:nvSpPr>
            <xdr:cNvPr id="42004" name="Check Box 20" hidden="1">
              <a:extLst>
                <a:ext uri="{63B3BB69-23CF-44E3-9099-C40C66FF867C}">
                  <a14:compatExt spid="_x0000_s42004"/>
                </a:ext>
                <a:ext uri="{FF2B5EF4-FFF2-40B4-BE49-F238E27FC236}">
                  <a16:creationId xmlns:a16="http://schemas.microsoft.com/office/drawing/2014/main" id="{00000000-0008-0000-1600-000014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38100</xdr:colOff>
          <xdr:row>26</xdr:row>
          <xdr:rowOff>0</xdr:rowOff>
        </xdr:from>
        <xdr:to>
          <xdr:col>31</xdr:col>
          <xdr:colOff>276225</xdr:colOff>
          <xdr:row>27</xdr:row>
          <xdr:rowOff>0</xdr:rowOff>
        </xdr:to>
        <xdr:sp macro="" textlink="">
          <xdr:nvSpPr>
            <xdr:cNvPr id="42005" name="Check Box 21" hidden="1">
              <a:extLst>
                <a:ext uri="{63B3BB69-23CF-44E3-9099-C40C66FF867C}">
                  <a14:compatExt spid="_x0000_s42005"/>
                </a:ext>
                <a:ext uri="{FF2B5EF4-FFF2-40B4-BE49-F238E27FC236}">
                  <a16:creationId xmlns:a16="http://schemas.microsoft.com/office/drawing/2014/main" id="{00000000-0008-0000-1600-000015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26</xdr:row>
          <xdr:rowOff>0</xdr:rowOff>
        </xdr:from>
        <xdr:to>
          <xdr:col>35</xdr:col>
          <xdr:colOff>276225</xdr:colOff>
          <xdr:row>27</xdr:row>
          <xdr:rowOff>0</xdr:rowOff>
        </xdr:to>
        <xdr:sp macro="" textlink="">
          <xdr:nvSpPr>
            <xdr:cNvPr id="42006" name="Check Box 22" hidden="1">
              <a:extLst>
                <a:ext uri="{63B3BB69-23CF-44E3-9099-C40C66FF867C}">
                  <a14:compatExt spid="_x0000_s42006"/>
                </a:ext>
                <a:ext uri="{FF2B5EF4-FFF2-40B4-BE49-F238E27FC236}">
                  <a16:creationId xmlns:a16="http://schemas.microsoft.com/office/drawing/2014/main" id="{00000000-0008-0000-1600-000016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27</xdr:row>
          <xdr:rowOff>0</xdr:rowOff>
        </xdr:from>
        <xdr:to>
          <xdr:col>29</xdr:col>
          <xdr:colOff>276225</xdr:colOff>
          <xdr:row>28</xdr:row>
          <xdr:rowOff>0</xdr:rowOff>
        </xdr:to>
        <xdr:sp macro="" textlink="">
          <xdr:nvSpPr>
            <xdr:cNvPr id="42007" name="Check Box 23" hidden="1">
              <a:extLst>
                <a:ext uri="{63B3BB69-23CF-44E3-9099-C40C66FF867C}">
                  <a14:compatExt spid="_x0000_s42007"/>
                </a:ext>
                <a:ext uri="{FF2B5EF4-FFF2-40B4-BE49-F238E27FC236}">
                  <a16:creationId xmlns:a16="http://schemas.microsoft.com/office/drawing/2014/main" id="{00000000-0008-0000-1600-000017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27</xdr:row>
          <xdr:rowOff>0</xdr:rowOff>
        </xdr:from>
        <xdr:to>
          <xdr:col>33</xdr:col>
          <xdr:colOff>276225</xdr:colOff>
          <xdr:row>28</xdr:row>
          <xdr:rowOff>0</xdr:rowOff>
        </xdr:to>
        <xdr:sp macro="" textlink="">
          <xdr:nvSpPr>
            <xdr:cNvPr id="42008" name="Check Box 24" hidden="1">
              <a:extLst>
                <a:ext uri="{63B3BB69-23CF-44E3-9099-C40C66FF867C}">
                  <a14:compatExt spid="_x0000_s42008"/>
                </a:ext>
                <a:ext uri="{FF2B5EF4-FFF2-40B4-BE49-F238E27FC236}">
                  <a16:creationId xmlns:a16="http://schemas.microsoft.com/office/drawing/2014/main" id="{00000000-0008-0000-1600-000018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19</xdr:row>
          <xdr:rowOff>114300</xdr:rowOff>
        </xdr:from>
        <xdr:to>
          <xdr:col>13</xdr:col>
          <xdr:colOff>0</xdr:colOff>
          <xdr:row>20</xdr:row>
          <xdr:rowOff>114300</xdr:rowOff>
        </xdr:to>
        <xdr:sp macro="" textlink="">
          <xdr:nvSpPr>
            <xdr:cNvPr id="42009" name="Check Box 25" hidden="1">
              <a:extLst>
                <a:ext uri="{63B3BB69-23CF-44E3-9099-C40C66FF867C}">
                  <a14:compatExt spid="_x0000_s42009"/>
                </a:ext>
                <a:ext uri="{FF2B5EF4-FFF2-40B4-BE49-F238E27FC236}">
                  <a16:creationId xmlns:a16="http://schemas.microsoft.com/office/drawing/2014/main" id="{00000000-0008-0000-1600-000019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19</xdr:row>
          <xdr:rowOff>114300</xdr:rowOff>
        </xdr:from>
        <xdr:to>
          <xdr:col>16</xdr:col>
          <xdr:colOff>0</xdr:colOff>
          <xdr:row>20</xdr:row>
          <xdr:rowOff>114300</xdr:rowOff>
        </xdr:to>
        <xdr:sp macro="" textlink="">
          <xdr:nvSpPr>
            <xdr:cNvPr id="42010" name="Check Box 26" hidden="1">
              <a:extLst>
                <a:ext uri="{63B3BB69-23CF-44E3-9099-C40C66FF867C}">
                  <a14:compatExt spid="_x0000_s42010"/>
                </a:ext>
                <a:ext uri="{FF2B5EF4-FFF2-40B4-BE49-F238E27FC236}">
                  <a16:creationId xmlns:a16="http://schemas.microsoft.com/office/drawing/2014/main" id="{00000000-0008-0000-1600-00001A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24</xdr:row>
          <xdr:rowOff>0</xdr:rowOff>
        </xdr:from>
        <xdr:to>
          <xdr:col>12</xdr:col>
          <xdr:colOff>276225</xdr:colOff>
          <xdr:row>25</xdr:row>
          <xdr:rowOff>0</xdr:rowOff>
        </xdr:to>
        <xdr:sp macro="" textlink="">
          <xdr:nvSpPr>
            <xdr:cNvPr id="42011" name="Check Box 27" hidden="1">
              <a:extLst>
                <a:ext uri="{63B3BB69-23CF-44E3-9099-C40C66FF867C}">
                  <a14:compatExt spid="_x0000_s42011"/>
                </a:ext>
                <a:ext uri="{FF2B5EF4-FFF2-40B4-BE49-F238E27FC236}">
                  <a16:creationId xmlns:a16="http://schemas.microsoft.com/office/drawing/2014/main" id="{00000000-0008-0000-1600-00001B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24</xdr:row>
          <xdr:rowOff>0</xdr:rowOff>
        </xdr:from>
        <xdr:to>
          <xdr:col>15</xdr:col>
          <xdr:colOff>276225</xdr:colOff>
          <xdr:row>25</xdr:row>
          <xdr:rowOff>0</xdr:rowOff>
        </xdr:to>
        <xdr:sp macro="" textlink="">
          <xdr:nvSpPr>
            <xdr:cNvPr id="42012" name="Check Box 28" hidden="1">
              <a:extLst>
                <a:ext uri="{63B3BB69-23CF-44E3-9099-C40C66FF867C}">
                  <a14:compatExt spid="_x0000_s42012"/>
                </a:ext>
                <a:ext uri="{FF2B5EF4-FFF2-40B4-BE49-F238E27FC236}">
                  <a16:creationId xmlns:a16="http://schemas.microsoft.com/office/drawing/2014/main" id="{00000000-0008-0000-1600-00001C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20</xdr:row>
          <xdr:rowOff>114300</xdr:rowOff>
        </xdr:from>
        <xdr:to>
          <xdr:col>5</xdr:col>
          <xdr:colOff>0</xdr:colOff>
          <xdr:row>21</xdr:row>
          <xdr:rowOff>114300</xdr:rowOff>
        </xdr:to>
        <xdr:sp macro="" textlink="">
          <xdr:nvSpPr>
            <xdr:cNvPr id="42013" name="Check Box 29" hidden="1">
              <a:extLst>
                <a:ext uri="{63B3BB69-23CF-44E3-9099-C40C66FF867C}">
                  <a14:compatExt spid="_x0000_s42013"/>
                </a:ext>
                <a:ext uri="{FF2B5EF4-FFF2-40B4-BE49-F238E27FC236}">
                  <a16:creationId xmlns:a16="http://schemas.microsoft.com/office/drawing/2014/main" id="{00000000-0008-0000-1600-00001D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20</xdr:row>
          <xdr:rowOff>114300</xdr:rowOff>
        </xdr:from>
        <xdr:to>
          <xdr:col>6</xdr:col>
          <xdr:colOff>314325</xdr:colOff>
          <xdr:row>21</xdr:row>
          <xdr:rowOff>123825</xdr:rowOff>
        </xdr:to>
        <xdr:sp macro="" textlink="">
          <xdr:nvSpPr>
            <xdr:cNvPr id="42014" name="Check Box 30" hidden="1">
              <a:extLst>
                <a:ext uri="{63B3BB69-23CF-44E3-9099-C40C66FF867C}">
                  <a14:compatExt spid="_x0000_s42014"/>
                </a:ext>
                <a:ext uri="{FF2B5EF4-FFF2-40B4-BE49-F238E27FC236}">
                  <a16:creationId xmlns:a16="http://schemas.microsoft.com/office/drawing/2014/main" id="{00000000-0008-0000-1600-00001E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18</xdr:row>
          <xdr:rowOff>228600</xdr:rowOff>
        </xdr:from>
        <xdr:to>
          <xdr:col>6</xdr:col>
          <xdr:colOff>314325</xdr:colOff>
          <xdr:row>19</xdr:row>
          <xdr:rowOff>228600</xdr:rowOff>
        </xdr:to>
        <xdr:sp macro="" textlink="">
          <xdr:nvSpPr>
            <xdr:cNvPr id="42015" name="Check Box 31" hidden="1">
              <a:extLst>
                <a:ext uri="{63B3BB69-23CF-44E3-9099-C40C66FF867C}">
                  <a14:compatExt spid="_x0000_s42015"/>
                </a:ext>
                <a:ext uri="{FF2B5EF4-FFF2-40B4-BE49-F238E27FC236}">
                  <a16:creationId xmlns:a16="http://schemas.microsoft.com/office/drawing/2014/main" id="{00000000-0008-0000-1600-00001F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18</xdr:row>
          <xdr:rowOff>238125</xdr:rowOff>
        </xdr:from>
        <xdr:to>
          <xdr:col>4</xdr:col>
          <xdr:colOff>314325</xdr:colOff>
          <xdr:row>20</xdr:row>
          <xdr:rowOff>0</xdr:rowOff>
        </xdr:to>
        <xdr:sp macro="" textlink="">
          <xdr:nvSpPr>
            <xdr:cNvPr id="42016" name="Check Box 32" hidden="1">
              <a:extLst>
                <a:ext uri="{63B3BB69-23CF-44E3-9099-C40C66FF867C}">
                  <a14:compatExt spid="_x0000_s42016"/>
                </a:ext>
                <a:ext uri="{FF2B5EF4-FFF2-40B4-BE49-F238E27FC236}">
                  <a16:creationId xmlns:a16="http://schemas.microsoft.com/office/drawing/2014/main" id="{00000000-0008-0000-1600-000020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23</xdr:row>
          <xdr:rowOff>228600</xdr:rowOff>
        </xdr:from>
        <xdr:to>
          <xdr:col>6</xdr:col>
          <xdr:colOff>314325</xdr:colOff>
          <xdr:row>24</xdr:row>
          <xdr:rowOff>228600</xdr:rowOff>
        </xdr:to>
        <xdr:sp macro="" textlink="">
          <xdr:nvSpPr>
            <xdr:cNvPr id="42017" name="Check Box 33" hidden="1">
              <a:extLst>
                <a:ext uri="{63B3BB69-23CF-44E3-9099-C40C66FF867C}">
                  <a14:compatExt spid="_x0000_s42017"/>
                </a:ext>
                <a:ext uri="{FF2B5EF4-FFF2-40B4-BE49-F238E27FC236}">
                  <a16:creationId xmlns:a16="http://schemas.microsoft.com/office/drawing/2014/main" id="{00000000-0008-0000-1600-000021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23</xdr:row>
          <xdr:rowOff>238125</xdr:rowOff>
        </xdr:from>
        <xdr:to>
          <xdr:col>4</xdr:col>
          <xdr:colOff>314325</xdr:colOff>
          <xdr:row>25</xdr:row>
          <xdr:rowOff>0</xdr:rowOff>
        </xdr:to>
        <xdr:sp macro="" textlink="">
          <xdr:nvSpPr>
            <xdr:cNvPr id="42018" name="Check Box 34" hidden="1">
              <a:extLst>
                <a:ext uri="{63B3BB69-23CF-44E3-9099-C40C66FF867C}">
                  <a14:compatExt spid="_x0000_s42018"/>
                </a:ext>
                <a:ext uri="{FF2B5EF4-FFF2-40B4-BE49-F238E27FC236}">
                  <a16:creationId xmlns:a16="http://schemas.microsoft.com/office/drawing/2014/main" id="{00000000-0008-0000-1600-000022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24</xdr:row>
          <xdr:rowOff>228600</xdr:rowOff>
        </xdr:from>
        <xdr:to>
          <xdr:col>6</xdr:col>
          <xdr:colOff>314325</xdr:colOff>
          <xdr:row>25</xdr:row>
          <xdr:rowOff>228600</xdr:rowOff>
        </xdr:to>
        <xdr:sp macro="" textlink="">
          <xdr:nvSpPr>
            <xdr:cNvPr id="42019" name="Check Box 35" hidden="1">
              <a:extLst>
                <a:ext uri="{63B3BB69-23CF-44E3-9099-C40C66FF867C}">
                  <a14:compatExt spid="_x0000_s42019"/>
                </a:ext>
                <a:ext uri="{FF2B5EF4-FFF2-40B4-BE49-F238E27FC236}">
                  <a16:creationId xmlns:a16="http://schemas.microsoft.com/office/drawing/2014/main" id="{00000000-0008-0000-1600-000023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24</xdr:row>
          <xdr:rowOff>238125</xdr:rowOff>
        </xdr:from>
        <xdr:to>
          <xdr:col>4</xdr:col>
          <xdr:colOff>314325</xdr:colOff>
          <xdr:row>26</xdr:row>
          <xdr:rowOff>0</xdr:rowOff>
        </xdr:to>
        <xdr:sp macro="" textlink="">
          <xdr:nvSpPr>
            <xdr:cNvPr id="42020" name="Check Box 36" hidden="1">
              <a:extLst>
                <a:ext uri="{63B3BB69-23CF-44E3-9099-C40C66FF867C}">
                  <a14:compatExt spid="_x0000_s42020"/>
                </a:ext>
                <a:ext uri="{FF2B5EF4-FFF2-40B4-BE49-F238E27FC236}">
                  <a16:creationId xmlns:a16="http://schemas.microsoft.com/office/drawing/2014/main" id="{00000000-0008-0000-1600-000024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26</xdr:row>
          <xdr:rowOff>114300</xdr:rowOff>
        </xdr:from>
        <xdr:to>
          <xdr:col>5</xdr:col>
          <xdr:colOff>0</xdr:colOff>
          <xdr:row>27</xdr:row>
          <xdr:rowOff>123825</xdr:rowOff>
        </xdr:to>
        <xdr:sp macro="" textlink="">
          <xdr:nvSpPr>
            <xdr:cNvPr id="42021" name="Check Box 37" hidden="1">
              <a:extLst>
                <a:ext uri="{63B3BB69-23CF-44E3-9099-C40C66FF867C}">
                  <a14:compatExt spid="_x0000_s42021"/>
                </a:ext>
                <a:ext uri="{FF2B5EF4-FFF2-40B4-BE49-F238E27FC236}">
                  <a16:creationId xmlns:a16="http://schemas.microsoft.com/office/drawing/2014/main" id="{00000000-0008-0000-1600-000025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26</xdr:row>
          <xdr:rowOff>114300</xdr:rowOff>
        </xdr:from>
        <xdr:to>
          <xdr:col>6</xdr:col>
          <xdr:colOff>314325</xdr:colOff>
          <xdr:row>27</xdr:row>
          <xdr:rowOff>123825</xdr:rowOff>
        </xdr:to>
        <xdr:sp macro="" textlink="">
          <xdr:nvSpPr>
            <xdr:cNvPr id="42022" name="Check Box 38" hidden="1">
              <a:extLst>
                <a:ext uri="{63B3BB69-23CF-44E3-9099-C40C66FF867C}">
                  <a14:compatExt spid="_x0000_s42022"/>
                </a:ext>
                <a:ext uri="{FF2B5EF4-FFF2-40B4-BE49-F238E27FC236}">
                  <a16:creationId xmlns:a16="http://schemas.microsoft.com/office/drawing/2014/main" id="{00000000-0008-0000-1600-000026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28</xdr:row>
          <xdr:rowOff>114300</xdr:rowOff>
        </xdr:from>
        <xdr:to>
          <xdr:col>5</xdr:col>
          <xdr:colOff>0</xdr:colOff>
          <xdr:row>29</xdr:row>
          <xdr:rowOff>123825</xdr:rowOff>
        </xdr:to>
        <xdr:sp macro="" textlink="">
          <xdr:nvSpPr>
            <xdr:cNvPr id="42023" name="Check Box 39" hidden="1">
              <a:extLst>
                <a:ext uri="{63B3BB69-23CF-44E3-9099-C40C66FF867C}">
                  <a14:compatExt spid="_x0000_s42023"/>
                </a:ext>
                <a:ext uri="{FF2B5EF4-FFF2-40B4-BE49-F238E27FC236}">
                  <a16:creationId xmlns:a16="http://schemas.microsoft.com/office/drawing/2014/main" id="{00000000-0008-0000-1600-000027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28</xdr:row>
          <xdr:rowOff>114300</xdr:rowOff>
        </xdr:from>
        <xdr:to>
          <xdr:col>6</xdr:col>
          <xdr:colOff>314325</xdr:colOff>
          <xdr:row>29</xdr:row>
          <xdr:rowOff>123825</xdr:rowOff>
        </xdr:to>
        <xdr:sp macro="" textlink="">
          <xdr:nvSpPr>
            <xdr:cNvPr id="42024" name="Check Box 40" hidden="1">
              <a:extLst>
                <a:ext uri="{63B3BB69-23CF-44E3-9099-C40C66FF867C}">
                  <a14:compatExt spid="_x0000_s42024"/>
                </a:ext>
                <a:ext uri="{FF2B5EF4-FFF2-40B4-BE49-F238E27FC236}">
                  <a16:creationId xmlns:a16="http://schemas.microsoft.com/office/drawing/2014/main" id="{00000000-0008-0000-1600-000028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30</xdr:row>
          <xdr:rowOff>114300</xdr:rowOff>
        </xdr:from>
        <xdr:to>
          <xdr:col>5</xdr:col>
          <xdr:colOff>0</xdr:colOff>
          <xdr:row>31</xdr:row>
          <xdr:rowOff>123825</xdr:rowOff>
        </xdr:to>
        <xdr:sp macro="" textlink="">
          <xdr:nvSpPr>
            <xdr:cNvPr id="42025" name="Check Box 41" hidden="1">
              <a:extLst>
                <a:ext uri="{63B3BB69-23CF-44E3-9099-C40C66FF867C}">
                  <a14:compatExt spid="_x0000_s42025"/>
                </a:ext>
                <a:ext uri="{FF2B5EF4-FFF2-40B4-BE49-F238E27FC236}">
                  <a16:creationId xmlns:a16="http://schemas.microsoft.com/office/drawing/2014/main" id="{00000000-0008-0000-1600-000029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30</xdr:row>
          <xdr:rowOff>114300</xdr:rowOff>
        </xdr:from>
        <xdr:to>
          <xdr:col>6</xdr:col>
          <xdr:colOff>314325</xdr:colOff>
          <xdr:row>31</xdr:row>
          <xdr:rowOff>123825</xdr:rowOff>
        </xdr:to>
        <xdr:sp macro="" textlink="">
          <xdr:nvSpPr>
            <xdr:cNvPr id="42026" name="Check Box 42" hidden="1">
              <a:extLst>
                <a:ext uri="{63B3BB69-23CF-44E3-9099-C40C66FF867C}">
                  <a14:compatExt spid="_x0000_s42026"/>
                </a:ext>
                <a:ext uri="{FF2B5EF4-FFF2-40B4-BE49-F238E27FC236}">
                  <a16:creationId xmlns:a16="http://schemas.microsoft.com/office/drawing/2014/main" id="{00000000-0008-0000-1600-00002A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xdr:row>
          <xdr:rowOff>0</xdr:rowOff>
        </xdr:from>
        <xdr:to>
          <xdr:col>11</xdr:col>
          <xdr:colOff>276225</xdr:colOff>
          <xdr:row>3</xdr:row>
          <xdr:rowOff>0</xdr:rowOff>
        </xdr:to>
        <xdr:sp macro="" textlink="">
          <xdr:nvSpPr>
            <xdr:cNvPr id="42027" name="Check Box 43" hidden="1">
              <a:extLst>
                <a:ext uri="{63B3BB69-23CF-44E3-9099-C40C66FF867C}">
                  <a14:compatExt spid="_x0000_s42027"/>
                </a:ext>
                <a:ext uri="{FF2B5EF4-FFF2-40B4-BE49-F238E27FC236}">
                  <a16:creationId xmlns:a16="http://schemas.microsoft.com/office/drawing/2014/main" id="{00000000-0008-0000-1600-00002B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xdr:row>
          <xdr:rowOff>0</xdr:rowOff>
        </xdr:from>
        <xdr:to>
          <xdr:col>26</xdr:col>
          <xdr:colOff>276225</xdr:colOff>
          <xdr:row>3</xdr:row>
          <xdr:rowOff>0</xdr:rowOff>
        </xdr:to>
        <xdr:sp macro="" textlink="">
          <xdr:nvSpPr>
            <xdr:cNvPr id="42028" name="Check Box 44" hidden="1">
              <a:extLst>
                <a:ext uri="{63B3BB69-23CF-44E3-9099-C40C66FF867C}">
                  <a14:compatExt spid="_x0000_s42028"/>
                </a:ext>
                <a:ext uri="{FF2B5EF4-FFF2-40B4-BE49-F238E27FC236}">
                  <a16:creationId xmlns:a16="http://schemas.microsoft.com/office/drawing/2014/main" id="{00000000-0008-0000-1600-00002C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2</xdr:row>
          <xdr:rowOff>0</xdr:rowOff>
        </xdr:from>
        <xdr:to>
          <xdr:col>30</xdr:col>
          <xdr:colOff>276225</xdr:colOff>
          <xdr:row>3</xdr:row>
          <xdr:rowOff>0</xdr:rowOff>
        </xdr:to>
        <xdr:sp macro="" textlink="">
          <xdr:nvSpPr>
            <xdr:cNvPr id="42029" name="Check Box 45" hidden="1">
              <a:extLst>
                <a:ext uri="{63B3BB69-23CF-44E3-9099-C40C66FF867C}">
                  <a14:compatExt spid="_x0000_s42029"/>
                </a:ext>
                <a:ext uri="{FF2B5EF4-FFF2-40B4-BE49-F238E27FC236}">
                  <a16:creationId xmlns:a16="http://schemas.microsoft.com/office/drawing/2014/main" id="{00000000-0008-0000-1600-00002D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95250</xdr:colOff>
          <xdr:row>6</xdr:row>
          <xdr:rowOff>114300</xdr:rowOff>
        </xdr:from>
        <xdr:to>
          <xdr:col>9</xdr:col>
          <xdr:colOff>0</xdr:colOff>
          <xdr:row>7</xdr:row>
          <xdr:rowOff>114300</xdr:rowOff>
        </xdr:to>
        <xdr:sp macro="" textlink="">
          <xdr:nvSpPr>
            <xdr:cNvPr id="44033" name="Check Box 1" hidden="1">
              <a:extLst>
                <a:ext uri="{63B3BB69-23CF-44E3-9099-C40C66FF867C}">
                  <a14:compatExt spid="_x0000_s44033"/>
                </a:ext>
                <a:ext uri="{FF2B5EF4-FFF2-40B4-BE49-F238E27FC236}">
                  <a16:creationId xmlns:a16="http://schemas.microsoft.com/office/drawing/2014/main" id="{00000000-0008-0000-1700-000001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6</xdr:row>
          <xdr:rowOff>114300</xdr:rowOff>
        </xdr:from>
        <xdr:to>
          <xdr:col>15</xdr:col>
          <xdr:colOff>0</xdr:colOff>
          <xdr:row>7</xdr:row>
          <xdr:rowOff>114300</xdr:rowOff>
        </xdr:to>
        <xdr:sp macro="" textlink="">
          <xdr:nvSpPr>
            <xdr:cNvPr id="44034" name="Check Box 2" hidden="1">
              <a:extLst>
                <a:ext uri="{63B3BB69-23CF-44E3-9099-C40C66FF867C}">
                  <a14:compatExt spid="_x0000_s44034"/>
                </a:ext>
                <a:ext uri="{FF2B5EF4-FFF2-40B4-BE49-F238E27FC236}">
                  <a16:creationId xmlns:a16="http://schemas.microsoft.com/office/drawing/2014/main" id="{00000000-0008-0000-1700-000002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4</xdr:row>
          <xdr:rowOff>114300</xdr:rowOff>
        </xdr:from>
        <xdr:to>
          <xdr:col>41</xdr:col>
          <xdr:colOff>0</xdr:colOff>
          <xdr:row>5</xdr:row>
          <xdr:rowOff>114300</xdr:rowOff>
        </xdr:to>
        <xdr:sp macro="" textlink="">
          <xdr:nvSpPr>
            <xdr:cNvPr id="44035" name="Check Box 3" hidden="1">
              <a:extLst>
                <a:ext uri="{63B3BB69-23CF-44E3-9099-C40C66FF867C}">
                  <a14:compatExt spid="_x0000_s44035"/>
                </a:ext>
                <a:ext uri="{FF2B5EF4-FFF2-40B4-BE49-F238E27FC236}">
                  <a16:creationId xmlns:a16="http://schemas.microsoft.com/office/drawing/2014/main" id="{00000000-0008-0000-1700-000003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xdr:row>
          <xdr:rowOff>114300</xdr:rowOff>
        </xdr:from>
        <xdr:to>
          <xdr:col>39</xdr:col>
          <xdr:colOff>0</xdr:colOff>
          <xdr:row>5</xdr:row>
          <xdr:rowOff>114300</xdr:rowOff>
        </xdr:to>
        <xdr:sp macro="" textlink="">
          <xdr:nvSpPr>
            <xdr:cNvPr id="44036" name="Check Box 4" hidden="1">
              <a:extLst>
                <a:ext uri="{63B3BB69-23CF-44E3-9099-C40C66FF867C}">
                  <a14:compatExt spid="_x0000_s44036"/>
                </a:ext>
                <a:ext uri="{FF2B5EF4-FFF2-40B4-BE49-F238E27FC236}">
                  <a16:creationId xmlns:a16="http://schemas.microsoft.com/office/drawing/2014/main" id="{00000000-0008-0000-1700-000004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6</xdr:row>
          <xdr:rowOff>114300</xdr:rowOff>
        </xdr:from>
        <xdr:to>
          <xdr:col>41</xdr:col>
          <xdr:colOff>0</xdr:colOff>
          <xdr:row>7</xdr:row>
          <xdr:rowOff>114300</xdr:rowOff>
        </xdr:to>
        <xdr:sp macro="" textlink="">
          <xdr:nvSpPr>
            <xdr:cNvPr id="44037" name="Check Box 5" hidden="1">
              <a:extLst>
                <a:ext uri="{63B3BB69-23CF-44E3-9099-C40C66FF867C}">
                  <a14:compatExt spid="_x0000_s44037"/>
                </a:ext>
                <a:ext uri="{FF2B5EF4-FFF2-40B4-BE49-F238E27FC236}">
                  <a16:creationId xmlns:a16="http://schemas.microsoft.com/office/drawing/2014/main" id="{00000000-0008-0000-1700-000005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xdr:row>
          <xdr:rowOff>114300</xdr:rowOff>
        </xdr:from>
        <xdr:to>
          <xdr:col>39</xdr:col>
          <xdr:colOff>0</xdr:colOff>
          <xdr:row>7</xdr:row>
          <xdr:rowOff>114300</xdr:rowOff>
        </xdr:to>
        <xdr:sp macro="" textlink="">
          <xdr:nvSpPr>
            <xdr:cNvPr id="44038" name="Check Box 6" hidden="1">
              <a:extLst>
                <a:ext uri="{63B3BB69-23CF-44E3-9099-C40C66FF867C}">
                  <a14:compatExt spid="_x0000_s44038"/>
                </a:ext>
                <a:ext uri="{FF2B5EF4-FFF2-40B4-BE49-F238E27FC236}">
                  <a16:creationId xmlns:a16="http://schemas.microsoft.com/office/drawing/2014/main" id="{00000000-0008-0000-1700-000006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8</xdr:row>
          <xdr:rowOff>114300</xdr:rowOff>
        </xdr:from>
        <xdr:to>
          <xdr:col>41</xdr:col>
          <xdr:colOff>0</xdr:colOff>
          <xdr:row>9</xdr:row>
          <xdr:rowOff>114300</xdr:rowOff>
        </xdr:to>
        <xdr:sp macro="" textlink="">
          <xdr:nvSpPr>
            <xdr:cNvPr id="44039" name="Check Box 7" hidden="1">
              <a:extLst>
                <a:ext uri="{63B3BB69-23CF-44E3-9099-C40C66FF867C}">
                  <a14:compatExt spid="_x0000_s44039"/>
                </a:ext>
                <a:ext uri="{FF2B5EF4-FFF2-40B4-BE49-F238E27FC236}">
                  <a16:creationId xmlns:a16="http://schemas.microsoft.com/office/drawing/2014/main" id="{00000000-0008-0000-1700-000007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8</xdr:row>
          <xdr:rowOff>114300</xdr:rowOff>
        </xdr:from>
        <xdr:to>
          <xdr:col>39</xdr:col>
          <xdr:colOff>0</xdr:colOff>
          <xdr:row>9</xdr:row>
          <xdr:rowOff>114300</xdr:rowOff>
        </xdr:to>
        <xdr:sp macro="" textlink="">
          <xdr:nvSpPr>
            <xdr:cNvPr id="44040" name="Check Box 8" hidden="1">
              <a:extLst>
                <a:ext uri="{63B3BB69-23CF-44E3-9099-C40C66FF867C}">
                  <a14:compatExt spid="_x0000_s44040"/>
                </a:ext>
                <a:ext uri="{FF2B5EF4-FFF2-40B4-BE49-F238E27FC236}">
                  <a16:creationId xmlns:a16="http://schemas.microsoft.com/office/drawing/2014/main" id="{00000000-0008-0000-1700-000008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10</xdr:row>
          <xdr:rowOff>114300</xdr:rowOff>
        </xdr:from>
        <xdr:to>
          <xdr:col>41</xdr:col>
          <xdr:colOff>0</xdr:colOff>
          <xdr:row>11</xdr:row>
          <xdr:rowOff>114300</xdr:rowOff>
        </xdr:to>
        <xdr:sp macro="" textlink="">
          <xdr:nvSpPr>
            <xdr:cNvPr id="44041" name="Check Box 9" hidden="1">
              <a:extLst>
                <a:ext uri="{63B3BB69-23CF-44E3-9099-C40C66FF867C}">
                  <a14:compatExt spid="_x0000_s44041"/>
                </a:ext>
                <a:ext uri="{FF2B5EF4-FFF2-40B4-BE49-F238E27FC236}">
                  <a16:creationId xmlns:a16="http://schemas.microsoft.com/office/drawing/2014/main" id="{00000000-0008-0000-1700-000009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10</xdr:row>
          <xdr:rowOff>114300</xdr:rowOff>
        </xdr:from>
        <xdr:to>
          <xdr:col>39</xdr:col>
          <xdr:colOff>0</xdr:colOff>
          <xdr:row>11</xdr:row>
          <xdr:rowOff>114300</xdr:rowOff>
        </xdr:to>
        <xdr:sp macro="" textlink="">
          <xdr:nvSpPr>
            <xdr:cNvPr id="44042" name="Check Box 10" hidden="1">
              <a:extLst>
                <a:ext uri="{63B3BB69-23CF-44E3-9099-C40C66FF867C}">
                  <a14:compatExt spid="_x0000_s44042"/>
                </a:ext>
                <a:ext uri="{FF2B5EF4-FFF2-40B4-BE49-F238E27FC236}">
                  <a16:creationId xmlns:a16="http://schemas.microsoft.com/office/drawing/2014/main" id="{00000000-0008-0000-1700-00000A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12</xdr:row>
          <xdr:rowOff>114300</xdr:rowOff>
        </xdr:from>
        <xdr:to>
          <xdr:col>41</xdr:col>
          <xdr:colOff>0</xdr:colOff>
          <xdr:row>13</xdr:row>
          <xdr:rowOff>114300</xdr:rowOff>
        </xdr:to>
        <xdr:sp macro="" textlink="">
          <xdr:nvSpPr>
            <xdr:cNvPr id="44043" name="Check Box 11" hidden="1">
              <a:extLst>
                <a:ext uri="{63B3BB69-23CF-44E3-9099-C40C66FF867C}">
                  <a14:compatExt spid="_x0000_s44043"/>
                </a:ext>
                <a:ext uri="{FF2B5EF4-FFF2-40B4-BE49-F238E27FC236}">
                  <a16:creationId xmlns:a16="http://schemas.microsoft.com/office/drawing/2014/main" id="{00000000-0008-0000-1700-00000B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12</xdr:row>
          <xdr:rowOff>114300</xdr:rowOff>
        </xdr:from>
        <xdr:to>
          <xdr:col>39</xdr:col>
          <xdr:colOff>0</xdr:colOff>
          <xdr:row>13</xdr:row>
          <xdr:rowOff>114300</xdr:rowOff>
        </xdr:to>
        <xdr:sp macro="" textlink="">
          <xdr:nvSpPr>
            <xdr:cNvPr id="44044" name="Check Box 12" hidden="1">
              <a:extLst>
                <a:ext uri="{63B3BB69-23CF-44E3-9099-C40C66FF867C}">
                  <a14:compatExt spid="_x0000_s44044"/>
                </a:ext>
                <a:ext uri="{FF2B5EF4-FFF2-40B4-BE49-F238E27FC236}">
                  <a16:creationId xmlns:a16="http://schemas.microsoft.com/office/drawing/2014/main" id="{00000000-0008-0000-1700-00000C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21</xdr:row>
          <xdr:rowOff>238125</xdr:rowOff>
        </xdr:from>
        <xdr:to>
          <xdr:col>11</xdr:col>
          <xdr:colOff>304800</xdr:colOff>
          <xdr:row>23</xdr:row>
          <xdr:rowOff>0</xdr:rowOff>
        </xdr:to>
        <xdr:sp macro="" textlink="">
          <xdr:nvSpPr>
            <xdr:cNvPr id="44045" name="Check Box 13" hidden="1">
              <a:extLst>
                <a:ext uri="{63B3BB69-23CF-44E3-9099-C40C66FF867C}">
                  <a14:compatExt spid="_x0000_s44045"/>
                </a:ext>
                <a:ext uri="{FF2B5EF4-FFF2-40B4-BE49-F238E27FC236}">
                  <a16:creationId xmlns:a16="http://schemas.microsoft.com/office/drawing/2014/main" id="{00000000-0008-0000-1700-00000D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21</xdr:row>
          <xdr:rowOff>238125</xdr:rowOff>
        </xdr:from>
        <xdr:to>
          <xdr:col>15</xdr:col>
          <xdr:colOff>304800</xdr:colOff>
          <xdr:row>23</xdr:row>
          <xdr:rowOff>0</xdr:rowOff>
        </xdr:to>
        <xdr:sp macro="" textlink="">
          <xdr:nvSpPr>
            <xdr:cNvPr id="44046" name="Check Box 14" hidden="1">
              <a:extLst>
                <a:ext uri="{63B3BB69-23CF-44E3-9099-C40C66FF867C}">
                  <a14:compatExt spid="_x0000_s44046"/>
                </a:ext>
                <a:ext uri="{FF2B5EF4-FFF2-40B4-BE49-F238E27FC236}">
                  <a16:creationId xmlns:a16="http://schemas.microsoft.com/office/drawing/2014/main" id="{00000000-0008-0000-1700-00000E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22</xdr:row>
          <xdr:rowOff>238125</xdr:rowOff>
        </xdr:from>
        <xdr:to>
          <xdr:col>11</xdr:col>
          <xdr:colOff>304800</xdr:colOff>
          <xdr:row>23</xdr:row>
          <xdr:rowOff>228600</xdr:rowOff>
        </xdr:to>
        <xdr:sp macro="" textlink="">
          <xdr:nvSpPr>
            <xdr:cNvPr id="44047" name="Check Box 15" hidden="1">
              <a:extLst>
                <a:ext uri="{63B3BB69-23CF-44E3-9099-C40C66FF867C}">
                  <a14:compatExt spid="_x0000_s44047"/>
                </a:ext>
                <a:ext uri="{FF2B5EF4-FFF2-40B4-BE49-F238E27FC236}">
                  <a16:creationId xmlns:a16="http://schemas.microsoft.com/office/drawing/2014/main" id="{00000000-0008-0000-1700-00000F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22</xdr:row>
          <xdr:rowOff>238125</xdr:rowOff>
        </xdr:from>
        <xdr:to>
          <xdr:col>15</xdr:col>
          <xdr:colOff>304800</xdr:colOff>
          <xdr:row>23</xdr:row>
          <xdr:rowOff>228600</xdr:rowOff>
        </xdr:to>
        <xdr:sp macro="" textlink="">
          <xdr:nvSpPr>
            <xdr:cNvPr id="44048" name="Check Box 16" hidden="1">
              <a:extLst>
                <a:ext uri="{63B3BB69-23CF-44E3-9099-C40C66FF867C}">
                  <a14:compatExt spid="_x0000_s44048"/>
                </a:ext>
                <a:ext uri="{FF2B5EF4-FFF2-40B4-BE49-F238E27FC236}">
                  <a16:creationId xmlns:a16="http://schemas.microsoft.com/office/drawing/2014/main" id="{00000000-0008-0000-1700-000010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23</xdr:row>
          <xdr:rowOff>238125</xdr:rowOff>
        </xdr:from>
        <xdr:to>
          <xdr:col>11</xdr:col>
          <xdr:colOff>304800</xdr:colOff>
          <xdr:row>24</xdr:row>
          <xdr:rowOff>228600</xdr:rowOff>
        </xdr:to>
        <xdr:sp macro="" textlink="">
          <xdr:nvSpPr>
            <xdr:cNvPr id="44049" name="Check Box 17" hidden="1">
              <a:extLst>
                <a:ext uri="{63B3BB69-23CF-44E3-9099-C40C66FF867C}">
                  <a14:compatExt spid="_x0000_s44049"/>
                </a:ext>
                <a:ext uri="{FF2B5EF4-FFF2-40B4-BE49-F238E27FC236}">
                  <a16:creationId xmlns:a16="http://schemas.microsoft.com/office/drawing/2014/main" id="{00000000-0008-0000-1700-000011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23</xdr:row>
          <xdr:rowOff>238125</xdr:rowOff>
        </xdr:from>
        <xdr:to>
          <xdr:col>15</xdr:col>
          <xdr:colOff>304800</xdr:colOff>
          <xdr:row>24</xdr:row>
          <xdr:rowOff>228600</xdr:rowOff>
        </xdr:to>
        <xdr:sp macro="" textlink="">
          <xdr:nvSpPr>
            <xdr:cNvPr id="44050" name="Check Box 18" hidden="1">
              <a:extLst>
                <a:ext uri="{63B3BB69-23CF-44E3-9099-C40C66FF867C}">
                  <a14:compatExt spid="_x0000_s44050"/>
                </a:ext>
                <a:ext uri="{FF2B5EF4-FFF2-40B4-BE49-F238E27FC236}">
                  <a16:creationId xmlns:a16="http://schemas.microsoft.com/office/drawing/2014/main" id="{00000000-0008-0000-1700-000012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24</xdr:row>
          <xdr:rowOff>238125</xdr:rowOff>
        </xdr:from>
        <xdr:to>
          <xdr:col>11</xdr:col>
          <xdr:colOff>304800</xdr:colOff>
          <xdr:row>25</xdr:row>
          <xdr:rowOff>228600</xdr:rowOff>
        </xdr:to>
        <xdr:sp macro="" textlink="">
          <xdr:nvSpPr>
            <xdr:cNvPr id="44051" name="Check Box 19" hidden="1">
              <a:extLst>
                <a:ext uri="{63B3BB69-23CF-44E3-9099-C40C66FF867C}">
                  <a14:compatExt spid="_x0000_s44051"/>
                </a:ext>
                <a:ext uri="{FF2B5EF4-FFF2-40B4-BE49-F238E27FC236}">
                  <a16:creationId xmlns:a16="http://schemas.microsoft.com/office/drawing/2014/main" id="{00000000-0008-0000-1700-000013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24</xdr:row>
          <xdr:rowOff>238125</xdr:rowOff>
        </xdr:from>
        <xdr:to>
          <xdr:col>15</xdr:col>
          <xdr:colOff>304800</xdr:colOff>
          <xdr:row>25</xdr:row>
          <xdr:rowOff>228600</xdr:rowOff>
        </xdr:to>
        <xdr:sp macro="" textlink="">
          <xdr:nvSpPr>
            <xdr:cNvPr id="44052" name="Check Box 20" hidden="1">
              <a:extLst>
                <a:ext uri="{63B3BB69-23CF-44E3-9099-C40C66FF867C}">
                  <a14:compatExt spid="_x0000_s44052"/>
                </a:ext>
                <a:ext uri="{FF2B5EF4-FFF2-40B4-BE49-F238E27FC236}">
                  <a16:creationId xmlns:a16="http://schemas.microsoft.com/office/drawing/2014/main" id="{00000000-0008-0000-1700-000014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24</xdr:row>
          <xdr:rowOff>238125</xdr:rowOff>
        </xdr:from>
        <xdr:to>
          <xdr:col>11</xdr:col>
          <xdr:colOff>304800</xdr:colOff>
          <xdr:row>25</xdr:row>
          <xdr:rowOff>228600</xdr:rowOff>
        </xdr:to>
        <xdr:sp macro="" textlink="">
          <xdr:nvSpPr>
            <xdr:cNvPr id="44053" name="Check Box 21" hidden="1">
              <a:extLst>
                <a:ext uri="{63B3BB69-23CF-44E3-9099-C40C66FF867C}">
                  <a14:compatExt spid="_x0000_s44053"/>
                </a:ext>
                <a:ext uri="{FF2B5EF4-FFF2-40B4-BE49-F238E27FC236}">
                  <a16:creationId xmlns:a16="http://schemas.microsoft.com/office/drawing/2014/main" id="{00000000-0008-0000-1700-000015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24</xdr:row>
          <xdr:rowOff>238125</xdr:rowOff>
        </xdr:from>
        <xdr:to>
          <xdr:col>15</xdr:col>
          <xdr:colOff>304800</xdr:colOff>
          <xdr:row>25</xdr:row>
          <xdr:rowOff>228600</xdr:rowOff>
        </xdr:to>
        <xdr:sp macro="" textlink="">
          <xdr:nvSpPr>
            <xdr:cNvPr id="44054" name="Check Box 22" hidden="1">
              <a:extLst>
                <a:ext uri="{63B3BB69-23CF-44E3-9099-C40C66FF867C}">
                  <a14:compatExt spid="_x0000_s44054"/>
                </a:ext>
                <a:ext uri="{FF2B5EF4-FFF2-40B4-BE49-F238E27FC236}">
                  <a16:creationId xmlns:a16="http://schemas.microsoft.com/office/drawing/2014/main" id="{00000000-0008-0000-1700-000016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304800</xdr:colOff>
          <xdr:row>26</xdr:row>
          <xdr:rowOff>228600</xdr:rowOff>
        </xdr:to>
        <xdr:sp macro="" textlink="">
          <xdr:nvSpPr>
            <xdr:cNvPr id="44055" name="Check Box 23" hidden="1">
              <a:extLst>
                <a:ext uri="{63B3BB69-23CF-44E3-9099-C40C66FF867C}">
                  <a14:compatExt spid="_x0000_s44055"/>
                </a:ext>
                <a:ext uri="{FF2B5EF4-FFF2-40B4-BE49-F238E27FC236}">
                  <a16:creationId xmlns:a16="http://schemas.microsoft.com/office/drawing/2014/main" id="{00000000-0008-0000-1700-000017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304800</xdr:colOff>
          <xdr:row>26</xdr:row>
          <xdr:rowOff>228600</xdr:rowOff>
        </xdr:to>
        <xdr:sp macro="" textlink="">
          <xdr:nvSpPr>
            <xdr:cNvPr id="44056" name="Check Box 24" hidden="1">
              <a:extLst>
                <a:ext uri="{63B3BB69-23CF-44E3-9099-C40C66FF867C}">
                  <a14:compatExt spid="_x0000_s44056"/>
                </a:ext>
                <a:ext uri="{FF2B5EF4-FFF2-40B4-BE49-F238E27FC236}">
                  <a16:creationId xmlns:a16="http://schemas.microsoft.com/office/drawing/2014/main" id="{00000000-0008-0000-1700-000018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304800</xdr:colOff>
          <xdr:row>26</xdr:row>
          <xdr:rowOff>228600</xdr:rowOff>
        </xdr:to>
        <xdr:sp macro="" textlink="">
          <xdr:nvSpPr>
            <xdr:cNvPr id="44057" name="Check Box 25" hidden="1">
              <a:extLst>
                <a:ext uri="{63B3BB69-23CF-44E3-9099-C40C66FF867C}">
                  <a14:compatExt spid="_x0000_s44057"/>
                </a:ext>
                <a:ext uri="{FF2B5EF4-FFF2-40B4-BE49-F238E27FC236}">
                  <a16:creationId xmlns:a16="http://schemas.microsoft.com/office/drawing/2014/main" id="{00000000-0008-0000-1700-000019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304800</xdr:colOff>
          <xdr:row>26</xdr:row>
          <xdr:rowOff>228600</xdr:rowOff>
        </xdr:to>
        <xdr:sp macro="" textlink="">
          <xdr:nvSpPr>
            <xdr:cNvPr id="44058" name="Check Box 26" hidden="1">
              <a:extLst>
                <a:ext uri="{63B3BB69-23CF-44E3-9099-C40C66FF867C}">
                  <a14:compatExt spid="_x0000_s44058"/>
                </a:ext>
                <a:ext uri="{FF2B5EF4-FFF2-40B4-BE49-F238E27FC236}">
                  <a16:creationId xmlns:a16="http://schemas.microsoft.com/office/drawing/2014/main" id="{00000000-0008-0000-1700-00001A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30</xdr:row>
          <xdr:rowOff>114300</xdr:rowOff>
        </xdr:from>
        <xdr:to>
          <xdr:col>9</xdr:col>
          <xdr:colOff>0</xdr:colOff>
          <xdr:row>31</xdr:row>
          <xdr:rowOff>114300</xdr:rowOff>
        </xdr:to>
        <xdr:sp macro="" textlink="">
          <xdr:nvSpPr>
            <xdr:cNvPr id="44059" name="Check Box 27" hidden="1">
              <a:extLst>
                <a:ext uri="{63B3BB69-23CF-44E3-9099-C40C66FF867C}">
                  <a14:compatExt spid="_x0000_s44059"/>
                </a:ext>
                <a:ext uri="{FF2B5EF4-FFF2-40B4-BE49-F238E27FC236}">
                  <a16:creationId xmlns:a16="http://schemas.microsoft.com/office/drawing/2014/main" id="{00000000-0008-0000-1700-00001B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30</xdr:row>
          <xdr:rowOff>114300</xdr:rowOff>
        </xdr:from>
        <xdr:to>
          <xdr:col>6</xdr:col>
          <xdr:colOff>0</xdr:colOff>
          <xdr:row>31</xdr:row>
          <xdr:rowOff>114300</xdr:rowOff>
        </xdr:to>
        <xdr:sp macro="" textlink="">
          <xdr:nvSpPr>
            <xdr:cNvPr id="44060" name="Check Box 28" hidden="1">
              <a:extLst>
                <a:ext uri="{63B3BB69-23CF-44E3-9099-C40C66FF867C}">
                  <a14:compatExt spid="_x0000_s44060"/>
                </a:ext>
                <a:ext uri="{FF2B5EF4-FFF2-40B4-BE49-F238E27FC236}">
                  <a16:creationId xmlns:a16="http://schemas.microsoft.com/office/drawing/2014/main" id="{00000000-0008-0000-1700-00001C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32</xdr:row>
          <xdr:rowOff>114300</xdr:rowOff>
        </xdr:from>
        <xdr:to>
          <xdr:col>9</xdr:col>
          <xdr:colOff>0</xdr:colOff>
          <xdr:row>33</xdr:row>
          <xdr:rowOff>114300</xdr:rowOff>
        </xdr:to>
        <xdr:sp macro="" textlink="">
          <xdr:nvSpPr>
            <xdr:cNvPr id="44061" name="Check Box 29" hidden="1">
              <a:extLst>
                <a:ext uri="{63B3BB69-23CF-44E3-9099-C40C66FF867C}">
                  <a14:compatExt spid="_x0000_s44061"/>
                </a:ext>
                <a:ext uri="{FF2B5EF4-FFF2-40B4-BE49-F238E27FC236}">
                  <a16:creationId xmlns:a16="http://schemas.microsoft.com/office/drawing/2014/main" id="{00000000-0008-0000-1700-00001D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32</xdr:row>
          <xdr:rowOff>114300</xdr:rowOff>
        </xdr:from>
        <xdr:to>
          <xdr:col>6</xdr:col>
          <xdr:colOff>0</xdr:colOff>
          <xdr:row>33</xdr:row>
          <xdr:rowOff>114300</xdr:rowOff>
        </xdr:to>
        <xdr:sp macro="" textlink="">
          <xdr:nvSpPr>
            <xdr:cNvPr id="44062" name="Check Box 30" hidden="1">
              <a:extLst>
                <a:ext uri="{63B3BB69-23CF-44E3-9099-C40C66FF867C}">
                  <a14:compatExt spid="_x0000_s44062"/>
                </a:ext>
                <a:ext uri="{FF2B5EF4-FFF2-40B4-BE49-F238E27FC236}">
                  <a16:creationId xmlns:a16="http://schemas.microsoft.com/office/drawing/2014/main" id="{00000000-0008-0000-1700-00001E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30</xdr:row>
          <xdr:rowOff>114300</xdr:rowOff>
        </xdr:from>
        <xdr:to>
          <xdr:col>32</xdr:col>
          <xdr:colOff>0</xdr:colOff>
          <xdr:row>31</xdr:row>
          <xdr:rowOff>114300</xdr:rowOff>
        </xdr:to>
        <xdr:sp macro="" textlink="">
          <xdr:nvSpPr>
            <xdr:cNvPr id="44063" name="Check Box 31" hidden="1">
              <a:extLst>
                <a:ext uri="{63B3BB69-23CF-44E3-9099-C40C66FF867C}">
                  <a14:compatExt spid="_x0000_s44063"/>
                </a:ext>
                <a:ext uri="{FF2B5EF4-FFF2-40B4-BE49-F238E27FC236}">
                  <a16:creationId xmlns:a16="http://schemas.microsoft.com/office/drawing/2014/main" id="{00000000-0008-0000-1700-00001F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30</xdr:row>
          <xdr:rowOff>114300</xdr:rowOff>
        </xdr:from>
        <xdr:to>
          <xdr:col>29</xdr:col>
          <xdr:colOff>0</xdr:colOff>
          <xdr:row>31</xdr:row>
          <xdr:rowOff>114300</xdr:rowOff>
        </xdr:to>
        <xdr:sp macro="" textlink="">
          <xdr:nvSpPr>
            <xdr:cNvPr id="44064" name="Check Box 32" hidden="1">
              <a:extLst>
                <a:ext uri="{63B3BB69-23CF-44E3-9099-C40C66FF867C}">
                  <a14:compatExt spid="_x0000_s44064"/>
                </a:ext>
                <a:ext uri="{FF2B5EF4-FFF2-40B4-BE49-F238E27FC236}">
                  <a16:creationId xmlns:a16="http://schemas.microsoft.com/office/drawing/2014/main" id="{00000000-0008-0000-1700-000020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32</xdr:row>
          <xdr:rowOff>114300</xdr:rowOff>
        </xdr:from>
        <xdr:to>
          <xdr:col>32</xdr:col>
          <xdr:colOff>0</xdr:colOff>
          <xdr:row>33</xdr:row>
          <xdr:rowOff>114300</xdr:rowOff>
        </xdr:to>
        <xdr:sp macro="" textlink="">
          <xdr:nvSpPr>
            <xdr:cNvPr id="44065" name="Check Box 33" hidden="1">
              <a:extLst>
                <a:ext uri="{63B3BB69-23CF-44E3-9099-C40C66FF867C}">
                  <a14:compatExt spid="_x0000_s44065"/>
                </a:ext>
                <a:ext uri="{FF2B5EF4-FFF2-40B4-BE49-F238E27FC236}">
                  <a16:creationId xmlns:a16="http://schemas.microsoft.com/office/drawing/2014/main" id="{00000000-0008-0000-1700-000021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32</xdr:row>
          <xdr:rowOff>114300</xdr:rowOff>
        </xdr:from>
        <xdr:to>
          <xdr:col>29</xdr:col>
          <xdr:colOff>0</xdr:colOff>
          <xdr:row>33</xdr:row>
          <xdr:rowOff>114300</xdr:rowOff>
        </xdr:to>
        <xdr:sp macro="" textlink="">
          <xdr:nvSpPr>
            <xdr:cNvPr id="44066" name="Check Box 34" hidden="1">
              <a:extLst>
                <a:ext uri="{63B3BB69-23CF-44E3-9099-C40C66FF867C}">
                  <a14:compatExt spid="_x0000_s44066"/>
                </a:ext>
                <a:ext uri="{FF2B5EF4-FFF2-40B4-BE49-F238E27FC236}">
                  <a16:creationId xmlns:a16="http://schemas.microsoft.com/office/drawing/2014/main" id="{00000000-0008-0000-1700-000022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30</xdr:row>
          <xdr:rowOff>114300</xdr:rowOff>
        </xdr:from>
        <xdr:to>
          <xdr:col>39</xdr:col>
          <xdr:colOff>0</xdr:colOff>
          <xdr:row>31</xdr:row>
          <xdr:rowOff>114300</xdr:rowOff>
        </xdr:to>
        <xdr:sp macro="" textlink="">
          <xdr:nvSpPr>
            <xdr:cNvPr id="44067" name="Check Box 35" hidden="1">
              <a:extLst>
                <a:ext uri="{63B3BB69-23CF-44E3-9099-C40C66FF867C}">
                  <a14:compatExt spid="_x0000_s44067"/>
                </a:ext>
                <a:ext uri="{FF2B5EF4-FFF2-40B4-BE49-F238E27FC236}">
                  <a16:creationId xmlns:a16="http://schemas.microsoft.com/office/drawing/2014/main" id="{00000000-0008-0000-1700-000023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30</xdr:row>
          <xdr:rowOff>114300</xdr:rowOff>
        </xdr:from>
        <xdr:to>
          <xdr:col>36</xdr:col>
          <xdr:colOff>0</xdr:colOff>
          <xdr:row>31</xdr:row>
          <xdr:rowOff>114300</xdr:rowOff>
        </xdr:to>
        <xdr:sp macro="" textlink="">
          <xdr:nvSpPr>
            <xdr:cNvPr id="44068" name="Check Box 36" hidden="1">
              <a:extLst>
                <a:ext uri="{63B3BB69-23CF-44E3-9099-C40C66FF867C}">
                  <a14:compatExt spid="_x0000_s44068"/>
                </a:ext>
                <a:ext uri="{FF2B5EF4-FFF2-40B4-BE49-F238E27FC236}">
                  <a16:creationId xmlns:a16="http://schemas.microsoft.com/office/drawing/2014/main" id="{00000000-0008-0000-1700-000024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0</xdr:col>
          <xdr:colOff>38100</xdr:colOff>
          <xdr:row>2</xdr:row>
          <xdr:rowOff>38100</xdr:rowOff>
        </xdr:to>
        <xdr:sp macro="" textlink="">
          <xdr:nvSpPr>
            <xdr:cNvPr id="45057" name="Check Box 1" hidden="1">
              <a:extLst>
                <a:ext uri="{63B3BB69-23CF-44E3-9099-C40C66FF867C}">
                  <a14:compatExt spid="_x0000_s45057"/>
                </a:ext>
                <a:ext uri="{FF2B5EF4-FFF2-40B4-BE49-F238E27FC236}">
                  <a16:creationId xmlns:a16="http://schemas.microsoft.com/office/drawing/2014/main" id="{00000000-0008-0000-1800-00000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xdr:row>
          <xdr:rowOff>0</xdr:rowOff>
        </xdr:from>
        <xdr:to>
          <xdr:col>22</xdr:col>
          <xdr:colOff>28575</xdr:colOff>
          <xdr:row>2</xdr:row>
          <xdr:rowOff>38100</xdr:rowOff>
        </xdr:to>
        <xdr:sp macro="" textlink="">
          <xdr:nvSpPr>
            <xdr:cNvPr id="45058" name="Check Box 2" hidden="1">
              <a:extLst>
                <a:ext uri="{63B3BB69-23CF-44E3-9099-C40C66FF867C}">
                  <a14:compatExt spid="_x0000_s45058"/>
                </a:ext>
                <a:ext uri="{FF2B5EF4-FFF2-40B4-BE49-F238E27FC236}">
                  <a16:creationId xmlns:a16="http://schemas.microsoft.com/office/drawing/2014/main" id="{00000000-0008-0000-1800-00000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4</xdr:row>
          <xdr:rowOff>57150</xdr:rowOff>
        </xdr:from>
        <xdr:to>
          <xdr:col>17</xdr:col>
          <xdr:colOff>9525</xdr:colOff>
          <xdr:row>4</xdr:row>
          <xdr:rowOff>276225</xdr:rowOff>
        </xdr:to>
        <xdr:sp macro="" textlink="">
          <xdr:nvSpPr>
            <xdr:cNvPr id="45059" name="Check Box 3" hidden="1">
              <a:extLst>
                <a:ext uri="{63B3BB69-23CF-44E3-9099-C40C66FF867C}">
                  <a14:compatExt spid="_x0000_s45059"/>
                </a:ext>
                <a:ext uri="{FF2B5EF4-FFF2-40B4-BE49-F238E27FC236}">
                  <a16:creationId xmlns:a16="http://schemas.microsoft.com/office/drawing/2014/main" id="{00000000-0008-0000-1800-000003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4</xdr:row>
          <xdr:rowOff>57150</xdr:rowOff>
        </xdr:from>
        <xdr:to>
          <xdr:col>20</xdr:col>
          <xdr:colOff>0</xdr:colOff>
          <xdr:row>4</xdr:row>
          <xdr:rowOff>276225</xdr:rowOff>
        </xdr:to>
        <xdr:sp macro="" textlink="">
          <xdr:nvSpPr>
            <xdr:cNvPr id="45060" name="Check Box 4" hidden="1">
              <a:extLst>
                <a:ext uri="{63B3BB69-23CF-44E3-9099-C40C66FF867C}">
                  <a14:compatExt spid="_x0000_s45060"/>
                </a:ext>
                <a:ext uri="{FF2B5EF4-FFF2-40B4-BE49-F238E27FC236}">
                  <a16:creationId xmlns:a16="http://schemas.microsoft.com/office/drawing/2014/main" id="{00000000-0008-0000-1800-000004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5</xdr:row>
          <xdr:rowOff>57150</xdr:rowOff>
        </xdr:from>
        <xdr:to>
          <xdr:col>17</xdr:col>
          <xdr:colOff>9525</xdr:colOff>
          <xdr:row>5</xdr:row>
          <xdr:rowOff>276225</xdr:rowOff>
        </xdr:to>
        <xdr:sp macro="" textlink="">
          <xdr:nvSpPr>
            <xdr:cNvPr id="45061" name="Check Box 5" hidden="1">
              <a:extLst>
                <a:ext uri="{63B3BB69-23CF-44E3-9099-C40C66FF867C}">
                  <a14:compatExt spid="_x0000_s45061"/>
                </a:ext>
                <a:ext uri="{FF2B5EF4-FFF2-40B4-BE49-F238E27FC236}">
                  <a16:creationId xmlns:a16="http://schemas.microsoft.com/office/drawing/2014/main" id="{00000000-0008-0000-1800-000005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5</xdr:row>
          <xdr:rowOff>57150</xdr:rowOff>
        </xdr:from>
        <xdr:to>
          <xdr:col>20</xdr:col>
          <xdr:colOff>0</xdr:colOff>
          <xdr:row>5</xdr:row>
          <xdr:rowOff>276225</xdr:rowOff>
        </xdr:to>
        <xdr:sp macro="" textlink="">
          <xdr:nvSpPr>
            <xdr:cNvPr id="45062" name="Check Box 6" hidden="1">
              <a:extLst>
                <a:ext uri="{63B3BB69-23CF-44E3-9099-C40C66FF867C}">
                  <a14:compatExt spid="_x0000_s45062"/>
                </a:ext>
                <a:ext uri="{FF2B5EF4-FFF2-40B4-BE49-F238E27FC236}">
                  <a16:creationId xmlns:a16="http://schemas.microsoft.com/office/drawing/2014/main" id="{00000000-0008-0000-1800-000006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6</xdr:row>
          <xdr:rowOff>57150</xdr:rowOff>
        </xdr:from>
        <xdr:to>
          <xdr:col>17</xdr:col>
          <xdr:colOff>9525</xdr:colOff>
          <xdr:row>6</xdr:row>
          <xdr:rowOff>276225</xdr:rowOff>
        </xdr:to>
        <xdr:sp macro="" textlink="">
          <xdr:nvSpPr>
            <xdr:cNvPr id="45063" name="Check Box 7" hidden="1">
              <a:extLst>
                <a:ext uri="{63B3BB69-23CF-44E3-9099-C40C66FF867C}">
                  <a14:compatExt spid="_x0000_s45063"/>
                </a:ext>
                <a:ext uri="{FF2B5EF4-FFF2-40B4-BE49-F238E27FC236}">
                  <a16:creationId xmlns:a16="http://schemas.microsoft.com/office/drawing/2014/main" id="{00000000-0008-0000-1800-000007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6</xdr:row>
          <xdr:rowOff>57150</xdr:rowOff>
        </xdr:from>
        <xdr:to>
          <xdr:col>20</xdr:col>
          <xdr:colOff>0</xdr:colOff>
          <xdr:row>6</xdr:row>
          <xdr:rowOff>276225</xdr:rowOff>
        </xdr:to>
        <xdr:sp macro="" textlink="">
          <xdr:nvSpPr>
            <xdr:cNvPr id="45064" name="Check Box 8" hidden="1">
              <a:extLst>
                <a:ext uri="{63B3BB69-23CF-44E3-9099-C40C66FF867C}">
                  <a14:compatExt spid="_x0000_s45064"/>
                </a:ext>
                <a:ext uri="{FF2B5EF4-FFF2-40B4-BE49-F238E27FC236}">
                  <a16:creationId xmlns:a16="http://schemas.microsoft.com/office/drawing/2014/main" id="{00000000-0008-0000-1800-000008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7</xdr:row>
          <xdr:rowOff>57150</xdr:rowOff>
        </xdr:from>
        <xdr:to>
          <xdr:col>17</xdr:col>
          <xdr:colOff>9525</xdr:colOff>
          <xdr:row>7</xdr:row>
          <xdr:rowOff>276225</xdr:rowOff>
        </xdr:to>
        <xdr:sp macro="" textlink="">
          <xdr:nvSpPr>
            <xdr:cNvPr id="45065" name="Check Box 9" hidden="1">
              <a:extLst>
                <a:ext uri="{63B3BB69-23CF-44E3-9099-C40C66FF867C}">
                  <a14:compatExt spid="_x0000_s45065"/>
                </a:ext>
                <a:ext uri="{FF2B5EF4-FFF2-40B4-BE49-F238E27FC236}">
                  <a16:creationId xmlns:a16="http://schemas.microsoft.com/office/drawing/2014/main" id="{00000000-0008-0000-1800-000009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7</xdr:row>
          <xdr:rowOff>57150</xdr:rowOff>
        </xdr:from>
        <xdr:to>
          <xdr:col>20</xdr:col>
          <xdr:colOff>0</xdr:colOff>
          <xdr:row>7</xdr:row>
          <xdr:rowOff>276225</xdr:rowOff>
        </xdr:to>
        <xdr:sp macro="" textlink="">
          <xdr:nvSpPr>
            <xdr:cNvPr id="45066" name="Check Box 10" hidden="1">
              <a:extLst>
                <a:ext uri="{63B3BB69-23CF-44E3-9099-C40C66FF867C}">
                  <a14:compatExt spid="_x0000_s45066"/>
                </a:ext>
                <a:ext uri="{FF2B5EF4-FFF2-40B4-BE49-F238E27FC236}">
                  <a16:creationId xmlns:a16="http://schemas.microsoft.com/office/drawing/2014/main" id="{00000000-0008-0000-1800-00000A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8</xdr:row>
          <xdr:rowOff>57150</xdr:rowOff>
        </xdr:from>
        <xdr:to>
          <xdr:col>17</xdr:col>
          <xdr:colOff>9525</xdr:colOff>
          <xdr:row>8</xdr:row>
          <xdr:rowOff>276225</xdr:rowOff>
        </xdr:to>
        <xdr:sp macro="" textlink="">
          <xdr:nvSpPr>
            <xdr:cNvPr id="45067" name="Check Box 11" hidden="1">
              <a:extLst>
                <a:ext uri="{63B3BB69-23CF-44E3-9099-C40C66FF867C}">
                  <a14:compatExt spid="_x0000_s45067"/>
                </a:ext>
                <a:ext uri="{FF2B5EF4-FFF2-40B4-BE49-F238E27FC236}">
                  <a16:creationId xmlns:a16="http://schemas.microsoft.com/office/drawing/2014/main" id="{00000000-0008-0000-1800-00000B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8</xdr:row>
          <xdr:rowOff>57150</xdr:rowOff>
        </xdr:from>
        <xdr:to>
          <xdr:col>20</xdr:col>
          <xdr:colOff>0</xdr:colOff>
          <xdr:row>8</xdr:row>
          <xdr:rowOff>276225</xdr:rowOff>
        </xdr:to>
        <xdr:sp macro="" textlink="">
          <xdr:nvSpPr>
            <xdr:cNvPr id="45068" name="Check Box 12" hidden="1">
              <a:extLst>
                <a:ext uri="{63B3BB69-23CF-44E3-9099-C40C66FF867C}">
                  <a14:compatExt spid="_x0000_s45068"/>
                </a:ext>
                <a:ext uri="{FF2B5EF4-FFF2-40B4-BE49-F238E27FC236}">
                  <a16:creationId xmlns:a16="http://schemas.microsoft.com/office/drawing/2014/main" id="{00000000-0008-0000-1800-00000C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9</xdr:row>
          <xdr:rowOff>57150</xdr:rowOff>
        </xdr:from>
        <xdr:to>
          <xdr:col>17</xdr:col>
          <xdr:colOff>9525</xdr:colOff>
          <xdr:row>9</xdr:row>
          <xdr:rowOff>276225</xdr:rowOff>
        </xdr:to>
        <xdr:sp macro="" textlink="">
          <xdr:nvSpPr>
            <xdr:cNvPr id="45069" name="Check Box 13" hidden="1">
              <a:extLst>
                <a:ext uri="{63B3BB69-23CF-44E3-9099-C40C66FF867C}">
                  <a14:compatExt spid="_x0000_s45069"/>
                </a:ext>
                <a:ext uri="{FF2B5EF4-FFF2-40B4-BE49-F238E27FC236}">
                  <a16:creationId xmlns:a16="http://schemas.microsoft.com/office/drawing/2014/main" id="{00000000-0008-0000-1800-00000D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9</xdr:row>
          <xdr:rowOff>57150</xdr:rowOff>
        </xdr:from>
        <xdr:to>
          <xdr:col>20</xdr:col>
          <xdr:colOff>0</xdr:colOff>
          <xdr:row>9</xdr:row>
          <xdr:rowOff>276225</xdr:rowOff>
        </xdr:to>
        <xdr:sp macro="" textlink="">
          <xdr:nvSpPr>
            <xdr:cNvPr id="45070" name="Check Box 14" hidden="1">
              <a:extLst>
                <a:ext uri="{63B3BB69-23CF-44E3-9099-C40C66FF867C}">
                  <a14:compatExt spid="_x0000_s45070"/>
                </a:ext>
                <a:ext uri="{FF2B5EF4-FFF2-40B4-BE49-F238E27FC236}">
                  <a16:creationId xmlns:a16="http://schemas.microsoft.com/office/drawing/2014/main" id="{00000000-0008-0000-1800-00000E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10</xdr:row>
          <xdr:rowOff>57150</xdr:rowOff>
        </xdr:from>
        <xdr:to>
          <xdr:col>17</xdr:col>
          <xdr:colOff>9525</xdr:colOff>
          <xdr:row>10</xdr:row>
          <xdr:rowOff>276225</xdr:rowOff>
        </xdr:to>
        <xdr:sp macro="" textlink="">
          <xdr:nvSpPr>
            <xdr:cNvPr id="45071" name="Check Box 15" hidden="1">
              <a:extLst>
                <a:ext uri="{63B3BB69-23CF-44E3-9099-C40C66FF867C}">
                  <a14:compatExt spid="_x0000_s45071"/>
                </a:ext>
                <a:ext uri="{FF2B5EF4-FFF2-40B4-BE49-F238E27FC236}">
                  <a16:creationId xmlns:a16="http://schemas.microsoft.com/office/drawing/2014/main" id="{00000000-0008-0000-1800-00000F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10</xdr:row>
          <xdr:rowOff>57150</xdr:rowOff>
        </xdr:from>
        <xdr:to>
          <xdr:col>20</xdr:col>
          <xdr:colOff>0</xdr:colOff>
          <xdr:row>10</xdr:row>
          <xdr:rowOff>276225</xdr:rowOff>
        </xdr:to>
        <xdr:sp macro="" textlink="">
          <xdr:nvSpPr>
            <xdr:cNvPr id="45072" name="Check Box 16" hidden="1">
              <a:extLst>
                <a:ext uri="{63B3BB69-23CF-44E3-9099-C40C66FF867C}">
                  <a14:compatExt spid="_x0000_s45072"/>
                </a:ext>
                <a:ext uri="{FF2B5EF4-FFF2-40B4-BE49-F238E27FC236}">
                  <a16:creationId xmlns:a16="http://schemas.microsoft.com/office/drawing/2014/main" id="{00000000-0008-0000-1800-000010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11</xdr:row>
          <xdr:rowOff>57150</xdr:rowOff>
        </xdr:from>
        <xdr:to>
          <xdr:col>17</xdr:col>
          <xdr:colOff>9525</xdr:colOff>
          <xdr:row>11</xdr:row>
          <xdr:rowOff>276225</xdr:rowOff>
        </xdr:to>
        <xdr:sp macro="" textlink="">
          <xdr:nvSpPr>
            <xdr:cNvPr id="45073" name="Check Box 17" hidden="1">
              <a:extLst>
                <a:ext uri="{63B3BB69-23CF-44E3-9099-C40C66FF867C}">
                  <a14:compatExt spid="_x0000_s45073"/>
                </a:ext>
                <a:ext uri="{FF2B5EF4-FFF2-40B4-BE49-F238E27FC236}">
                  <a16:creationId xmlns:a16="http://schemas.microsoft.com/office/drawing/2014/main" id="{00000000-0008-0000-1800-000011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11</xdr:row>
          <xdr:rowOff>57150</xdr:rowOff>
        </xdr:from>
        <xdr:to>
          <xdr:col>20</xdr:col>
          <xdr:colOff>0</xdr:colOff>
          <xdr:row>11</xdr:row>
          <xdr:rowOff>276225</xdr:rowOff>
        </xdr:to>
        <xdr:sp macro="" textlink="">
          <xdr:nvSpPr>
            <xdr:cNvPr id="45074" name="Check Box 18" hidden="1">
              <a:extLst>
                <a:ext uri="{63B3BB69-23CF-44E3-9099-C40C66FF867C}">
                  <a14:compatExt spid="_x0000_s45074"/>
                </a:ext>
                <a:ext uri="{FF2B5EF4-FFF2-40B4-BE49-F238E27FC236}">
                  <a16:creationId xmlns:a16="http://schemas.microsoft.com/office/drawing/2014/main" id="{00000000-0008-0000-1800-000012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12</xdr:row>
          <xdr:rowOff>57150</xdr:rowOff>
        </xdr:from>
        <xdr:to>
          <xdr:col>17</xdr:col>
          <xdr:colOff>9525</xdr:colOff>
          <xdr:row>12</xdr:row>
          <xdr:rowOff>276225</xdr:rowOff>
        </xdr:to>
        <xdr:sp macro="" textlink="">
          <xdr:nvSpPr>
            <xdr:cNvPr id="45075" name="Check Box 19" hidden="1">
              <a:extLst>
                <a:ext uri="{63B3BB69-23CF-44E3-9099-C40C66FF867C}">
                  <a14:compatExt spid="_x0000_s45075"/>
                </a:ext>
                <a:ext uri="{FF2B5EF4-FFF2-40B4-BE49-F238E27FC236}">
                  <a16:creationId xmlns:a16="http://schemas.microsoft.com/office/drawing/2014/main" id="{00000000-0008-0000-1800-000013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12</xdr:row>
          <xdr:rowOff>57150</xdr:rowOff>
        </xdr:from>
        <xdr:to>
          <xdr:col>20</xdr:col>
          <xdr:colOff>0</xdr:colOff>
          <xdr:row>12</xdr:row>
          <xdr:rowOff>276225</xdr:rowOff>
        </xdr:to>
        <xdr:sp macro="" textlink="">
          <xdr:nvSpPr>
            <xdr:cNvPr id="45076" name="Check Box 20" hidden="1">
              <a:extLst>
                <a:ext uri="{63B3BB69-23CF-44E3-9099-C40C66FF867C}">
                  <a14:compatExt spid="_x0000_s45076"/>
                </a:ext>
                <a:ext uri="{FF2B5EF4-FFF2-40B4-BE49-F238E27FC236}">
                  <a16:creationId xmlns:a16="http://schemas.microsoft.com/office/drawing/2014/main" id="{00000000-0008-0000-1800-000014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14</xdr:row>
          <xdr:rowOff>47625</xdr:rowOff>
        </xdr:from>
        <xdr:to>
          <xdr:col>0</xdr:col>
          <xdr:colOff>314325</xdr:colOff>
          <xdr:row>14</xdr:row>
          <xdr:rowOff>276225</xdr:rowOff>
        </xdr:to>
        <xdr:sp macro="" textlink="">
          <xdr:nvSpPr>
            <xdr:cNvPr id="45077" name="Check Box 21" hidden="1">
              <a:extLst>
                <a:ext uri="{63B3BB69-23CF-44E3-9099-C40C66FF867C}">
                  <a14:compatExt spid="_x0000_s45077"/>
                </a:ext>
                <a:ext uri="{FF2B5EF4-FFF2-40B4-BE49-F238E27FC236}">
                  <a16:creationId xmlns:a16="http://schemas.microsoft.com/office/drawing/2014/main" id="{00000000-0008-0000-1800-000015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14</xdr:row>
          <xdr:rowOff>238125</xdr:rowOff>
        </xdr:from>
        <xdr:to>
          <xdr:col>17</xdr:col>
          <xdr:colOff>9525</xdr:colOff>
          <xdr:row>15</xdr:row>
          <xdr:rowOff>133350</xdr:rowOff>
        </xdr:to>
        <xdr:sp macro="" textlink="">
          <xdr:nvSpPr>
            <xdr:cNvPr id="45078" name="Check Box 22" hidden="1">
              <a:extLst>
                <a:ext uri="{63B3BB69-23CF-44E3-9099-C40C66FF867C}">
                  <a14:compatExt spid="_x0000_s45078"/>
                </a:ext>
                <a:ext uri="{FF2B5EF4-FFF2-40B4-BE49-F238E27FC236}">
                  <a16:creationId xmlns:a16="http://schemas.microsoft.com/office/drawing/2014/main" id="{00000000-0008-0000-1800-000016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14</xdr:row>
          <xdr:rowOff>238125</xdr:rowOff>
        </xdr:from>
        <xdr:to>
          <xdr:col>20</xdr:col>
          <xdr:colOff>0</xdr:colOff>
          <xdr:row>15</xdr:row>
          <xdr:rowOff>133350</xdr:rowOff>
        </xdr:to>
        <xdr:sp macro="" textlink="">
          <xdr:nvSpPr>
            <xdr:cNvPr id="45079" name="Check Box 23" hidden="1">
              <a:extLst>
                <a:ext uri="{63B3BB69-23CF-44E3-9099-C40C66FF867C}">
                  <a14:compatExt spid="_x0000_s45079"/>
                </a:ext>
                <a:ext uri="{FF2B5EF4-FFF2-40B4-BE49-F238E27FC236}">
                  <a16:creationId xmlns:a16="http://schemas.microsoft.com/office/drawing/2014/main" id="{00000000-0008-0000-1800-000017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17</xdr:row>
          <xdr:rowOff>57150</xdr:rowOff>
        </xdr:from>
        <xdr:to>
          <xdr:col>17</xdr:col>
          <xdr:colOff>9525</xdr:colOff>
          <xdr:row>17</xdr:row>
          <xdr:rowOff>276225</xdr:rowOff>
        </xdr:to>
        <xdr:sp macro="" textlink="">
          <xdr:nvSpPr>
            <xdr:cNvPr id="45080" name="Check Box 24" hidden="1">
              <a:extLst>
                <a:ext uri="{63B3BB69-23CF-44E3-9099-C40C66FF867C}">
                  <a14:compatExt spid="_x0000_s45080"/>
                </a:ext>
                <a:ext uri="{FF2B5EF4-FFF2-40B4-BE49-F238E27FC236}">
                  <a16:creationId xmlns:a16="http://schemas.microsoft.com/office/drawing/2014/main" id="{00000000-0008-0000-1800-000018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17</xdr:row>
          <xdr:rowOff>57150</xdr:rowOff>
        </xdr:from>
        <xdr:to>
          <xdr:col>20</xdr:col>
          <xdr:colOff>0</xdr:colOff>
          <xdr:row>17</xdr:row>
          <xdr:rowOff>276225</xdr:rowOff>
        </xdr:to>
        <xdr:sp macro="" textlink="">
          <xdr:nvSpPr>
            <xdr:cNvPr id="45081" name="Check Box 25" hidden="1">
              <a:extLst>
                <a:ext uri="{63B3BB69-23CF-44E3-9099-C40C66FF867C}">
                  <a14:compatExt spid="_x0000_s45081"/>
                </a:ext>
                <a:ext uri="{FF2B5EF4-FFF2-40B4-BE49-F238E27FC236}">
                  <a16:creationId xmlns:a16="http://schemas.microsoft.com/office/drawing/2014/main" id="{00000000-0008-0000-1800-000019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18</xdr:row>
          <xdr:rowOff>57150</xdr:rowOff>
        </xdr:from>
        <xdr:to>
          <xdr:col>17</xdr:col>
          <xdr:colOff>9525</xdr:colOff>
          <xdr:row>18</xdr:row>
          <xdr:rowOff>276225</xdr:rowOff>
        </xdr:to>
        <xdr:sp macro="" textlink="">
          <xdr:nvSpPr>
            <xdr:cNvPr id="45082" name="Check Box 26" hidden="1">
              <a:extLst>
                <a:ext uri="{63B3BB69-23CF-44E3-9099-C40C66FF867C}">
                  <a14:compatExt spid="_x0000_s45082"/>
                </a:ext>
                <a:ext uri="{FF2B5EF4-FFF2-40B4-BE49-F238E27FC236}">
                  <a16:creationId xmlns:a16="http://schemas.microsoft.com/office/drawing/2014/main" id="{00000000-0008-0000-1800-00001A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57150</xdr:rowOff>
        </xdr:from>
        <xdr:to>
          <xdr:col>20</xdr:col>
          <xdr:colOff>0</xdr:colOff>
          <xdr:row>18</xdr:row>
          <xdr:rowOff>276225</xdr:rowOff>
        </xdr:to>
        <xdr:sp macro="" textlink="">
          <xdr:nvSpPr>
            <xdr:cNvPr id="45083" name="Check Box 27" hidden="1">
              <a:extLst>
                <a:ext uri="{63B3BB69-23CF-44E3-9099-C40C66FF867C}">
                  <a14:compatExt spid="_x0000_s45083"/>
                </a:ext>
                <a:ext uri="{FF2B5EF4-FFF2-40B4-BE49-F238E27FC236}">
                  <a16:creationId xmlns:a16="http://schemas.microsoft.com/office/drawing/2014/main" id="{00000000-0008-0000-1800-00001B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19</xdr:row>
          <xdr:rowOff>57150</xdr:rowOff>
        </xdr:from>
        <xdr:to>
          <xdr:col>17</xdr:col>
          <xdr:colOff>9525</xdr:colOff>
          <xdr:row>19</xdr:row>
          <xdr:rowOff>276225</xdr:rowOff>
        </xdr:to>
        <xdr:sp macro="" textlink="">
          <xdr:nvSpPr>
            <xdr:cNvPr id="45084" name="Check Box 28" hidden="1">
              <a:extLst>
                <a:ext uri="{63B3BB69-23CF-44E3-9099-C40C66FF867C}">
                  <a14:compatExt spid="_x0000_s45084"/>
                </a:ext>
                <a:ext uri="{FF2B5EF4-FFF2-40B4-BE49-F238E27FC236}">
                  <a16:creationId xmlns:a16="http://schemas.microsoft.com/office/drawing/2014/main" id="{00000000-0008-0000-1800-00001C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19</xdr:row>
          <xdr:rowOff>57150</xdr:rowOff>
        </xdr:from>
        <xdr:to>
          <xdr:col>20</xdr:col>
          <xdr:colOff>0</xdr:colOff>
          <xdr:row>19</xdr:row>
          <xdr:rowOff>276225</xdr:rowOff>
        </xdr:to>
        <xdr:sp macro="" textlink="">
          <xdr:nvSpPr>
            <xdr:cNvPr id="45085" name="Check Box 29" hidden="1">
              <a:extLst>
                <a:ext uri="{63B3BB69-23CF-44E3-9099-C40C66FF867C}">
                  <a14:compatExt spid="_x0000_s45085"/>
                </a:ext>
                <a:ext uri="{FF2B5EF4-FFF2-40B4-BE49-F238E27FC236}">
                  <a16:creationId xmlns:a16="http://schemas.microsoft.com/office/drawing/2014/main" id="{00000000-0008-0000-1800-00001D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20</xdr:row>
          <xdr:rowOff>57150</xdr:rowOff>
        </xdr:from>
        <xdr:to>
          <xdr:col>17</xdr:col>
          <xdr:colOff>9525</xdr:colOff>
          <xdr:row>20</xdr:row>
          <xdr:rowOff>276225</xdr:rowOff>
        </xdr:to>
        <xdr:sp macro="" textlink="">
          <xdr:nvSpPr>
            <xdr:cNvPr id="45086" name="Check Box 30" hidden="1">
              <a:extLst>
                <a:ext uri="{63B3BB69-23CF-44E3-9099-C40C66FF867C}">
                  <a14:compatExt spid="_x0000_s45086"/>
                </a:ext>
                <a:ext uri="{FF2B5EF4-FFF2-40B4-BE49-F238E27FC236}">
                  <a16:creationId xmlns:a16="http://schemas.microsoft.com/office/drawing/2014/main" id="{00000000-0008-0000-1800-00001E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20</xdr:row>
          <xdr:rowOff>57150</xdr:rowOff>
        </xdr:from>
        <xdr:to>
          <xdr:col>20</xdr:col>
          <xdr:colOff>0</xdr:colOff>
          <xdr:row>20</xdr:row>
          <xdr:rowOff>276225</xdr:rowOff>
        </xdr:to>
        <xdr:sp macro="" textlink="">
          <xdr:nvSpPr>
            <xdr:cNvPr id="45087" name="Check Box 31" hidden="1">
              <a:extLst>
                <a:ext uri="{63B3BB69-23CF-44E3-9099-C40C66FF867C}">
                  <a14:compatExt spid="_x0000_s45087"/>
                </a:ext>
                <a:ext uri="{FF2B5EF4-FFF2-40B4-BE49-F238E27FC236}">
                  <a16:creationId xmlns:a16="http://schemas.microsoft.com/office/drawing/2014/main" id="{00000000-0008-0000-1800-00001F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21</xdr:row>
          <xdr:rowOff>57150</xdr:rowOff>
        </xdr:from>
        <xdr:to>
          <xdr:col>17</xdr:col>
          <xdr:colOff>9525</xdr:colOff>
          <xdr:row>21</xdr:row>
          <xdr:rowOff>276225</xdr:rowOff>
        </xdr:to>
        <xdr:sp macro="" textlink="">
          <xdr:nvSpPr>
            <xdr:cNvPr id="45088" name="Check Box 32" hidden="1">
              <a:extLst>
                <a:ext uri="{63B3BB69-23CF-44E3-9099-C40C66FF867C}">
                  <a14:compatExt spid="_x0000_s45088"/>
                </a:ext>
                <a:ext uri="{FF2B5EF4-FFF2-40B4-BE49-F238E27FC236}">
                  <a16:creationId xmlns:a16="http://schemas.microsoft.com/office/drawing/2014/main" id="{00000000-0008-0000-1800-000020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21</xdr:row>
          <xdr:rowOff>57150</xdr:rowOff>
        </xdr:from>
        <xdr:to>
          <xdr:col>20</xdr:col>
          <xdr:colOff>0</xdr:colOff>
          <xdr:row>21</xdr:row>
          <xdr:rowOff>276225</xdr:rowOff>
        </xdr:to>
        <xdr:sp macro="" textlink="">
          <xdr:nvSpPr>
            <xdr:cNvPr id="45089" name="Check Box 33" hidden="1">
              <a:extLst>
                <a:ext uri="{63B3BB69-23CF-44E3-9099-C40C66FF867C}">
                  <a14:compatExt spid="_x0000_s45089"/>
                </a:ext>
                <a:ext uri="{FF2B5EF4-FFF2-40B4-BE49-F238E27FC236}">
                  <a16:creationId xmlns:a16="http://schemas.microsoft.com/office/drawing/2014/main" id="{00000000-0008-0000-1800-000021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22</xdr:row>
          <xdr:rowOff>57150</xdr:rowOff>
        </xdr:from>
        <xdr:to>
          <xdr:col>17</xdr:col>
          <xdr:colOff>9525</xdr:colOff>
          <xdr:row>22</xdr:row>
          <xdr:rowOff>276225</xdr:rowOff>
        </xdr:to>
        <xdr:sp macro="" textlink="">
          <xdr:nvSpPr>
            <xdr:cNvPr id="45090" name="Check Box 34" hidden="1">
              <a:extLst>
                <a:ext uri="{63B3BB69-23CF-44E3-9099-C40C66FF867C}">
                  <a14:compatExt spid="_x0000_s45090"/>
                </a:ext>
                <a:ext uri="{FF2B5EF4-FFF2-40B4-BE49-F238E27FC236}">
                  <a16:creationId xmlns:a16="http://schemas.microsoft.com/office/drawing/2014/main" id="{00000000-0008-0000-1800-000022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22</xdr:row>
          <xdr:rowOff>57150</xdr:rowOff>
        </xdr:from>
        <xdr:to>
          <xdr:col>20</xdr:col>
          <xdr:colOff>0</xdr:colOff>
          <xdr:row>22</xdr:row>
          <xdr:rowOff>276225</xdr:rowOff>
        </xdr:to>
        <xdr:sp macro="" textlink="">
          <xdr:nvSpPr>
            <xdr:cNvPr id="45091" name="Check Box 35" hidden="1">
              <a:extLst>
                <a:ext uri="{63B3BB69-23CF-44E3-9099-C40C66FF867C}">
                  <a14:compatExt spid="_x0000_s45091"/>
                </a:ext>
                <a:ext uri="{FF2B5EF4-FFF2-40B4-BE49-F238E27FC236}">
                  <a16:creationId xmlns:a16="http://schemas.microsoft.com/office/drawing/2014/main" id="{00000000-0008-0000-1800-000023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23</xdr:row>
          <xdr:rowOff>57150</xdr:rowOff>
        </xdr:from>
        <xdr:to>
          <xdr:col>17</xdr:col>
          <xdr:colOff>9525</xdr:colOff>
          <xdr:row>23</xdr:row>
          <xdr:rowOff>276225</xdr:rowOff>
        </xdr:to>
        <xdr:sp macro="" textlink="">
          <xdr:nvSpPr>
            <xdr:cNvPr id="45092" name="Check Box 36" hidden="1">
              <a:extLst>
                <a:ext uri="{63B3BB69-23CF-44E3-9099-C40C66FF867C}">
                  <a14:compatExt spid="_x0000_s45092"/>
                </a:ext>
                <a:ext uri="{FF2B5EF4-FFF2-40B4-BE49-F238E27FC236}">
                  <a16:creationId xmlns:a16="http://schemas.microsoft.com/office/drawing/2014/main" id="{00000000-0008-0000-1800-000024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23</xdr:row>
          <xdr:rowOff>57150</xdr:rowOff>
        </xdr:from>
        <xdr:to>
          <xdr:col>20</xdr:col>
          <xdr:colOff>0</xdr:colOff>
          <xdr:row>23</xdr:row>
          <xdr:rowOff>276225</xdr:rowOff>
        </xdr:to>
        <xdr:sp macro="" textlink="">
          <xdr:nvSpPr>
            <xdr:cNvPr id="45093" name="Check Box 37" hidden="1">
              <a:extLst>
                <a:ext uri="{63B3BB69-23CF-44E3-9099-C40C66FF867C}">
                  <a14:compatExt spid="_x0000_s45093"/>
                </a:ext>
                <a:ext uri="{FF2B5EF4-FFF2-40B4-BE49-F238E27FC236}">
                  <a16:creationId xmlns:a16="http://schemas.microsoft.com/office/drawing/2014/main" id="{00000000-0008-0000-1800-000025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24</xdr:row>
          <xdr:rowOff>57150</xdr:rowOff>
        </xdr:from>
        <xdr:to>
          <xdr:col>17</xdr:col>
          <xdr:colOff>9525</xdr:colOff>
          <xdr:row>24</xdr:row>
          <xdr:rowOff>276225</xdr:rowOff>
        </xdr:to>
        <xdr:sp macro="" textlink="">
          <xdr:nvSpPr>
            <xdr:cNvPr id="45094" name="Check Box 38" hidden="1">
              <a:extLst>
                <a:ext uri="{63B3BB69-23CF-44E3-9099-C40C66FF867C}">
                  <a14:compatExt spid="_x0000_s45094"/>
                </a:ext>
                <a:ext uri="{FF2B5EF4-FFF2-40B4-BE49-F238E27FC236}">
                  <a16:creationId xmlns:a16="http://schemas.microsoft.com/office/drawing/2014/main" id="{00000000-0008-0000-1800-000026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24</xdr:row>
          <xdr:rowOff>57150</xdr:rowOff>
        </xdr:from>
        <xdr:to>
          <xdr:col>20</xdr:col>
          <xdr:colOff>0</xdr:colOff>
          <xdr:row>24</xdr:row>
          <xdr:rowOff>276225</xdr:rowOff>
        </xdr:to>
        <xdr:sp macro="" textlink="">
          <xdr:nvSpPr>
            <xdr:cNvPr id="45095" name="Check Box 39" hidden="1">
              <a:extLst>
                <a:ext uri="{63B3BB69-23CF-44E3-9099-C40C66FF867C}">
                  <a14:compatExt spid="_x0000_s45095"/>
                </a:ext>
                <a:ext uri="{FF2B5EF4-FFF2-40B4-BE49-F238E27FC236}">
                  <a16:creationId xmlns:a16="http://schemas.microsoft.com/office/drawing/2014/main" id="{00000000-0008-0000-1800-000027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25</xdr:row>
          <xdr:rowOff>57150</xdr:rowOff>
        </xdr:from>
        <xdr:to>
          <xdr:col>17</xdr:col>
          <xdr:colOff>9525</xdr:colOff>
          <xdr:row>25</xdr:row>
          <xdr:rowOff>276225</xdr:rowOff>
        </xdr:to>
        <xdr:sp macro="" textlink="">
          <xdr:nvSpPr>
            <xdr:cNvPr id="45096" name="Check Box 40" hidden="1">
              <a:extLst>
                <a:ext uri="{63B3BB69-23CF-44E3-9099-C40C66FF867C}">
                  <a14:compatExt spid="_x0000_s45096"/>
                </a:ext>
                <a:ext uri="{FF2B5EF4-FFF2-40B4-BE49-F238E27FC236}">
                  <a16:creationId xmlns:a16="http://schemas.microsoft.com/office/drawing/2014/main" id="{00000000-0008-0000-1800-000028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25</xdr:row>
          <xdr:rowOff>57150</xdr:rowOff>
        </xdr:from>
        <xdr:to>
          <xdr:col>20</xdr:col>
          <xdr:colOff>0</xdr:colOff>
          <xdr:row>25</xdr:row>
          <xdr:rowOff>276225</xdr:rowOff>
        </xdr:to>
        <xdr:sp macro="" textlink="">
          <xdr:nvSpPr>
            <xdr:cNvPr id="45097" name="Check Box 41" hidden="1">
              <a:extLst>
                <a:ext uri="{63B3BB69-23CF-44E3-9099-C40C66FF867C}">
                  <a14:compatExt spid="_x0000_s45097"/>
                </a:ext>
                <a:ext uri="{FF2B5EF4-FFF2-40B4-BE49-F238E27FC236}">
                  <a16:creationId xmlns:a16="http://schemas.microsoft.com/office/drawing/2014/main" id="{00000000-0008-0000-1800-000029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26</xdr:row>
          <xdr:rowOff>57150</xdr:rowOff>
        </xdr:from>
        <xdr:to>
          <xdr:col>17</xdr:col>
          <xdr:colOff>9525</xdr:colOff>
          <xdr:row>26</xdr:row>
          <xdr:rowOff>276225</xdr:rowOff>
        </xdr:to>
        <xdr:sp macro="" textlink="">
          <xdr:nvSpPr>
            <xdr:cNvPr id="45098" name="Check Box 42" hidden="1">
              <a:extLst>
                <a:ext uri="{63B3BB69-23CF-44E3-9099-C40C66FF867C}">
                  <a14:compatExt spid="_x0000_s45098"/>
                </a:ext>
                <a:ext uri="{FF2B5EF4-FFF2-40B4-BE49-F238E27FC236}">
                  <a16:creationId xmlns:a16="http://schemas.microsoft.com/office/drawing/2014/main" id="{00000000-0008-0000-1800-00002A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26</xdr:row>
          <xdr:rowOff>57150</xdr:rowOff>
        </xdr:from>
        <xdr:to>
          <xdr:col>20</xdr:col>
          <xdr:colOff>0</xdr:colOff>
          <xdr:row>26</xdr:row>
          <xdr:rowOff>276225</xdr:rowOff>
        </xdr:to>
        <xdr:sp macro="" textlink="">
          <xdr:nvSpPr>
            <xdr:cNvPr id="45099" name="Check Box 43" hidden="1">
              <a:extLst>
                <a:ext uri="{63B3BB69-23CF-44E3-9099-C40C66FF867C}">
                  <a14:compatExt spid="_x0000_s45099"/>
                </a:ext>
                <a:ext uri="{FF2B5EF4-FFF2-40B4-BE49-F238E27FC236}">
                  <a16:creationId xmlns:a16="http://schemas.microsoft.com/office/drawing/2014/main" id="{00000000-0008-0000-1800-00002B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27</xdr:row>
          <xdr:rowOff>57150</xdr:rowOff>
        </xdr:from>
        <xdr:to>
          <xdr:col>17</xdr:col>
          <xdr:colOff>9525</xdr:colOff>
          <xdr:row>27</xdr:row>
          <xdr:rowOff>276225</xdr:rowOff>
        </xdr:to>
        <xdr:sp macro="" textlink="">
          <xdr:nvSpPr>
            <xdr:cNvPr id="45100" name="Check Box 44" hidden="1">
              <a:extLst>
                <a:ext uri="{63B3BB69-23CF-44E3-9099-C40C66FF867C}">
                  <a14:compatExt spid="_x0000_s45100"/>
                </a:ext>
                <a:ext uri="{FF2B5EF4-FFF2-40B4-BE49-F238E27FC236}">
                  <a16:creationId xmlns:a16="http://schemas.microsoft.com/office/drawing/2014/main" id="{00000000-0008-0000-1800-00002C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27</xdr:row>
          <xdr:rowOff>57150</xdr:rowOff>
        </xdr:from>
        <xdr:to>
          <xdr:col>20</xdr:col>
          <xdr:colOff>0</xdr:colOff>
          <xdr:row>27</xdr:row>
          <xdr:rowOff>276225</xdr:rowOff>
        </xdr:to>
        <xdr:sp macro="" textlink="">
          <xdr:nvSpPr>
            <xdr:cNvPr id="45101" name="Check Box 45" hidden="1">
              <a:extLst>
                <a:ext uri="{63B3BB69-23CF-44E3-9099-C40C66FF867C}">
                  <a14:compatExt spid="_x0000_s45101"/>
                </a:ext>
                <a:ext uri="{FF2B5EF4-FFF2-40B4-BE49-F238E27FC236}">
                  <a16:creationId xmlns:a16="http://schemas.microsoft.com/office/drawing/2014/main" id="{00000000-0008-0000-1800-00002D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28</xdr:row>
          <xdr:rowOff>57150</xdr:rowOff>
        </xdr:from>
        <xdr:to>
          <xdr:col>17</xdr:col>
          <xdr:colOff>9525</xdr:colOff>
          <xdr:row>28</xdr:row>
          <xdr:rowOff>276225</xdr:rowOff>
        </xdr:to>
        <xdr:sp macro="" textlink="">
          <xdr:nvSpPr>
            <xdr:cNvPr id="45102" name="Check Box 46" hidden="1">
              <a:extLst>
                <a:ext uri="{63B3BB69-23CF-44E3-9099-C40C66FF867C}">
                  <a14:compatExt spid="_x0000_s45102"/>
                </a:ext>
                <a:ext uri="{FF2B5EF4-FFF2-40B4-BE49-F238E27FC236}">
                  <a16:creationId xmlns:a16="http://schemas.microsoft.com/office/drawing/2014/main" id="{00000000-0008-0000-1800-00002E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28</xdr:row>
          <xdr:rowOff>57150</xdr:rowOff>
        </xdr:from>
        <xdr:to>
          <xdr:col>20</xdr:col>
          <xdr:colOff>0</xdr:colOff>
          <xdr:row>28</xdr:row>
          <xdr:rowOff>276225</xdr:rowOff>
        </xdr:to>
        <xdr:sp macro="" textlink="">
          <xdr:nvSpPr>
            <xdr:cNvPr id="45103" name="Check Box 47" hidden="1">
              <a:extLst>
                <a:ext uri="{63B3BB69-23CF-44E3-9099-C40C66FF867C}">
                  <a14:compatExt spid="_x0000_s45103"/>
                </a:ext>
                <a:ext uri="{FF2B5EF4-FFF2-40B4-BE49-F238E27FC236}">
                  <a16:creationId xmlns:a16="http://schemas.microsoft.com/office/drawing/2014/main" id="{00000000-0008-0000-1800-00002F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29</xdr:row>
          <xdr:rowOff>57150</xdr:rowOff>
        </xdr:from>
        <xdr:to>
          <xdr:col>17</xdr:col>
          <xdr:colOff>9525</xdr:colOff>
          <xdr:row>29</xdr:row>
          <xdr:rowOff>276225</xdr:rowOff>
        </xdr:to>
        <xdr:sp macro="" textlink="">
          <xdr:nvSpPr>
            <xdr:cNvPr id="45104" name="Check Box 48" hidden="1">
              <a:extLst>
                <a:ext uri="{63B3BB69-23CF-44E3-9099-C40C66FF867C}">
                  <a14:compatExt spid="_x0000_s45104"/>
                </a:ext>
                <a:ext uri="{FF2B5EF4-FFF2-40B4-BE49-F238E27FC236}">
                  <a16:creationId xmlns:a16="http://schemas.microsoft.com/office/drawing/2014/main" id="{00000000-0008-0000-1800-000030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29</xdr:row>
          <xdr:rowOff>57150</xdr:rowOff>
        </xdr:from>
        <xdr:to>
          <xdr:col>20</xdr:col>
          <xdr:colOff>0</xdr:colOff>
          <xdr:row>29</xdr:row>
          <xdr:rowOff>276225</xdr:rowOff>
        </xdr:to>
        <xdr:sp macro="" textlink="">
          <xdr:nvSpPr>
            <xdr:cNvPr id="45105" name="Check Box 49" hidden="1">
              <a:extLst>
                <a:ext uri="{63B3BB69-23CF-44E3-9099-C40C66FF867C}">
                  <a14:compatExt spid="_x0000_s45105"/>
                </a:ext>
                <a:ext uri="{FF2B5EF4-FFF2-40B4-BE49-F238E27FC236}">
                  <a16:creationId xmlns:a16="http://schemas.microsoft.com/office/drawing/2014/main" id="{00000000-0008-0000-1800-000031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30</xdr:row>
          <xdr:rowOff>57150</xdr:rowOff>
        </xdr:from>
        <xdr:to>
          <xdr:col>17</xdr:col>
          <xdr:colOff>9525</xdr:colOff>
          <xdr:row>30</xdr:row>
          <xdr:rowOff>276225</xdr:rowOff>
        </xdr:to>
        <xdr:sp macro="" textlink="">
          <xdr:nvSpPr>
            <xdr:cNvPr id="45106" name="Check Box 50" hidden="1">
              <a:extLst>
                <a:ext uri="{63B3BB69-23CF-44E3-9099-C40C66FF867C}">
                  <a14:compatExt spid="_x0000_s45106"/>
                </a:ext>
                <a:ext uri="{FF2B5EF4-FFF2-40B4-BE49-F238E27FC236}">
                  <a16:creationId xmlns:a16="http://schemas.microsoft.com/office/drawing/2014/main" id="{00000000-0008-0000-1800-000032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30</xdr:row>
          <xdr:rowOff>57150</xdr:rowOff>
        </xdr:from>
        <xdr:to>
          <xdr:col>20</xdr:col>
          <xdr:colOff>0</xdr:colOff>
          <xdr:row>30</xdr:row>
          <xdr:rowOff>276225</xdr:rowOff>
        </xdr:to>
        <xdr:sp macro="" textlink="">
          <xdr:nvSpPr>
            <xdr:cNvPr id="45107" name="Check Box 51" hidden="1">
              <a:extLst>
                <a:ext uri="{63B3BB69-23CF-44E3-9099-C40C66FF867C}">
                  <a14:compatExt spid="_x0000_s45107"/>
                </a:ext>
                <a:ext uri="{FF2B5EF4-FFF2-40B4-BE49-F238E27FC236}">
                  <a16:creationId xmlns:a16="http://schemas.microsoft.com/office/drawing/2014/main" id="{00000000-0008-0000-1800-000033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31</xdr:row>
          <xdr:rowOff>57150</xdr:rowOff>
        </xdr:from>
        <xdr:to>
          <xdr:col>17</xdr:col>
          <xdr:colOff>9525</xdr:colOff>
          <xdr:row>31</xdr:row>
          <xdr:rowOff>276225</xdr:rowOff>
        </xdr:to>
        <xdr:sp macro="" textlink="">
          <xdr:nvSpPr>
            <xdr:cNvPr id="45108" name="Check Box 52" hidden="1">
              <a:extLst>
                <a:ext uri="{63B3BB69-23CF-44E3-9099-C40C66FF867C}">
                  <a14:compatExt spid="_x0000_s45108"/>
                </a:ext>
                <a:ext uri="{FF2B5EF4-FFF2-40B4-BE49-F238E27FC236}">
                  <a16:creationId xmlns:a16="http://schemas.microsoft.com/office/drawing/2014/main" id="{00000000-0008-0000-1800-000034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31</xdr:row>
          <xdr:rowOff>57150</xdr:rowOff>
        </xdr:from>
        <xdr:to>
          <xdr:col>20</xdr:col>
          <xdr:colOff>0</xdr:colOff>
          <xdr:row>31</xdr:row>
          <xdr:rowOff>276225</xdr:rowOff>
        </xdr:to>
        <xdr:sp macro="" textlink="">
          <xdr:nvSpPr>
            <xdr:cNvPr id="45109" name="Check Box 53" hidden="1">
              <a:extLst>
                <a:ext uri="{63B3BB69-23CF-44E3-9099-C40C66FF867C}">
                  <a14:compatExt spid="_x0000_s45109"/>
                </a:ext>
                <a:ext uri="{FF2B5EF4-FFF2-40B4-BE49-F238E27FC236}">
                  <a16:creationId xmlns:a16="http://schemas.microsoft.com/office/drawing/2014/main" id="{00000000-0008-0000-1800-000035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4</xdr:row>
          <xdr:rowOff>57150</xdr:rowOff>
        </xdr:from>
        <xdr:to>
          <xdr:col>39</xdr:col>
          <xdr:colOff>9525</xdr:colOff>
          <xdr:row>4</xdr:row>
          <xdr:rowOff>276225</xdr:rowOff>
        </xdr:to>
        <xdr:sp macro="" textlink="">
          <xdr:nvSpPr>
            <xdr:cNvPr id="45110" name="Check Box 54" hidden="1">
              <a:extLst>
                <a:ext uri="{63B3BB69-23CF-44E3-9099-C40C66FF867C}">
                  <a14:compatExt spid="_x0000_s45110"/>
                </a:ext>
                <a:ext uri="{FF2B5EF4-FFF2-40B4-BE49-F238E27FC236}">
                  <a16:creationId xmlns:a16="http://schemas.microsoft.com/office/drawing/2014/main" id="{00000000-0008-0000-1800-000036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4</xdr:row>
          <xdr:rowOff>57150</xdr:rowOff>
        </xdr:from>
        <xdr:to>
          <xdr:col>42</xdr:col>
          <xdr:colOff>0</xdr:colOff>
          <xdr:row>4</xdr:row>
          <xdr:rowOff>276225</xdr:rowOff>
        </xdr:to>
        <xdr:sp macro="" textlink="">
          <xdr:nvSpPr>
            <xdr:cNvPr id="45111" name="Check Box 55" hidden="1">
              <a:extLst>
                <a:ext uri="{63B3BB69-23CF-44E3-9099-C40C66FF867C}">
                  <a14:compatExt spid="_x0000_s45111"/>
                </a:ext>
                <a:ext uri="{FF2B5EF4-FFF2-40B4-BE49-F238E27FC236}">
                  <a16:creationId xmlns:a16="http://schemas.microsoft.com/office/drawing/2014/main" id="{00000000-0008-0000-1800-000037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5</xdr:row>
          <xdr:rowOff>57150</xdr:rowOff>
        </xdr:from>
        <xdr:to>
          <xdr:col>39</xdr:col>
          <xdr:colOff>9525</xdr:colOff>
          <xdr:row>5</xdr:row>
          <xdr:rowOff>276225</xdr:rowOff>
        </xdr:to>
        <xdr:sp macro="" textlink="">
          <xdr:nvSpPr>
            <xdr:cNvPr id="45112" name="Check Box 56" hidden="1">
              <a:extLst>
                <a:ext uri="{63B3BB69-23CF-44E3-9099-C40C66FF867C}">
                  <a14:compatExt spid="_x0000_s45112"/>
                </a:ext>
                <a:ext uri="{FF2B5EF4-FFF2-40B4-BE49-F238E27FC236}">
                  <a16:creationId xmlns:a16="http://schemas.microsoft.com/office/drawing/2014/main" id="{00000000-0008-0000-1800-000038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5</xdr:row>
          <xdr:rowOff>57150</xdr:rowOff>
        </xdr:from>
        <xdr:to>
          <xdr:col>42</xdr:col>
          <xdr:colOff>0</xdr:colOff>
          <xdr:row>5</xdr:row>
          <xdr:rowOff>276225</xdr:rowOff>
        </xdr:to>
        <xdr:sp macro="" textlink="">
          <xdr:nvSpPr>
            <xdr:cNvPr id="45113" name="Check Box 57" hidden="1">
              <a:extLst>
                <a:ext uri="{63B3BB69-23CF-44E3-9099-C40C66FF867C}">
                  <a14:compatExt spid="_x0000_s45113"/>
                </a:ext>
                <a:ext uri="{FF2B5EF4-FFF2-40B4-BE49-F238E27FC236}">
                  <a16:creationId xmlns:a16="http://schemas.microsoft.com/office/drawing/2014/main" id="{00000000-0008-0000-1800-000039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6</xdr:row>
          <xdr:rowOff>47625</xdr:rowOff>
        </xdr:from>
        <xdr:to>
          <xdr:col>39</xdr:col>
          <xdr:colOff>9525</xdr:colOff>
          <xdr:row>6</xdr:row>
          <xdr:rowOff>266700</xdr:rowOff>
        </xdr:to>
        <xdr:sp macro="" textlink="">
          <xdr:nvSpPr>
            <xdr:cNvPr id="45114" name="Check Box 58" hidden="1">
              <a:extLst>
                <a:ext uri="{63B3BB69-23CF-44E3-9099-C40C66FF867C}">
                  <a14:compatExt spid="_x0000_s45114"/>
                </a:ext>
                <a:ext uri="{FF2B5EF4-FFF2-40B4-BE49-F238E27FC236}">
                  <a16:creationId xmlns:a16="http://schemas.microsoft.com/office/drawing/2014/main" id="{00000000-0008-0000-1800-00003A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6</xdr:row>
          <xdr:rowOff>57150</xdr:rowOff>
        </xdr:from>
        <xdr:to>
          <xdr:col>42</xdr:col>
          <xdr:colOff>0</xdr:colOff>
          <xdr:row>6</xdr:row>
          <xdr:rowOff>276225</xdr:rowOff>
        </xdr:to>
        <xdr:sp macro="" textlink="">
          <xdr:nvSpPr>
            <xdr:cNvPr id="45115" name="Check Box 59" hidden="1">
              <a:extLst>
                <a:ext uri="{63B3BB69-23CF-44E3-9099-C40C66FF867C}">
                  <a14:compatExt spid="_x0000_s45115"/>
                </a:ext>
                <a:ext uri="{FF2B5EF4-FFF2-40B4-BE49-F238E27FC236}">
                  <a16:creationId xmlns:a16="http://schemas.microsoft.com/office/drawing/2014/main" id="{00000000-0008-0000-1800-00003B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7</xdr:row>
          <xdr:rowOff>57150</xdr:rowOff>
        </xdr:from>
        <xdr:to>
          <xdr:col>39</xdr:col>
          <xdr:colOff>28575</xdr:colOff>
          <xdr:row>7</xdr:row>
          <xdr:rowOff>276225</xdr:rowOff>
        </xdr:to>
        <xdr:sp macro="" textlink="">
          <xdr:nvSpPr>
            <xdr:cNvPr id="45116" name="Check Box 60" hidden="1">
              <a:extLst>
                <a:ext uri="{63B3BB69-23CF-44E3-9099-C40C66FF867C}">
                  <a14:compatExt spid="_x0000_s45116"/>
                </a:ext>
                <a:ext uri="{FF2B5EF4-FFF2-40B4-BE49-F238E27FC236}">
                  <a16:creationId xmlns:a16="http://schemas.microsoft.com/office/drawing/2014/main" id="{00000000-0008-0000-1800-00003C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7</xdr:row>
          <xdr:rowOff>57150</xdr:rowOff>
        </xdr:from>
        <xdr:to>
          <xdr:col>42</xdr:col>
          <xdr:colOff>0</xdr:colOff>
          <xdr:row>7</xdr:row>
          <xdr:rowOff>276225</xdr:rowOff>
        </xdr:to>
        <xdr:sp macro="" textlink="">
          <xdr:nvSpPr>
            <xdr:cNvPr id="45117" name="Check Box 61" hidden="1">
              <a:extLst>
                <a:ext uri="{63B3BB69-23CF-44E3-9099-C40C66FF867C}">
                  <a14:compatExt spid="_x0000_s45117"/>
                </a:ext>
                <a:ext uri="{FF2B5EF4-FFF2-40B4-BE49-F238E27FC236}">
                  <a16:creationId xmlns:a16="http://schemas.microsoft.com/office/drawing/2014/main" id="{00000000-0008-0000-1800-00003D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8</xdr:row>
          <xdr:rowOff>57150</xdr:rowOff>
        </xdr:from>
        <xdr:to>
          <xdr:col>39</xdr:col>
          <xdr:colOff>9525</xdr:colOff>
          <xdr:row>8</xdr:row>
          <xdr:rowOff>276225</xdr:rowOff>
        </xdr:to>
        <xdr:sp macro="" textlink="">
          <xdr:nvSpPr>
            <xdr:cNvPr id="45118" name="Check Box 62" hidden="1">
              <a:extLst>
                <a:ext uri="{63B3BB69-23CF-44E3-9099-C40C66FF867C}">
                  <a14:compatExt spid="_x0000_s45118"/>
                </a:ext>
                <a:ext uri="{FF2B5EF4-FFF2-40B4-BE49-F238E27FC236}">
                  <a16:creationId xmlns:a16="http://schemas.microsoft.com/office/drawing/2014/main" id="{00000000-0008-0000-1800-00003E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8</xdr:row>
          <xdr:rowOff>57150</xdr:rowOff>
        </xdr:from>
        <xdr:to>
          <xdr:col>42</xdr:col>
          <xdr:colOff>0</xdr:colOff>
          <xdr:row>8</xdr:row>
          <xdr:rowOff>276225</xdr:rowOff>
        </xdr:to>
        <xdr:sp macro="" textlink="">
          <xdr:nvSpPr>
            <xdr:cNvPr id="45119" name="Check Box 63" hidden="1">
              <a:extLst>
                <a:ext uri="{63B3BB69-23CF-44E3-9099-C40C66FF867C}">
                  <a14:compatExt spid="_x0000_s45119"/>
                </a:ext>
                <a:ext uri="{FF2B5EF4-FFF2-40B4-BE49-F238E27FC236}">
                  <a16:creationId xmlns:a16="http://schemas.microsoft.com/office/drawing/2014/main" id="{00000000-0008-0000-1800-00003F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9</xdr:row>
          <xdr:rowOff>57150</xdr:rowOff>
        </xdr:from>
        <xdr:to>
          <xdr:col>39</xdr:col>
          <xdr:colOff>9525</xdr:colOff>
          <xdr:row>9</xdr:row>
          <xdr:rowOff>276225</xdr:rowOff>
        </xdr:to>
        <xdr:sp macro="" textlink="">
          <xdr:nvSpPr>
            <xdr:cNvPr id="45120" name="Check Box 64" hidden="1">
              <a:extLst>
                <a:ext uri="{63B3BB69-23CF-44E3-9099-C40C66FF867C}">
                  <a14:compatExt spid="_x0000_s45120"/>
                </a:ext>
                <a:ext uri="{FF2B5EF4-FFF2-40B4-BE49-F238E27FC236}">
                  <a16:creationId xmlns:a16="http://schemas.microsoft.com/office/drawing/2014/main" id="{00000000-0008-0000-1800-000040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9</xdr:row>
          <xdr:rowOff>57150</xdr:rowOff>
        </xdr:from>
        <xdr:to>
          <xdr:col>42</xdr:col>
          <xdr:colOff>0</xdr:colOff>
          <xdr:row>9</xdr:row>
          <xdr:rowOff>276225</xdr:rowOff>
        </xdr:to>
        <xdr:sp macro="" textlink="">
          <xdr:nvSpPr>
            <xdr:cNvPr id="45121" name="Check Box 65" hidden="1">
              <a:extLst>
                <a:ext uri="{63B3BB69-23CF-44E3-9099-C40C66FF867C}">
                  <a14:compatExt spid="_x0000_s45121"/>
                </a:ext>
                <a:ext uri="{FF2B5EF4-FFF2-40B4-BE49-F238E27FC236}">
                  <a16:creationId xmlns:a16="http://schemas.microsoft.com/office/drawing/2014/main" id="{00000000-0008-0000-1800-000041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10</xdr:row>
          <xdr:rowOff>57150</xdr:rowOff>
        </xdr:from>
        <xdr:to>
          <xdr:col>39</xdr:col>
          <xdr:colOff>9525</xdr:colOff>
          <xdr:row>10</xdr:row>
          <xdr:rowOff>276225</xdr:rowOff>
        </xdr:to>
        <xdr:sp macro="" textlink="">
          <xdr:nvSpPr>
            <xdr:cNvPr id="45122" name="Check Box 66" hidden="1">
              <a:extLst>
                <a:ext uri="{63B3BB69-23CF-44E3-9099-C40C66FF867C}">
                  <a14:compatExt spid="_x0000_s45122"/>
                </a:ext>
                <a:ext uri="{FF2B5EF4-FFF2-40B4-BE49-F238E27FC236}">
                  <a16:creationId xmlns:a16="http://schemas.microsoft.com/office/drawing/2014/main" id="{00000000-0008-0000-1800-000042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10</xdr:row>
          <xdr:rowOff>57150</xdr:rowOff>
        </xdr:from>
        <xdr:to>
          <xdr:col>42</xdr:col>
          <xdr:colOff>0</xdr:colOff>
          <xdr:row>10</xdr:row>
          <xdr:rowOff>276225</xdr:rowOff>
        </xdr:to>
        <xdr:sp macro="" textlink="">
          <xdr:nvSpPr>
            <xdr:cNvPr id="45123" name="Check Box 67" hidden="1">
              <a:extLst>
                <a:ext uri="{63B3BB69-23CF-44E3-9099-C40C66FF867C}">
                  <a14:compatExt spid="_x0000_s45123"/>
                </a:ext>
                <a:ext uri="{FF2B5EF4-FFF2-40B4-BE49-F238E27FC236}">
                  <a16:creationId xmlns:a16="http://schemas.microsoft.com/office/drawing/2014/main" id="{00000000-0008-0000-1800-000043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11</xdr:row>
          <xdr:rowOff>57150</xdr:rowOff>
        </xdr:from>
        <xdr:to>
          <xdr:col>39</xdr:col>
          <xdr:colOff>9525</xdr:colOff>
          <xdr:row>11</xdr:row>
          <xdr:rowOff>276225</xdr:rowOff>
        </xdr:to>
        <xdr:sp macro="" textlink="">
          <xdr:nvSpPr>
            <xdr:cNvPr id="45124" name="Check Box 68" hidden="1">
              <a:extLst>
                <a:ext uri="{63B3BB69-23CF-44E3-9099-C40C66FF867C}">
                  <a14:compatExt spid="_x0000_s45124"/>
                </a:ext>
                <a:ext uri="{FF2B5EF4-FFF2-40B4-BE49-F238E27FC236}">
                  <a16:creationId xmlns:a16="http://schemas.microsoft.com/office/drawing/2014/main" id="{00000000-0008-0000-1800-000044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11</xdr:row>
          <xdr:rowOff>57150</xdr:rowOff>
        </xdr:from>
        <xdr:to>
          <xdr:col>42</xdr:col>
          <xdr:colOff>0</xdr:colOff>
          <xdr:row>11</xdr:row>
          <xdr:rowOff>276225</xdr:rowOff>
        </xdr:to>
        <xdr:sp macro="" textlink="">
          <xdr:nvSpPr>
            <xdr:cNvPr id="45125" name="Check Box 69" hidden="1">
              <a:extLst>
                <a:ext uri="{63B3BB69-23CF-44E3-9099-C40C66FF867C}">
                  <a14:compatExt spid="_x0000_s45125"/>
                </a:ext>
                <a:ext uri="{FF2B5EF4-FFF2-40B4-BE49-F238E27FC236}">
                  <a16:creationId xmlns:a16="http://schemas.microsoft.com/office/drawing/2014/main" id="{00000000-0008-0000-1800-000045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12</xdr:row>
          <xdr:rowOff>57150</xdr:rowOff>
        </xdr:from>
        <xdr:to>
          <xdr:col>39</xdr:col>
          <xdr:colOff>9525</xdr:colOff>
          <xdr:row>12</xdr:row>
          <xdr:rowOff>276225</xdr:rowOff>
        </xdr:to>
        <xdr:sp macro="" textlink="">
          <xdr:nvSpPr>
            <xdr:cNvPr id="45126" name="Check Box 70" hidden="1">
              <a:extLst>
                <a:ext uri="{63B3BB69-23CF-44E3-9099-C40C66FF867C}">
                  <a14:compatExt spid="_x0000_s45126"/>
                </a:ext>
                <a:ext uri="{FF2B5EF4-FFF2-40B4-BE49-F238E27FC236}">
                  <a16:creationId xmlns:a16="http://schemas.microsoft.com/office/drawing/2014/main" id="{00000000-0008-0000-1800-000046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12</xdr:row>
          <xdr:rowOff>57150</xdr:rowOff>
        </xdr:from>
        <xdr:to>
          <xdr:col>42</xdr:col>
          <xdr:colOff>0</xdr:colOff>
          <xdr:row>12</xdr:row>
          <xdr:rowOff>276225</xdr:rowOff>
        </xdr:to>
        <xdr:sp macro="" textlink="">
          <xdr:nvSpPr>
            <xdr:cNvPr id="45127" name="Check Box 71" hidden="1">
              <a:extLst>
                <a:ext uri="{63B3BB69-23CF-44E3-9099-C40C66FF867C}">
                  <a14:compatExt spid="_x0000_s45127"/>
                </a:ext>
                <a:ext uri="{FF2B5EF4-FFF2-40B4-BE49-F238E27FC236}">
                  <a16:creationId xmlns:a16="http://schemas.microsoft.com/office/drawing/2014/main" id="{00000000-0008-0000-1800-000047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13</xdr:row>
          <xdr:rowOff>57150</xdr:rowOff>
        </xdr:from>
        <xdr:to>
          <xdr:col>39</xdr:col>
          <xdr:colOff>9525</xdr:colOff>
          <xdr:row>13</xdr:row>
          <xdr:rowOff>276225</xdr:rowOff>
        </xdr:to>
        <xdr:sp macro="" textlink="">
          <xdr:nvSpPr>
            <xdr:cNvPr id="45128" name="Check Box 72" hidden="1">
              <a:extLst>
                <a:ext uri="{63B3BB69-23CF-44E3-9099-C40C66FF867C}">
                  <a14:compatExt spid="_x0000_s45128"/>
                </a:ext>
                <a:ext uri="{FF2B5EF4-FFF2-40B4-BE49-F238E27FC236}">
                  <a16:creationId xmlns:a16="http://schemas.microsoft.com/office/drawing/2014/main" id="{00000000-0008-0000-1800-000048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13</xdr:row>
          <xdr:rowOff>57150</xdr:rowOff>
        </xdr:from>
        <xdr:to>
          <xdr:col>42</xdr:col>
          <xdr:colOff>0</xdr:colOff>
          <xdr:row>13</xdr:row>
          <xdr:rowOff>276225</xdr:rowOff>
        </xdr:to>
        <xdr:sp macro="" textlink="">
          <xdr:nvSpPr>
            <xdr:cNvPr id="45129" name="Check Box 73" hidden="1">
              <a:extLst>
                <a:ext uri="{63B3BB69-23CF-44E3-9099-C40C66FF867C}">
                  <a14:compatExt spid="_x0000_s45129"/>
                </a:ext>
                <a:ext uri="{FF2B5EF4-FFF2-40B4-BE49-F238E27FC236}">
                  <a16:creationId xmlns:a16="http://schemas.microsoft.com/office/drawing/2014/main" id="{00000000-0008-0000-1800-000049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15</xdr:row>
          <xdr:rowOff>47625</xdr:rowOff>
        </xdr:from>
        <xdr:to>
          <xdr:col>0</xdr:col>
          <xdr:colOff>314325</xdr:colOff>
          <xdr:row>15</xdr:row>
          <xdr:rowOff>276225</xdr:rowOff>
        </xdr:to>
        <xdr:sp macro="" textlink="">
          <xdr:nvSpPr>
            <xdr:cNvPr id="45130" name="Check Box 74" hidden="1">
              <a:extLst>
                <a:ext uri="{63B3BB69-23CF-44E3-9099-C40C66FF867C}">
                  <a14:compatExt spid="_x0000_s45130"/>
                </a:ext>
                <a:ext uri="{FF2B5EF4-FFF2-40B4-BE49-F238E27FC236}">
                  <a16:creationId xmlns:a16="http://schemas.microsoft.com/office/drawing/2014/main" id="{00000000-0008-0000-1800-00004A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16</xdr:row>
          <xdr:rowOff>47625</xdr:rowOff>
        </xdr:from>
        <xdr:to>
          <xdr:col>0</xdr:col>
          <xdr:colOff>314325</xdr:colOff>
          <xdr:row>16</xdr:row>
          <xdr:rowOff>276225</xdr:rowOff>
        </xdr:to>
        <xdr:sp macro="" textlink="">
          <xdr:nvSpPr>
            <xdr:cNvPr id="45131" name="Check Box 75" hidden="1">
              <a:extLst>
                <a:ext uri="{63B3BB69-23CF-44E3-9099-C40C66FF867C}">
                  <a14:compatExt spid="_x0000_s45131"/>
                </a:ext>
                <a:ext uri="{FF2B5EF4-FFF2-40B4-BE49-F238E27FC236}">
                  <a16:creationId xmlns:a16="http://schemas.microsoft.com/office/drawing/2014/main" id="{00000000-0008-0000-1800-00004B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25</xdr:col>
      <xdr:colOff>168728</xdr:colOff>
      <xdr:row>0</xdr:row>
      <xdr:rowOff>0</xdr:rowOff>
    </xdr:from>
    <xdr:to>
      <xdr:col>29</xdr:col>
      <xdr:colOff>1580</xdr:colOff>
      <xdr:row>0</xdr:row>
      <xdr:rowOff>9525</xdr:rowOff>
    </xdr:to>
    <xdr:sp macro="" textlink="">
      <xdr:nvSpPr>
        <xdr:cNvPr id="2" name="Text Box 3">
          <a:extLst>
            <a:ext uri="{FF2B5EF4-FFF2-40B4-BE49-F238E27FC236}">
              <a16:creationId xmlns:a16="http://schemas.microsoft.com/office/drawing/2014/main" id="{00000000-0008-0000-0200-000002000000}"/>
            </a:ext>
          </a:extLst>
        </xdr:cNvPr>
        <xdr:cNvSpPr txBox="1">
          <a:spLocks noChangeArrowheads="1"/>
        </xdr:cNvSpPr>
      </xdr:nvSpPr>
      <xdr:spPr bwMode="auto">
        <a:xfrm flipV="1">
          <a:off x="8503103" y="0"/>
          <a:ext cx="1166352" cy="95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075" b="0" i="0" u="none" strike="noStrike" baseline="0">
              <a:solidFill>
                <a:srgbClr val="000000"/>
              </a:solidFill>
              <a:latin typeface="ＭＳ 明朝"/>
              <a:ea typeface="ＭＳ 明朝"/>
            </a:rPr>
            <a:t>「保育士」の「配置基準数」欄には、他市町村から委託を受けて</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いる児童及び私的契約児も参入し、下表（２）の保育士配置人員</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より算出すること。</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　なお、１人未満の端数が生じるときは、０歳児、１・２歳児、</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３歳児、４歳以上児ごとに小数第１位まで求め（小数点第２位以</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下を切り捨て）、（１）の配置基準数には合算した値の小数点第</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１位を四捨五入する。ただし、定員９０人以下の規模の保育所に</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ついては、１人加算すること。</a:t>
          </a:r>
        </a:p>
        <a:p>
          <a:pPr algn="l" rtl="0">
            <a:defRPr sz="1000"/>
          </a:pPr>
          <a:endParaRPr lang="ja-JP" altLang="en-US" sz="1075" b="0" i="0" u="none" strike="noStrike" baseline="0">
            <a:solidFill>
              <a:srgbClr val="000000"/>
            </a:solidFill>
            <a:latin typeface="ＭＳ 明朝"/>
            <a:ea typeface="ＭＳ 明朝"/>
          </a:endParaRPr>
        </a:p>
        <a:p>
          <a:pPr algn="l" rtl="0">
            <a:defRPr sz="1000"/>
          </a:pPr>
          <a:endParaRPr lang="ja-JP" altLang="en-US" sz="1075" b="0" i="0" u="none" strike="noStrike" baseline="0">
            <a:solidFill>
              <a:srgbClr val="000000"/>
            </a:solidFill>
            <a:latin typeface="ＭＳ 明朝"/>
            <a:ea typeface="ＭＳ 明朝"/>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24</xdr:row>
      <xdr:rowOff>9525</xdr:rowOff>
    </xdr:from>
    <xdr:to>
      <xdr:col>6</xdr:col>
      <xdr:colOff>0</xdr:colOff>
      <xdr:row>26</xdr:row>
      <xdr:rowOff>0</xdr:rowOff>
    </xdr:to>
    <xdr:cxnSp macro="">
      <xdr:nvCxnSpPr>
        <xdr:cNvPr id="2" name="直線コネクタ 6">
          <a:extLst>
            <a:ext uri="{FF2B5EF4-FFF2-40B4-BE49-F238E27FC236}">
              <a16:creationId xmlns:a16="http://schemas.microsoft.com/office/drawing/2014/main" id="{00000000-0008-0000-0300-000002000000}"/>
            </a:ext>
          </a:extLst>
        </xdr:cNvPr>
        <xdr:cNvCxnSpPr>
          <a:cxnSpLocks noChangeShapeType="1"/>
        </xdr:cNvCxnSpPr>
      </xdr:nvCxnSpPr>
      <xdr:spPr bwMode="auto">
        <a:xfrm>
          <a:off x="0" y="5724525"/>
          <a:ext cx="2000250" cy="46672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xdr:colOff>
      <xdr:row>2</xdr:row>
      <xdr:rowOff>23232</xdr:rowOff>
    </xdr:from>
    <xdr:to>
      <xdr:col>9</xdr:col>
      <xdr:colOff>0</xdr:colOff>
      <xdr:row>7</xdr:row>
      <xdr:rowOff>1</xdr:rowOff>
    </xdr:to>
    <xdr:cxnSp macro="">
      <xdr:nvCxnSpPr>
        <xdr:cNvPr id="3" name="直線コネクタ 2">
          <a:extLst>
            <a:ext uri="{FF2B5EF4-FFF2-40B4-BE49-F238E27FC236}">
              <a16:creationId xmlns:a16="http://schemas.microsoft.com/office/drawing/2014/main" id="{00000000-0008-0000-0300-000003000000}"/>
            </a:ext>
          </a:extLst>
        </xdr:cNvPr>
        <xdr:cNvCxnSpPr/>
      </xdr:nvCxnSpPr>
      <xdr:spPr bwMode="auto">
        <a:xfrm>
          <a:off x="1" y="499482"/>
          <a:ext cx="3000374" cy="1167394"/>
        </a:xfrm>
        <a:prstGeom prst="line">
          <a:avLst/>
        </a:prstGeom>
        <a:ln>
          <a:solidFill>
            <a:schemeClr val="tx1"/>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6</xdr:col>
          <xdr:colOff>66675</xdr:colOff>
          <xdr:row>36</xdr:row>
          <xdr:rowOff>0</xdr:rowOff>
        </xdr:from>
        <xdr:to>
          <xdr:col>7</xdr:col>
          <xdr:colOff>104775</xdr:colOff>
          <xdr:row>38</xdr:row>
          <xdr:rowOff>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36</xdr:row>
          <xdr:rowOff>0</xdr:rowOff>
        </xdr:from>
        <xdr:to>
          <xdr:col>10</xdr:col>
          <xdr:colOff>104775</xdr:colOff>
          <xdr:row>38</xdr:row>
          <xdr:rowOff>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36</xdr:row>
          <xdr:rowOff>0</xdr:rowOff>
        </xdr:from>
        <xdr:to>
          <xdr:col>12</xdr:col>
          <xdr:colOff>104775</xdr:colOff>
          <xdr:row>38</xdr:row>
          <xdr:rowOff>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300-000003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36</xdr:row>
          <xdr:rowOff>0</xdr:rowOff>
        </xdr:from>
        <xdr:to>
          <xdr:col>15</xdr:col>
          <xdr:colOff>104775</xdr:colOff>
          <xdr:row>38</xdr:row>
          <xdr:rowOff>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36</xdr:row>
          <xdr:rowOff>0</xdr:rowOff>
        </xdr:from>
        <xdr:to>
          <xdr:col>17</xdr:col>
          <xdr:colOff>104775</xdr:colOff>
          <xdr:row>38</xdr:row>
          <xdr:rowOff>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300-000005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36</xdr:row>
          <xdr:rowOff>0</xdr:rowOff>
        </xdr:from>
        <xdr:to>
          <xdr:col>20</xdr:col>
          <xdr:colOff>104775</xdr:colOff>
          <xdr:row>38</xdr:row>
          <xdr:rowOff>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300-000006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42</xdr:row>
          <xdr:rowOff>0</xdr:rowOff>
        </xdr:from>
        <xdr:to>
          <xdr:col>7</xdr:col>
          <xdr:colOff>104775</xdr:colOff>
          <xdr:row>44</xdr:row>
          <xdr:rowOff>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300-000007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42</xdr:row>
          <xdr:rowOff>0</xdr:rowOff>
        </xdr:from>
        <xdr:to>
          <xdr:col>10</xdr:col>
          <xdr:colOff>104775</xdr:colOff>
          <xdr:row>44</xdr:row>
          <xdr:rowOff>0</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300-000008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42</xdr:row>
          <xdr:rowOff>0</xdr:rowOff>
        </xdr:from>
        <xdr:to>
          <xdr:col>12</xdr:col>
          <xdr:colOff>104775</xdr:colOff>
          <xdr:row>44</xdr:row>
          <xdr:rowOff>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300-000009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42</xdr:row>
          <xdr:rowOff>0</xdr:rowOff>
        </xdr:from>
        <xdr:to>
          <xdr:col>15</xdr:col>
          <xdr:colOff>104775</xdr:colOff>
          <xdr:row>44</xdr:row>
          <xdr:rowOff>0</xdr:rowOff>
        </xdr:to>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300-00000A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42</xdr:row>
          <xdr:rowOff>0</xdr:rowOff>
        </xdr:from>
        <xdr:to>
          <xdr:col>17</xdr:col>
          <xdr:colOff>104775</xdr:colOff>
          <xdr:row>44</xdr:row>
          <xdr:rowOff>0</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300-00000B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42</xdr:row>
          <xdr:rowOff>0</xdr:rowOff>
        </xdr:from>
        <xdr:to>
          <xdr:col>20</xdr:col>
          <xdr:colOff>104775</xdr:colOff>
          <xdr:row>44</xdr:row>
          <xdr:rowOff>0</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300-00000C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36</xdr:row>
          <xdr:rowOff>0</xdr:rowOff>
        </xdr:from>
        <xdr:to>
          <xdr:col>22</xdr:col>
          <xdr:colOff>104775</xdr:colOff>
          <xdr:row>38</xdr:row>
          <xdr:rowOff>0</xdr:rowOff>
        </xdr:to>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300-00000D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36</xdr:row>
          <xdr:rowOff>0</xdr:rowOff>
        </xdr:from>
        <xdr:to>
          <xdr:col>25</xdr:col>
          <xdr:colOff>104775</xdr:colOff>
          <xdr:row>38</xdr:row>
          <xdr:rowOff>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300-00000E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42</xdr:row>
          <xdr:rowOff>0</xdr:rowOff>
        </xdr:from>
        <xdr:to>
          <xdr:col>22</xdr:col>
          <xdr:colOff>104775</xdr:colOff>
          <xdr:row>44</xdr:row>
          <xdr:rowOff>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300-00000F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42</xdr:row>
          <xdr:rowOff>0</xdr:rowOff>
        </xdr:from>
        <xdr:to>
          <xdr:col>25</xdr:col>
          <xdr:colOff>104775</xdr:colOff>
          <xdr:row>44</xdr:row>
          <xdr:rowOff>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300-000010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0</xdr:rowOff>
    </xdr:from>
    <xdr:to>
      <xdr:col>10</xdr:col>
      <xdr:colOff>19050</xdr:colOff>
      <xdr:row>5</xdr:row>
      <xdr:rowOff>228600</xdr:rowOff>
    </xdr:to>
    <xdr:cxnSp macro="">
      <xdr:nvCxnSpPr>
        <xdr:cNvPr id="2" name="直線コネクタ 4">
          <a:extLst>
            <a:ext uri="{FF2B5EF4-FFF2-40B4-BE49-F238E27FC236}">
              <a16:creationId xmlns:a16="http://schemas.microsoft.com/office/drawing/2014/main" id="{00000000-0008-0000-0400-000002000000}"/>
            </a:ext>
          </a:extLst>
        </xdr:cNvPr>
        <xdr:cNvCxnSpPr>
          <a:cxnSpLocks noChangeShapeType="1"/>
        </xdr:cNvCxnSpPr>
      </xdr:nvCxnSpPr>
      <xdr:spPr bwMode="auto">
        <a:xfrm>
          <a:off x="0" y="342900"/>
          <a:ext cx="6877050" cy="68580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5</xdr:col>
          <xdr:colOff>104775</xdr:colOff>
          <xdr:row>43</xdr:row>
          <xdr:rowOff>171450</xdr:rowOff>
        </xdr:from>
        <xdr:to>
          <xdr:col>6</xdr:col>
          <xdr:colOff>9525</xdr:colOff>
          <xdr:row>45</xdr:row>
          <xdr:rowOff>38100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43</xdr:row>
          <xdr:rowOff>152400</xdr:rowOff>
        </xdr:from>
        <xdr:to>
          <xdr:col>8</xdr:col>
          <xdr:colOff>266700</xdr:colOff>
          <xdr:row>45</xdr:row>
          <xdr:rowOff>38100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314325</xdr:colOff>
          <xdr:row>7</xdr:row>
          <xdr:rowOff>57150</xdr:rowOff>
        </xdr:from>
        <xdr:to>
          <xdr:col>18</xdr:col>
          <xdr:colOff>295275</xdr:colOff>
          <xdr:row>8</xdr:row>
          <xdr:rowOff>152400</xdr:rowOff>
        </xdr:to>
        <xdr:sp macro="" textlink="">
          <xdr:nvSpPr>
            <xdr:cNvPr id="75777" name="Check Box 1" hidden="1">
              <a:extLst>
                <a:ext uri="{63B3BB69-23CF-44E3-9099-C40C66FF867C}">
                  <a14:compatExt spid="_x0000_s75777"/>
                </a:ext>
                <a:ext uri="{FF2B5EF4-FFF2-40B4-BE49-F238E27FC236}">
                  <a16:creationId xmlns:a16="http://schemas.microsoft.com/office/drawing/2014/main" id="{00000000-0008-0000-0500-000001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75778" name="Check Box 2" hidden="1">
              <a:extLst>
                <a:ext uri="{63B3BB69-23CF-44E3-9099-C40C66FF867C}">
                  <a14:compatExt spid="_x0000_s75778"/>
                </a:ext>
                <a:ext uri="{FF2B5EF4-FFF2-40B4-BE49-F238E27FC236}">
                  <a16:creationId xmlns:a16="http://schemas.microsoft.com/office/drawing/2014/main" id="{00000000-0008-0000-0500-000002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19</xdr:row>
          <xdr:rowOff>57150</xdr:rowOff>
        </xdr:from>
        <xdr:to>
          <xdr:col>18</xdr:col>
          <xdr:colOff>295275</xdr:colOff>
          <xdr:row>20</xdr:row>
          <xdr:rowOff>152400</xdr:rowOff>
        </xdr:to>
        <xdr:sp macro="" textlink="">
          <xdr:nvSpPr>
            <xdr:cNvPr id="75779" name="Check Box 3" hidden="1">
              <a:extLst>
                <a:ext uri="{63B3BB69-23CF-44E3-9099-C40C66FF867C}">
                  <a14:compatExt spid="_x0000_s75779"/>
                </a:ext>
                <a:ext uri="{FF2B5EF4-FFF2-40B4-BE49-F238E27FC236}">
                  <a16:creationId xmlns:a16="http://schemas.microsoft.com/office/drawing/2014/main" id="{00000000-0008-0000-0500-000003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19</xdr:row>
          <xdr:rowOff>57150</xdr:rowOff>
        </xdr:from>
        <xdr:to>
          <xdr:col>19</xdr:col>
          <xdr:colOff>295275</xdr:colOff>
          <xdr:row>20</xdr:row>
          <xdr:rowOff>152400</xdr:rowOff>
        </xdr:to>
        <xdr:sp macro="" textlink="">
          <xdr:nvSpPr>
            <xdr:cNvPr id="75780" name="Check Box 4" hidden="1">
              <a:extLst>
                <a:ext uri="{63B3BB69-23CF-44E3-9099-C40C66FF867C}">
                  <a14:compatExt spid="_x0000_s75780"/>
                </a:ext>
                <a:ext uri="{FF2B5EF4-FFF2-40B4-BE49-F238E27FC236}">
                  <a16:creationId xmlns:a16="http://schemas.microsoft.com/office/drawing/2014/main" id="{00000000-0008-0000-0500-000004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75781" name="Check Box 5" hidden="1">
              <a:extLst>
                <a:ext uri="{63B3BB69-23CF-44E3-9099-C40C66FF867C}">
                  <a14:compatExt spid="_x0000_s75781"/>
                </a:ext>
                <a:ext uri="{FF2B5EF4-FFF2-40B4-BE49-F238E27FC236}">
                  <a16:creationId xmlns:a16="http://schemas.microsoft.com/office/drawing/2014/main" id="{00000000-0008-0000-0500-000005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75782" name="Check Box 6" hidden="1">
              <a:extLst>
                <a:ext uri="{63B3BB69-23CF-44E3-9099-C40C66FF867C}">
                  <a14:compatExt spid="_x0000_s75782"/>
                </a:ext>
                <a:ext uri="{FF2B5EF4-FFF2-40B4-BE49-F238E27FC236}">
                  <a16:creationId xmlns:a16="http://schemas.microsoft.com/office/drawing/2014/main" id="{00000000-0008-0000-0500-000006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9</xdr:row>
          <xdr:rowOff>57150</xdr:rowOff>
        </xdr:from>
        <xdr:to>
          <xdr:col>18</xdr:col>
          <xdr:colOff>295275</xdr:colOff>
          <xdr:row>10</xdr:row>
          <xdr:rowOff>152400</xdr:rowOff>
        </xdr:to>
        <xdr:sp macro="" textlink="">
          <xdr:nvSpPr>
            <xdr:cNvPr id="75783" name="Check Box 7" hidden="1">
              <a:extLst>
                <a:ext uri="{63B3BB69-23CF-44E3-9099-C40C66FF867C}">
                  <a14:compatExt spid="_x0000_s75783"/>
                </a:ext>
                <a:ext uri="{FF2B5EF4-FFF2-40B4-BE49-F238E27FC236}">
                  <a16:creationId xmlns:a16="http://schemas.microsoft.com/office/drawing/2014/main" id="{00000000-0008-0000-0500-000007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75784" name="Check Box 8" hidden="1">
              <a:extLst>
                <a:ext uri="{63B3BB69-23CF-44E3-9099-C40C66FF867C}">
                  <a14:compatExt spid="_x0000_s75784"/>
                </a:ext>
                <a:ext uri="{FF2B5EF4-FFF2-40B4-BE49-F238E27FC236}">
                  <a16:creationId xmlns:a16="http://schemas.microsoft.com/office/drawing/2014/main" id="{00000000-0008-0000-0500-000008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11</xdr:row>
          <xdr:rowOff>57150</xdr:rowOff>
        </xdr:from>
        <xdr:to>
          <xdr:col>18</xdr:col>
          <xdr:colOff>295275</xdr:colOff>
          <xdr:row>12</xdr:row>
          <xdr:rowOff>152400</xdr:rowOff>
        </xdr:to>
        <xdr:sp macro="" textlink="">
          <xdr:nvSpPr>
            <xdr:cNvPr id="75785" name="Check Box 9" hidden="1">
              <a:extLst>
                <a:ext uri="{63B3BB69-23CF-44E3-9099-C40C66FF867C}">
                  <a14:compatExt spid="_x0000_s75785"/>
                </a:ext>
                <a:ext uri="{FF2B5EF4-FFF2-40B4-BE49-F238E27FC236}">
                  <a16:creationId xmlns:a16="http://schemas.microsoft.com/office/drawing/2014/main" id="{00000000-0008-0000-0500-000009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75786" name="Check Box 10" hidden="1">
              <a:extLst>
                <a:ext uri="{63B3BB69-23CF-44E3-9099-C40C66FF867C}">
                  <a14:compatExt spid="_x0000_s75786"/>
                </a:ext>
                <a:ext uri="{FF2B5EF4-FFF2-40B4-BE49-F238E27FC236}">
                  <a16:creationId xmlns:a16="http://schemas.microsoft.com/office/drawing/2014/main" id="{00000000-0008-0000-0500-00000A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13</xdr:row>
          <xdr:rowOff>57150</xdr:rowOff>
        </xdr:from>
        <xdr:to>
          <xdr:col>18</xdr:col>
          <xdr:colOff>295275</xdr:colOff>
          <xdr:row>14</xdr:row>
          <xdr:rowOff>152400</xdr:rowOff>
        </xdr:to>
        <xdr:sp macro="" textlink="">
          <xdr:nvSpPr>
            <xdr:cNvPr id="75787" name="Check Box 11" hidden="1">
              <a:extLst>
                <a:ext uri="{63B3BB69-23CF-44E3-9099-C40C66FF867C}">
                  <a14:compatExt spid="_x0000_s75787"/>
                </a:ext>
                <a:ext uri="{FF2B5EF4-FFF2-40B4-BE49-F238E27FC236}">
                  <a16:creationId xmlns:a16="http://schemas.microsoft.com/office/drawing/2014/main" id="{00000000-0008-0000-0500-00000B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75788" name="Check Box 12" hidden="1">
              <a:extLst>
                <a:ext uri="{63B3BB69-23CF-44E3-9099-C40C66FF867C}">
                  <a14:compatExt spid="_x0000_s75788"/>
                </a:ext>
                <a:ext uri="{FF2B5EF4-FFF2-40B4-BE49-F238E27FC236}">
                  <a16:creationId xmlns:a16="http://schemas.microsoft.com/office/drawing/2014/main" id="{00000000-0008-0000-0500-00000C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15</xdr:row>
          <xdr:rowOff>57150</xdr:rowOff>
        </xdr:from>
        <xdr:to>
          <xdr:col>18</xdr:col>
          <xdr:colOff>295275</xdr:colOff>
          <xdr:row>16</xdr:row>
          <xdr:rowOff>152400</xdr:rowOff>
        </xdr:to>
        <xdr:sp macro="" textlink="">
          <xdr:nvSpPr>
            <xdr:cNvPr id="75789" name="Check Box 13" hidden="1">
              <a:extLst>
                <a:ext uri="{63B3BB69-23CF-44E3-9099-C40C66FF867C}">
                  <a14:compatExt spid="_x0000_s75789"/>
                </a:ext>
                <a:ext uri="{FF2B5EF4-FFF2-40B4-BE49-F238E27FC236}">
                  <a16:creationId xmlns:a16="http://schemas.microsoft.com/office/drawing/2014/main" id="{00000000-0008-0000-0500-00000D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75790" name="Check Box 14" hidden="1">
              <a:extLst>
                <a:ext uri="{63B3BB69-23CF-44E3-9099-C40C66FF867C}">
                  <a14:compatExt spid="_x0000_s75790"/>
                </a:ext>
                <a:ext uri="{FF2B5EF4-FFF2-40B4-BE49-F238E27FC236}">
                  <a16:creationId xmlns:a16="http://schemas.microsoft.com/office/drawing/2014/main" id="{00000000-0008-0000-0500-00000E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17</xdr:row>
          <xdr:rowOff>57150</xdr:rowOff>
        </xdr:from>
        <xdr:to>
          <xdr:col>18</xdr:col>
          <xdr:colOff>295275</xdr:colOff>
          <xdr:row>18</xdr:row>
          <xdr:rowOff>152400</xdr:rowOff>
        </xdr:to>
        <xdr:sp macro="" textlink="">
          <xdr:nvSpPr>
            <xdr:cNvPr id="75791" name="Check Box 15" hidden="1">
              <a:extLst>
                <a:ext uri="{63B3BB69-23CF-44E3-9099-C40C66FF867C}">
                  <a14:compatExt spid="_x0000_s75791"/>
                </a:ext>
                <a:ext uri="{FF2B5EF4-FFF2-40B4-BE49-F238E27FC236}">
                  <a16:creationId xmlns:a16="http://schemas.microsoft.com/office/drawing/2014/main" id="{00000000-0008-0000-0500-00000F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75792" name="Check Box 16" hidden="1">
              <a:extLst>
                <a:ext uri="{63B3BB69-23CF-44E3-9099-C40C66FF867C}">
                  <a14:compatExt spid="_x0000_s75792"/>
                </a:ext>
                <a:ext uri="{FF2B5EF4-FFF2-40B4-BE49-F238E27FC236}">
                  <a16:creationId xmlns:a16="http://schemas.microsoft.com/office/drawing/2014/main" id="{00000000-0008-0000-0500-000010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21</xdr:row>
          <xdr:rowOff>57150</xdr:rowOff>
        </xdr:from>
        <xdr:to>
          <xdr:col>18</xdr:col>
          <xdr:colOff>295275</xdr:colOff>
          <xdr:row>22</xdr:row>
          <xdr:rowOff>152400</xdr:rowOff>
        </xdr:to>
        <xdr:sp macro="" textlink="">
          <xdr:nvSpPr>
            <xdr:cNvPr id="75793" name="Check Box 17" hidden="1">
              <a:extLst>
                <a:ext uri="{63B3BB69-23CF-44E3-9099-C40C66FF867C}">
                  <a14:compatExt spid="_x0000_s75793"/>
                </a:ext>
                <a:ext uri="{FF2B5EF4-FFF2-40B4-BE49-F238E27FC236}">
                  <a16:creationId xmlns:a16="http://schemas.microsoft.com/office/drawing/2014/main" id="{00000000-0008-0000-0500-000011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21</xdr:row>
          <xdr:rowOff>57150</xdr:rowOff>
        </xdr:from>
        <xdr:to>
          <xdr:col>19</xdr:col>
          <xdr:colOff>295275</xdr:colOff>
          <xdr:row>22</xdr:row>
          <xdr:rowOff>152400</xdr:rowOff>
        </xdr:to>
        <xdr:sp macro="" textlink="">
          <xdr:nvSpPr>
            <xdr:cNvPr id="75794" name="Check Box 18" hidden="1">
              <a:extLst>
                <a:ext uri="{63B3BB69-23CF-44E3-9099-C40C66FF867C}">
                  <a14:compatExt spid="_x0000_s75794"/>
                </a:ext>
                <a:ext uri="{FF2B5EF4-FFF2-40B4-BE49-F238E27FC236}">
                  <a16:creationId xmlns:a16="http://schemas.microsoft.com/office/drawing/2014/main" id="{00000000-0008-0000-0500-000012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23</xdr:row>
          <xdr:rowOff>57150</xdr:rowOff>
        </xdr:from>
        <xdr:to>
          <xdr:col>18</xdr:col>
          <xdr:colOff>295275</xdr:colOff>
          <xdr:row>24</xdr:row>
          <xdr:rowOff>152400</xdr:rowOff>
        </xdr:to>
        <xdr:sp macro="" textlink="">
          <xdr:nvSpPr>
            <xdr:cNvPr id="75795" name="Check Box 19" hidden="1">
              <a:extLst>
                <a:ext uri="{63B3BB69-23CF-44E3-9099-C40C66FF867C}">
                  <a14:compatExt spid="_x0000_s75795"/>
                </a:ext>
                <a:ext uri="{FF2B5EF4-FFF2-40B4-BE49-F238E27FC236}">
                  <a16:creationId xmlns:a16="http://schemas.microsoft.com/office/drawing/2014/main" id="{00000000-0008-0000-0500-000013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23</xdr:row>
          <xdr:rowOff>57150</xdr:rowOff>
        </xdr:from>
        <xdr:to>
          <xdr:col>19</xdr:col>
          <xdr:colOff>295275</xdr:colOff>
          <xdr:row>24</xdr:row>
          <xdr:rowOff>152400</xdr:rowOff>
        </xdr:to>
        <xdr:sp macro="" textlink="">
          <xdr:nvSpPr>
            <xdr:cNvPr id="75796" name="Check Box 20" hidden="1">
              <a:extLst>
                <a:ext uri="{63B3BB69-23CF-44E3-9099-C40C66FF867C}">
                  <a14:compatExt spid="_x0000_s75796"/>
                </a:ext>
                <a:ext uri="{FF2B5EF4-FFF2-40B4-BE49-F238E27FC236}">
                  <a16:creationId xmlns:a16="http://schemas.microsoft.com/office/drawing/2014/main" id="{00000000-0008-0000-0500-000014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25</xdr:row>
          <xdr:rowOff>57150</xdr:rowOff>
        </xdr:from>
        <xdr:to>
          <xdr:col>18</xdr:col>
          <xdr:colOff>295275</xdr:colOff>
          <xdr:row>26</xdr:row>
          <xdr:rowOff>152400</xdr:rowOff>
        </xdr:to>
        <xdr:sp macro="" textlink="">
          <xdr:nvSpPr>
            <xdr:cNvPr id="75797" name="Check Box 21" hidden="1">
              <a:extLst>
                <a:ext uri="{63B3BB69-23CF-44E3-9099-C40C66FF867C}">
                  <a14:compatExt spid="_x0000_s75797"/>
                </a:ext>
                <a:ext uri="{FF2B5EF4-FFF2-40B4-BE49-F238E27FC236}">
                  <a16:creationId xmlns:a16="http://schemas.microsoft.com/office/drawing/2014/main" id="{00000000-0008-0000-0500-000015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25</xdr:row>
          <xdr:rowOff>57150</xdr:rowOff>
        </xdr:from>
        <xdr:to>
          <xdr:col>19</xdr:col>
          <xdr:colOff>295275</xdr:colOff>
          <xdr:row>26</xdr:row>
          <xdr:rowOff>152400</xdr:rowOff>
        </xdr:to>
        <xdr:sp macro="" textlink="">
          <xdr:nvSpPr>
            <xdr:cNvPr id="75798" name="Check Box 22" hidden="1">
              <a:extLst>
                <a:ext uri="{63B3BB69-23CF-44E3-9099-C40C66FF867C}">
                  <a14:compatExt spid="_x0000_s75798"/>
                </a:ext>
                <a:ext uri="{FF2B5EF4-FFF2-40B4-BE49-F238E27FC236}">
                  <a16:creationId xmlns:a16="http://schemas.microsoft.com/office/drawing/2014/main" id="{00000000-0008-0000-0500-000016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27</xdr:row>
          <xdr:rowOff>57150</xdr:rowOff>
        </xdr:from>
        <xdr:to>
          <xdr:col>18</xdr:col>
          <xdr:colOff>295275</xdr:colOff>
          <xdr:row>28</xdr:row>
          <xdr:rowOff>152400</xdr:rowOff>
        </xdr:to>
        <xdr:sp macro="" textlink="">
          <xdr:nvSpPr>
            <xdr:cNvPr id="75799" name="Check Box 23" hidden="1">
              <a:extLst>
                <a:ext uri="{63B3BB69-23CF-44E3-9099-C40C66FF867C}">
                  <a14:compatExt spid="_x0000_s75799"/>
                </a:ext>
                <a:ext uri="{FF2B5EF4-FFF2-40B4-BE49-F238E27FC236}">
                  <a16:creationId xmlns:a16="http://schemas.microsoft.com/office/drawing/2014/main" id="{00000000-0008-0000-0500-000017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27</xdr:row>
          <xdr:rowOff>57150</xdr:rowOff>
        </xdr:from>
        <xdr:to>
          <xdr:col>19</xdr:col>
          <xdr:colOff>295275</xdr:colOff>
          <xdr:row>28</xdr:row>
          <xdr:rowOff>152400</xdr:rowOff>
        </xdr:to>
        <xdr:sp macro="" textlink="">
          <xdr:nvSpPr>
            <xdr:cNvPr id="75800" name="Check Box 24" hidden="1">
              <a:extLst>
                <a:ext uri="{63B3BB69-23CF-44E3-9099-C40C66FF867C}">
                  <a14:compatExt spid="_x0000_s75800"/>
                </a:ext>
                <a:ext uri="{FF2B5EF4-FFF2-40B4-BE49-F238E27FC236}">
                  <a16:creationId xmlns:a16="http://schemas.microsoft.com/office/drawing/2014/main" id="{00000000-0008-0000-0500-000018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29</xdr:row>
          <xdr:rowOff>57150</xdr:rowOff>
        </xdr:from>
        <xdr:to>
          <xdr:col>18</xdr:col>
          <xdr:colOff>295275</xdr:colOff>
          <xdr:row>30</xdr:row>
          <xdr:rowOff>152400</xdr:rowOff>
        </xdr:to>
        <xdr:sp macro="" textlink="">
          <xdr:nvSpPr>
            <xdr:cNvPr id="75801" name="Check Box 25" hidden="1">
              <a:extLst>
                <a:ext uri="{63B3BB69-23CF-44E3-9099-C40C66FF867C}">
                  <a14:compatExt spid="_x0000_s75801"/>
                </a:ext>
                <a:ext uri="{FF2B5EF4-FFF2-40B4-BE49-F238E27FC236}">
                  <a16:creationId xmlns:a16="http://schemas.microsoft.com/office/drawing/2014/main" id="{00000000-0008-0000-0500-000019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29</xdr:row>
          <xdr:rowOff>57150</xdr:rowOff>
        </xdr:from>
        <xdr:to>
          <xdr:col>19</xdr:col>
          <xdr:colOff>295275</xdr:colOff>
          <xdr:row>30</xdr:row>
          <xdr:rowOff>152400</xdr:rowOff>
        </xdr:to>
        <xdr:sp macro="" textlink="">
          <xdr:nvSpPr>
            <xdr:cNvPr id="75802" name="Check Box 26" hidden="1">
              <a:extLst>
                <a:ext uri="{63B3BB69-23CF-44E3-9099-C40C66FF867C}">
                  <a14:compatExt spid="_x0000_s75802"/>
                </a:ext>
                <a:ext uri="{FF2B5EF4-FFF2-40B4-BE49-F238E27FC236}">
                  <a16:creationId xmlns:a16="http://schemas.microsoft.com/office/drawing/2014/main" id="{00000000-0008-0000-0500-00001A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31</xdr:row>
          <xdr:rowOff>57150</xdr:rowOff>
        </xdr:from>
        <xdr:to>
          <xdr:col>18</xdr:col>
          <xdr:colOff>295275</xdr:colOff>
          <xdr:row>32</xdr:row>
          <xdr:rowOff>152400</xdr:rowOff>
        </xdr:to>
        <xdr:sp macro="" textlink="">
          <xdr:nvSpPr>
            <xdr:cNvPr id="75803" name="Check Box 27" hidden="1">
              <a:extLst>
                <a:ext uri="{63B3BB69-23CF-44E3-9099-C40C66FF867C}">
                  <a14:compatExt spid="_x0000_s75803"/>
                </a:ext>
                <a:ext uri="{FF2B5EF4-FFF2-40B4-BE49-F238E27FC236}">
                  <a16:creationId xmlns:a16="http://schemas.microsoft.com/office/drawing/2014/main" id="{00000000-0008-0000-0500-00001B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31</xdr:row>
          <xdr:rowOff>57150</xdr:rowOff>
        </xdr:from>
        <xdr:to>
          <xdr:col>19</xdr:col>
          <xdr:colOff>295275</xdr:colOff>
          <xdr:row>32</xdr:row>
          <xdr:rowOff>152400</xdr:rowOff>
        </xdr:to>
        <xdr:sp macro="" textlink="">
          <xdr:nvSpPr>
            <xdr:cNvPr id="75804" name="Check Box 28" hidden="1">
              <a:extLst>
                <a:ext uri="{63B3BB69-23CF-44E3-9099-C40C66FF867C}">
                  <a14:compatExt spid="_x0000_s75804"/>
                </a:ext>
                <a:ext uri="{FF2B5EF4-FFF2-40B4-BE49-F238E27FC236}">
                  <a16:creationId xmlns:a16="http://schemas.microsoft.com/office/drawing/2014/main" id="{00000000-0008-0000-0500-00001C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33</xdr:row>
          <xdr:rowOff>57150</xdr:rowOff>
        </xdr:from>
        <xdr:to>
          <xdr:col>18</xdr:col>
          <xdr:colOff>295275</xdr:colOff>
          <xdr:row>34</xdr:row>
          <xdr:rowOff>152400</xdr:rowOff>
        </xdr:to>
        <xdr:sp macro="" textlink="">
          <xdr:nvSpPr>
            <xdr:cNvPr id="75805" name="Check Box 29" hidden="1">
              <a:extLst>
                <a:ext uri="{63B3BB69-23CF-44E3-9099-C40C66FF867C}">
                  <a14:compatExt spid="_x0000_s75805"/>
                </a:ext>
                <a:ext uri="{FF2B5EF4-FFF2-40B4-BE49-F238E27FC236}">
                  <a16:creationId xmlns:a16="http://schemas.microsoft.com/office/drawing/2014/main" id="{00000000-0008-0000-0500-00001D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33</xdr:row>
          <xdr:rowOff>57150</xdr:rowOff>
        </xdr:from>
        <xdr:to>
          <xdr:col>19</xdr:col>
          <xdr:colOff>295275</xdr:colOff>
          <xdr:row>34</xdr:row>
          <xdr:rowOff>152400</xdr:rowOff>
        </xdr:to>
        <xdr:sp macro="" textlink="">
          <xdr:nvSpPr>
            <xdr:cNvPr id="75806" name="Check Box 30" hidden="1">
              <a:extLst>
                <a:ext uri="{63B3BB69-23CF-44E3-9099-C40C66FF867C}">
                  <a14:compatExt spid="_x0000_s75806"/>
                </a:ext>
                <a:ext uri="{FF2B5EF4-FFF2-40B4-BE49-F238E27FC236}">
                  <a16:creationId xmlns:a16="http://schemas.microsoft.com/office/drawing/2014/main" id="{00000000-0008-0000-0500-00001E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35</xdr:row>
          <xdr:rowOff>57150</xdr:rowOff>
        </xdr:from>
        <xdr:to>
          <xdr:col>18</xdr:col>
          <xdr:colOff>295275</xdr:colOff>
          <xdr:row>36</xdr:row>
          <xdr:rowOff>152400</xdr:rowOff>
        </xdr:to>
        <xdr:sp macro="" textlink="">
          <xdr:nvSpPr>
            <xdr:cNvPr id="75807" name="Check Box 31" hidden="1">
              <a:extLst>
                <a:ext uri="{63B3BB69-23CF-44E3-9099-C40C66FF867C}">
                  <a14:compatExt spid="_x0000_s75807"/>
                </a:ext>
                <a:ext uri="{FF2B5EF4-FFF2-40B4-BE49-F238E27FC236}">
                  <a16:creationId xmlns:a16="http://schemas.microsoft.com/office/drawing/2014/main" id="{00000000-0008-0000-0500-00001F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35</xdr:row>
          <xdr:rowOff>57150</xdr:rowOff>
        </xdr:from>
        <xdr:to>
          <xdr:col>19</xdr:col>
          <xdr:colOff>295275</xdr:colOff>
          <xdr:row>36</xdr:row>
          <xdr:rowOff>152400</xdr:rowOff>
        </xdr:to>
        <xdr:sp macro="" textlink="">
          <xdr:nvSpPr>
            <xdr:cNvPr id="75808" name="Check Box 32" hidden="1">
              <a:extLst>
                <a:ext uri="{63B3BB69-23CF-44E3-9099-C40C66FF867C}">
                  <a14:compatExt spid="_x0000_s75808"/>
                </a:ext>
                <a:ext uri="{FF2B5EF4-FFF2-40B4-BE49-F238E27FC236}">
                  <a16:creationId xmlns:a16="http://schemas.microsoft.com/office/drawing/2014/main" id="{00000000-0008-0000-0500-000020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37</xdr:row>
          <xdr:rowOff>57150</xdr:rowOff>
        </xdr:from>
        <xdr:to>
          <xdr:col>18</xdr:col>
          <xdr:colOff>295275</xdr:colOff>
          <xdr:row>38</xdr:row>
          <xdr:rowOff>152400</xdr:rowOff>
        </xdr:to>
        <xdr:sp macro="" textlink="">
          <xdr:nvSpPr>
            <xdr:cNvPr id="75809" name="Check Box 33" hidden="1">
              <a:extLst>
                <a:ext uri="{63B3BB69-23CF-44E3-9099-C40C66FF867C}">
                  <a14:compatExt spid="_x0000_s75809"/>
                </a:ext>
                <a:ext uri="{FF2B5EF4-FFF2-40B4-BE49-F238E27FC236}">
                  <a16:creationId xmlns:a16="http://schemas.microsoft.com/office/drawing/2014/main" id="{00000000-0008-0000-0500-000021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37</xdr:row>
          <xdr:rowOff>57150</xdr:rowOff>
        </xdr:from>
        <xdr:to>
          <xdr:col>19</xdr:col>
          <xdr:colOff>295275</xdr:colOff>
          <xdr:row>38</xdr:row>
          <xdr:rowOff>152400</xdr:rowOff>
        </xdr:to>
        <xdr:sp macro="" textlink="">
          <xdr:nvSpPr>
            <xdr:cNvPr id="75810" name="Check Box 34" hidden="1">
              <a:extLst>
                <a:ext uri="{63B3BB69-23CF-44E3-9099-C40C66FF867C}">
                  <a14:compatExt spid="_x0000_s75810"/>
                </a:ext>
                <a:ext uri="{FF2B5EF4-FFF2-40B4-BE49-F238E27FC236}">
                  <a16:creationId xmlns:a16="http://schemas.microsoft.com/office/drawing/2014/main" id="{00000000-0008-0000-0500-000022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39</xdr:row>
          <xdr:rowOff>57150</xdr:rowOff>
        </xdr:from>
        <xdr:to>
          <xdr:col>18</xdr:col>
          <xdr:colOff>295275</xdr:colOff>
          <xdr:row>40</xdr:row>
          <xdr:rowOff>152400</xdr:rowOff>
        </xdr:to>
        <xdr:sp macro="" textlink="">
          <xdr:nvSpPr>
            <xdr:cNvPr id="75811" name="Check Box 35" hidden="1">
              <a:extLst>
                <a:ext uri="{63B3BB69-23CF-44E3-9099-C40C66FF867C}">
                  <a14:compatExt spid="_x0000_s75811"/>
                </a:ext>
                <a:ext uri="{FF2B5EF4-FFF2-40B4-BE49-F238E27FC236}">
                  <a16:creationId xmlns:a16="http://schemas.microsoft.com/office/drawing/2014/main" id="{00000000-0008-0000-0500-000023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39</xdr:row>
          <xdr:rowOff>57150</xdr:rowOff>
        </xdr:from>
        <xdr:to>
          <xdr:col>19</xdr:col>
          <xdr:colOff>295275</xdr:colOff>
          <xdr:row>40</xdr:row>
          <xdr:rowOff>152400</xdr:rowOff>
        </xdr:to>
        <xdr:sp macro="" textlink="">
          <xdr:nvSpPr>
            <xdr:cNvPr id="75812" name="Check Box 36" hidden="1">
              <a:extLst>
                <a:ext uri="{63B3BB69-23CF-44E3-9099-C40C66FF867C}">
                  <a14:compatExt spid="_x0000_s75812"/>
                </a:ext>
                <a:ext uri="{FF2B5EF4-FFF2-40B4-BE49-F238E27FC236}">
                  <a16:creationId xmlns:a16="http://schemas.microsoft.com/office/drawing/2014/main" id="{00000000-0008-0000-0500-000024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41</xdr:row>
          <xdr:rowOff>57150</xdr:rowOff>
        </xdr:from>
        <xdr:to>
          <xdr:col>18</xdr:col>
          <xdr:colOff>295275</xdr:colOff>
          <xdr:row>42</xdr:row>
          <xdr:rowOff>152400</xdr:rowOff>
        </xdr:to>
        <xdr:sp macro="" textlink="">
          <xdr:nvSpPr>
            <xdr:cNvPr id="75813" name="Check Box 37" hidden="1">
              <a:extLst>
                <a:ext uri="{63B3BB69-23CF-44E3-9099-C40C66FF867C}">
                  <a14:compatExt spid="_x0000_s75813"/>
                </a:ext>
                <a:ext uri="{FF2B5EF4-FFF2-40B4-BE49-F238E27FC236}">
                  <a16:creationId xmlns:a16="http://schemas.microsoft.com/office/drawing/2014/main" id="{00000000-0008-0000-0500-000025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41</xdr:row>
          <xdr:rowOff>57150</xdr:rowOff>
        </xdr:from>
        <xdr:to>
          <xdr:col>19</xdr:col>
          <xdr:colOff>295275</xdr:colOff>
          <xdr:row>42</xdr:row>
          <xdr:rowOff>152400</xdr:rowOff>
        </xdr:to>
        <xdr:sp macro="" textlink="">
          <xdr:nvSpPr>
            <xdr:cNvPr id="75814" name="Check Box 38" hidden="1">
              <a:extLst>
                <a:ext uri="{63B3BB69-23CF-44E3-9099-C40C66FF867C}">
                  <a14:compatExt spid="_x0000_s75814"/>
                </a:ext>
                <a:ext uri="{FF2B5EF4-FFF2-40B4-BE49-F238E27FC236}">
                  <a16:creationId xmlns:a16="http://schemas.microsoft.com/office/drawing/2014/main" id="{00000000-0008-0000-0500-000026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7</xdr:row>
          <xdr:rowOff>57150</xdr:rowOff>
        </xdr:from>
        <xdr:to>
          <xdr:col>24</xdr:col>
          <xdr:colOff>295275</xdr:colOff>
          <xdr:row>8</xdr:row>
          <xdr:rowOff>152400</xdr:rowOff>
        </xdr:to>
        <xdr:sp macro="" textlink="">
          <xdr:nvSpPr>
            <xdr:cNvPr id="75815" name="Check Box 39" hidden="1">
              <a:extLst>
                <a:ext uri="{63B3BB69-23CF-44E3-9099-C40C66FF867C}">
                  <a14:compatExt spid="_x0000_s75815"/>
                </a:ext>
                <a:ext uri="{FF2B5EF4-FFF2-40B4-BE49-F238E27FC236}">
                  <a16:creationId xmlns:a16="http://schemas.microsoft.com/office/drawing/2014/main" id="{00000000-0008-0000-0500-000027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7</xdr:row>
          <xdr:rowOff>57150</xdr:rowOff>
        </xdr:from>
        <xdr:to>
          <xdr:col>25</xdr:col>
          <xdr:colOff>295275</xdr:colOff>
          <xdr:row>8</xdr:row>
          <xdr:rowOff>152400</xdr:rowOff>
        </xdr:to>
        <xdr:sp macro="" textlink="">
          <xdr:nvSpPr>
            <xdr:cNvPr id="75816" name="Check Box 40" hidden="1">
              <a:extLst>
                <a:ext uri="{63B3BB69-23CF-44E3-9099-C40C66FF867C}">
                  <a14:compatExt spid="_x0000_s75816"/>
                </a:ext>
                <a:ext uri="{FF2B5EF4-FFF2-40B4-BE49-F238E27FC236}">
                  <a16:creationId xmlns:a16="http://schemas.microsoft.com/office/drawing/2014/main" id="{00000000-0008-0000-0500-000028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19</xdr:row>
          <xdr:rowOff>57150</xdr:rowOff>
        </xdr:from>
        <xdr:to>
          <xdr:col>24</xdr:col>
          <xdr:colOff>295275</xdr:colOff>
          <xdr:row>20</xdr:row>
          <xdr:rowOff>152400</xdr:rowOff>
        </xdr:to>
        <xdr:sp macro="" textlink="">
          <xdr:nvSpPr>
            <xdr:cNvPr id="75817" name="Check Box 41" hidden="1">
              <a:extLst>
                <a:ext uri="{63B3BB69-23CF-44E3-9099-C40C66FF867C}">
                  <a14:compatExt spid="_x0000_s75817"/>
                </a:ext>
                <a:ext uri="{FF2B5EF4-FFF2-40B4-BE49-F238E27FC236}">
                  <a16:creationId xmlns:a16="http://schemas.microsoft.com/office/drawing/2014/main" id="{00000000-0008-0000-0500-000029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19</xdr:row>
          <xdr:rowOff>57150</xdr:rowOff>
        </xdr:from>
        <xdr:to>
          <xdr:col>25</xdr:col>
          <xdr:colOff>295275</xdr:colOff>
          <xdr:row>20</xdr:row>
          <xdr:rowOff>152400</xdr:rowOff>
        </xdr:to>
        <xdr:sp macro="" textlink="">
          <xdr:nvSpPr>
            <xdr:cNvPr id="75818" name="Check Box 42" hidden="1">
              <a:extLst>
                <a:ext uri="{63B3BB69-23CF-44E3-9099-C40C66FF867C}">
                  <a14:compatExt spid="_x0000_s75818"/>
                </a:ext>
                <a:ext uri="{FF2B5EF4-FFF2-40B4-BE49-F238E27FC236}">
                  <a16:creationId xmlns:a16="http://schemas.microsoft.com/office/drawing/2014/main" id="{00000000-0008-0000-0500-00002A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9</xdr:row>
          <xdr:rowOff>57150</xdr:rowOff>
        </xdr:from>
        <xdr:to>
          <xdr:col>24</xdr:col>
          <xdr:colOff>295275</xdr:colOff>
          <xdr:row>10</xdr:row>
          <xdr:rowOff>152400</xdr:rowOff>
        </xdr:to>
        <xdr:sp macro="" textlink="">
          <xdr:nvSpPr>
            <xdr:cNvPr id="75819" name="Check Box 43" hidden="1">
              <a:extLst>
                <a:ext uri="{63B3BB69-23CF-44E3-9099-C40C66FF867C}">
                  <a14:compatExt spid="_x0000_s75819"/>
                </a:ext>
                <a:ext uri="{FF2B5EF4-FFF2-40B4-BE49-F238E27FC236}">
                  <a16:creationId xmlns:a16="http://schemas.microsoft.com/office/drawing/2014/main" id="{00000000-0008-0000-0500-00002B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9</xdr:row>
          <xdr:rowOff>57150</xdr:rowOff>
        </xdr:from>
        <xdr:to>
          <xdr:col>25</xdr:col>
          <xdr:colOff>295275</xdr:colOff>
          <xdr:row>10</xdr:row>
          <xdr:rowOff>152400</xdr:rowOff>
        </xdr:to>
        <xdr:sp macro="" textlink="">
          <xdr:nvSpPr>
            <xdr:cNvPr id="75820" name="Check Box 44" hidden="1">
              <a:extLst>
                <a:ext uri="{63B3BB69-23CF-44E3-9099-C40C66FF867C}">
                  <a14:compatExt spid="_x0000_s75820"/>
                </a:ext>
                <a:ext uri="{FF2B5EF4-FFF2-40B4-BE49-F238E27FC236}">
                  <a16:creationId xmlns:a16="http://schemas.microsoft.com/office/drawing/2014/main" id="{00000000-0008-0000-0500-00002C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11</xdr:row>
          <xdr:rowOff>57150</xdr:rowOff>
        </xdr:from>
        <xdr:to>
          <xdr:col>24</xdr:col>
          <xdr:colOff>295275</xdr:colOff>
          <xdr:row>12</xdr:row>
          <xdr:rowOff>152400</xdr:rowOff>
        </xdr:to>
        <xdr:sp macro="" textlink="">
          <xdr:nvSpPr>
            <xdr:cNvPr id="75821" name="Check Box 45" hidden="1">
              <a:extLst>
                <a:ext uri="{63B3BB69-23CF-44E3-9099-C40C66FF867C}">
                  <a14:compatExt spid="_x0000_s75821"/>
                </a:ext>
                <a:ext uri="{FF2B5EF4-FFF2-40B4-BE49-F238E27FC236}">
                  <a16:creationId xmlns:a16="http://schemas.microsoft.com/office/drawing/2014/main" id="{00000000-0008-0000-0500-00002D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11</xdr:row>
          <xdr:rowOff>57150</xdr:rowOff>
        </xdr:from>
        <xdr:to>
          <xdr:col>25</xdr:col>
          <xdr:colOff>295275</xdr:colOff>
          <xdr:row>12</xdr:row>
          <xdr:rowOff>152400</xdr:rowOff>
        </xdr:to>
        <xdr:sp macro="" textlink="">
          <xdr:nvSpPr>
            <xdr:cNvPr id="75822" name="Check Box 46" hidden="1">
              <a:extLst>
                <a:ext uri="{63B3BB69-23CF-44E3-9099-C40C66FF867C}">
                  <a14:compatExt spid="_x0000_s75822"/>
                </a:ext>
                <a:ext uri="{FF2B5EF4-FFF2-40B4-BE49-F238E27FC236}">
                  <a16:creationId xmlns:a16="http://schemas.microsoft.com/office/drawing/2014/main" id="{00000000-0008-0000-0500-00002E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13</xdr:row>
          <xdr:rowOff>57150</xdr:rowOff>
        </xdr:from>
        <xdr:to>
          <xdr:col>24</xdr:col>
          <xdr:colOff>295275</xdr:colOff>
          <xdr:row>14</xdr:row>
          <xdr:rowOff>152400</xdr:rowOff>
        </xdr:to>
        <xdr:sp macro="" textlink="">
          <xdr:nvSpPr>
            <xdr:cNvPr id="75823" name="Check Box 47" hidden="1">
              <a:extLst>
                <a:ext uri="{63B3BB69-23CF-44E3-9099-C40C66FF867C}">
                  <a14:compatExt spid="_x0000_s75823"/>
                </a:ext>
                <a:ext uri="{FF2B5EF4-FFF2-40B4-BE49-F238E27FC236}">
                  <a16:creationId xmlns:a16="http://schemas.microsoft.com/office/drawing/2014/main" id="{00000000-0008-0000-0500-00002F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13</xdr:row>
          <xdr:rowOff>57150</xdr:rowOff>
        </xdr:from>
        <xdr:to>
          <xdr:col>25</xdr:col>
          <xdr:colOff>295275</xdr:colOff>
          <xdr:row>14</xdr:row>
          <xdr:rowOff>152400</xdr:rowOff>
        </xdr:to>
        <xdr:sp macro="" textlink="">
          <xdr:nvSpPr>
            <xdr:cNvPr id="75824" name="Check Box 48" hidden="1">
              <a:extLst>
                <a:ext uri="{63B3BB69-23CF-44E3-9099-C40C66FF867C}">
                  <a14:compatExt spid="_x0000_s75824"/>
                </a:ext>
                <a:ext uri="{FF2B5EF4-FFF2-40B4-BE49-F238E27FC236}">
                  <a16:creationId xmlns:a16="http://schemas.microsoft.com/office/drawing/2014/main" id="{00000000-0008-0000-0500-000030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15</xdr:row>
          <xdr:rowOff>57150</xdr:rowOff>
        </xdr:from>
        <xdr:to>
          <xdr:col>24</xdr:col>
          <xdr:colOff>295275</xdr:colOff>
          <xdr:row>16</xdr:row>
          <xdr:rowOff>152400</xdr:rowOff>
        </xdr:to>
        <xdr:sp macro="" textlink="">
          <xdr:nvSpPr>
            <xdr:cNvPr id="75825" name="Check Box 49" hidden="1">
              <a:extLst>
                <a:ext uri="{63B3BB69-23CF-44E3-9099-C40C66FF867C}">
                  <a14:compatExt spid="_x0000_s75825"/>
                </a:ext>
                <a:ext uri="{FF2B5EF4-FFF2-40B4-BE49-F238E27FC236}">
                  <a16:creationId xmlns:a16="http://schemas.microsoft.com/office/drawing/2014/main" id="{00000000-0008-0000-0500-000031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15</xdr:row>
          <xdr:rowOff>57150</xdr:rowOff>
        </xdr:from>
        <xdr:to>
          <xdr:col>25</xdr:col>
          <xdr:colOff>295275</xdr:colOff>
          <xdr:row>16</xdr:row>
          <xdr:rowOff>152400</xdr:rowOff>
        </xdr:to>
        <xdr:sp macro="" textlink="">
          <xdr:nvSpPr>
            <xdr:cNvPr id="75826" name="Check Box 50" hidden="1">
              <a:extLst>
                <a:ext uri="{63B3BB69-23CF-44E3-9099-C40C66FF867C}">
                  <a14:compatExt spid="_x0000_s75826"/>
                </a:ext>
                <a:ext uri="{FF2B5EF4-FFF2-40B4-BE49-F238E27FC236}">
                  <a16:creationId xmlns:a16="http://schemas.microsoft.com/office/drawing/2014/main" id="{00000000-0008-0000-0500-000032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17</xdr:row>
          <xdr:rowOff>57150</xdr:rowOff>
        </xdr:from>
        <xdr:to>
          <xdr:col>24</xdr:col>
          <xdr:colOff>295275</xdr:colOff>
          <xdr:row>18</xdr:row>
          <xdr:rowOff>152400</xdr:rowOff>
        </xdr:to>
        <xdr:sp macro="" textlink="">
          <xdr:nvSpPr>
            <xdr:cNvPr id="75827" name="Check Box 51" hidden="1">
              <a:extLst>
                <a:ext uri="{63B3BB69-23CF-44E3-9099-C40C66FF867C}">
                  <a14:compatExt spid="_x0000_s75827"/>
                </a:ext>
                <a:ext uri="{FF2B5EF4-FFF2-40B4-BE49-F238E27FC236}">
                  <a16:creationId xmlns:a16="http://schemas.microsoft.com/office/drawing/2014/main" id="{00000000-0008-0000-0500-000033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17</xdr:row>
          <xdr:rowOff>57150</xdr:rowOff>
        </xdr:from>
        <xdr:to>
          <xdr:col>25</xdr:col>
          <xdr:colOff>295275</xdr:colOff>
          <xdr:row>18</xdr:row>
          <xdr:rowOff>152400</xdr:rowOff>
        </xdr:to>
        <xdr:sp macro="" textlink="">
          <xdr:nvSpPr>
            <xdr:cNvPr id="75828" name="Check Box 52" hidden="1">
              <a:extLst>
                <a:ext uri="{63B3BB69-23CF-44E3-9099-C40C66FF867C}">
                  <a14:compatExt spid="_x0000_s75828"/>
                </a:ext>
                <a:ext uri="{FF2B5EF4-FFF2-40B4-BE49-F238E27FC236}">
                  <a16:creationId xmlns:a16="http://schemas.microsoft.com/office/drawing/2014/main" id="{00000000-0008-0000-0500-000034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21</xdr:row>
          <xdr:rowOff>57150</xdr:rowOff>
        </xdr:from>
        <xdr:to>
          <xdr:col>24</xdr:col>
          <xdr:colOff>295275</xdr:colOff>
          <xdr:row>22</xdr:row>
          <xdr:rowOff>152400</xdr:rowOff>
        </xdr:to>
        <xdr:sp macro="" textlink="">
          <xdr:nvSpPr>
            <xdr:cNvPr id="75829" name="Check Box 53" hidden="1">
              <a:extLst>
                <a:ext uri="{63B3BB69-23CF-44E3-9099-C40C66FF867C}">
                  <a14:compatExt spid="_x0000_s75829"/>
                </a:ext>
                <a:ext uri="{FF2B5EF4-FFF2-40B4-BE49-F238E27FC236}">
                  <a16:creationId xmlns:a16="http://schemas.microsoft.com/office/drawing/2014/main" id="{00000000-0008-0000-0500-000035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21</xdr:row>
          <xdr:rowOff>57150</xdr:rowOff>
        </xdr:from>
        <xdr:to>
          <xdr:col>25</xdr:col>
          <xdr:colOff>295275</xdr:colOff>
          <xdr:row>22</xdr:row>
          <xdr:rowOff>152400</xdr:rowOff>
        </xdr:to>
        <xdr:sp macro="" textlink="">
          <xdr:nvSpPr>
            <xdr:cNvPr id="75830" name="Check Box 54" hidden="1">
              <a:extLst>
                <a:ext uri="{63B3BB69-23CF-44E3-9099-C40C66FF867C}">
                  <a14:compatExt spid="_x0000_s75830"/>
                </a:ext>
                <a:ext uri="{FF2B5EF4-FFF2-40B4-BE49-F238E27FC236}">
                  <a16:creationId xmlns:a16="http://schemas.microsoft.com/office/drawing/2014/main" id="{00000000-0008-0000-0500-000036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23</xdr:row>
          <xdr:rowOff>57150</xdr:rowOff>
        </xdr:from>
        <xdr:to>
          <xdr:col>24</xdr:col>
          <xdr:colOff>295275</xdr:colOff>
          <xdr:row>24</xdr:row>
          <xdr:rowOff>152400</xdr:rowOff>
        </xdr:to>
        <xdr:sp macro="" textlink="">
          <xdr:nvSpPr>
            <xdr:cNvPr id="75831" name="Check Box 55" hidden="1">
              <a:extLst>
                <a:ext uri="{63B3BB69-23CF-44E3-9099-C40C66FF867C}">
                  <a14:compatExt spid="_x0000_s75831"/>
                </a:ext>
                <a:ext uri="{FF2B5EF4-FFF2-40B4-BE49-F238E27FC236}">
                  <a16:creationId xmlns:a16="http://schemas.microsoft.com/office/drawing/2014/main" id="{00000000-0008-0000-0500-000037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23</xdr:row>
          <xdr:rowOff>57150</xdr:rowOff>
        </xdr:from>
        <xdr:to>
          <xdr:col>25</xdr:col>
          <xdr:colOff>295275</xdr:colOff>
          <xdr:row>24</xdr:row>
          <xdr:rowOff>152400</xdr:rowOff>
        </xdr:to>
        <xdr:sp macro="" textlink="">
          <xdr:nvSpPr>
            <xdr:cNvPr id="75832" name="Check Box 56" hidden="1">
              <a:extLst>
                <a:ext uri="{63B3BB69-23CF-44E3-9099-C40C66FF867C}">
                  <a14:compatExt spid="_x0000_s75832"/>
                </a:ext>
                <a:ext uri="{FF2B5EF4-FFF2-40B4-BE49-F238E27FC236}">
                  <a16:creationId xmlns:a16="http://schemas.microsoft.com/office/drawing/2014/main" id="{00000000-0008-0000-0500-000038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25</xdr:row>
          <xdr:rowOff>57150</xdr:rowOff>
        </xdr:from>
        <xdr:to>
          <xdr:col>24</xdr:col>
          <xdr:colOff>295275</xdr:colOff>
          <xdr:row>26</xdr:row>
          <xdr:rowOff>152400</xdr:rowOff>
        </xdr:to>
        <xdr:sp macro="" textlink="">
          <xdr:nvSpPr>
            <xdr:cNvPr id="75833" name="Check Box 57" hidden="1">
              <a:extLst>
                <a:ext uri="{63B3BB69-23CF-44E3-9099-C40C66FF867C}">
                  <a14:compatExt spid="_x0000_s75833"/>
                </a:ext>
                <a:ext uri="{FF2B5EF4-FFF2-40B4-BE49-F238E27FC236}">
                  <a16:creationId xmlns:a16="http://schemas.microsoft.com/office/drawing/2014/main" id="{00000000-0008-0000-0500-000039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25</xdr:row>
          <xdr:rowOff>57150</xdr:rowOff>
        </xdr:from>
        <xdr:to>
          <xdr:col>25</xdr:col>
          <xdr:colOff>295275</xdr:colOff>
          <xdr:row>26</xdr:row>
          <xdr:rowOff>152400</xdr:rowOff>
        </xdr:to>
        <xdr:sp macro="" textlink="">
          <xdr:nvSpPr>
            <xdr:cNvPr id="75834" name="Check Box 58" hidden="1">
              <a:extLst>
                <a:ext uri="{63B3BB69-23CF-44E3-9099-C40C66FF867C}">
                  <a14:compatExt spid="_x0000_s75834"/>
                </a:ext>
                <a:ext uri="{FF2B5EF4-FFF2-40B4-BE49-F238E27FC236}">
                  <a16:creationId xmlns:a16="http://schemas.microsoft.com/office/drawing/2014/main" id="{00000000-0008-0000-0500-00003A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27</xdr:row>
          <xdr:rowOff>57150</xdr:rowOff>
        </xdr:from>
        <xdr:to>
          <xdr:col>24</xdr:col>
          <xdr:colOff>295275</xdr:colOff>
          <xdr:row>28</xdr:row>
          <xdr:rowOff>152400</xdr:rowOff>
        </xdr:to>
        <xdr:sp macro="" textlink="">
          <xdr:nvSpPr>
            <xdr:cNvPr id="75835" name="Check Box 59" hidden="1">
              <a:extLst>
                <a:ext uri="{63B3BB69-23CF-44E3-9099-C40C66FF867C}">
                  <a14:compatExt spid="_x0000_s75835"/>
                </a:ext>
                <a:ext uri="{FF2B5EF4-FFF2-40B4-BE49-F238E27FC236}">
                  <a16:creationId xmlns:a16="http://schemas.microsoft.com/office/drawing/2014/main" id="{00000000-0008-0000-0500-00003B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27</xdr:row>
          <xdr:rowOff>57150</xdr:rowOff>
        </xdr:from>
        <xdr:to>
          <xdr:col>25</xdr:col>
          <xdr:colOff>295275</xdr:colOff>
          <xdr:row>28</xdr:row>
          <xdr:rowOff>152400</xdr:rowOff>
        </xdr:to>
        <xdr:sp macro="" textlink="">
          <xdr:nvSpPr>
            <xdr:cNvPr id="75836" name="Check Box 60" hidden="1">
              <a:extLst>
                <a:ext uri="{63B3BB69-23CF-44E3-9099-C40C66FF867C}">
                  <a14:compatExt spid="_x0000_s75836"/>
                </a:ext>
                <a:ext uri="{FF2B5EF4-FFF2-40B4-BE49-F238E27FC236}">
                  <a16:creationId xmlns:a16="http://schemas.microsoft.com/office/drawing/2014/main" id="{00000000-0008-0000-0500-00003C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29</xdr:row>
          <xdr:rowOff>57150</xdr:rowOff>
        </xdr:from>
        <xdr:to>
          <xdr:col>24</xdr:col>
          <xdr:colOff>295275</xdr:colOff>
          <xdr:row>30</xdr:row>
          <xdr:rowOff>152400</xdr:rowOff>
        </xdr:to>
        <xdr:sp macro="" textlink="">
          <xdr:nvSpPr>
            <xdr:cNvPr id="75837" name="Check Box 61" hidden="1">
              <a:extLst>
                <a:ext uri="{63B3BB69-23CF-44E3-9099-C40C66FF867C}">
                  <a14:compatExt spid="_x0000_s75837"/>
                </a:ext>
                <a:ext uri="{FF2B5EF4-FFF2-40B4-BE49-F238E27FC236}">
                  <a16:creationId xmlns:a16="http://schemas.microsoft.com/office/drawing/2014/main" id="{00000000-0008-0000-0500-00003D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29</xdr:row>
          <xdr:rowOff>57150</xdr:rowOff>
        </xdr:from>
        <xdr:to>
          <xdr:col>25</xdr:col>
          <xdr:colOff>295275</xdr:colOff>
          <xdr:row>30</xdr:row>
          <xdr:rowOff>152400</xdr:rowOff>
        </xdr:to>
        <xdr:sp macro="" textlink="">
          <xdr:nvSpPr>
            <xdr:cNvPr id="75838" name="Check Box 62" hidden="1">
              <a:extLst>
                <a:ext uri="{63B3BB69-23CF-44E3-9099-C40C66FF867C}">
                  <a14:compatExt spid="_x0000_s75838"/>
                </a:ext>
                <a:ext uri="{FF2B5EF4-FFF2-40B4-BE49-F238E27FC236}">
                  <a16:creationId xmlns:a16="http://schemas.microsoft.com/office/drawing/2014/main" id="{00000000-0008-0000-0500-00003E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31</xdr:row>
          <xdr:rowOff>57150</xdr:rowOff>
        </xdr:from>
        <xdr:to>
          <xdr:col>24</xdr:col>
          <xdr:colOff>295275</xdr:colOff>
          <xdr:row>32</xdr:row>
          <xdr:rowOff>152400</xdr:rowOff>
        </xdr:to>
        <xdr:sp macro="" textlink="">
          <xdr:nvSpPr>
            <xdr:cNvPr id="75839" name="Check Box 63" hidden="1">
              <a:extLst>
                <a:ext uri="{63B3BB69-23CF-44E3-9099-C40C66FF867C}">
                  <a14:compatExt spid="_x0000_s75839"/>
                </a:ext>
                <a:ext uri="{FF2B5EF4-FFF2-40B4-BE49-F238E27FC236}">
                  <a16:creationId xmlns:a16="http://schemas.microsoft.com/office/drawing/2014/main" id="{00000000-0008-0000-0500-00003F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31</xdr:row>
          <xdr:rowOff>57150</xdr:rowOff>
        </xdr:from>
        <xdr:to>
          <xdr:col>25</xdr:col>
          <xdr:colOff>295275</xdr:colOff>
          <xdr:row>32</xdr:row>
          <xdr:rowOff>152400</xdr:rowOff>
        </xdr:to>
        <xdr:sp macro="" textlink="">
          <xdr:nvSpPr>
            <xdr:cNvPr id="75840" name="Check Box 64" hidden="1">
              <a:extLst>
                <a:ext uri="{63B3BB69-23CF-44E3-9099-C40C66FF867C}">
                  <a14:compatExt spid="_x0000_s75840"/>
                </a:ext>
                <a:ext uri="{FF2B5EF4-FFF2-40B4-BE49-F238E27FC236}">
                  <a16:creationId xmlns:a16="http://schemas.microsoft.com/office/drawing/2014/main" id="{00000000-0008-0000-0500-000040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33</xdr:row>
          <xdr:rowOff>57150</xdr:rowOff>
        </xdr:from>
        <xdr:to>
          <xdr:col>24</xdr:col>
          <xdr:colOff>295275</xdr:colOff>
          <xdr:row>34</xdr:row>
          <xdr:rowOff>152400</xdr:rowOff>
        </xdr:to>
        <xdr:sp macro="" textlink="">
          <xdr:nvSpPr>
            <xdr:cNvPr id="75841" name="Check Box 65" hidden="1">
              <a:extLst>
                <a:ext uri="{63B3BB69-23CF-44E3-9099-C40C66FF867C}">
                  <a14:compatExt spid="_x0000_s75841"/>
                </a:ext>
                <a:ext uri="{FF2B5EF4-FFF2-40B4-BE49-F238E27FC236}">
                  <a16:creationId xmlns:a16="http://schemas.microsoft.com/office/drawing/2014/main" id="{00000000-0008-0000-0500-000041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33</xdr:row>
          <xdr:rowOff>57150</xdr:rowOff>
        </xdr:from>
        <xdr:to>
          <xdr:col>25</xdr:col>
          <xdr:colOff>295275</xdr:colOff>
          <xdr:row>34</xdr:row>
          <xdr:rowOff>152400</xdr:rowOff>
        </xdr:to>
        <xdr:sp macro="" textlink="">
          <xdr:nvSpPr>
            <xdr:cNvPr id="75842" name="Check Box 66" hidden="1">
              <a:extLst>
                <a:ext uri="{63B3BB69-23CF-44E3-9099-C40C66FF867C}">
                  <a14:compatExt spid="_x0000_s75842"/>
                </a:ext>
                <a:ext uri="{FF2B5EF4-FFF2-40B4-BE49-F238E27FC236}">
                  <a16:creationId xmlns:a16="http://schemas.microsoft.com/office/drawing/2014/main" id="{00000000-0008-0000-0500-000042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35</xdr:row>
          <xdr:rowOff>57150</xdr:rowOff>
        </xdr:from>
        <xdr:to>
          <xdr:col>24</xdr:col>
          <xdr:colOff>295275</xdr:colOff>
          <xdr:row>36</xdr:row>
          <xdr:rowOff>152400</xdr:rowOff>
        </xdr:to>
        <xdr:sp macro="" textlink="">
          <xdr:nvSpPr>
            <xdr:cNvPr id="75843" name="Check Box 67" hidden="1">
              <a:extLst>
                <a:ext uri="{63B3BB69-23CF-44E3-9099-C40C66FF867C}">
                  <a14:compatExt spid="_x0000_s75843"/>
                </a:ext>
                <a:ext uri="{FF2B5EF4-FFF2-40B4-BE49-F238E27FC236}">
                  <a16:creationId xmlns:a16="http://schemas.microsoft.com/office/drawing/2014/main" id="{00000000-0008-0000-0500-000043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35</xdr:row>
          <xdr:rowOff>57150</xdr:rowOff>
        </xdr:from>
        <xdr:to>
          <xdr:col>25</xdr:col>
          <xdr:colOff>295275</xdr:colOff>
          <xdr:row>36</xdr:row>
          <xdr:rowOff>152400</xdr:rowOff>
        </xdr:to>
        <xdr:sp macro="" textlink="">
          <xdr:nvSpPr>
            <xdr:cNvPr id="75844" name="Check Box 68" hidden="1">
              <a:extLst>
                <a:ext uri="{63B3BB69-23CF-44E3-9099-C40C66FF867C}">
                  <a14:compatExt spid="_x0000_s75844"/>
                </a:ext>
                <a:ext uri="{FF2B5EF4-FFF2-40B4-BE49-F238E27FC236}">
                  <a16:creationId xmlns:a16="http://schemas.microsoft.com/office/drawing/2014/main" id="{00000000-0008-0000-0500-000044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37</xdr:row>
          <xdr:rowOff>57150</xdr:rowOff>
        </xdr:from>
        <xdr:to>
          <xdr:col>24</xdr:col>
          <xdr:colOff>295275</xdr:colOff>
          <xdr:row>38</xdr:row>
          <xdr:rowOff>152400</xdr:rowOff>
        </xdr:to>
        <xdr:sp macro="" textlink="">
          <xdr:nvSpPr>
            <xdr:cNvPr id="75845" name="Check Box 69" hidden="1">
              <a:extLst>
                <a:ext uri="{63B3BB69-23CF-44E3-9099-C40C66FF867C}">
                  <a14:compatExt spid="_x0000_s75845"/>
                </a:ext>
                <a:ext uri="{FF2B5EF4-FFF2-40B4-BE49-F238E27FC236}">
                  <a16:creationId xmlns:a16="http://schemas.microsoft.com/office/drawing/2014/main" id="{00000000-0008-0000-0500-000045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37</xdr:row>
          <xdr:rowOff>57150</xdr:rowOff>
        </xdr:from>
        <xdr:to>
          <xdr:col>25</xdr:col>
          <xdr:colOff>295275</xdr:colOff>
          <xdr:row>38</xdr:row>
          <xdr:rowOff>152400</xdr:rowOff>
        </xdr:to>
        <xdr:sp macro="" textlink="">
          <xdr:nvSpPr>
            <xdr:cNvPr id="75846" name="Check Box 70" hidden="1">
              <a:extLst>
                <a:ext uri="{63B3BB69-23CF-44E3-9099-C40C66FF867C}">
                  <a14:compatExt spid="_x0000_s75846"/>
                </a:ext>
                <a:ext uri="{FF2B5EF4-FFF2-40B4-BE49-F238E27FC236}">
                  <a16:creationId xmlns:a16="http://schemas.microsoft.com/office/drawing/2014/main" id="{00000000-0008-0000-0500-000046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39</xdr:row>
          <xdr:rowOff>57150</xdr:rowOff>
        </xdr:from>
        <xdr:to>
          <xdr:col>24</xdr:col>
          <xdr:colOff>295275</xdr:colOff>
          <xdr:row>40</xdr:row>
          <xdr:rowOff>152400</xdr:rowOff>
        </xdr:to>
        <xdr:sp macro="" textlink="">
          <xdr:nvSpPr>
            <xdr:cNvPr id="75847" name="Check Box 71" hidden="1">
              <a:extLst>
                <a:ext uri="{63B3BB69-23CF-44E3-9099-C40C66FF867C}">
                  <a14:compatExt spid="_x0000_s75847"/>
                </a:ext>
                <a:ext uri="{FF2B5EF4-FFF2-40B4-BE49-F238E27FC236}">
                  <a16:creationId xmlns:a16="http://schemas.microsoft.com/office/drawing/2014/main" id="{00000000-0008-0000-0500-000047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39</xdr:row>
          <xdr:rowOff>57150</xdr:rowOff>
        </xdr:from>
        <xdr:to>
          <xdr:col>25</xdr:col>
          <xdr:colOff>295275</xdr:colOff>
          <xdr:row>40</xdr:row>
          <xdr:rowOff>152400</xdr:rowOff>
        </xdr:to>
        <xdr:sp macro="" textlink="">
          <xdr:nvSpPr>
            <xdr:cNvPr id="75848" name="Check Box 72" hidden="1">
              <a:extLst>
                <a:ext uri="{63B3BB69-23CF-44E3-9099-C40C66FF867C}">
                  <a14:compatExt spid="_x0000_s75848"/>
                </a:ext>
                <a:ext uri="{FF2B5EF4-FFF2-40B4-BE49-F238E27FC236}">
                  <a16:creationId xmlns:a16="http://schemas.microsoft.com/office/drawing/2014/main" id="{00000000-0008-0000-0500-000048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41</xdr:row>
          <xdr:rowOff>57150</xdr:rowOff>
        </xdr:from>
        <xdr:to>
          <xdr:col>24</xdr:col>
          <xdr:colOff>295275</xdr:colOff>
          <xdr:row>42</xdr:row>
          <xdr:rowOff>152400</xdr:rowOff>
        </xdr:to>
        <xdr:sp macro="" textlink="">
          <xdr:nvSpPr>
            <xdr:cNvPr id="75849" name="Check Box 73" hidden="1">
              <a:extLst>
                <a:ext uri="{63B3BB69-23CF-44E3-9099-C40C66FF867C}">
                  <a14:compatExt spid="_x0000_s75849"/>
                </a:ext>
                <a:ext uri="{FF2B5EF4-FFF2-40B4-BE49-F238E27FC236}">
                  <a16:creationId xmlns:a16="http://schemas.microsoft.com/office/drawing/2014/main" id="{00000000-0008-0000-0500-000049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41</xdr:row>
          <xdr:rowOff>57150</xdr:rowOff>
        </xdr:from>
        <xdr:to>
          <xdr:col>25</xdr:col>
          <xdr:colOff>295275</xdr:colOff>
          <xdr:row>42</xdr:row>
          <xdr:rowOff>152400</xdr:rowOff>
        </xdr:to>
        <xdr:sp macro="" textlink="">
          <xdr:nvSpPr>
            <xdr:cNvPr id="75850" name="Check Box 74" hidden="1">
              <a:extLst>
                <a:ext uri="{63B3BB69-23CF-44E3-9099-C40C66FF867C}">
                  <a14:compatExt spid="_x0000_s75850"/>
                </a:ext>
                <a:ext uri="{FF2B5EF4-FFF2-40B4-BE49-F238E27FC236}">
                  <a16:creationId xmlns:a16="http://schemas.microsoft.com/office/drawing/2014/main" id="{00000000-0008-0000-0500-00004A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75851" name="Check Box 75" hidden="1">
              <a:extLst>
                <a:ext uri="{63B3BB69-23CF-44E3-9099-C40C66FF867C}">
                  <a14:compatExt spid="_x0000_s75851"/>
                </a:ext>
                <a:ext uri="{FF2B5EF4-FFF2-40B4-BE49-F238E27FC236}">
                  <a16:creationId xmlns:a16="http://schemas.microsoft.com/office/drawing/2014/main" id="{00000000-0008-0000-0500-00004B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75852" name="Check Box 76" hidden="1">
              <a:extLst>
                <a:ext uri="{63B3BB69-23CF-44E3-9099-C40C66FF867C}">
                  <a14:compatExt spid="_x0000_s75852"/>
                </a:ext>
                <a:ext uri="{FF2B5EF4-FFF2-40B4-BE49-F238E27FC236}">
                  <a16:creationId xmlns:a16="http://schemas.microsoft.com/office/drawing/2014/main" id="{00000000-0008-0000-0500-00004C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75853" name="Check Box 77" hidden="1">
              <a:extLst>
                <a:ext uri="{63B3BB69-23CF-44E3-9099-C40C66FF867C}">
                  <a14:compatExt spid="_x0000_s75853"/>
                </a:ext>
                <a:ext uri="{FF2B5EF4-FFF2-40B4-BE49-F238E27FC236}">
                  <a16:creationId xmlns:a16="http://schemas.microsoft.com/office/drawing/2014/main" id="{00000000-0008-0000-0500-00004D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75854" name="Check Box 78" hidden="1">
              <a:extLst>
                <a:ext uri="{63B3BB69-23CF-44E3-9099-C40C66FF867C}">
                  <a14:compatExt spid="_x0000_s75854"/>
                </a:ext>
                <a:ext uri="{FF2B5EF4-FFF2-40B4-BE49-F238E27FC236}">
                  <a16:creationId xmlns:a16="http://schemas.microsoft.com/office/drawing/2014/main" id="{00000000-0008-0000-0500-00004E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75855" name="Check Box 79" hidden="1">
              <a:extLst>
                <a:ext uri="{63B3BB69-23CF-44E3-9099-C40C66FF867C}">
                  <a14:compatExt spid="_x0000_s75855"/>
                </a:ext>
                <a:ext uri="{FF2B5EF4-FFF2-40B4-BE49-F238E27FC236}">
                  <a16:creationId xmlns:a16="http://schemas.microsoft.com/office/drawing/2014/main" id="{00000000-0008-0000-0500-00004F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75856" name="Check Box 80" hidden="1">
              <a:extLst>
                <a:ext uri="{63B3BB69-23CF-44E3-9099-C40C66FF867C}">
                  <a14:compatExt spid="_x0000_s75856"/>
                </a:ext>
                <a:ext uri="{FF2B5EF4-FFF2-40B4-BE49-F238E27FC236}">
                  <a16:creationId xmlns:a16="http://schemas.microsoft.com/office/drawing/2014/main" id="{00000000-0008-0000-0500-000050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75857" name="Check Box 81" hidden="1">
              <a:extLst>
                <a:ext uri="{63B3BB69-23CF-44E3-9099-C40C66FF867C}">
                  <a14:compatExt spid="_x0000_s75857"/>
                </a:ext>
                <a:ext uri="{FF2B5EF4-FFF2-40B4-BE49-F238E27FC236}">
                  <a16:creationId xmlns:a16="http://schemas.microsoft.com/office/drawing/2014/main" id="{00000000-0008-0000-0500-000051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75858" name="Check Box 82" hidden="1">
              <a:extLst>
                <a:ext uri="{63B3BB69-23CF-44E3-9099-C40C66FF867C}">
                  <a14:compatExt spid="_x0000_s75858"/>
                </a:ext>
                <a:ext uri="{FF2B5EF4-FFF2-40B4-BE49-F238E27FC236}">
                  <a16:creationId xmlns:a16="http://schemas.microsoft.com/office/drawing/2014/main" id="{00000000-0008-0000-0500-000052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75859" name="Check Box 83" hidden="1">
              <a:extLst>
                <a:ext uri="{63B3BB69-23CF-44E3-9099-C40C66FF867C}">
                  <a14:compatExt spid="_x0000_s75859"/>
                </a:ext>
                <a:ext uri="{FF2B5EF4-FFF2-40B4-BE49-F238E27FC236}">
                  <a16:creationId xmlns:a16="http://schemas.microsoft.com/office/drawing/2014/main" id="{00000000-0008-0000-0500-000053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75860" name="Check Box 84" hidden="1">
              <a:extLst>
                <a:ext uri="{63B3BB69-23CF-44E3-9099-C40C66FF867C}">
                  <a14:compatExt spid="_x0000_s75860"/>
                </a:ext>
                <a:ext uri="{FF2B5EF4-FFF2-40B4-BE49-F238E27FC236}">
                  <a16:creationId xmlns:a16="http://schemas.microsoft.com/office/drawing/2014/main" id="{00000000-0008-0000-0500-000054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75861" name="Check Box 85" hidden="1">
              <a:extLst>
                <a:ext uri="{63B3BB69-23CF-44E3-9099-C40C66FF867C}">
                  <a14:compatExt spid="_x0000_s75861"/>
                </a:ext>
                <a:ext uri="{FF2B5EF4-FFF2-40B4-BE49-F238E27FC236}">
                  <a16:creationId xmlns:a16="http://schemas.microsoft.com/office/drawing/2014/main" id="{00000000-0008-0000-0500-000055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75862" name="Check Box 86" hidden="1">
              <a:extLst>
                <a:ext uri="{63B3BB69-23CF-44E3-9099-C40C66FF867C}">
                  <a14:compatExt spid="_x0000_s75862"/>
                </a:ext>
                <a:ext uri="{FF2B5EF4-FFF2-40B4-BE49-F238E27FC236}">
                  <a16:creationId xmlns:a16="http://schemas.microsoft.com/office/drawing/2014/main" id="{00000000-0008-0000-0500-000056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75863" name="Check Box 87" hidden="1">
              <a:extLst>
                <a:ext uri="{63B3BB69-23CF-44E3-9099-C40C66FF867C}">
                  <a14:compatExt spid="_x0000_s75863"/>
                </a:ext>
                <a:ext uri="{FF2B5EF4-FFF2-40B4-BE49-F238E27FC236}">
                  <a16:creationId xmlns:a16="http://schemas.microsoft.com/office/drawing/2014/main" id="{00000000-0008-0000-0500-000057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75864" name="Check Box 88" hidden="1">
              <a:extLst>
                <a:ext uri="{63B3BB69-23CF-44E3-9099-C40C66FF867C}">
                  <a14:compatExt spid="_x0000_s75864"/>
                </a:ext>
                <a:ext uri="{FF2B5EF4-FFF2-40B4-BE49-F238E27FC236}">
                  <a16:creationId xmlns:a16="http://schemas.microsoft.com/office/drawing/2014/main" id="{00000000-0008-0000-0500-000058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75865" name="Check Box 89" hidden="1">
              <a:extLst>
                <a:ext uri="{63B3BB69-23CF-44E3-9099-C40C66FF867C}">
                  <a14:compatExt spid="_x0000_s75865"/>
                </a:ext>
                <a:ext uri="{FF2B5EF4-FFF2-40B4-BE49-F238E27FC236}">
                  <a16:creationId xmlns:a16="http://schemas.microsoft.com/office/drawing/2014/main" id="{00000000-0008-0000-0500-000059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75866" name="Check Box 90" hidden="1">
              <a:extLst>
                <a:ext uri="{63B3BB69-23CF-44E3-9099-C40C66FF867C}">
                  <a14:compatExt spid="_x0000_s75866"/>
                </a:ext>
                <a:ext uri="{FF2B5EF4-FFF2-40B4-BE49-F238E27FC236}">
                  <a16:creationId xmlns:a16="http://schemas.microsoft.com/office/drawing/2014/main" id="{00000000-0008-0000-0500-00005A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75867" name="Check Box 91" hidden="1">
              <a:extLst>
                <a:ext uri="{63B3BB69-23CF-44E3-9099-C40C66FF867C}">
                  <a14:compatExt spid="_x0000_s75867"/>
                </a:ext>
                <a:ext uri="{FF2B5EF4-FFF2-40B4-BE49-F238E27FC236}">
                  <a16:creationId xmlns:a16="http://schemas.microsoft.com/office/drawing/2014/main" id="{00000000-0008-0000-0500-00005B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75868" name="Check Box 92" hidden="1">
              <a:extLst>
                <a:ext uri="{63B3BB69-23CF-44E3-9099-C40C66FF867C}">
                  <a14:compatExt spid="_x0000_s75868"/>
                </a:ext>
                <a:ext uri="{FF2B5EF4-FFF2-40B4-BE49-F238E27FC236}">
                  <a16:creationId xmlns:a16="http://schemas.microsoft.com/office/drawing/2014/main" id="{00000000-0008-0000-0500-00005C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75869" name="Check Box 93" hidden="1">
              <a:extLst>
                <a:ext uri="{63B3BB69-23CF-44E3-9099-C40C66FF867C}">
                  <a14:compatExt spid="_x0000_s75869"/>
                </a:ext>
                <a:ext uri="{FF2B5EF4-FFF2-40B4-BE49-F238E27FC236}">
                  <a16:creationId xmlns:a16="http://schemas.microsoft.com/office/drawing/2014/main" id="{00000000-0008-0000-0500-00005D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75870" name="Check Box 94" hidden="1">
              <a:extLst>
                <a:ext uri="{63B3BB69-23CF-44E3-9099-C40C66FF867C}">
                  <a14:compatExt spid="_x0000_s75870"/>
                </a:ext>
                <a:ext uri="{FF2B5EF4-FFF2-40B4-BE49-F238E27FC236}">
                  <a16:creationId xmlns:a16="http://schemas.microsoft.com/office/drawing/2014/main" id="{00000000-0008-0000-0500-00005E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75871" name="Check Box 95" hidden="1">
              <a:extLst>
                <a:ext uri="{63B3BB69-23CF-44E3-9099-C40C66FF867C}">
                  <a14:compatExt spid="_x0000_s75871"/>
                </a:ext>
                <a:ext uri="{FF2B5EF4-FFF2-40B4-BE49-F238E27FC236}">
                  <a16:creationId xmlns:a16="http://schemas.microsoft.com/office/drawing/2014/main" id="{00000000-0008-0000-0500-00005F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75872" name="Check Box 96" hidden="1">
              <a:extLst>
                <a:ext uri="{63B3BB69-23CF-44E3-9099-C40C66FF867C}">
                  <a14:compatExt spid="_x0000_s75872"/>
                </a:ext>
                <a:ext uri="{FF2B5EF4-FFF2-40B4-BE49-F238E27FC236}">
                  <a16:creationId xmlns:a16="http://schemas.microsoft.com/office/drawing/2014/main" id="{00000000-0008-0000-0500-000060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75873" name="Check Box 97" hidden="1">
              <a:extLst>
                <a:ext uri="{63B3BB69-23CF-44E3-9099-C40C66FF867C}">
                  <a14:compatExt spid="_x0000_s75873"/>
                </a:ext>
                <a:ext uri="{FF2B5EF4-FFF2-40B4-BE49-F238E27FC236}">
                  <a16:creationId xmlns:a16="http://schemas.microsoft.com/office/drawing/2014/main" id="{00000000-0008-0000-0500-000061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75874" name="Check Box 98" hidden="1">
              <a:extLst>
                <a:ext uri="{63B3BB69-23CF-44E3-9099-C40C66FF867C}">
                  <a14:compatExt spid="_x0000_s75874"/>
                </a:ext>
                <a:ext uri="{FF2B5EF4-FFF2-40B4-BE49-F238E27FC236}">
                  <a16:creationId xmlns:a16="http://schemas.microsoft.com/office/drawing/2014/main" id="{00000000-0008-0000-0500-000062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75875" name="Check Box 99" hidden="1">
              <a:extLst>
                <a:ext uri="{63B3BB69-23CF-44E3-9099-C40C66FF867C}">
                  <a14:compatExt spid="_x0000_s75875"/>
                </a:ext>
                <a:ext uri="{FF2B5EF4-FFF2-40B4-BE49-F238E27FC236}">
                  <a16:creationId xmlns:a16="http://schemas.microsoft.com/office/drawing/2014/main" id="{00000000-0008-0000-0500-000063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75876" name="Check Box 100" hidden="1">
              <a:extLst>
                <a:ext uri="{63B3BB69-23CF-44E3-9099-C40C66FF867C}">
                  <a14:compatExt spid="_x0000_s75876"/>
                </a:ext>
                <a:ext uri="{FF2B5EF4-FFF2-40B4-BE49-F238E27FC236}">
                  <a16:creationId xmlns:a16="http://schemas.microsoft.com/office/drawing/2014/main" id="{00000000-0008-0000-0500-000064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75877" name="Check Box 101" hidden="1">
              <a:extLst>
                <a:ext uri="{63B3BB69-23CF-44E3-9099-C40C66FF867C}">
                  <a14:compatExt spid="_x0000_s75877"/>
                </a:ext>
                <a:ext uri="{FF2B5EF4-FFF2-40B4-BE49-F238E27FC236}">
                  <a16:creationId xmlns:a16="http://schemas.microsoft.com/office/drawing/2014/main" id="{00000000-0008-0000-0500-000065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75878" name="Check Box 102" hidden="1">
              <a:extLst>
                <a:ext uri="{63B3BB69-23CF-44E3-9099-C40C66FF867C}">
                  <a14:compatExt spid="_x0000_s75878"/>
                </a:ext>
                <a:ext uri="{FF2B5EF4-FFF2-40B4-BE49-F238E27FC236}">
                  <a16:creationId xmlns:a16="http://schemas.microsoft.com/office/drawing/2014/main" id="{00000000-0008-0000-0500-000066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75879" name="Check Box 103" hidden="1">
              <a:extLst>
                <a:ext uri="{63B3BB69-23CF-44E3-9099-C40C66FF867C}">
                  <a14:compatExt spid="_x0000_s75879"/>
                </a:ext>
                <a:ext uri="{FF2B5EF4-FFF2-40B4-BE49-F238E27FC236}">
                  <a16:creationId xmlns:a16="http://schemas.microsoft.com/office/drawing/2014/main" id="{00000000-0008-0000-0500-000067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75880" name="Check Box 104" hidden="1">
              <a:extLst>
                <a:ext uri="{63B3BB69-23CF-44E3-9099-C40C66FF867C}">
                  <a14:compatExt spid="_x0000_s75880"/>
                </a:ext>
                <a:ext uri="{FF2B5EF4-FFF2-40B4-BE49-F238E27FC236}">
                  <a16:creationId xmlns:a16="http://schemas.microsoft.com/office/drawing/2014/main" id="{00000000-0008-0000-0500-000068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75881" name="Check Box 105" hidden="1">
              <a:extLst>
                <a:ext uri="{63B3BB69-23CF-44E3-9099-C40C66FF867C}">
                  <a14:compatExt spid="_x0000_s75881"/>
                </a:ext>
                <a:ext uri="{FF2B5EF4-FFF2-40B4-BE49-F238E27FC236}">
                  <a16:creationId xmlns:a16="http://schemas.microsoft.com/office/drawing/2014/main" id="{00000000-0008-0000-0500-000069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75882" name="Check Box 106" hidden="1">
              <a:extLst>
                <a:ext uri="{63B3BB69-23CF-44E3-9099-C40C66FF867C}">
                  <a14:compatExt spid="_x0000_s75882"/>
                </a:ext>
                <a:ext uri="{FF2B5EF4-FFF2-40B4-BE49-F238E27FC236}">
                  <a16:creationId xmlns:a16="http://schemas.microsoft.com/office/drawing/2014/main" id="{00000000-0008-0000-0500-00006A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75883" name="Check Box 107" hidden="1">
              <a:extLst>
                <a:ext uri="{63B3BB69-23CF-44E3-9099-C40C66FF867C}">
                  <a14:compatExt spid="_x0000_s75883"/>
                </a:ext>
                <a:ext uri="{FF2B5EF4-FFF2-40B4-BE49-F238E27FC236}">
                  <a16:creationId xmlns:a16="http://schemas.microsoft.com/office/drawing/2014/main" id="{00000000-0008-0000-0500-00006B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75884" name="Check Box 108" hidden="1">
              <a:extLst>
                <a:ext uri="{63B3BB69-23CF-44E3-9099-C40C66FF867C}">
                  <a14:compatExt spid="_x0000_s75884"/>
                </a:ext>
                <a:ext uri="{FF2B5EF4-FFF2-40B4-BE49-F238E27FC236}">
                  <a16:creationId xmlns:a16="http://schemas.microsoft.com/office/drawing/2014/main" id="{00000000-0008-0000-0500-00006C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57150</xdr:rowOff>
        </xdr:from>
        <xdr:to>
          <xdr:col>7</xdr:col>
          <xdr:colOff>161925</xdr:colOff>
          <xdr:row>8</xdr:row>
          <xdr:rowOff>152400</xdr:rowOff>
        </xdr:to>
        <xdr:sp macro="" textlink="">
          <xdr:nvSpPr>
            <xdr:cNvPr id="75888" name="Check Box 112" hidden="1">
              <a:extLst>
                <a:ext uri="{63B3BB69-23CF-44E3-9099-C40C66FF867C}">
                  <a14:compatExt spid="_x0000_s75888"/>
                </a:ext>
                <a:ext uri="{FF2B5EF4-FFF2-40B4-BE49-F238E27FC236}">
                  <a16:creationId xmlns:a16="http://schemas.microsoft.com/office/drawing/2014/main" id="{00000000-0008-0000-0500-000070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7</xdr:row>
          <xdr:rowOff>57150</xdr:rowOff>
        </xdr:from>
        <xdr:to>
          <xdr:col>8</xdr:col>
          <xdr:colOff>295275</xdr:colOff>
          <xdr:row>8</xdr:row>
          <xdr:rowOff>152400</xdr:rowOff>
        </xdr:to>
        <xdr:sp macro="" textlink="">
          <xdr:nvSpPr>
            <xdr:cNvPr id="75889" name="Check Box 113" hidden="1">
              <a:extLst>
                <a:ext uri="{63B3BB69-23CF-44E3-9099-C40C66FF867C}">
                  <a14:compatExt spid="_x0000_s75889"/>
                </a:ext>
                <a:ext uri="{FF2B5EF4-FFF2-40B4-BE49-F238E27FC236}">
                  <a16:creationId xmlns:a16="http://schemas.microsoft.com/office/drawing/2014/main" id="{00000000-0008-0000-0500-000071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7</xdr:row>
          <xdr:rowOff>57150</xdr:rowOff>
        </xdr:from>
        <xdr:to>
          <xdr:col>10</xdr:col>
          <xdr:colOff>228600</xdr:colOff>
          <xdr:row>8</xdr:row>
          <xdr:rowOff>152400</xdr:rowOff>
        </xdr:to>
        <xdr:sp macro="" textlink="">
          <xdr:nvSpPr>
            <xdr:cNvPr id="75890" name="Check Box 114" hidden="1">
              <a:extLst>
                <a:ext uri="{63B3BB69-23CF-44E3-9099-C40C66FF867C}">
                  <a14:compatExt spid="_x0000_s75890"/>
                </a:ext>
                <a:ext uri="{FF2B5EF4-FFF2-40B4-BE49-F238E27FC236}">
                  <a16:creationId xmlns:a16="http://schemas.microsoft.com/office/drawing/2014/main" id="{00000000-0008-0000-0500-000072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xdr:row>
          <xdr:rowOff>57150</xdr:rowOff>
        </xdr:from>
        <xdr:to>
          <xdr:col>7</xdr:col>
          <xdr:colOff>161925</xdr:colOff>
          <xdr:row>10</xdr:row>
          <xdr:rowOff>152400</xdr:rowOff>
        </xdr:to>
        <xdr:sp macro="" textlink="">
          <xdr:nvSpPr>
            <xdr:cNvPr id="75891" name="Check Box 115" hidden="1">
              <a:extLst>
                <a:ext uri="{63B3BB69-23CF-44E3-9099-C40C66FF867C}">
                  <a14:compatExt spid="_x0000_s75891"/>
                </a:ext>
                <a:ext uri="{FF2B5EF4-FFF2-40B4-BE49-F238E27FC236}">
                  <a16:creationId xmlns:a16="http://schemas.microsoft.com/office/drawing/2014/main" id="{00000000-0008-0000-0500-000073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9</xdr:row>
          <xdr:rowOff>57150</xdr:rowOff>
        </xdr:from>
        <xdr:to>
          <xdr:col>8</xdr:col>
          <xdr:colOff>295275</xdr:colOff>
          <xdr:row>10</xdr:row>
          <xdr:rowOff>152400</xdr:rowOff>
        </xdr:to>
        <xdr:sp macro="" textlink="">
          <xdr:nvSpPr>
            <xdr:cNvPr id="75892" name="Check Box 116" hidden="1">
              <a:extLst>
                <a:ext uri="{63B3BB69-23CF-44E3-9099-C40C66FF867C}">
                  <a14:compatExt spid="_x0000_s75892"/>
                </a:ext>
                <a:ext uri="{FF2B5EF4-FFF2-40B4-BE49-F238E27FC236}">
                  <a16:creationId xmlns:a16="http://schemas.microsoft.com/office/drawing/2014/main" id="{00000000-0008-0000-0500-000074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9</xdr:row>
          <xdr:rowOff>57150</xdr:rowOff>
        </xdr:from>
        <xdr:to>
          <xdr:col>10</xdr:col>
          <xdr:colOff>228600</xdr:colOff>
          <xdr:row>10</xdr:row>
          <xdr:rowOff>152400</xdr:rowOff>
        </xdr:to>
        <xdr:sp macro="" textlink="">
          <xdr:nvSpPr>
            <xdr:cNvPr id="75893" name="Check Box 117" hidden="1">
              <a:extLst>
                <a:ext uri="{63B3BB69-23CF-44E3-9099-C40C66FF867C}">
                  <a14:compatExt spid="_x0000_s75893"/>
                </a:ext>
                <a:ext uri="{FF2B5EF4-FFF2-40B4-BE49-F238E27FC236}">
                  <a16:creationId xmlns:a16="http://schemas.microsoft.com/office/drawing/2014/main" id="{00000000-0008-0000-0500-000075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xdr:row>
          <xdr:rowOff>57150</xdr:rowOff>
        </xdr:from>
        <xdr:to>
          <xdr:col>7</xdr:col>
          <xdr:colOff>161925</xdr:colOff>
          <xdr:row>12</xdr:row>
          <xdr:rowOff>161925</xdr:rowOff>
        </xdr:to>
        <xdr:sp macro="" textlink="">
          <xdr:nvSpPr>
            <xdr:cNvPr id="75894" name="Check Box 118" hidden="1">
              <a:extLst>
                <a:ext uri="{63B3BB69-23CF-44E3-9099-C40C66FF867C}">
                  <a14:compatExt spid="_x0000_s75894"/>
                </a:ext>
                <a:ext uri="{FF2B5EF4-FFF2-40B4-BE49-F238E27FC236}">
                  <a16:creationId xmlns:a16="http://schemas.microsoft.com/office/drawing/2014/main" id="{00000000-0008-0000-0500-000076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11</xdr:row>
          <xdr:rowOff>57150</xdr:rowOff>
        </xdr:from>
        <xdr:to>
          <xdr:col>8</xdr:col>
          <xdr:colOff>295275</xdr:colOff>
          <xdr:row>12</xdr:row>
          <xdr:rowOff>152400</xdr:rowOff>
        </xdr:to>
        <xdr:sp macro="" textlink="">
          <xdr:nvSpPr>
            <xdr:cNvPr id="75895" name="Check Box 119" hidden="1">
              <a:extLst>
                <a:ext uri="{63B3BB69-23CF-44E3-9099-C40C66FF867C}">
                  <a14:compatExt spid="_x0000_s75895"/>
                </a:ext>
                <a:ext uri="{FF2B5EF4-FFF2-40B4-BE49-F238E27FC236}">
                  <a16:creationId xmlns:a16="http://schemas.microsoft.com/office/drawing/2014/main" id="{00000000-0008-0000-0500-000077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11</xdr:row>
          <xdr:rowOff>57150</xdr:rowOff>
        </xdr:from>
        <xdr:to>
          <xdr:col>10</xdr:col>
          <xdr:colOff>228600</xdr:colOff>
          <xdr:row>12</xdr:row>
          <xdr:rowOff>161925</xdr:rowOff>
        </xdr:to>
        <xdr:sp macro="" textlink="">
          <xdr:nvSpPr>
            <xdr:cNvPr id="75896" name="Check Box 120" hidden="1">
              <a:extLst>
                <a:ext uri="{63B3BB69-23CF-44E3-9099-C40C66FF867C}">
                  <a14:compatExt spid="_x0000_s75896"/>
                </a:ext>
                <a:ext uri="{FF2B5EF4-FFF2-40B4-BE49-F238E27FC236}">
                  <a16:creationId xmlns:a16="http://schemas.microsoft.com/office/drawing/2014/main" id="{00000000-0008-0000-0500-000078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13</xdr:row>
          <xdr:rowOff>57150</xdr:rowOff>
        </xdr:from>
        <xdr:to>
          <xdr:col>7</xdr:col>
          <xdr:colOff>161925</xdr:colOff>
          <xdr:row>14</xdr:row>
          <xdr:rowOff>161925</xdr:rowOff>
        </xdr:to>
        <xdr:sp macro="" textlink="">
          <xdr:nvSpPr>
            <xdr:cNvPr id="75897" name="Check Box 121" hidden="1">
              <a:extLst>
                <a:ext uri="{63B3BB69-23CF-44E3-9099-C40C66FF867C}">
                  <a14:compatExt spid="_x0000_s75897"/>
                </a:ext>
                <a:ext uri="{FF2B5EF4-FFF2-40B4-BE49-F238E27FC236}">
                  <a16:creationId xmlns:a16="http://schemas.microsoft.com/office/drawing/2014/main" id="{00000000-0008-0000-0500-000079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13</xdr:row>
          <xdr:rowOff>57150</xdr:rowOff>
        </xdr:from>
        <xdr:to>
          <xdr:col>8</xdr:col>
          <xdr:colOff>295275</xdr:colOff>
          <xdr:row>14</xdr:row>
          <xdr:rowOff>152400</xdr:rowOff>
        </xdr:to>
        <xdr:sp macro="" textlink="">
          <xdr:nvSpPr>
            <xdr:cNvPr id="75898" name="Check Box 122" hidden="1">
              <a:extLst>
                <a:ext uri="{63B3BB69-23CF-44E3-9099-C40C66FF867C}">
                  <a14:compatExt spid="_x0000_s75898"/>
                </a:ext>
                <a:ext uri="{FF2B5EF4-FFF2-40B4-BE49-F238E27FC236}">
                  <a16:creationId xmlns:a16="http://schemas.microsoft.com/office/drawing/2014/main" id="{00000000-0008-0000-0500-00007A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13</xdr:row>
          <xdr:rowOff>57150</xdr:rowOff>
        </xdr:from>
        <xdr:to>
          <xdr:col>10</xdr:col>
          <xdr:colOff>228600</xdr:colOff>
          <xdr:row>14</xdr:row>
          <xdr:rowOff>161925</xdr:rowOff>
        </xdr:to>
        <xdr:sp macro="" textlink="">
          <xdr:nvSpPr>
            <xdr:cNvPr id="75899" name="Check Box 123" hidden="1">
              <a:extLst>
                <a:ext uri="{63B3BB69-23CF-44E3-9099-C40C66FF867C}">
                  <a14:compatExt spid="_x0000_s75899"/>
                </a:ext>
                <a:ext uri="{FF2B5EF4-FFF2-40B4-BE49-F238E27FC236}">
                  <a16:creationId xmlns:a16="http://schemas.microsoft.com/office/drawing/2014/main" id="{00000000-0008-0000-0500-00007B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57150</xdr:rowOff>
        </xdr:from>
        <xdr:to>
          <xdr:col>7</xdr:col>
          <xdr:colOff>161925</xdr:colOff>
          <xdr:row>16</xdr:row>
          <xdr:rowOff>161925</xdr:rowOff>
        </xdr:to>
        <xdr:sp macro="" textlink="">
          <xdr:nvSpPr>
            <xdr:cNvPr id="75900" name="Check Box 124" hidden="1">
              <a:extLst>
                <a:ext uri="{63B3BB69-23CF-44E3-9099-C40C66FF867C}">
                  <a14:compatExt spid="_x0000_s75900"/>
                </a:ext>
                <a:ext uri="{FF2B5EF4-FFF2-40B4-BE49-F238E27FC236}">
                  <a16:creationId xmlns:a16="http://schemas.microsoft.com/office/drawing/2014/main" id="{00000000-0008-0000-0500-00007C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15</xdr:row>
          <xdr:rowOff>57150</xdr:rowOff>
        </xdr:from>
        <xdr:to>
          <xdr:col>8</xdr:col>
          <xdr:colOff>295275</xdr:colOff>
          <xdr:row>16</xdr:row>
          <xdr:rowOff>152400</xdr:rowOff>
        </xdr:to>
        <xdr:sp macro="" textlink="">
          <xdr:nvSpPr>
            <xdr:cNvPr id="75901" name="Check Box 125" hidden="1">
              <a:extLst>
                <a:ext uri="{63B3BB69-23CF-44E3-9099-C40C66FF867C}">
                  <a14:compatExt spid="_x0000_s75901"/>
                </a:ext>
                <a:ext uri="{FF2B5EF4-FFF2-40B4-BE49-F238E27FC236}">
                  <a16:creationId xmlns:a16="http://schemas.microsoft.com/office/drawing/2014/main" id="{00000000-0008-0000-0500-00007D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15</xdr:row>
          <xdr:rowOff>57150</xdr:rowOff>
        </xdr:from>
        <xdr:to>
          <xdr:col>10</xdr:col>
          <xdr:colOff>228600</xdr:colOff>
          <xdr:row>16</xdr:row>
          <xdr:rowOff>161925</xdr:rowOff>
        </xdr:to>
        <xdr:sp macro="" textlink="">
          <xdr:nvSpPr>
            <xdr:cNvPr id="75902" name="Check Box 126" hidden="1">
              <a:extLst>
                <a:ext uri="{63B3BB69-23CF-44E3-9099-C40C66FF867C}">
                  <a14:compatExt spid="_x0000_s75902"/>
                </a:ext>
                <a:ext uri="{FF2B5EF4-FFF2-40B4-BE49-F238E27FC236}">
                  <a16:creationId xmlns:a16="http://schemas.microsoft.com/office/drawing/2014/main" id="{00000000-0008-0000-0500-00007E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17</xdr:row>
          <xdr:rowOff>57150</xdr:rowOff>
        </xdr:from>
        <xdr:to>
          <xdr:col>7</xdr:col>
          <xdr:colOff>161925</xdr:colOff>
          <xdr:row>18</xdr:row>
          <xdr:rowOff>161925</xdr:rowOff>
        </xdr:to>
        <xdr:sp macro="" textlink="">
          <xdr:nvSpPr>
            <xdr:cNvPr id="75903" name="Check Box 127" hidden="1">
              <a:extLst>
                <a:ext uri="{63B3BB69-23CF-44E3-9099-C40C66FF867C}">
                  <a14:compatExt spid="_x0000_s75903"/>
                </a:ext>
                <a:ext uri="{FF2B5EF4-FFF2-40B4-BE49-F238E27FC236}">
                  <a16:creationId xmlns:a16="http://schemas.microsoft.com/office/drawing/2014/main" id="{00000000-0008-0000-0500-00007F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17</xdr:row>
          <xdr:rowOff>57150</xdr:rowOff>
        </xdr:from>
        <xdr:to>
          <xdr:col>8</xdr:col>
          <xdr:colOff>295275</xdr:colOff>
          <xdr:row>18</xdr:row>
          <xdr:rowOff>152400</xdr:rowOff>
        </xdr:to>
        <xdr:sp macro="" textlink="">
          <xdr:nvSpPr>
            <xdr:cNvPr id="75904" name="Check Box 128" hidden="1">
              <a:extLst>
                <a:ext uri="{63B3BB69-23CF-44E3-9099-C40C66FF867C}">
                  <a14:compatExt spid="_x0000_s75904"/>
                </a:ext>
                <a:ext uri="{FF2B5EF4-FFF2-40B4-BE49-F238E27FC236}">
                  <a16:creationId xmlns:a16="http://schemas.microsoft.com/office/drawing/2014/main" id="{00000000-0008-0000-0500-000080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17</xdr:row>
          <xdr:rowOff>57150</xdr:rowOff>
        </xdr:from>
        <xdr:to>
          <xdr:col>10</xdr:col>
          <xdr:colOff>228600</xdr:colOff>
          <xdr:row>18</xdr:row>
          <xdr:rowOff>161925</xdr:rowOff>
        </xdr:to>
        <xdr:sp macro="" textlink="">
          <xdr:nvSpPr>
            <xdr:cNvPr id="75905" name="Check Box 129" hidden="1">
              <a:extLst>
                <a:ext uri="{63B3BB69-23CF-44E3-9099-C40C66FF867C}">
                  <a14:compatExt spid="_x0000_s75905"/>
                </a:ext>
                <a:ext uri="{FF2B5EF4-FFF2-40B4-BE49-F238E27FC236}">
                  <a16:creationId xmlns:a16="http://schemas.microsoft.com/office/drawing/2014/main" id="{00000000-0008-0000-0500-000081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19</xdr:row>
          <xdr:rowOff>57150</xdr:rowOff>
        </xdr:from>
        <xdr:to>
          <xdr:col>7</xdr:col>
          <xdr:colOff>161925</xdr:colOff>
          <xdr:row>20</xdr:row>
          <xdr:rowOff>161925</xdr:rowOff>
        </xdr:to>
        <xdr:sp macro="" textlink="">
          <xdr:nvSpPr>
            <xdr:cNvPr id="75906" name="Check Box 130" hidden="1">
              <a:extLst>
                <a:ext uri="{63B3BB69-23CF-44E3-9099-C40C66FF867C}">
                  <a14:compatExt spid="_x0000_s75906"/>
                </a:ext>
                <a:ext uri="{FF2B5EF4-FFF2-40B4-BE49-F238E27FC236}">
                  <a16:creationId xmlns:a16="http://schemas.microsoft.com/office/drawing/2014/main" id="{00000000-0008-0000-0500-000082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19</xdr:row>
          <xdr:rowOff>57150</xdr:rowOff>
        </xdr:from>
        <xdr:to>
          <xdr:col>8</xdr:col>
          <xdr:colOff>295275</xdr:colOff>
          <xdr:row>20</xdr:row>
          <xdr:rowOff>152400</xdr:rowOff>
        </xdr:to>
        <xdr:sp macro="" textlink="">
          <xdr:nvSpPr>
            <xdr:cNvPr id="75907" name="Check Box 131" hidden="1">
              <a:extLst>
                <a:ext uri="{63B3BB69-23CF-44E3-9099-C40C66FF867C}">
                  <a14:compatExt spid="_x0000_s75907"/>
                </a:ext>
                <a:ext uri="{FF2B5EF4-FFF2-40B4-BE49-F238E27FC236}">
                  <a16:creationId xmlns:a16="http://schemas.microsoft.com/office/drawing/2014/main" id="{00000000-0008-0000-0500-000083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19</xdr:row>
          <xdr:rowOff>57150</xdr:rowOff>
        </xdr:from>
        <xdr:to>
          <xdr:col>10</xdr:col>
          <xdr:colOff>228600</xdr:colOff>
          <xdr:row>20</xdr:row>
          <xdr:rowOff>161925</xdr:rowOff>
        </xdr:to>
        <xdr:sp macro="" textlink="">
          <xdr:nvSpPr>
            <xdr:cNvPr id="75908" name="Check Box 132" hidden="1">
              <a:extLst>
                <a:ext uri="{63B3BB69-23CF-44E3-9099-C40C66FF867C}">
                  <a14:compatExt spid="_x0000_s75908"/>
                </a:ext>
                <a:ext uri="{FF2B5EF4-FFF2-40B4-BE49-F238E27FC236}">
                  <a16:creationId xmlns:a16="http://schemas.microsoft.com/office/drawing/2014/main" id="{00000000-0008-0000-0500-000084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21</xdr:row>
          <xdr:rowOff>57150</xdr:rowOff>
        </xdr:from>
        <xdr:to>
          <xdr:col>7</xdr:col>
          <xdr:colOff>161925</xdr:colOff>
          <xdr:row>22</xdr:row>
          <xdr:rowOff>161925</xdr:rowOff>
        </xdr:to>
        <xdr:sp macro="" textlink="">
          <xdr:nvSpPr>
            <xdr:cNvPr id="75909" name="Check Box 133" hidden="1">
              <a:extLst>
                <a:ext uri="{63B3BB69-23CF-44E3-9099-C40C66FF867C}">
                  <a14:compatExt spid="_x0000_s75909"/>
                </a:ext>
                <a:ext uri="{FF2B5EF4-FFF2-40B4-BE49-F238E27FC236}">
                  <a16:creationId xmlns:a16="http://schemas.microsoft.com/office/drawing/2014/main" id="{00000000-0008-0000-0500-000085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21</xdr:row>
          <xdr:rowOff>57150</xdr:rowOff>
        </xdr:from>
        <xdr:to>
          <xdr:col>8</xdr:col>
          <xdr:colOff>295275</xdr:colOff>
          <xdr:row>22</xdr:row>
          <xdr:rowOff>152400</xdr:rowOff>
        </xdr:to>
        <xdr:sp macro="" textlink="">
          <xdr:nvSpPr>
            <xdr:cNvPr id="75910" name="Check Box 134" hidden="1">
              <a:extLst>
                <a:ext uri="{63B3BB69-23CF-44E3-9099-C40C66FF867C}">
                  <a14:compatExt spid="_x0000_s75910"/>
                </a:ext>
                <a:ext uri="{FF2B5EF4-FFF2-40B4-BE49-F238E27FC236}">
                  <a16:creationId xmlns:a16="http://schemas.microsoft.com/office/drawing/2014/main" id="{00000000-0008-0000-0500-000086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21</xdr:row>
          <xdr:rowOff>57150</xdr:rowOff>
        </xdr:from>
        <xdr:to>
          <xdr:col>10</xdr:col>
          <xdr:colOff>228600</xdr:colOff>
          <xdr:row>22</xdr:row>
          <xdr:rowOff>161925</xdr:rowOff>
        </xdr:to>
        <xdr:sp macro="" textlink="">
          <xdr:nvSpPr>
            <xdr:cNvPr id="75911" name="Check Box 135" hidden="1">
              <a:extLst>
                <a:ext uri="{63B3BB69-23CF-44E3-9099-C40C66FF867C}">
                  <a14:compatExt spid="_x0000_s75911"/>
                </a:ext>
                <a:ext uri="{FF2B5EF4-FFF2-40B4-BE49-F238E27FC236}">
                  <a16:creationId xmlns:a16="http://schemas.microsoft.com/office/drawing/2014/main" id="{00000000-0008-0000-0500-000087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23</xdr:row>
          <xdr:rowOff>57150</xdr:rowOff>
        </xdr:from>
        <xdr:to>
          <xdr:col>7</xdr:col>
          <xdr:colOff>161925</xdr:colOff>
          <xdr:row>24</xdr:row>
          <xdr:rowOff>161925</xdr:rowOff>
        </xdr:to>
        <xdr:sp macro="" textlink="">
          <xdr:nvSpPr>
            <xdr:cNvPr id="75912" name="Check Box 136" hidden="1">
              <a:extLst>
                <a:ext uri="{63B3BB69-23CF-44E3-9099-C40C66FF867C}">
                  <a14:compatExt spid="_x0000_s75912"/>
                </a:ext>
                <a:ext uri="{FF2B5EF4-FFF2-40B4-BE49-F238E27FC236}">
                  <a16:creationId xmlns:a16="http://schemas.microsoft.com/office/drawing/2014/main" id="{00000000-0008-0000-0500-000088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23</xdr:row>
          <xdr:rowOff>57150</xdr:rowOff>
        </xdr:from>
        <xdr:to>
          <xdr:col>8</xdr:col>
          <xdr:colOff>295275</xdr:colOff>
          <xdr:row>24</xdr:row>
          <xdr:rowOff>152400</xdr:rowOff>
        </xdr:to>
        <xdr:sp macro="" textlink="">
          <xdr:nvSpPr>
            <xdr:cNvPr id="75913" name="Check Box 137" hidden="1">
              <a:extLst>
                <a:ext uri="{63B3BB69-23CF-44E3-9099-C40C66FF867C}">
                  <a14:compatExt spid="_x0000_s75913"/>
                </a:ext>
                <a:ext uri="{FF2B5EF4-FFF2-40B4-BE49-F238E27FC236}">
                  <a16:creationId xmlns:a16="http://schemas.microsoft.com/office/drawing/2014/main" id="{00000000-0008-0000-0500-000089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23</xdr:row>
          <xdr:rowOff>57150</xdr:rowOff>
        </xdr:from>
        <xdr:to>
          <xdr:col>10</xdr:col>
          <xdr:colOff>228600</xdr:colOff>
          <xdr:row>24</xdr:row>
          <xdr:rowOff>161925</xdr:rowOff>
        </xdr:to>
        <xdr:sp macro="" textlink="">
          <xdr:nvSpPr>
            <xdr:cNvPr id="75914" name="Check Box 138" hidden="1">
              <a:extLst>
                <a:ext uri="{63B3BB69-23CF-44E3-9099-C40C66FF867C}">
                  <a14:compatExt spid="_x0000_s75914"/>
                </a:ext>
                <a:ext uri="{FF2B5EF4-FFF2-40B4-BE49-F238E27FC236}">
                  <a16:creationId xmlns:a16="http://schemas.microsoft.com/office/drawing/2014/main" id="{00000000-0008-0000-0500-00008A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57150</xdr:rowOff>
        </xdr:from>
        <xdr:to>
          <xdr:col>7</xdr:col>
          <xdr:colOff>161925</xdr:colOff>
          <xdr:row>26</xdr:row>
          <xdr:rowOff>161925</xdr:rowOff>
        </xdr:to>
        <xdr:sp macro="" textlink="">
          <xdr:nvSpPr>
            <xdr:cNvPr id="75915" name="Check Box 139" hidden="1">
              <a:extLst>
                <a:ext uri="{63B3BB69-23CF-44E3-9099-C40C66FF867C}">
                  <a14:compatExt spid="_x0000_s75915"/>
                </a:ext>
                <a:ext uri="{FF2B5EF4-FFF2-40B4-BE49-F238E27FC236}">
                  <a16:creationId xmlns:a16="http://schemas.microsoft.com/office/drawing/2014/main" id="{00000000-0008-0000-0500-00008B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25</xdr:row>
          <xdr:rowOff>57150</xdr:rowOff>
        </xdr:from>
        <xdr:to>
          <xdr:col>8</xdr:col>
          <xdr:colOff>295275</xdr:colOff>
          <xdr:row>26</xdr:row>
          <xdr:rowOff>152400</xdr:rowOff>
        </xdr:to>
        <xdr:sp macro="" textlink="">
          <xdr:nvSpPr>
            <xdr:cNvPr id="75916" name="Check Box 140" hidden="1">
              <a:extLst>
                <a:ext uri="{63B3BB69-23CF-44E3-9099-C40C66FF867C}">
                  <a14:compatExt spid="_x0000_s75916"/>
                </a:ext>
                <a:ext uri="{FF2B5EF4-FFF2-40B4-BE49-F238E27FC236}">
                  <a16:creationId xmlns:a16="http://schemas.microsoft.com/office/drawing/2014/main" id="{00000000-0008-0000-0500-00008C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25</xdr:row>
          <xdr:rowOff>57150</xdr:rowOff>
        </xdr:from>
        <xdr:to>
          <xdr:col>10</xdr:col>
          <xdr:colOff>228600</xdr:colOff>
          <xdr:row>26</xdr:row>
          <xdr:rowOff>161925</xdr:rowOff>
        </xdr:to>
        <xdr:sp macro="" textlink="">
          <xdr:nvSpPr>
            <xdr:cNvPr id="75917" name="Check Box 141" hidden="1">
              <a:extLst>
                <a:ext uri="{63B3BB69-23CF-44E3-9099-C40C66FF867C}">
                  <a14:compatExt spid="_x0000_s75917"/>
                </a:ext>
                <a:ext uri="{FF2B5EF4-FFF2-40B4-BE49-F238E27FC236}">
                  <a16:creationId xmlns:a16="http://schemas.microsoft.com/office/drawing/2014/main" id="{00000000-0008-0000-0500-00008D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57150</xdr:rowOff>
        </xdr:from>
        <xdr:to>
          <xdr:col>7</xdr:col>
          <xdr:colOff>161925</xdr:colOff>
          <xdr:row>28</xdr:row>
          <xdr:rowOff>161925</xdr:rowOff>
        </xdr:to>
        <xdr:sp macro="" textlink="">
          <xdr:nvSpPr>
            <xdr:cNvPr id="75918" name="Check Box 142" hidden="1">
              <a:extLst>
                <a:ext uri="{63B3BB69-23CF-44E3-9099-C40C66FF867C}">
                  <a14:compatExt spid="_x0000_s75918"/>
                </a:ext>
                <a:ext uri="{FF2B5EF4-FFF2-40B4-BE49-F238E27FC236}">
                  <a16:creationId xmlns:a16="http://schemas.microsoft.com/office/drawing/2014/main" id="{00000000-0008-0000-0500-00008E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27</xdr:row>
          <xdr:rowOff>57150</xdr:rowOff>
        </xdr:from>
        <xdr:to>
          <xdr:col>8</xdr:col>
          <xdr:colOff>295275</xdr:colOff>
          <xdr:row>28</xdr:row>
          <xdr:rowOff>152400</xdr:rowOff>
        </xdr:to>
        <xdr:sp macro="" textlink="">
          <xdr:nvSpPr>
            <xdr:cNvPr id="75919" name="Check Box 143" hidden="1">
              <a:extLst>
                <a:ext uri="{63B3BB69-23CF-44E3-9099-C40C66FF867C}">
                  <a14:compatExt spid="_x0000_s75919"/>
                </a:ext>
                <a:ext uri="{FF2B5EF4-FFF2-40B4-BE49-F238E27FC236}">
                  <a16:creationId xmlns:a16="http://schemas.microsoft.com/office/drawing/2014/main" id="{00000000-0008-0000-0500-00008F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27</xdr:row>
          <xdr:rowOff>57150</xdr:rowOff>
        </xdr:from>
        <xdr:to>
          <xdr:col>10</xdr:col>
          <xdr:colOff>228600</xdr:colOff>
          <xdr:row>28</xdr:row>
          <xdr:rowOff>161925</xdr:rowOff>
        </xdr:to>
        <xdr:sp macro="" textlink="">
          <xdr:nvSpPr>
            <xdr:cNvPr id="75920" name="Check Box 144" hidden="1">
              <a:extLst>
                <a:ext uri="{63B3BB69-23CF-44E3-9099-C40C66FF867C}">
                  <a14:compatExt spid="_x0000_s75920"/>
                </a:ext>
                <a:ext uri="{FF2B5EF4-FFF2-40B4-BE49-F238E27FC236}">
                  <a16:creationId xmlns:a16="http://schemas.microsoft.com/office/drawing/2014/main" id="{00000000-0008-0000-0500-000090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29</xdr:row>
          <xdr:rowOff>57150</xdr:rowOff>
        </xdr:from>
        <xdr:to>
          <xdr:col>7</xdr:col>
          <xdr:colOff>161925</xdr:colOff>
          <xdr:row>30</xdr:row>
          <xdr:rowOff>161925</xdr:rowOff>
        </xdr:to>
        <xdr:sp macro="" textlink="">
          <xdr:nvSpPr>
            <xdr:cNvPr id="75921" name="Check Box 145" hidden="1">
              <a:extLst>
                <a:ext uri="{63B3BB69-23CF-44E3-9099-C40C66FF867C}">
                  <a14:compatExt spid="_x0000_s75921"/>
                </a:ext>
                <a:ext uri="{FF2B5EF4-FFF2-40B4-BE49-F238E27FC236}">
                  <a16:creationId xmlns:a16="http://schemas.microsoft.com/office/drawing/2014/main" id="{00000000-0008-0000-0500-000091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29</xdr:row>
          <xdr:rowOff>57150</xdr:rowOff>
        </xdr:from>
        <xdr:to>
          <xdr:col>8</xdr:col>
          <xdr:colOff>295275</xdr:colOff>
          <xdr:row>30</xdr:row>
          <xdr:rowOff>152400</xdr:rowOff>
        </xdr:to>
        <xdr:sp macro="" textlink="">
          <xdr:nvSpPr>
            <xdr:cNvPr id="75922" name="Check Box 146" hidden="1">
              <a:extLst>
                <a:ext uri="{63B3BB69-23CF-44E3-9099-C40C66FF867C}">
                  <a14:compatExt spid="_x0000_s75922"/>
                </a:ext>
                <a:ext uri="{FF2B5EF4-FFF2-40B4-BE49-F238E27FC236}">
                  <a16:creationId xmlns:a16="http://schemas.microsoft.com/office/drawing/2014/main" id="{00000000-0008-0000-0500-000092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29</xdr:row>
          <xdr:rowOff>57150</xdr:rowOff>
        </xdr:from>
        <xdr:to>
          <xdr:col>10</xdr:col>
          <xdr:colOff>228600</xdr:colOff>
          <xdr:row>30</xdr:row>
          <xdr:rowOff>161925</xdr:rowOff>
        </xdr:to>
        <xdr:sp macro="" textlink="">
          <xdr:nvSpPr>
            <xdr:cNvPr id="75923" name="Check Box 147" hidden="1">
              <a:extLst>
                <a:ext uri="{63B3BB69-23CF-44E3-9099-C40C66FF867C}">
                  <a14:compatExt spid="_x0000_s75923"/>
                </a:ext>
                <a:ext uri="{FF2B5EF4-FFF2-40B4-BE49-F238E27FC236}">
                  <a16:creationId xmlns:a16="http://schemas.microsoft.com/office/drawing/2014/main" id="{00000000-0008-0000-0500-000093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57150</xdr:rowOff>
        </xdr:from>
        <xdr:to>
          <xdr:col>7</xdr:col>
          <xdr:colOff>161925</xdr:colOff>
          <xdr:row>32</xdr:row>
          <xdr:rowOff>161925</xdr:rowOff>
        </xdr:to>
        <xdr:sp macro="" textlink="">
          <xdr:nvSpPr>
            <xdr:cNvPr id="75924" name="Check Box 148" hidden="1">
              <a:extLst>
                <a:ext uri="{63B3BB69-23CF-44E3-9099-C40C66FF867C}">
                  <a14:compatExt spid="_x0000_s75924"/>
                </a:ext>
                <a:ext uri="{FF2B5EF4-FFF2-40B4-BE49-F238E27FC236}">
                  <a16:creationId xmlns:a16="http://schemas.microsoft.com/office/drawing/2014/main" id="{00000000-0008-0000-0500-000094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31</xdr:row>
          <xdr:rowOff>57150</xdr:rowOff>
        </xdr:from>
        <xdr:to>
          <xdr:col>8</xdr:col>
          <xdr:colOff>295275</xdr:colOff>
          <xdr:row>32</xdr:row>
          <xdr:rowOff>152400</xdr:rowOff>
        </xdr:to>
        <xdr:sp macro="" textlink="">
          <xdr:nvSpPr>
            <xdr:cNvPr id="75925" name="Check Box 149" hidden="1">
              <a:extLst>
                <a:ext uri="{63B3BB69-23CF-44E3-9099-C40C66FF867C}">
                  <a14:compatExt spid="_x0000_s75925"/>
                </a:ext>
                <a:ext uri="{FF2B5EF4-FFF2-40B4-BE49-F238E27FC236}">
                  <a16:creationId xmlns:a16="http://schemas.microsoft.com/office/drawing/2014/main" id="{00000000-0008-0000-0500-000095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31</xdr:row>
          <xdr:rowOff>57150</xdr:rowOff>
        </xdr:from>
        <xdr:to>
          <xdr:col>10</xdr:col>
          <xdr:colOff>228600</xdr:colOff>
          <xdr:row>32</xdr:row>
          <xdr:rowOff>161925</xdr:rowOff>
        </xdr:to>
        <xdr:sp macro="" textlink="">
          <xdr:nvSpPr>
            <xdr:cNvPr id="75926" name="Check Box 150" hidden="1">
              <a:extLst>
                <a:ext uri="{63B3BB69-23CF-44E3-9099-C40C66FF867C}">
                  <a14:compatExt spid="_x0000_s75926"/>
                </a:ext>
                <a:ext uri="{FF2B5EF4-FFF2-40B4-BE49-F238E27FC236}">
                  <a16:creationId xmlns:a16="http://schemas.microsoft.com/office/drawing/2014/main" id="{00000000-0008-0000-0500-000096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57150</xdr:rowOff>
        </xdr:from>
        <xdr:to>
          <xdr:col>7</xdr:col>
          <xdr:colOff>161925</xdr:colOff>
          <xdr:row>34</xdr:row>
          <xdr:rowOff>161925</xdr:rowOff>
        </xdr:to>
        <xdr:sp macro="" textlink="">
          <xdr:nvSpPr>
            <xdr:cNvPr id="75927" name="Check Box 151" hidden="1">
              <a:extLst>
                <a:ext uri="{63B3BB69-23CF-44E3-9099-C40C66FF867C}">
                  <a14:compatExt spid="_x0000_s75927"/>
                </a:ext>
                <a:ext uri="{FF2B5EF4-FFF2-40B4-BE49-F238E27FC236}">
                  <a16:creationId xmlns:a16="http://schemas.microsoft.com/office/drawing/2014/main" id="{00000000-0008-0000-0500-000097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33</xdr:row>
          <xdr:rowOff>57150</xdr:rowOff>
        </xdr:from>
        <xdr:to>
          <xdr:col>8</xdr:col>
          <xdr:colOff>295275</xdr:colOff>
          <xdr:row>34</xdr:row>
          <xdr:rowOff>152400</xdr:rowOff>
        </xdr:to>
        <xdr:sp macro="" textlink="">
          <xdr:nvSpPr>
            <xdr:cNvPr id="75928" name="Check Box 152" hidden="1">
              <a:extLst>
                <a:ext uri="{63B3BB69-23CF-44E3-9099-C40C66FF867C}">
                  <a14:compatExt spid="_x0000_s75928"/>
                </a:ext>
                <a:ext uri="{FF2B5EF4-FFF2-40B4-BE49-F238E27FC236}">
                  <a16:creationId xmlns:a16="http://schemas.microsoft.com/office/drawing/2014/main" id="{00000000-0008-0000-0500-000098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33</xdr:row>
          <xdr:rowOff>57150</xdr:rowOff>
        </xdr:from>
        <xdr:to>
          <xdr:col>10</xdr:col>
          <xdr:colOff>228600</xdr:colOff>
          <xdr:row>34</xdr:row>
          <xdr:rowOff>161925</xdr:rowOff>
        </xdr:to>
        <xdr:sp macro="" textlink="">
          <xdr:nvSpPr>
            <xdr:cNvPr id="75929" name="Check Box 153" hidden="1">
              <a:extLst>
                <a:ext uri="{63B3BB69-23CF-44E3-9099-C40C66FF867C}">
                  <a14:compatExt spid="_x0000_s75929"/>
                </a:ext>
                <a:ext uri="{FF2B5EF4-FFF2-40B4-BE49-F238E27FC236}">
                  <a16:creationId xmlns:a16="http://schemas.microsoft.com/office/drawing/2014/main" id="{00000000-0008-0000-0500-000099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57150</xdr:rowOff>
        </xdr:from>
        <xdr:to>
          <xdr:col>7</xdr:col>
          <xdr:colOff>161925</xdr:colOff>
          <xdr:row>36</xdr:row>
          <xdr:rowOff>161925</xdr:rowOff>
        </xdr:to>
        <xdr:sp macro="" textlink="">
          <xdr:nvSpPr>
            <xdr:cNvPr id="75930" name="Check Box 154" hidden="1">
              <a:extLst>
                <a:ext uri="{63B3BB69-23CF-44E3-9099-C40C66FF867C}">
                  <a14:compatExt spid="_x0000_s75930"/>
                </a:ext>
                <a:ext uri="{FF2B5EF4-FFF2-40B4-BE49-F238E27FC236}">
                  <a16:creationId xmlns:a16="http://schemas.microsoft.com/office/drawing/2014/main" id="{00000000-0008-0000-0500-00009A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35</xdr:row>
          <xdr:rowOff>57150</xdr:rowOff>
        </xdr:from>
        <xdr:to>
          <xdr:col>8</xdr:col>
          <xdr:colOff>295275</xdr:colOff>
          <xdr:row>36</xdr:row>
          <xdr:rowOff>152400</xdr:rowOff>
        </xdr:to>
        <xdr:sp macro="" textlink="">
          <xdr:nvSpPr>
            <xdr:cNvPr id="75931" name="Check Box 155" hidden="1">
              <a:extLst>
                <a:ext uri="{63B3BB69-23CF-44E3-9099-C40C66FF867C}">
                  <a14:compatExt spid="_x0000_s75931"/>
                </a:ext>
                <a:ext uri="{FF2B5EF4-FFF2-40B4-BE49-F238E27FC236}">
                  <a16:creationId xmlns:a16="http://schemas.microsoft.com/office/drawing/2014/main" id="{00000000-0008-0000-0500-00009B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35</xdr:row>
          <xdr:rowOff>57150</xdr:rowOff>
        </xdr:from>
        <xdr:to>
          <xdr:col>10</xdr:col>
          <xdr:colOff>228600</xdr:colOff>
          <xdr:row>36</xdr:row>
          <xdr:rowOff>161925</xdr:rowOff>
        </xdr:to>
        <xdr:sp macro="" textlink="">
          <xdr:nvSpPr>
            <xdr:cNvPr id="75932" name="Check Box 156" hidden="1">
              <a:extLst>
                <a:ext uri="{63B3BB69-23CF-44E3-9099-C40C66FF867C}">
                  <a14:compatExt spid="_x0000_s75932"/>
                </a:ext>
                <a:ext uri="{FF2B5EF4-FFF2-40B4-BE49-F238E27FC236}">
                  <a16:creationId xmlns:a16="http://schemas.microsoft.com/office/drawing/2014/main" id="{00000000-0008-0000-0500-00009C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57150</xdr:rowOff>
        </xdr:from>
        <xdr:to>
          <xdr:col>7</xdr:col>
          <xdr:colOff>161925</xdr:colOff>
          <xdr:row>38</xdr:row>
          <xdr:rowOff>161925</xdr:rowOff>
        </xdr:to>
        <xdr:sp macro="" textlink="">
          <xdr:nvSpPr>
            <xdr:cNvPr id="75933" name="Check Box 157" hidden="1">
              <a:extLst>
                <a:ext uri="{63B3BB69-23CF-44E3-9099-C40C66FF867C}">
                  <a14:compatExt spid="_x0000_s75933"/>
                </a:ext>
                <a:ext uri="{FF2B5EF4-FFF2-40B4-BE49-F238E27FC236}">
                  <a16:creationId xmlns:a16="http://schemas.microsoft.com/office/drawing/2014/main" id="{00000000-0008-0000-0500-00009D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37</xdr:row>
          <xdr:rowOff>57150</xdr:rowOff>
        </xdr:from>
        <xdr:to>
          <xdr:col>8</xdr:col>
          <xdr:colOff>295275</xdr:colOff>
          <xdr:row>38</xdr:row>
          <xdr:rowOff>152400</xdr:rowOff>
        </xdr:to>
        <xdr:sp macro="" textlink="">
          <xdr:nvSpPr>
            <xdr:cNvPr id="75934" name="Check Box 158" hidden="1">
              <a:extLst>
                <a:ext uri="{63B3BB69-23CF-44E3-9099-C40C66FF867C}">
                  <a14:compatExt spid="_x0000_s75934"/>
                </a:ext>
                <a:ext uri="{FF2B5EF4-FFF2-40B4-BE49-F238E27FC236}">
                  <a16:creationId xmlns:a16="http://schemas.microsoft.com/office/drawing/2014/main" id="{00000000-0008-0000-0500-00009E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37</xdr:row>
          <xdr:rowOff>57150</xdr:rowOff>
        </xdr:from>
        <xdr:to>
          <xdr:col>10</xdr:col>
          <xdr:colOff>228600</xdr:colOff>
          <xdr:row>38</xdr:row>
          <xdr:rowOff>161925</xdr:rowOff>
        </xdr:to>
        <xdr:sp macro="" textlink="">
          <xdr:nvSpPr>
            <xdr:cNvPr id="75935" name="Check Box 159" hidden="1">
              <a:extLst>
                <a:ext uri="{63B3BB69-23CF-44E3-9099-C40C66FF867C}">
                  <a14:compatExt spid="_x0000_s75935"/>
                </a:ext>
                <a:ext uri="{FF2B5EF4-FFF2-40B4-BE49-F238E27FC236}">
                  <a16:creationId xmlns:a16="http://schemas.microsoft.com/office/drawing/2014/main" id="{00000000-0008-0000-0500-00009F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57150</xdr:rowOff>
        </xdr:from>
        <xdr:to>
          <xdr:col>7</xdr:col>
          <xdr:colOff>161925</xdr:colOff>
          <xdr:row>40</xdr:row>
          <xdr:rowOff>161925</xdr:rowOff>
        </xdr:to>
        <xdr:sp macro="" textlink="">
          <xdr:nvSpPr>
            <xdr:cNvPr id="75936" name="Check Box 160" hidden="1">
              <a:extLst>
                <a:ext uri="{63B3BB69-23CF-44E3-9099-C40C66FF867C}">
                  <a14:compatExt spid="_x0000_s75936"/>
                </a:ext>
                <a:ext uri="{FF2B5EF4-FFF2-40B4-BE49-F238E27FC236}">
                  <a16:creationId xmlns:a16="http://schemas.microsoft.com/office/drawing/2014/main" id="{00000000-0008-0000-0500-0000A0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39</xdr:row>
          <xdr:rowOff>57150</xdr:rowOff>
        </xdr:from>
        <xdr:to>
          <xdr:col>8</xdr:col>
          <xdr:colOff>295275</xdr:colOff>
          <xdr:row>40</xdr:row>
          <xdr:rowOff>152400</xdr:rowOff>
        </xdr:to>
        <xdr:sp macro="" textlink="">
          <xdr:nvSpPr>
            <xdr:cNvPr id="75937" name="Check Box 161" hidden="1">
              <a:extLst>
                <a:ext uri="{63B3BB69-23CF-44E3-9099-C40C66FF867C}">
                  <a14:compatExt spid="_x0000_s75937"/>
                </a:ext>
                <a:ext uri="{FF2B5EF4-FFF2-40B4-BE49-F238E27FC236}">
                  <a16:creationId xmlns:a16="http://schemas.microsoft.com/office/drawing/2014/main" id="{00000000-0008-0000-0500-0000A1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39</xdr:row>
          <xdr:rowOff>57150</xdr:rowOff>
        </xdr:from>
        <xdr:to>
          <xdr:col>10</xdr:col>
          <xdr:colOff>228600</xdr:colOff>
          <xdr:row>40</xdr:row>
          <xdr:rowOff>161925</xdr:rowOff>
        </xdr:to>
        <xdr:sp macro="" textlink="">
          <xdr:nvSpPr>
            <xdr:cNvPr id="75938" name="Check Box 162" hidden="1">
              <a:extLst>
                <a:ext uri="{63B3BB69-23CF-44E3-9099-C40C66FF867C}">
                  <a14:compatExt spid="_x0000_s75938"/>
                </a:ext>
                <a:ext uri="{FF2B5EF4-FFF2-40B4-BE49-F238E27FC236}">
                  <a16:creationId xmlns:a16="http://schemas.microsoft.com/office/drawing/2014/main" id="{00000000-0008-0000-0500-0000A2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41</xdr:row>
          <xdr:rowOff>57150</xdr:rowOff>
        </xdr:from>
        <xdr:to>
          <xdr:col>7</xdr:col>
          <xdr:colOff>161925</xdr:colOff>
          <xdr:row>42</xdr:row>
          <xdr:rowOff>161925</xdr:rowOff>
        </xdr:to>
        <xdr:sp macro="" textlink="">
          <xdr:nvSpPr>
            <xdr:cNvPr id="75939" name="Check Box 163" hidden="1">
              <a:extLst>
                <a:ext uri="{63B3BB69-23CF-44E3-9099-C40C66FF867C}">
                  <a14:compatExt spid="_x0000_s75939"/>
                </a:ext>
                <a:ext uri="{FF2B5EF4-FFF2-40B4-BE49-F238E27FC236}">
                  <a16:creationId xmlns:a16="http://schemas.microsoft.com/office/drawing/2014/main" id="{00000000-0008-0000-0500-0000A3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41</xdr:row>
          <xdr:rowOff>57150</xdr:rowOff>
        </xdr:from>
        <xdr:to>
          <xdr:col>8</xdr:col>
          <xdr:colOff>295275</xdr:colOff>
          <xdr:row>42</xdr:row>
          <xdr:rowOff>152400</xdr:rowOff>
        </xdr:to>
        <xdr:sp macro="" textlink="">
          <xdr:nvSpPr>
            <xdr:cNvPr id="75940" name="Check Box 164" hidden="1">
              <a:extLst>
                <a:ext uri="{63B3BB69-23CF-44E3-9099-C40C66FF867C}">
                  <a14:compatExt spid="_x0000_s75940"/>
                </a:ext>
                <a:ext uri="{FF2B5EF4-FFF2-40B4-BE49-F238E27FC236}">
                  <a16:creationId xmlns:a16="http://schemas.microsoft.com/office/drawing/2014/main" id="{00000000-0008-0000-0500-0000A4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41</xdr:row>
          <xdr:rowOff>57150</xdr:rowOff>
        </xdr:from>
        <xdr:to>
          <xdr:col>10</xdr:col>
          <xdr:colOff>228600</xdr:colOff>
          <xdr:row>42</xdr:row>
          <xdr:rowOff>161925</xdr:rowOff>
        </xdr:to>
        <xdr:sp macro="" textlink="">
          <xdr:nvSpPr>
            <xdr:cNvPr id="75941" name="Check Box 165" hidden="1">
              <a:extLst>
                <a:ext uri="{63B3BB69-23CF-44E3-9099-C40C66FF867C}">
                  <a14:compatExt spid="_x0000_s75941"/>
                </a:ext>
                <a:ext uri="{FF2B5EF4-FFF2-40B4-BE49-F238E27FC236}">
                  <a16:creationId xmlns:a16="http://schemas.microsoft.com/office/drawing/2014/main" id="{00000000-0008-0000-0500-0000A52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314325</xdr:colOff>
          <xdr:row>7</xdr:row>
          <xdr:rowOff>57150</xdr:rowOff>
        </xdr:from>
        <xdr:to>
          <xdr:col>18</xdr:col>
          <xdr:colOff>295275</xdr:colOff>
          <xdr:row>8</xdr:row>
          <xdr:rowOff>152400</xdr:rowOff>
        </xdr:to>
        <xdr:sp macro="" textlink="">
          <xdr:nvSpPr>
            <xdr:cNvPr id="76801" name="Check Box 1" hidden="1">
              <a:extLst>
                <a:ext uri="{63B3BB69-23CF-44E3-9099-C40C66FF867C}">
                  <a14:compatExt spid="_x0000_s76801"/>
                </a:ext>
                <a:ext uri="{FF2B5EF4-FFF2-40B4-BE49-F238E27FC236}">
                  <a16:creationId xmlns:a16="http://schemas.microsoft.com/office/drawing/2014/main" id="{00000000-0008-0000-0600-000001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76802" name="Check Box 2" hidden="1">
              <a:extLst>
                <a:ext uri="{63B3BB69-23CF-44E3-9099-C40C66FF867C}">
                  <a14:compatExt spid="_x0000_s76802"/>
                </a:ext>
                <a:ext uri="{FF2B5EF4-FFF2-40B4-BE49-F238E27FC236}">
                  <a16:creationId xmlns:a16="http://schemas.microsoft.com/office/drawing/2014/main" id="{00000000-0008-0000-0600-000002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19</xdr:row>
          <xdr:rowOff>57150</xdr:rowOff>
        </xdr:from>
        <xdr:to>
          <xdr:col>18</xdr:col>
          <xdr:colOff>295275</xdr:colOff>
          <xdr:row>20</xdr:row>
          <xdr:rowOff>152400</xdr:rowOff>
        </xdr:to>
        <xdr:sp macro="" textlink="">
          <xdr:nvSpPr>
            <xdr:cNvPr id="76803" name="Check Box 3" hidden="1">
              <a:extLst>
                <a:ext uri="{63B3BB69-23CF-44E3-9099-C40C66FF867C}">
                  <a14:compatExt spid="_x0000_s76803"/>
                </a:ext>
                <a:ext uri="{FF2B5EF4-FFF2-40B4-BE49-F238E27FC236}">
                  <a16:creationId xmlns:a16="http://schemas.microsoft.com/office/drawing/2014/main" id="{00000000-0008-0000-0600-000003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19</xdr:row>
          <xdr:rowOff>57150</xdr:rowOff>
        </xdr:from>
        <xdr:to>
          <xdr:col>19</xdr:col>
          <xdr:colOff>295275</xdr:colOff>
          <xdr:row>20</xdr:row>
          <xdr:rowOff>152400</xdr:rowOff>
        </xdr:to>
        <xdr:sp macro="" textlink="">
          <xdr:nvSpPr>
            <xdr:cNvPr id="76804" name="Check Box 4" hidden="1">
              <a:extLst>
                <a:ext uri="{63B3BB69-23CF-44E3-9099-C40C66FF867C}">
                  <a14:compatExt spid="_x0000_s76804"/>
                </a:ext>
                <a:ext uri="{FF2B5EF4-FFF2-40B4-BE49-F238E27FC236}">
                  <a16:creationId xmlns:a16="http://schemas.microsoft.com/office/drawing/2014/main" id="{00000000-0008-0000-0600-000004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76805" name="Check Box 5" hidden="1">
              <a:extLst>
                <a:ext uri="{63B3BB69-23CF-44E3-9099-C40C66FF867C}">
                  <a14:compatExt spid="_x0000_s76805"/>
                </a:ext>
                <a:ext uri="{FF2B5EF4-FFF2-40B4-BE49-F238E27FC236}">
                  <a16:creationId xmlns:a16="http://schemas.microsoft.com/office/drawing/2014/main" id="{00000000-0008-0000-0600-000005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76806" name="Check Box 6" hidden="1">
              <a:extLst>
                <a:ext uri="{63B3BB69-23CF-44E3-9099-C40C66FF867C}">
                  <a14:compatExt spid="_x0000_s76806"/>
                </a:ext>
                <a:ext uri="{FF2B5EF4-FFF2-40B4-BE49-F238E27FC236}">
                  <a16:creationId xmlns:a16="http://schemas.microsoft.com/office/drawing/2014/main" id="{00000000-0008-0000-0600-000006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9</xdr:row>
          <xdr:rowOff>57150</xdr:rowOff>
        </xdr:from>
        <xdr:to>
          <xdr:col>18</xdr:col>
          <xdr:colOff>295275</xdr:colOff>
          <xdr:row>10</xdr:row>
          <xdr:rowOff>152400</xdr:rowOff>
        </xdr:to>
        <xdr:sp macro="" textlink="">
          <xdr:nvSpPr>
            <xdr:cNvPr id="76807" name="Check Box 7" hidden="1">
              <a:extLst>
                <a:ext uri="{63B3BB69-23CF-44E3-9099-C40C66FF867C}">
                  <a14:compatExt spid="_x0000_s76807"/>
                </a:ext>
                <a:ext uri="{FF2B5EF4-FFF2-40B4-BE49-F238E27FC236}">
                  <a16:creationId xmlns:a16="http://schemas.microsoft.com/office/drawing/2014/main" id="{00000000-0008-0000-0600-000007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76808" name="Check Box 8" hidden="1">
              <a:extLst>
                <a:ext uri="{63B3BB69-23CF-44E3-9099-C40C66FF867C}">
                  <a14:compatExt spid="_x0000_s76808"/>
                </a:ext>
                <a:ext uri="{FF2B5EF4-FFF2-40B4-BE49-F238E27FC236}">
                  <a16:creationId xmlns:a16="http://schemas.microsoft.com/office/drawing/2014/main" id="{00000000-0008-0000-0600-000008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11</xdr:row>
          <xdr:rowOff>57150</xdr:rowOff>
        </xdr:from>
        <xdr:to>
          <xdr:col>18</xdr:col>
          <xdr:colOff>295275</xdr:colOff>
          <xdr:row>12</xdr:row>
          <xdr:rowOff>152400</xdr:rowOff>
        </xdr:to>
        <xdr:sp macro="" textlink="">
          <xdr:nvSpPr>
            <xdr:cNvPr id="76809" name="Check Box 9" hidden="1">
              <a:extLst>
                <a:ext uri="{63B3BB69-23CF-44E3-9099-C40C66FF867C}">
                  <a14:compatExt spid="_x0000_s76809"/>
                </a:ext>
                <a:ext uri="{FF2B5EF4-FFF2-40B4-BE49-F238E27FC236}">
                  <a16:creationId xmlns:a16="http://schemas.microsoft.com/office/drawing/2014/main" id="{00000000-0008-0000-0600-000009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76810" name="Check Box 10" hidden="1">
              <a:extLst>
                <a:ext uri="{63B3BB69-23CF-44E3-9099-C40C66FF867C}">
                  <a14:compatExt spid="_x0000_s76810"/>
                </a:ext>
                <a:ext uri="{FF2B5EF4-FFF2-40B4-BE49-F238E27FC236}">
                  <a16:creationId xmlns:a16="http://schemas.microsoft.com/office/drawing/2014/main" id="{00000000-0008-0000-0600-00000A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13</xdr:row>
          <xdr:rowOff>57150</xdr:rowOff>
        </xdr:from>
        <xdr:to>
          <xdr:col>18</xdr:col>
          <xdr:colOff>295275</xdr:colOff>
          <xdr:row>14</xdr:row>
          <xdr:rowOff>152400</xdr:rowOff>
        </xdr:to>
        <xdr:sp macro="" textlink="">
          <xdr:nvSpPr>
            <xdr:cNvPr id="76811" name="Check Box 11" hidden="1">
              <a:extLst>
                <a:ext uri="{63B3BB69-23CF-44E3-9099-C40C66FF867C}">
                  <a14:compatExt spid="_x0000_s76811"/>
                </a:ext>
                <a:ext uri="{FF2B5EF4-FFF2-40B4-BE49-F238E27FC236}">
                  <a16:creationId xmlns:a16="http://schemas.microsoft.com/office/drawing/2014/main" id="{00000000-0008-0000-0600-00000B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76812" name="Check Box 12" hidden="1">
              <a:extLst>
                <a:ext uri="{63B3BB69-23CF-44E3-9099-C40C66FF867C}">
                  <a14:compatExt spid="_x0000_s76812"/>
                </a:ext>
                <a:ext uri="{FF2B5EF4-FFF2-40B4-BE49-F238E27FC236}">
                  <a16:creationId xmlns:a16="http://schemas.microsoft.com/office/drawing/2014/main" id="{00000000-0008-0000-0600-00000C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15</xdr:row>
          <xdr:rowOff>57150</xdr:rowOff>
        </xdr:from>
        <xdr:to>
          <xdr:col>18</xdr:col>
          <xdr:colOff>295275</xdr:colOff>
          <xdr:row>16</xdr:row>
          <xdr:rowOff>152400</xdr:rowOff>
        </xdr:to>
        <xdr:sp macro="" textlink="">
          <xdr:nvSpPr>
            <xdr:cNvPr id="76813" name="Check Box 13" hidden="1">
              <a:extLst>
                <a:ext uri="{63B3BB69-23CF-44E3-9099-C40C66FF867C}">
                  <a14:compatExt spid="_x0000_s76813"/>
                </a:ext>
                <a:ext uri="{FF2B5EF4-FFF2-40B4-BE49-F238E27FC236}">
                  <a16:creationId xmlns:a16="http://schemas.microsoft.com/office/drawing/2014/main" id="{00000000-0008-0000-0600-00000D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76814" name="Check Box 14" hidden="1">
              <a:extLst>
                <a:ext uri="{63B3BB69-23CF-44E3-9099-C40C66FF867C}">
                  <a14:compatExt spid="_x0000_s76814"/>
                </a:ext>
                <a:ext uri="{FF2B5EF4-FFF2-40B4-BE49-F238E27FC236}">
                  <a16:creationId xmlns:a16="http://schemas.microsoft.com/office/drawing/2014/main" id="{00000000-0008-0000-0600-00000E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17</xdr:row>
          <xdr:rowOff>57150</xdr:rowOff>
        </xdr:from>
        <xdr:to>
          <xdr:col>18</xdr:col>
          <xdr:colOff>295275</xdr:colOff>
          <xdr:row>18</xdr:row>
          <xdr:rowOff>152400</xdr:rowOff>
        </xdr:to>
        <xdr:sp macro="" textlink="">
          <xdr:nvSpPr>
            <xdr:cNvPr id="76815" name="Check Box 15" hidden="1">
              <a:extLst>
                <a:ext uri="{63B3BB69-23CF-44E3-9099-C40C66FF867C}">
                  <a14:compatExt spid="_x0000_s76815"/>
                </a:ext>
                <a:ext uri="{FF2B5EF4-FFF2-40B4-BE49-F238E27FC236}">
                  <a16:creationId xmlns:a16="http://schemas.microsoft.com/office/drawing/2014/main" id="{00000000-0008-0000-0600-00000F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76816" name="Check Box 16" hidden="1">
              <a:extLst>
                <a:ext uri="{63B3BB69-23CF-44E3-9099-C40C66FF867C}">
                  <a14:compatExt spid="_x0000_s76816"/>
                </a:ext>
                <a:ext uri="{FF2B5EF4-FFF2-40B4-BE49-F238E27FC236}">
                  <a16:creationId xmlns:a16="http://schemas.microsoft.com/office/drawing/2014/main" id="{00000000-0008-0000-0600-000010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21</xdr:row>
          <xdr:rowOff>57150</xdr:rowOff>
        </xdr:from>
        <xdr:to>
          <xdr:col>18</xdr:col>
          <xdr:colOff>295275</xdr:colOff>
          <xdr:row>22</xdr:row>
          <xdr:rowOff>152400</xdr:rowOff>
        </xdr:to>
        <xdr:sp macro="" textlink="">
          <xdr:nvSpPr>
            <xdr:cNvPr id="76817" name="Check Box 17" hidden="1">
              <a:extLst>
                <a:ext uri="{63B3BB69-23CF-44E3-9099-C40C66FF867C}">
                  <a14:compatExt spid="_x0000_s76817"/>
                </a:ext>
                <a:ext uri="{FF2B5EF4-FFF2-40B4-BE49-F238E27FC236}">
                  <a16:creationId xmlns:a16="http://schemas.microsoft.com/office/drawing/2014/main" id="{00000000-0008-0000-0600-000011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21</xdr:row>
          <xdr:rowOff>57150</xdr:rowOff>
        </xdr:from>
        <xdr:to>
          <xdr:col>19</xdr:col>
          <xdr:colOff>295275</xdr:colOff>
          <xdr:row>22</xdr:row>
          <xdr:rowOff>152400</xdr:rowOff>
        </xdr:to>
        <xdr:sp macro="" textlink="">
          <xdr:nvSpPr>
            <xdr:cNvPr id="76818" name="Check Box 18" hidden="1">
              <a:extLst>
                <a:ext uri="{63B3BB69-23CF-44E3-9099-C40C66FF867C}">
                  <a14:compatExt spid="_x0000_s76818"/>
                </a:ext>
                <a:ext uri="{FF2B5EF4-FFF2-40B4-BE49-F238E27FC236}">
                  <a16:creationId xmlns:a16="http://schemas.microsoft.com/office/drawing/2014/main" id="{00000000-0008-0000-0600-000012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23</xdr:row>
          <xdr:rowOff>57150</xdr:rowOff>
        </xdr:from>
        <xdr:to>
          <xdr:col>18</xdr:col>
          <xdr:colOff>295275</xdr:colOff>
          <xdr:row>24</xdr:row>
          <xdr:rowOff>152400</xdr:rowOff>
        </xdr:to>
        <xdr:sp macro="" textlink="">
          <xdr:nvSpPr>
            <xdr:cNvPr id="76819" name="Check Box 19" hidden="1">
              <a:extLst>
                <a:ext uri="{63B3BB69-23CF-44E3-9099-C40C66FF867C}">
                  <a14:compatExt spid="_x0000_s76819"/>
                </a:ext>
                <a:ext uri="{FF2B5EF4-FFF2-40B4-BE49-F238E27FC236}">
                  <a16:creationId xmlns:a16="http://schemas.microsoft.com/office/drawing/2014/main" id="{00000000-0008-0000-0600-000013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23</xdr:row>
          <xdr:rowOff>57150</xdr:rowOff>
        </xdr:from>
        <xdr:to>
          <xdr:col>19</xdr:col>
          <xdr:colOff>295275</xdr:colOff>
          <xdr:row>24</xdr:row>
          <xdr:rowOff>152400</xdr:rowOff>
        </xdr:to>
        <xdr:sp macro="" textlink="">
          <xdr:nvSpPr>
            <xdr:cNvPr id="76820" name="Check Box 20" hidden="1">
              <a:extLst>
                <a:ext uri="{63B3BB69-23CF-44E3-9099-C40C66FF867C}">
                  <a14:compatExt spid="_x0000_s76820"/>
                </a:ext>
                <a:ext uri="{FF2B5EF4-FFF2-40B4-BE49-F238E27FC236}">
                  <a16:creationId xmlns:a16="http://schemas.microsoft.com/office/drawing/2014/main" id="{00000000-0008-0000-0600-000014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25</xdr:row>
          <xdr:rowOff>57150</xdr:rowOff>
        </xdr:from>
        <xdr:to>
          <xdr:col>18</xdr:col>
          <xdr:colOff>295275</xdr:colOff>
          <xdr:row>26</xdr:row>
          <xdr:rowOff>152400</xdr:rowOff>
        </xdr:to>
        <xdr:sp macro="" textlink="">
          <xdr:nvSpPr>
            <xdr:cNvPr id="76821" name="Check Box 21" hidden="1">
              <a:extLst>
                <a:ext uri="{63B3BB69-23CF-44E3-9099-C40C66FF867C}">
                  <a14:compatExt spid="_x0000_s76821"/>
                </a:ext>
                <a:ext uri="{FF2B5EF4-FFF2-40B4-BE49-F238E27FC236}">
                  <a16:creationId xmlns:a16="http://schemas.microsoft.com/office/drawing/2014/main" id="{00000000-0008-0000-0600-000015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25</xdr:row>
          <xdr:rowOff>57150</xdr:rowOff>
        </xdr:from>
        <xdr:to>
          <xdr:col>19</xdr:col>
          <xdr:colOff>295275</xdr:colOff>
          <xdr:row>26</xdr:row>
          <xdr:rowOff>152400</xdr:rowOff>
        </xdr:to>
        <xdr:sp macro="" textlink="">
          <xdr:nvSpPr>
            <xdr:cNvPr id="76822" name="Check Box 22" hidden="1">
              <a:extLst>
                <a:ext uri="{63B3BB69-23CF-44E3-9099-C40C66FF867C}">
                  <a14:compatExt spid="_x0000_s76822"/>
                </a:ext>
                <a:ext uri="{FF2B5EF4-FFF2-40B4-BE49-F238E27FC236}">
                  <a16:creationId xmlns:a16="http://schemas.microsoft.com/office/drawing/2014/main" id="{00000000-0008-0000-0600-000016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27</xdr:row>
          <xdr:rowOff>57150</xdr:rowOff>
        </xdr:from>
        <xdr:to>
          <xdr:col>18</xdr:col>
          <xdr:colOff>295275</xdr:colOff>
          <xdr:row>28</xdr:row>
          <xdr:rowOff>152400</xdr:rowOff>
        </xdr:to>
        <xdr:sp macro="" textlink="">
          <xdr:nvSpPr>
            <xdr:cNvPr id="76823" name="Check Box 23" hidden="1">
              <a:extLst>
                <a:ext uri="{63B3BB69-23CF-44E3-9099-C40C66FF867C}">
                  <a14:compatExt spid="_x0000_s76823"/>
                </a:ext>
                <a:ext uri="{FF2B5EF4-FFF2-40B4-BE49-F238E27FC236}">
                  <a16:creationId xmlns:a16="http://schemas.microsoft.com/office/drawing/2014/main" id="{00000000-0008-0000-0600-000017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27</xdr:row>
          <xdr:rowOff>57150</xdr:rowOff>
        </xdr:from>
        <xdr:to>
          <xdr:col>19</xdr:col>
          <xdr:colOff>295275</xdr:colOff>
          <xdr:row>28</xdr:row>
          <xdr:rowOff>152400</xdr:rowOff>
        </xdr:to>
        <xdr:sp macro="" textlink="">
          <xdr:nvSpPr>
            <xdr:cNvPr id="76824" name="Check Box 24" hidden="1">
              <a:extLst>
                <a:ext uri="{63B3BB69-23CF-44E3-9099-C40C66FF867C}">
                  <a14:compatExt spid="_x0000_s76824"/>
                </a:ext>
                <a:ext uri="{FF2B5EF4-FFF2-40B4-BE49-F238E27FC236}">
                  <a16:creationId xmlns:a16="http://schemas.microsoft.com/office/drawing/2014/main" id="{00000000-0008-0000-0600-000018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29</xdr:row>
          <xdr:rowOff>57150</xdr:rowOff>
        </xdr:from>
        <xdr:to>
          <xdr:col>18</xdr:col>
          <xdr:colOff>295275</xdr:colOff>
          <xdr:row>30</xdr:row>
          <xdr:rowOff>152400</xdr:rowOff>
        </xdr:to>
        <xdr:sp macro="" textlink="">
          <xdr:nvSpPr>
            <xdr:cNvPr id="76825" name="Check Box 25" hidden="1">
              <a:extLst>
                <a:ext uri="{63B3BB69-23CF-44E3-9099-C40C66FF867C}">
                  <a14:compatExt spid="_x0000_s76825"/>
                </a:ext>
                <a:ext uri="{FF2B5EF4-FFF2-40B4-BE49-F238E27FC236}">
                  <a16:creationId xmlns:a16="http://schemas.microsoft.com/office/drawing/2014/main" id="{00000000-0008-0000-0600-000019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29</xdr:row>
          <xdr:rowOff>57150</xdr:rowOff>
        </xdr:from>
        <xdr:to>
          <xdr:col>19</xdr:col>
          <xdr:colOff>295275</xdr:colOff>
          <xdr:row>30</xdr:row>
          <xdr:rowOff>152400</xdr:rowOff>
        </xdr:to>
        <xdr:sp macro="" textlink="">
          <xdr:nvSpPr>
            <xdr:cNvPr id="76826" name="Check Box 26" hidden="1">
              <a:extLst>
                <a:ext uri="{63B3BB69-23CF-44E3-9099-C40C66FF867C}">
                  <a14:compatExt spid="_x0000_s76826"/>
                </a:ext>
                <a:ext uri="{FF2B5EF4-FFF2-40B4-BE49-F238E27FC236}">
                  <a16:creationId xmlns:a16="http://schemas.microsoft.com/office/drawing/2014/main" id="{00000000-0008-0000-0600-00001A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31</xdr:row>
          <xdr:rowOff>57150</xdr:rowOff>
        </xdr:from>
        <xdr:to>
          <xdr:col>18</xdr:col>
          <xdr:colOff>295275</xdr:colOff>
          <xdr:row>32</xdr:row>
          <xdr:rowOff>152400</xdr:rowOff>
        </xdr:to>
        <xdr:sp macro="" textlink="">
          <xdr:nvSpPr>
            <xdr:cNvPr id="76827" name="Check Box 27" hidden="1">
              <a:extLst>
                <a:ext uri="{63B3BB69-23CF-44E3-9099-C40C66FF867C}">
                  <a14:compatExt spid="_x0000_s76827"/>
                </a:ext>
                <a:ext uri="{FF2B5EF4-FFF2-40B4-BE49-F238E27FC236}">
                  <a16:creationId xmlns:a16="http://schemas.microsoft.com/office/drawing/2014/main" id="{00000000-0008-0000-0600-00001B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31</xdr:row>
          <xdr:rowOff>57150</xdr:rowOff>
        </xdr:from>
        <xdr:to>
          <xdr:col>19</xdr:col>
          <xdr:colOff>295275</xdr:colOff>
          <xdr:row>32</xdr:row>
          <xdr:rowOff>152400</xdr:rowOff>
        </xdr:to>
        <xdr:sp macro="" textlink="">
          <xdr:nvSpPr>
            <xdr:cNvPr id="76828" name="Check Box 28" hidden="1">
              <a:extLst>
                <a:ext uri="{63B3BB69-23CF-44E3-9099-C40C66FF867C}">
                  <a14:compatExt spid="_x0000_s76828"/>
                </a:ext>
                <a:ext uri="{FF2B5EF4-FFF2-40B4-BE49-F238E27FC236}">
                  <a16:creationId xmlns:a16="http://schemas.microsoft.com/office/drawing/2014/main" id="{00000000-0008-0000-0600-00001C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33</xdr:row>
          <xdr:rowOff>57150</xdr:rowOff>
        </xdr:from>
        <xdr:to>
          <xdr:col>18</xdr:col>
          <xdr:colOff>295275</xdr:colOff>
          <xdr:row>34</xdr:row>
          <xdr:rowOff>152400</xdr:rowOff>
        </xdr:to>
        <xdr:sp macro="" textlink="">
          <xdr:nvSpPr>
            <xdr:cNvPr id="76829" name="Check Box 29" hidden="1">
              <a:extLst>
                <a:ext uri="{63B3BB69-23CF-44E3-9099-C40C66FF867C}">
                  <a14:compatExt spid="_x0000_s76829"/>
                </a:ext>
                <a:ext uri="{FF2B5EF4-FFF2-40B4-BE49-F238E27FC236}">
                  <a16:creationId xmlns:a16="http://schemas.microsoft.com/office/drawing/2014/main" id="{00000000-0008-0000-0600-00001D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33</xdr:row>
          <xdr:rowOff>57150</xdr:rowOff>
        </xdr:from>
        <xdr:to>
          <xdr:col>19</xdr:col>
          <xdr:colOff>295275</xdr:colOff>
          <xdr:row>34</xdr:row>
          <xdr:rowOff>152400</xdr:rowOff>
        </xdr:to>
        <xdr:sp macro="" textlink="">
          <xdr:nvSpPr>
            <xdr:cNvPr id="76830" name="Check Box 30" hidden="1">
              <a:extLst>
                <a:ext uri="{63B3BB69-23CF-44E3-9099-C40C66FF867C}">
                  <a14:compatExt spid="_x0000_s76830"/>
                </a:ext>
                <a:ext uri="{FF2B5EF4-FFF2-40B4-BE49-F238E27FC236}">
                  <a16:creationId xmlns:a16="http://schemas.microsoft.com/office/drawing/2014/main" id="{00000000-0008-0000-0600-00001E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35</xdr:row>
          <xdr:rowOff>57150</xdr:rowOff>
        </xdr:from>
        <xdr:to>
          <xdr:col>18</xdr:col>
          <xdr:colOff>295275</xdr:colOff>
          <xdr:row>36</xdr:row>
          <xdr:rowOff>152400</xdr:rowOff>
        </xdr:to>
        <xdr:sp macro="" textlink="">
          <xdr:nvSpPr>
            <xdr:cNvPr id="76831" name="Check Box 31" hidden="1">
              <a:extLst>
                <a:ext uri="{63B3BB69-23CF-44E3-9099-C40C66FF867C}">
                  <a14:compatExt spid="_x0000_s76831"/>
                </a:ext>
                <a:ext uri="{FF2B5EF4-FFF2-40B4-BE49-F238E27FC236}">
                  <a16:creationId xmlns:a16="http://schemas.microsoft.com/office/drawing/2014/main" id="{00000000-0008-0000-0600-00001F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35</xdr:row>
          <xdr:rowOff>57150</xdr:rowOff>
        </xdr:from>
        <xdr:to>
          <xdr:col>19</xdr:col>
          <xdr:colOff>295275</xdr:colOff>
          <xdr:row>36</xdr:row>
          <xdr:rowOff>152400</xdr:rowOff>
        </xdr:to>
        <xdr:sp macro="" textlink="">
          <xdr:nvSpPr>
            <xdr:cNvPr id="76832" name="Check Box 32" hidden="1">
              <a:extLst>
                <a:ext uri="{63B3BB69-23CF-44E3-9099-C40C66FF867C}">
                  <a14:compatExt spid="_x0000_s76832"/>
                </a:ext>
                <a:ext uri="{FF2B5EF4-FFF2-40B4-BE49-F238E27FC236}">
                  <a16:creationId xmlns:a16="http://schemas.microsoft.com/office/drawing/2014/main" id="{00000000-0008-0000-0600-000020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37</xdr:row>
          <xdr:rowOff>57150</xdr:rowOff>
        </xdr:from>
        <xdr:to>
          <xdr:col>18</xdr:col>
          <xdr:colOff>295275</xdr:colOff>
          <xdr:row>38</xdr:row>
          <xdr:rowOff>152400</xdr:rowOff>
        </xdr:to>
        <xdr:sp macro="" textlink="">
          <xdr:nvSpPr>
            <xdr:cNvPr id="76833" name="Check Box 33" hidden="1">
              <a:extLst>
                <a:ext uri="{63B3BB69-23CF-44E3-9099-C40C66FF867C}">
                  <a14:compatExt spid="_x0000_s76833"/>
                </a:ext>
                <a:ext uri="{FF2B5EF4-FFF2-40B4-BE49-F238E27FC236}">
                  <a16:creationId xmlns:a16="http://schemas.microsoft.com/office/drawing/2014/main" id="{00000000-0008-0000-0600-000021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37</xdr:row>
          <xdr:rowOff>57150</xdr:rowOff>
        </xdr:from>
        <xdr:to>
          <xdr:col>19</xdr:col>
          <xdr:colOff>295275</xdr:colOff>
          <xdr:row>38</xdr:row>
          <xdr:rowOff>152400</xdr:rowOff>
        </xdr:to>
        <xdr:sp macro="" textlink="">
          <xdr:nvSpPr>
            <xdr:cNvPr id="76834" name="Check Box 34" hidden="1">
              <a:extLst>
                <a:ext uri="{63B3BB69-23CF-44E3-9099-C40C66FF867C}">
                  <a14:compatExt spid="_x0000_s76834"/>
                </a:ext>
                <a:ext uri="{FF2B5EF4-FFF2-40B4-BE49-F238E27FC236}">
                  <a16:creationId xmlns:a16="http://schemas.microsoft.com/office/drawing/2014/main" id="{00000000-0008-0000-0600-000022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39</xdr:row>
          <xdr:rowOff>57150</xdr:rowOff>
        </xdr:from>
        <xdr:to>
          <xdr:col>18</xdr:col>
          <xdr:colOff>295275</xdr:colOff>
          <xdr:row>40</xdr:row>
          <xdr:rowOff>152400</xdr:rowOff>
        </xdr:to>
        <xdr:sp macro="" textlink="">
          <xdr:nvSpPr>
            <xdr:cNvPr id="76835" name="Check Box 35" hidden="1">
              <a:extLst>
                <a:ext uri="{63B3BB69-23CF-44E3-9099-C40C66FF867C}">
                  <a14:compatExt spid="_x0000_s76835"/>
                </a:ext>
                <a:ext uri="{FF2B5EF4-FFF2-40B4-BE49-F238E27FC236}">
                  <a16:creationId xmlns:a16="http://schemas.microsoft.com/office/drawing/2014/main" id="{00000000-0008-0000-0600-000023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39</xdr:row>
          <xdr:rowOff>57150</xdr:rowOff>
        </xdr:from>
        <xdr:to>
          <xdr:col>19</xdr:col>
          <xdr:colOff>295275</xdr:colOff>
          <xdr:row>40</xdr:row>
          <xdr:rowOff>152400</xdr:rowOff>
        </xdr:to>
        <xdr:sp macro="" textlink="">
          <xdr:nvSpPr>
            <xdr:cNvPr id="76836" name="Check Box 36" hidden="1">
              <a:extLst>
                <a:ext uri="{63B3BB69-23CF-44E3-9099-C40C66FF867C}">
                  <a14:compatExt spid="_x0000_s76836"/>
                </a:ext>
                <a:ext uri="{FF2B5EF4-FFF2-40B4-BE49-F238E27FC236}">
                  <a16:creationId xmlns:a16="http://schemas.microsoft.com/office/drawing/2014/main" id="{00000000-0008-0000-0600-000024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41</xdr:row>
          <xdr:rowOff>57150</xdr:rowOff>
        </xdr:from>
        <xdr:to>
          <xdr:col>18</xdr:col>
          <xdr:colOff>295275</xdr:colOff>
          <xdr:row>42</xdr:row>
          <xdr:rowOff>152400</xdr:rowOff>
        </xdr:to>
        <xdr:sp macro="" textlink="">
          <xdr:nvSpPr>
            <xdr:cNvPr id="76837" name="Check Box 37" hidden="1">
              <a:extLst>
                <a:ext uri="{63B3BB69-23CF-44E3-9099-C40C66FF867C}">
                  <a14:compatExt spid="_x0000_s76837"/>
                </a:ext>
                <a:ext uri="{FF2B5EF4-FFF2-40B4-BE49-F238E27FC236}">
                  <a16:creationId xmlns:a16="http://schemas.microsoft.com/office/drawing/2014/main" id="{00000000-0008-0000-0600-000025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41</xdr:row>
          <xdr:rowOff>57150</xdr:rowOff>
        </xdr:from>
        <xdr:to>
          <xdr:col>19</xdr:col>
          <xdr:colOff>295275</xdr:colOff>
          <xdr:row>42</xdr:row>
          <xdr:rowOff>152400</xdr:rowOff>
        </xdr:to>
        <xdr:sp macro="" textlink="">
          <xdr:nvSpPr>
            <xdr:cNvPr id="76838" name="Check Box 38" hidden="1">
              <a:extLst>
                <a:ext uri="{63B3BB69-23CF-44E3-9099-C40C66FF867C}">
                  <a14:compatExt spid="_x0000_s76838"/>
                </a:ext>
                <a:ext uri="{FF2B5EF4-FFF2-40B4-BE49-F238E27FC236}">
                  <a16:creationId xmlns:a16="http://schemas.microsoft.com/office/drawing/2014/main" id="{00000000-0008-0000-0600-000026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7</xdr:row>
          <xdr:rowOff>57150</xdr:rowOff>
        </xdr:from>
        <xdr:to>
          <xdr:col>24</xdr:col>
          <xdr:colOff>295275</xdr:colOff>
          <xdr:row>8</xdr:row>
          <xdr:rowOff>152400</xdr:rowOff>
        </xdr:to>
        <xdr:sp macro="" textlink="">
          <xdr:nvSpPr>
            <xdr:cNvPr id="76839" name="Check Box 39" hidden="1">
              <a:extLst>
                <a:ext uri="{63B3BB69-23CF-44E3-9099-C40C66FF867C}">
                  <a14:compatExt spid="_x0000_s76839"/>
                </a:ext>
                <a:ext uri="{FF2B5EF4-FFF2-40B4-BE49-F238E27FC236}">
                  <a16:creationId xmlns:a16="http://schemas.microsoft.com/office/drawing/2014/main" id="{00000000-0008-0000-0600-000027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7</xdr:row>
          <xdr:rowOff>57150</xdr:rowOff>
        </xdr:from>
        <xdr:to>
          <xdr:col>25</xdr:col>
          <xdr:colOff>295275</xdr:colOff>
          <xdr:row>8</xdr:row>
          <xdr:rowOff>152400</xdr:rowOff>
        </xdr:to>
        <xdr:sp macro="" textlink="">
          <xdr:nvSpPr>
            <xdr:cNvPr id="76840" name="Check Box 40" hidden="1">
              <a:extLst>
                <a:ext uri="{63B3BB69-23CF-44E3-9099-C40C66FF867C}">
                  <a14:compatExt spid="_x0000_s76840"/>
                </a:ext>
                <a:ext uri="{FF2B5EF4-FFF2-40B4-BE49-F238E27FC236}">
                  <a16:creationId xmlns:a16="http://schemas.microsoft.com/office/drawing/2014/main" id="{00000000-0008-0000-0600-000028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19</xdr:row>
          <xdr:rowOff>57150</xdr:rowOff>
        </xdr:from>
        <xdr:to>
          <xdr:col>24</xdr:col>
          <xdr:colOff>295275</xdr:colOff>
          <xdr:row>20</xdr:row>
          <xdr:rowOff>152400</xdr:rowOff>
        </xdr:to>
        <xdr:sp macro="" textlink="">
          <xdr:nvSpPr>
            <xdr:cNvPr id="76841" name="Check Box 41" hidden="1">
              <a:extLst>
                <a:ext uri="{63B3BB69-23CF-44E3-9099-C40C66FF867C}">
                  <a14:compatExt spid="_x0000_s76841"/>
                </a:ext>
                <a:ext uri="{FF2B5EF4-FFF2-40B4-BE49-F238E27FC236}">
                  <a16:creationId xmlns:a16="http://schemas.microsoft.com/office/drawing/2014/main" id="{00000000-0008-0000-0600-000029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19</xdr:row>
          <xdr:rowOff>57150</xdr:rowOff>
        </xdr:from>
        <xdr:to>
          <xdr:col>25</xdr:col>
          <xdr:colOff>295275</xdr:colOff>
          <xdr:row>20</xdr:row>
          <xdr:rowOff>152400</xdr:rowOff>
        </xdr:to>
        <xdr:sp macro="" textlink="">
          <xdr:nvSpPr>
            <xdr:cNvPr id="76842" name="Check Box 42" hidden="1">
              <a:extLst>
                <a:ext uri="{63B3BB69-23CF-44E3-9099-C40C66FF867C}">
                  <a14:compatExt spid="_x0000_s76842"/>
                </a:ext>
                <a:ext uri="{FF2B5EF4-FFF2-40B4-BE49-F238E27FC236}">
                  <a16:creationId xmlns:a16="http://schemas.microsoft.com/office/drawing/2014/main" id="{00000000-0008-0000-0600-00002A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9</xdr:row>
          <xdr:rowOff>57150</xdr:rowOff>
        </xdr:from>
        <xdr:to>
          <xdr:col>24</xdr:col>
          <xdr:colOff>295275</xdr:colOff>
          <xdr:row>10</xdr:row>
          <xdr:rowOff>152400</xdr:rowOff>
        </xdr:to>
        <xdr:sp macro="" textlink="">
          <xdr:nvSpPr>
            <xdr:cNvPr id="76843" name="Check Box 43" hidden="1">
              <a:extLst>
                <a:ext uri="{63B3BB69-23CF-44E3-9099-C40C66FF867C}">
                  <a14:compatExt spid="_x0000_s76843"/>
                </a:ext>
                <a:ext uri="{FF2B5EF4-FFF2-40B4-BE49-F238E27FC236}">
                  <a16:creationId xmlns:a16="http://schemas.microsoft.com/office/drawing/2014/main" id="{00000000-0008-0000-0600-00002B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9</xdr:row>
          <xdr:rowOff>57150</xdr:rowOff>
        </xdr:from>
        <xdr:to>
          <xdr:col>25</xdr:col>
          <xdr:colOff>295275</xdr:colOff>
          <xdr:row>10</xdr:row>
          <xdr:rowOff>152400</xdr:rowOff>
        </xdr:to>
        <xdr:sp macro="" textlink="">
          <xdr:nvSpPr>
            <xdr:cNvPr id="76844" name="Check Box 44" hidden="1">
              <a:extLst>
                <a:ext uri="{63B3BB69-23CF-44E3-9099-C40C66FF867C}">
                  <a14:compatExt spid="_x0000_s76844"/>
                </a:ext>
                <a:ext uri="{FF2B5EF4-FFF2-40B4-BE49-F238E27FC236}">
                  <a16:creationId xmlns:a16="http://schemas.microsoft.com/office/drawing/2014/main" id="{00000000-0008-0000-0600-00002C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11</xdr:row>
          <xdr:rowOff>57150</xdr:rowOff>
        </xdr:from>
        <xdr:to>
          <xdr:col>24</xdr:col>
          <xdr:colOff>295275</xdr:colOff>
          <xdr:row>12</xdr:row>
          <xdr:rowOff>152400</xdr:rowOff>
        </xdr:to>
        <xdr:sp macro="" textlink="">
          <xdr:nvSpPr>
            <xdr:cNvPr id="76845" name="Check Box 45" hidden="1">
              <a:extLst>
                <a:ext uri="{63B3BB69-23CF-44E3-9099-C40C66FF867C}">
                  <a14:compatExt spid="_x0000_s76845"/>
                </a:ext>
                <a:ext uri="{FF2B5EF4-FFF2-40B4-BE49-F238E27FC236}">
                  <a16:creationId xmlns:a16="http://schemas.microsoft.com/office/drawing/2014/main" id="{00000000-0008-0000-0600-00002D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11</xdr:row>
          <xdr:rowOff>57150</xdr:rowOff>
        </xdr:from>
        <xdr:to>
          <xdr:col>25</xdr:col>
          <xdr:colOff>295275</xdr:colOff>
          <xdr:row>12</xdr:row>
          <xdr:rowOff>152400</xdr:rowOff>
        </xdr:to>
        <xdr:sp macro="" textlink="">
          <xdr:nvSpPr>
            <xdr:cNvPr id="76846" name="Check Box 46" hidden="1">
              <a:extLst>
                <a:ext uri="{63B3BB69-23CF-44E3-9099-C40C66FF867C}">
                  <a14:compatExt spid="_x0000_s76846"/>
                </a:ext>
                <a:ext uri="{FF2B5EF4-FFF2-40B4-BE49-F238E27FC236}">
                  <a16:creationId xmlns:a16="http://schemas.microsoft.com/office/drawing/2014/main" id="{00000000-0008-0000-0600-00002E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13</xdr:row>
          <xdr:rowOff>57150</xdr:rowOff>
        </xdr:from>
        <xdr:to>
          <xdr:col>24</xdr:col>
          <xdr:colOff>295275</xdr:colOff>
          <xdr:row>14</xdr:row>
          <xdr:rowOff>152400</xdr:rowOff>
        </xdr:to>
        <xdr:sp macro="" textlink="">
          <xdr:nvSpPr>
            <xdr:cNvPr id="76847" name="Check Box 47" hidden="1">
              <a:extLst>
                <a:ext uri="{63B3BB69-23CF-44E3-9099-C40C66FF867C}">
                  <a14:compatExt spid="_x0000_s76847"/>
                </a:ext>
                <a:ext uri="{FF2B5EF4-FFF2-40B4-BE49-F238E27FC236}">
                  <a16:creationId xmlns:a16="http://schemas.microsoft.com/office/drawing/2014/main" id="{00000000-0008-0000-0600-00002F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13</xdr:row>
          <xdr:rowOff>57150</xdr:rowOff>
        </xdr:from>
        <xdr:to>
          <xdr:col>25</xdr:col>
          <xdr:colOff>295275</xdr:colOff>
          <xdr:row>14</xdr:row>
          <xdr:rowOff>152400</xdr:rowOff>
        </xdr:to>
        <xdr:sp macro="" textlink="">
          <xdr:nvSpPr>
            <xdr:cNvPr id="76848" name="Check Box 48" hidden="1">
              <a:extLst>
                <a:ext uri="{63B3BB69-23CF-44E3-9099-C40C66FF867C}">
                  <a14:compatExt spid="_x0000_s76848"/>
                </a:ext>
                <a:ext uri="{FF2B5EF4-FFF2-40B4-BE49-F238E27FC236}">
                  <a16:creationId xmlns:a16="http://schemas.microsoft.com/office/drawing/2014/main" id="{00000000-0008-0000-0600-000030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15</xdr:row>
          <xdr:rowOff>57150</xdr:rowOff>
        </xdr:from>
        <xdr:to>
          <xdr:col>24</xdr:col>
          <xdr:colOff>295275</xdr:colOff>
          <xdr:row>16</xdr:row>
          <xdr:rowOff>152400</xdr:rowOff>
        </xdr:to>
        <xdr:sp macro="" textlink="">
          <xdr:nvSpPr>
            <xdr:cNvPr id="76849" name="Check Box 49" hidden="1">
              <a:extLst>
                <a:ext uri="{63B3BB69-23CF-44E3-9099-C40C66FF867C}">
                  <a14:compatExt spid="_x0000_s76849"/>
                </a:ext>
                <a:ext uri="{FF2B5EF4-FFF2-40B4-BE49-F238E27FC236}">
                  <a16:creationId xmlns:a16="http://schemas.microsoft.com/office/drawing/2014/main" id="{00000000-0008-0000-0600-000031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15</xdr:row>
          <xdr:rowOff>57150</xdr:rowOff>
        </xdr:from>
        <xdr:to>
          <xdr:col>25</xdr:col>
          <xdr:colOff>295275</xdr:colOff>
          <xdr:row>16</xdr:row>
          <xdr:rowOff>152400</xdr:rowOff>
        </xdr:to>
        <xdr:sp macro="" textlink="">
          <xdr:nvSpPr>
            <xdr:cNvPr id="76850" name="Check Box 50" hidden="1">
              <a:extLst>
                <a:ext uri="{63B3BB69-23CF-44E3-9099-C40C66FF867C}">
                  <a14:compatExt spid="_x0000_s76850"/>
                </a:ext>
                <a:ext uri="{FF2B5EF4-FFF2-40B4-BE49-F238E27FC236}">
                  <a16:creationId xmlns:a16="http://schemas.microsoft.com/office/drawing/2014/main" id="{00000000-0008-0000-0600-000032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17</xdr:row>
          <xdr:rowOff>57150</xdr:rowOff>
        </xdr:from>
        <xdr:to>
          <xdr:col>24</xdr:col>
          <xdr:colOff>295275</xdr:colOff>
          <xdr:row>18</xdr:row>
          <xdr:rowOff>152400</xdr:rowOff>
        </xdr:to>
        <xdr:sp macro="" textlink="">
          <xdr:nvSpPr>
            <xdr:cNvPr id="76851" name="Check Box 51" hidden="1">
              <a:extLst>
                <a:ext uri="{63B3BB69-23CF-44E3-9099-C40C66FF867C}">
                  <a14:compatExt spid="_x0000_s76851"/>
                </a:ext>
                <a:ext uri="{FF2B5EF4-FFF2-40B4-BE49-F238E27FC236}">
                  <a16:creationId xmlns:a16="http://schemas.microsoft.com/office/drawing/2014/main" id="{00000000-0008-0000-0600-000033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17</xdr:row>
          <xdr:rowOff>57150</xdr:rowOff>
        </xdr:from>
        <xdr:to>
          <xdr:col>25</xdr:col>
          <xdr:colOff>295275</xdr:colOff>
          <xdr:row>18</xdr:row>
          <xdr:rowOff>152400</xdr:rowOff>
        </xdr:to>
        <xdr:sp macro="" textlink="">
          <xdr:nvSpPr>
            <xdr:cNvPr id="76852" name="Check Box 52" hidden="1">
              <a:extLst>
                <a:ext uri="{63B3BB69-23CF-44E3-9099-C40C66FF867C}">
                  <a14:compatExt spid="_x0000_s76852"/>
                </a:ext>
                <a:ext uri="{FF2B5EF4-FFF2-40B4-BE49-F238E27FC236}">
                  <a16:creationId xmlns:a16="http://schemas.microsoft.com/office/drawing/2014/main" id="{00000000-0008-0000-0600-000034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21</xdr:row>
          <xdr:rowOff>57150</xdr:rowOff>
        </xdr:from>
        <xdr:to>
          <xdr:col>24</xdr:col>
          <xdr:colOff>295275</xdr:colOff>
          <xdr:row>22</xdr:row>
          <xdr:rowOff>152400</xdr:rowOff>
        </xdr:to>
        <xdr:sp macro="" textlink="">
          <xdr:nvSpPr>
            <xdr:cNvPr id="76853" name="Check Box 53" hidden="1">
              <a:extLst>
                <a:ext uri="{63B3BB69-23CF-44E3-9099-C40C66FF867C}">
                  <a14:compatExt spid="_x0000_s76853"/>
                </a:ext>
                <a:ext uri="{FF2B5EF4-FFF2-40B4-BE49-F238E27FC236}">
                  <a16:creationId xmlns:a16="http://schemas.microsoft.com/office/drawing/2014/main" id="{00000000-0008-0000-0600-000035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21</xdr:row>
          <xdr:rowOff>57150</xdr:rowOff>
        </xdr:from>
        <xdr:to>
          <xdr:col>25</xdr:col>
          <xdr:colOff>295275</xdr:colOff>
          <xdr:row>22</xdr:row>
          <xdr:rowOff>152400</xdr:rowOff>
        </xdr:to>
        <xdr:sp macro="" textlink="">
          <xdr:nvSpPr>
            <xdr:cNvPr id="76854" name="Check Box 54" hidden="1">
              <a:extLst>
                <a:ext uri="{63B3BB69-23CF-44E3-9099-C40C66FF867C}">
                  <a14:compatExt spid="_x0000_s76854"/>
                </a:ext>
                <a:ext uri="{FF2B5EF4-FFF2-40B4-BE49-F238E27FC236}">
                  <a16:creationId xmlns:a16="http://schemas.microsoft.com/office/drawing/2014/main" id="{00000000-0008-0000-0600-000036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23</xdr:row>
          <xdr:rowOff>57150</xdr:rowOff>
        </xdr:from>
        <xdr:to>
          <xdr:col>24</xdr:col>
          <xdr:colOff>295275</xdr:colOff>
          <xdr:row>24</xdr:row>
          <xdr:rowOff>152400</xdr:rowOff>
        </xdr:to>
        <xdr:sp macro="" textlink="">
          <xdr:nvSpPr>
            <xdr:cNvPr id="76855" name="Check Box 55" hidden="1">
              <a:extLst>
                <a:ext uri="{63B3BB69-23CF-44E3-9099-C40C66FF867C}">
                  <a14:compatExt spid="_x0000_s76855"/>
                </a:ext>
                <a:ext uri="{FF2B5EF4-FFF2-40B4-BE49-F238E27FC236}">
                  <a16:creationId xmlns:a16="http://schemas.microsoft.com/office/drawing/2014/main" id="{00000000-0008-0000-0600-000037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23</xdr:row>
          <xdr:rowOff>57150</xdr:rowOff>
        </xdr:from>
        <xdr:to>
          <xdr:col>25</xdr:col>
          <xdr:colOff>295275</xdr:colOff>
          <xdr:row>24</xdr:row>
          <xdr:rowOff>152400</xdr:rowOff>
        </xdr:to>
        <xdr:sp macro="" textlink="">
          <xdr:nvSpPr>
            <xdr:cNvPr id="76856" name="Check Box 56" hidden="1">
              <a:extLst>
                <a:ext uri="{63B3BB69-23CF-44E3-9099-C40C66FF867C}">
                  <a14:compatExt spid="_x0000_s76856"/>
                </a:ext>
                <a:ext uri="{FF2B5EF4-FFF2-40B4-BE49-F238E27FC236}">
                  <a16:creationId xmlns:a16="http://schemas.microsoft.com/office/drawing/2014/main" id="{00000000-0008-0000-0600-000038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25</xdr:row>
          <xdr:rowOff>57150</xdr:rowOff>
        </xdr:from>
        <xdr:to>
          <xdr:col>24</xdr:col>
          <xdr:colOff>295275</xdr:colOff>
          <xdr:row>26</xdr:row>
          <xdr:rowOff>152400</xdr:rowOff>
        </xdr:to>
        <xdr:sp macro="" textlink="">
          <xdr:nvSpPr>
            <xdr:cNvPr id="76857" name="Check Box 57" hidden="1">
              <a:extLst>
                <a:ext uri="{63B3BB69-23CF-44E3-9099-C40C66FF867C}">
                  <a14:compatExt spid="_x0000_s76857"/>
                </a:ext>
                <a:ext uri="{FF2B5EF4-FFF2-40B4-BE49-F238E27FC236}">
                  <a16:creationId xmlns:a16="http://schemas.microsoft.com/office/drawing/2014/main" id="{00000000-0008-0000-0600-000039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25</xdr:row>
          <xdr:rowOff>57150</xdr:rowOff>
        </xdr:from>
        <xdr:to>
          <xdr:col>25</xdr:col>
          <xdr:colOff>295275</xdr:colOff>
          <xdr:row>26</xdr:row>
          <xdr:rowOff>152400</xdr:rowOff>
        </xdr:to>
        <xdr:sp macro="" textlink="">
          <xdr:nvSpPr>
            <xdr:cNvPr id="76858" name="Check Box 58" hidden="1">
              <a:extLst>
                <a:ext uri="{63B3BB69-23CF-44E3-9099-C40C66FF867C}">
                  <a14:compatExt spid="_x0000_s76858"/>
                </a:ext>
                <a:ext uri="{FF2B5EF4-FFF2-40B4-BE49-F238E27FC236}">
                  <a16:creationId xmlns:a16="http://schemas.microsoft.com/office/drawing/2014/main" id="{00000000-0008-0000-0600-00003A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27</xdr:row>
          <xdr:rowOff>57150</xdr:rowOff>
        </xdr:from>
        <xdr:to>
          <xdr:col>24</xdr:col>
          <xdr:colOff>295275</xdr:colOff>
          <xdr:row>28</xdr:row>
          <xdr:rowOff>152400</xdr:rowOff>
        </xdr:to>
        <xdr:sp macro="" textlink="">
          <xdr:nvSpPr>
            <xdr:cNvPr id="76859" name="Check Box 59" hidden="1">
              <a:extLst>
                <a:ext uri="{63B3BB69-23CF-44E3-9099-C40C66FF867C}">
                  <a14:compatExt spid="_x0000_s76859"/>
                </a:ext>
                <a:ext uri="{FF2B5EF4-FFF2-40B4-BE49-F238E27FC236}">
                  <a16:creationId xmlns:a16="http://schemas.microsoft.com/office/drawing/2014/main" id="{00000000-0008-0000-0600-00003B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27</xdr:row>
          <xdr:rowOff>57150</xdr:rowOff>
        </xdr:from>
        <xdr:to>
          <xdr:col>25</xdr:col>
          <xdr:colOff>295275</xdr:colOff>
          <xdr:row>28</xdr:row>
          <xdr:rowOff>152400</xdr:rowOff>
        </xdr:to>
        <xdr:sp macro="" textlink="">
          <xdr:nvSpPr>
            <xdr:cNvPr id="76860" name="Check Box 60" hidden="1">
              <a:extLst>
                <a:ext uri="{63B3BB69-23CF-44E3-9099-C40C66FF867C}">
                  <a14:compatExt spid="_x0000_s76860"/>
                </a:ext>
                <a:ext uri="{FF2B5EF4-FFF2-40B4-BE49-F238E27FC236}">
                  <a16:creationId xmlns:a16="http://schemas.microsoft.com/office/drawing/2014/main" id="{00000000-0008-0000-0600-00003C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29</xdr:row>
          <xdr:rowOff>57150</xdr:rowOff>
        </xdr:from>
        <xdr:to>
          <xdr:col>24</xdr:col>
          <xdr:colOff>295275</xdr:colOff>
          <xdr:row>30</xdr:row>
          <xdr:rowOff>152400</xdr:rowOff>
        </xdr:to>
        <xdr:sp macro="" textlink="">
          <xdr:nvSpPr>
            <xdr:cNvPr id="76861" name="Check Box 61" hidden="1">
              <a:extLst>
                <a:ext uri="{63B3BB69-23CF-44E3-9099-C40C66FF867C}">
                  <a14:compatExt spid="_x0000_s76861"/>
                </a:ext>
                <a:ext uri="{FF2B5EF4-FFF2-40B4-BE49-F238E27FC236}">
                  <a16:creationId xmlns:a16="http://schemas.microsoft.com/office/drawing/2014/main" id="{00000000-0008-0000-0600-00003D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29</xdr:row>
          <xdr:rowOff>57150</xdr:rowOff>
        </xdr:from>
        <xdr:to>
          <xdr:col>25</xdr:col>
          <xdr:colOff>295275</xdr:colOff>
          <xdr:row>30</xdr:row>
          <xdr:rowOff>152400</xdr:rowOff>
        </xdr:to>
        <xdr:sp macro="" textlink="">
          <xdr:nvSpPr>
            <xdr:cNvPr id="76862" name="Check Box 62" hidden="1">
              <a:extLst>
                <a:ext uri="{63B3BB69-23CF-44E3-9099-C40C66FF867C}">
                  <a14:compatExt spid="_x0000_s76862"/>
                </a:ext>
                <a:ext uri="{FF2B5EF4-FFF2-40B4-BE49-F238E27FC236}">
                  <a16:creationId xmlns:a16="http://schemas.microsoft.com/office/drawing/2014/main" id="{00000000-0008-0000-0600-00003E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31</xdr:row>
          <xdr:rowOff>57150</xdr:rowOff>
        </xdr:from>
        <xdr:to>
          <xdr:col>24</xdr:col>
          <xdr:colOff>295275</xdr:colOff>
          <xdr:row>32</xdr:row>
          <xdr:rowOff>152400</xdr:rowOff>
        </xdr:to>
        <xdr:sp macro="" textlink="">
          <xdr:nvSpPr>
            <xdr:cNvPr id="76863" name="Check Box 63" hidden="1">
              <a:extLst>
                <a:ext uri="{63B3BB69-23CF-44E3-9099-C40C66FF867C}">
                  <a14:compatExt spid="_x0000_s76863"/>
                </a:ext>
                <a:ext uri="{FF2B5EF4-FFF2-40B4-BE49-F238E27FC236}">
                  <a16:creationId xmlns:a16="http://schemas.microsoft.com/office/drawing/2014/main" id="{00000000-0008-0000-0600-00003F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31</xdr:row>
          <xdr:rowOff>57150</xdr:rowOff>
        </xdr:from>
        <xdr:to>
          <xdr:col>25</xdr:col>
          <xdr:colOff>295275</xdr:colOff>
          <xdr:row>32</xdr:row>
          <xdr:rowOff>152400</xdr:rowOff>
        </xdr:to>
        <xdr:sp macro="" textlink="">
          <xdr:nvSpPr>
            <xdr:cNvPr id="76864" name="Check Box 64" hidden="1">
              <a:extLst>
                <a:ext uri="{63B3BB69-23CF-44E3-9099-C40C66FF867C}">
                  <a14:compatExt spid="_x0000_s76864"/>
                </a:ext>
                <a:ext uri="{FF2B5EF4-FFF2-40B4-BE49-F238E27FC236}">
                  <a16:creationId xmlns:a16="http://schemas.microsoft.com/office/drawing/2014/main" id="{00000000-0008-0000-0600-000040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33</xdr:row>
          <xdr:rowOff>57150</xdr:rowOff>
        </xdr:from>
        <xdr:to>
          <xdr:col>24</xdr:col>
          <xdr:colOff>295275</xdr:colOff>
          <xdr:row>34</xdr:row>
          <xdr:rowOff>152400</xdr:rowOff>
        </xdr:to>
        <xdr:sp macro="" textlink="">
          <xdr:nvSpPr>
            <xdr:cNvPr id="76865" name="Check Box 65" hidden="1">
              <a:extLst>
                <a:ext uri="{63B3BB69-23CF-44E3-9099-C40C66FF867C}">
                  <a14:compatExt spid="_x0000_s76865"/>
                </a:ext>
                <a:ext uri="{FF2B5EF4-FFF2-40B4-BE49-F238E27FC236}">
                  <a16:creationId xmlns:a16="http://schemas.microsoft.com/office/drawing/2014/main" id="{00000000-0008-0000-0600-000041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33</xdr:row>
          <xdr:rowOff>57150</xdr:rowOff>
        </xdr:from>
        <xdr:to>
          <xdr:col>25</xdr:col>
          <xdr:colOff>295275</xdr:colOff>
          <xdr:row>34</xdr:row>
          <xdr:rowOff>152400</xdr:rowOff>
        </xdr:to>
        <xdr:sp macro="" textlink="">
          <xdr:nvSpPr>
            <xdr:cNvPr id="76866" name="Check Box 66" hidden="1">
              <a:extLst>
                <a:ext uri="{63B3BB69-23CF-44E3-9099-C40C66FF867C}">
                  <a14:compatExt spid="_x0000_s76866"/>
                </a:ext>
                <a:ext uri="{FF2B5EF4-FFF2-40B4-BE49-F238E27FC236}">
                  <a16:creationId xmlns:a16="http://schemas.microsoft.com/office/drawing/2014/main" id="{00000000-0008-0000-0600-000042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35</xdr:row>
          <xdr:rowOff>57150</xdr:rowOff>
        </xdr:from>
        <xdr:to>
          <xdr:col>24</xdr:col>
          <xdr:colOff>295275</xdr:colOff>
          <xdr:row>36</xdr:row>
          <xdr:rowOff>152400</xdr:rowOff>
        </xdr:to>
        <xdr:sp macro="" textlink="">
          <xdr:nvSpPr>
            <xdr:cNvPr id="76867" name="Check Box 67" hidden="1">
              <a:extLst>
                <a:ext uri="{63B3BB69-23CF-44E3-9099-C40C66FF867C}">
                  <a14:compatExt spid="_x0000_s76867"/>
                </a:ext>
                <a:ext uri="{FF2B5EF4-FFF2-40B4-BE49-F238E27FC236}">
                  <a16:creationId xmlns:a16="http://schemas.microsoft.com/office/drawing/2014/main" id="{00000000-0008-0000-0600-000043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35</xdr:row>
          <xdr:rowOff>57150</xdr:rowOff>
        </xdr:from>
        <xdr:to>
          <xdr:col>25</xdr:col>
          <xdr:colOff>295275</xdr:colOff>
          <xdr:row>36</xdr:row>
          <xdr:rowOff>152400</xdr:rowOff>
        </xdr:to>
        <xdr:sp macro="" textlink="">
          <xdr:nvSpPr>
            <xdr:cNvPr id="76868" name="Check Box 68" hidden="1">
              <a:extLst>
                <a:ext uri="{63B3BB69-23CF-44E3-9099-C40C66FF867C}">
                  <a14:compatExt spid="_x0000_s76868"/>
                </a:ext>
                <a:ext uri="{FF2B5EF4-FFF2-40B4-BE49-F238E27FC236}">
                  <a16:creationId xmlns:a16="http://schemas.microsoft.com/office/drawing/2014/main" id="{00000000-0008-0000-0600-000044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37</xdr:row>
          <xdr:rowOff>57150</xdr:rowOff>
        </xdr:from>
        <xdr:to>
          <xdr:col>24</xdr:col>
          <xdr:colOff>295275</xdr:colOff>
          <xdr:row>38</xdr:row>
          <xdr:rowOff>152400</xdr:rowOff>
        </xdr:to>
        <xdr:sp macro="" textlink="">
          <xdr:nvSpPr>
            <xdr:cNvPr id="76869" name="Check Box 69" hidden="1">
              <a:extLst>
                <a:ext uri="{63B3BB69-23CF-44E3-9099-C40C66FF867C}">
                  <a14:compatExt spid="_x0000_s76869"/>
                </a:ext>
                <a:ext uri="{FF2B5EF4-FFF2-40B4-BE49-F238E27FC236}">
                  <a16:creationId xmlns:a16="http://schemas.microsoft.com/office/drawing/2014/main" id="{00000000-0008-0000-0600-000045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37</xdr:row>
          <xdr:rowOff>57150</xdr:rowOff>
        </xdr:from>
        <xdr:to>
          <xdr:col>25</xdr:col>
          <xdr:colOff>295275</xdr:colOff>
          <xdr:row>38</xdr:row>
          <xdr:rowOff>152400</xdr:rowOff>
        </xdr:to>
        <xdr:sp macro="" textlink="">
          <xdr:nvSpPr>
            <xdr:cNvPr id="76870" name="Check Box 70" hidden="1">
              <a:extLst>
                <a:ext uri="{63B3BB69-23CF-44E3-9099-C40C66FF867C}">
                  <a14:compatExt spid="_x0000_s76870"/>
                </a:ext>
                <a:ext uri="{FF2B5EF4-FFF2-40B4-BE49-F238E27FC236}">
                  <a16:creationId xmlns:a16="http://schemas.microsoft.com/office/drawing/2014/main" id="{00000000-0008-0000-0600-000046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39</xdr:row>
          <xdr:rowOff>57150</xdr:rowOff>
        </xdr:from>
        <xdr:to>
          <xdr:col>24</xdr:col>
          <xdr:colOff>295275</xdr:colOff>
          <xdr:row>40</xdr:row>
          <xdr:rowOff>152400</xdr:rowOff>
        </xdr:to>
        <xdr:sp macro="" textlink="">
          <xdr:nvSpPr>
            <xdr:cNvPr id="76871" name="Check Box 71" hidden="1">
              <a:extLst>
                <a:ext uri="{63B3BB69-23CF-44E3-9099-C40C66FF867C}">
                  <a14:compatExt spid="_x0000_s76871"/>
                </a:ext>
                <a:ext uri="{FF2B5EF4-FFF2-40B4-BE49-F238E27FC236}">
                  <a16:creationId xmlns:a16="http://schemas.microsoft.com/office/drawing/2014/main" id="{00000000-0008-0000-0600-000047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39</xdr:row>
          <xdr:rowOff>57150</xdr:rowOff>
        </xdr:from>
        <xdr:to>
          <xdr:col>25</xdr:col>
          <xdr:colOff>295275</xdr:colOff>
          <xdr:row>40</xdr:row>
          <xdr:rowOff>152400</xdr:rowOff>
        </xdr:to>
        <xdr:sp macro="" textlink="">
          <xdr:nvSpPr>
            <xdr:cNvPr id="76872" name="Check Box 72" hidden="1">
              <a:extLst>
                <a:ext uri="{63B3BB69-23CF-44E3-9099-C40C66FF867C}">
                  <a14:compatExt spid="_x0000_s76872"/>
                </a:ext>
                <a:ext uri="{FF2B5EF4-FFF2-40B4-BE49-F238E27FC236}">
                  <a16:creationId xmlns:a16="http://schemas.microsoft.com/office/drawing/2014/main" id="{00000000-0008-0000-0600-000048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41</xdr:row>
          <xdr:rowOff>57150</xdr:rowOff>
        </xdr:from>
        <xdr:to>
          <xdr:col>24</xdr:col>
          <xdr:colOff>295275</xdr:colOff>
          <xdr:row>42</xdr:row>
          <xdr:rowOff>152400</xdr:rowOff>
        </xdr:to>
        <xdr:sp macro="" textlink="">
          <xdr:nvSpPr>
            <xdr:cNvPr id="76873" name="Check Box 73" hidden="1">
              <a:extLst>
                <a:ext uri="{63B3BB69-23CF-44E3-9099-C40C66FF867C}">
                  <a14:compatExt spid="_x0000_s76873"/>
                </a:ext>
                <a:ext uri="{FF2B5EF4-FFF2-40B4-BE49-F238E27FC236}">
                  <a16:creationId xmlns:a16="http://schemas.microsoft.com/office/drawing/2014/main" id="{00000000-0008-0000-0600-000049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41</xdr:row>
          <xdr:rowOff>57150</xdr:rowOff>
        </xdr:from>
        <xdr:to>
          <xdr:col>25</xdr:col>
          <xdr:colOff>295275</xdr:colOff>
          <xdr:row>42</xdr:row>
          <xdr:rowOff>152400</xdr:rowOff>
        </xdr:to>
        <xdr:sp macro="" textlink="">
          <xdr:nvSpPr>
            <xdr:cNvPr id="76874" name="Check Box 74" hidden="1">
              <a:extLst>
                <a:ext uri="{63B3BB69-23CF-44E3-9099-C40C66FF867C}">
                  <a14:compatExt spid="_x0000_s76874"/>
                </a:ext>
                <a:ext uri="{FF2B5EF4-FFF2-40B4-BE49-F238E27FC236}">
                  <a16:creationId xmlns:a16="http://schemas.microsoft.com/office/drawing/2014/main" id="{00000000-0008-0000-0600-00004A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76875" name="Check Box 75" hidden="1">
              <a:extLst>
                <a:ext uri="{63B3BB69-23CF-44E3-9099-C40C66FF867C}">
                  <a14:compatExt spid="_x0000_s76875"/>
                </a:ext>
                <a:ext uri="{FF2B5EF4-FFF2-40B4-BE49-F238E27FC236}">
                  <a16:creationId xmlns:a16="http://schemas.microsoft.com/office/drawing/2014/main" id="{00000000-0008-0000-0600-00004B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76876" name="Check Box 76" hidden="1">
              <a:extLst>
                <a:ext uri="{63B3BB69-23CF-44E3-9099-C40C66FF867C}">
                  <a14:compatExt spid="_x0000_s76876"/>
                </a:ext>
                <a:ext uri="{FF2B5EF4-FFF2-40B4-BE49-F238E27FC236}">
                  <a16:creationId xmlns:a16="http://schemas.microsoft.com/office/drawing/2014/main" id="{00000000-0008-0000-0600-00004C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76877" name="Check Box 77" hidden="1">
              <a:extLst>
                <a:ext uri="{63B3BB69-23CF-44E3-9099-C40C66FF867C}">
                  <a14:compatExt spid="_x0000_s76877"/>
                </a:ext>
                <a:ext uri="{FF2B5EF4-FFF2-40B4-BE49-F238E27FC236}">
                  <a16:creationId xmlns:a16="http://schemas.microsoft.com/office/drawing/2014/main" id="{00000000-0008-0000-0600-00004D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76878" name="Check Box 78" hidden="1">
              <a:extLst>
                <a:ext uri="{63B3BB69-23CF-44E3-9099-C40C66FF867C}">
                  <a14:compatExt spid="_x0000_s76878"/>
                </a:ext>
                <a:ext uri="{FF2B5EF4-FFF2-40B4-BE49-F238E27FC236}">
                  <a16:creationId xmlns:a16="http://schemas.microsoft.com/office/drawing/2014/main" id="{00000000-0008-0000-0600-00004E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76879" name="Check Box 79" hidden="1">
              <a:extLst>
                <a:ext uri="{63B3BB69-23CF-44E3-9099-C40C66FF867C}">
                  <a14:compatExt spid="_x0000_s76879"/>
                </a:ext>
                <a:ext uri="{FF2B5EF4-FFF2-40B4-BE49-F238E27FC236}">
                  <a16:creationId xmlns:a16="http://schemas.microsoft.com/office/drawing/2014/main" id="{00000000-0008-0000-0600-00004F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76880" name="Check Box 80" hidden="1">
              <a:extLst>
                <a:ext uri="{63B3BB69-23CF-44E3-9099-C40C66FF867C}">
                  <a14:compatExt spid="_x0000_s76880"/>
                </a:ext>
                <a:ext uri="{FF2B5EF4-FFF2-40B4-BE49-F238E27FC236}">
                  <a16:creationId xmlns:a16="http://schemas.microsoft.com/office/drawing/2014/main" id="{00000000-0008-0000-0600-000050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76881" name="Check Box 81" hidden="1">
              <a:extLst>
                <a:ext uri="{63B3BB69-23CF-44E3-9099-C40C66FF867C}">
                  <a14:compatExt spid="_x0000_s76881"/>
                </a:ext>
                <a:ext uri="{FF2B5EF4-FFF2-40B4-BE49-F238E27FC236}">
                  <a16:creationId xmlns:a16="http://schemas.microsoft.com/office/drawing/2014/main" id="{00000000-0008-0000-0600-000051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76882" name="Check Box 82" hidden="1">
              <a:extLst>
                <a:ext uri="{63B3BB69-23CF-44E3-9099-C40C66FF867C}">
                  <a14:compatExt spid="_x0000_s76882"/>
                </a:ext>
                <a:ext uri="{FF2B5EF4-FFF2-40B4-BE49-F238E27FC236}">
                  <a16:creationId xmlns:a16="http://schemas.microsoft.com/office/drawing/2014/main" id="{00000000-0008-0000-0600-000052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76883" name="Check Box 83" hidden="1">
              <a:extLst>
                <a:ext uri="{63B3BB69-23CF-44E3-9099-C40C66FF867C}">
                  <a14:compatExt spid="_x0000_s76883"/>
                </a:ext>
                <a:ext uri="{FF2B5EF4-FFF2-40B4-BE49-F238E27FC236}">
                  <a16:creationId xmlns:a16="http://schemas.microsoft.com/office/drawing/2014/main" id="{00000000-0008-0000-0600-000053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76884" name="Check Box 84" hidden="1">
              <a:extLst>
                <a:ext uri="{63B3BB69-23CF-44E3-9099-C40C66FF867C}">
                  <a14:compatExt spid="_x0000_s76884"/>
                </a:ext>
                <a:ext uri="{FF2B5EF4-FFF2-40B4-BE49-F238E27FC236}">
                  <a16:creationId xmlns:a16="http://schemas.microsoft.com/office/drawing/2014/main" id="{00000000-0008-0000-0600-000054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76885" name="Check Box 85" hidden="1">
              <a:extLst>
                <a:ext uri="{63B3BB69-23CF-44E3-9099-C40C66FF867C}">
                  <a14:compatExt spid="_x0000_s76885"/>
                </a:ext>
                <a:ext uri="{FF2B5EF4-FFF2-40B4-BE49-F238E27FC236}">
                  <a16:creationId xmlns:a16="http://schemas.microsoft.com/office/drawing/2014/main" id="{00000000-0008-0000-0600-000055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76886" name="Check Box 86" hidden="1">
              <a:extLst>
                <a:ext uri="{63B3BB69-23CF-44E3-9099-C40C66FF867C}">
                  <a14:compatExt spid="_x0000_s76886"/>
                </a:ext>
                <a:ext uri="{FF2B5EF4-FFF2-40B4-BE49-F238E27FC236}">
                  <a16:creationId xmlns:a16="http://schemas.microsoft.com/office/drawing/2014/main" id="{00000000-0008-0000-0600-000056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76887" name="Check Box 87" hidden="1">
              <a:extLst>
                <a:ext uri="{63B3BB69-23CF-44E3-9099-C40C66FF867C}">
                  <a14:compatExt spid="_x0000_s76887"/>
                </a:ext>
                <a:ext uri="{FF2B5EF4-FFF2-40B4-BE49-F238E27FC236}">
                  <a16:creationId xmlns:a16="http://schemas.microsoft.com/office/drawing/2014/main" id="{00000000-0008-0000-0600-000057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76888" name="Check Box 88" hidden="1">
              <a:extLst>
                <a:ext uri="{63B3BB69-23CF-44E3-9099-C40C66FF867C}">
                  <a14:compatExt spid="_x0000_s76888"/>
                </a:ext>
                <a:ext uri="{FF2B5EF4-FFF2-40B4-BE49-F238E27FC236}">
                  <a16:creationId xmlns:a16="http://schemas.microsoft.com/office/drawing/2014/main" id="{00000000-0008-0000-0600-000058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76889" name="Check Box 89" hidden="1">
              <a:extLst>
                <a:ext uri="{63B3BB69-23CF-44E3-9099-C40C66FF867C}">
                  <a14:compatExt spid="_x0000_s76889"/>
                </a:ext>
                <a:ext uri="{FF2B5EF4-FFF2-40B4-BE49-F238E27FC236}">
                  <a16:creationId xmlns:a16="http://schemas.microsoft.com/office/drawing/2014/main" id="{00000000-0008-0000-0600-000059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76890" name="Check Box 90" hidden="1">
              <a:extLst>
                <a:ext uri="{63B3BB69-23CF-44E3-9099-C40C66FF867C}">
                  <a14:compatExt spid="_x0000_s76890"/>
                </a:ext>
                <a:ext uri="{FF2B5EF4-FFF2-40B4-BE49-F238E27FC236}">
                  <a16:creationId xmlns:a16="http://schemas.microsoft.com/office/drawing/2014/main" id="{00000000-0008-0000-0600-00005A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76891" name="Check Box 91" hidden="1">
              <a:extLst>
                <a:ext uri="{63B3BB69-23CF-44E3-9099-C40C66FF867C}">
                  <a14:compatExt spid="_x0000_s76891"/>
                </a:ext>
                <a:ext uri="{FF2B5EF4-FFF2-40B4-BE49-F238E27FC236}">
                  <a16:creationId xmlns:a16="http://schemas.microsoft.com/office/drawing/2014/main" id="{00000000-0008-0000-0600-00005B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76892" name="Check Box 92" hidden="1">
              <a:extLst>
                <a:ext uri="{63B3BB69-23CF-44E3-9099-C40C66FF867C}">
                  <a14:compatExt spid="_x0000_s76892"/>
                </a:ext>
                <a:ext uri="{FF2B5EF4-FFF2-40B4-BE49-F238E27FC236}">
                  <a16:creationId xmlns:a16="http://schemas.microsoft.com/office/drawing/2014/main" id="{00000000-0008-0000-0600-00005C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76893" name="Check Box 93" hidden="1">
              <a:extLst>
                <a:ext uri="{63B3BB69-23CF-44E3-9099-C40C66FF867C}">
                  <a14:compatExt spid="_x0000_s76893"/>
                </a:ext>
                <a:ext uri="{FF2B5EF4-FFF2-40B4-BE49-F238E27FC236}">
                  <a16:creationId xmlns:a16="http://schemas.microsoft.com/office/drawing/2014/main" id="{00000000-0008-0000-0600-00005D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76894" name="Check Box 94" hidden="1">
              <a:extLst>
                <a:ext uri="{63B3BB69-23CF-44E3-9099-C40C66FF867C}">
                  <a14:compatExt spid="_x0000_s76894"/>
                </a:ext>
                <a:ext uri="{FF2B5EF4-FFF2-40B4-BE49-F238E27FC236}">
                  <a16:creationId xmlns:a16="http://schemas.microsoft.com/office/drawing/2014/main" id="{00000000-0008-0000-0600-00005E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76895" name="Check Box 95" hidden="1">
              <a:extLst>
                <a:ext uri="{63B3BB69-23CF-44E3-9099-C40C66FF867C}">
                  <a14:compatExt spid="_x0000_s76895"/>
                </a:ext>
                <a:ext uri="{FF2B5EF4-FFF2-40B4-BE49-F238E27FC236}">
                  <a16:creationId xmlns:a16="http://schemas.microsoft.com/office/drawing/2014/main" id="{00000000-0008-0000-0600-00005F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76896" name="Check Box 96" hidden="1">
              <a:extLst>
                <a:ext uri="{63B3BB69-23CF-44E3-9099-C40C66FF867C}">
                  <a14:compatExt spid="_x0000_s76896"/>
                </a:ext>
                <a:ext uri="{FF2B5EF4-FFF2-40B4-BE49-F238E27FC236}">
                  <a16:creationId xmlns:a16="http://schemas.microsoft.com/office/drawing/2014/main" id="{00000000-0008-0000-0600-000060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76897" name="Check Box 97" hidden="1">
              <a:extLst>
                <a:ext uri="{63B3BB69-23CF-44E3-9099-C40C66FF867C}">
                  <a14:compatExt spid="_x0000_s76897"/>
                </a:ext>
                <a:ext uri="{FF2B5EF4-FFF2-40B4-BE49-F238E27FC236}">
                  <a16:creationId xmlns:a16="http://schemas.microsoft.com/office/drawing/2014/main" id="{00000000-0008-0000-0600-000061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76898" name="Check Box 98" hidden="1">
              <a:extLst>
                <a:ext uri="{63B3BB69-23CF-44E3-9099-C40C66FF867C}">
                  <a14:compatExt spid="_x0000_s76898"/>
                </a:ext>
                <a:ext uri="{FF2B5EF4-FFF2-40B4-BE49-F238E27FC236}">
                  <a16:creationId xmlns:a16="http://schemas.microsoft.com/office/drawing/2014/main" id="{00000000-0008-0000-0600-000062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76899" name="Check Box 99" hidden="1">
              <a:extLst>
                <a:ext uri="{63B3BB69-23CF-44E3-9099-C40C66FF867C}">
                  <a14:compatExt spid="_x0000_s76899"/>
                </a:ext>
                <a:ext uri="{FF2B5EF4-FFF2-40B4-BE49-F238E27FC236}">
                  <a16:creationId xmlns:a16="http://schemas.microsoft.com/office/drawing/2014/main" id="{00000000-0008-0000-0600-000063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76900" name="Check Box 100" hidden="1">
              <a:extLst>
                <a:ext uri="{63B3BB69-23CF-44E3-9099-C40C66FF867C}">
                  <a14:compatExt spid="_x0000_s76900"/>
                </a:ext>
                <a:ext uri="{FF2B5EF4-FFF2-40B4-BE49-F238E27FC236}">
                  <a16:creationId xmlns:a16="http://schemas.microsoft.com/office/drawing/2014/main" id="{00000000-0008-0000-0600-000064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76901" name="Check Box 101" hidden="1">
              <a:extLst>
                <a:ext uri="{63B3BB69-23CF-44E3-9099-C40C66FF867C}">
                  <a14:compatExt spid="_x0000_s76901"/>
                </a:ext>
                <a:ext uri="{FF2B5EF4-FFF2-40B4-BE49-F238E27FC236}">
                  <a16:creationId xmlns:a16="http://schemas.microsoft.com/office/drawing/2014/main" id="{00000000-0008-0000-0600-000065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76902" name="Check Box 102" hidden="1">
              <a:extLst>
                <a:ext uri="{63B3BB69-23CF-44E3-9099-C40C66FF867C}">
                  <a14:compatExt spid="_x0000_s76902"/>
                </a:ext>
                <a:ext uri="{FF2B5EF4-FFF2-40B4-BE49-F238E27FC236}">
                  <a16:creationId xmlns:a16="http://schemas.microsoft.com/office/drawing/2014/main" id="{00000000-0008-0000-0600-000066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76903" name="Check Box 103" hidden="1">
              <a:extLst>
                <a:ext uri="{63B3BB69-23CF-44E3-9099-C40C66FF867C}">
                  <a14:compatExt spid="_x0000_s76903"/>
                </a:ext>
                <a:ext uri="{FF2B5EF4-FFF2-40B4-BE49-F238E27FC236}">
                  <a16:creationId xmlns:a16="http://schemas.microsoft.com/office/drawing/2014/main" id="{00000000-0008-0000-0600-000067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76904" name="Check Box 104" hidden="1">
              <a:extLst>
                <a:ext uri="{63B3BB69-23CF-44E3-9099-C40C66FF867C}">
                  <a14:compatExt spid="_x0000_s76904"/>
                </a:ext>
                <a:ext uri="{FF2B5EF4-FFF2-40B4-BE49-F238E27FC236}">
                  <a16:creationId xmlns:a16="http://schemas.microsoft.com/office/drawing/2014/main" id="{00000000-0008-0000-0600-000068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76905" name="Check Box 105" hidden="1">
              <a:extLst>
                <a:ext uri="{63B3BB69-23CF-44E3-9099-C40C66FF867C}">
                  <a14:compatExt spid="_x0000_s76905"/>
                </a:ext>
                <a:ext uri="{FF2B5EF4-FFF2-40B4-BE49-F238E27FC236}">
                  <a16:creationId xmlns:a16="http://schemas.microsoft.com/office/drawing/2014/main" id="{00000000-0008-0000-0600-000069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76906" name="Check Box 106" hidden="1">
              <a:extLst>
                <a:ext uri="{63B3BB69-23CF-44E3-9099-C40C66FF867C}">
                  <a14:compatExt spid="_x0000_s76906"/>
                </a:ext>
                <a:ext uri="{FF2B5EF4-FFF2-40B4-BE49-F238E27FC236}">
                  <a16:creationId xmlns:a16="http://schemas.microsoft.com/office/drawing/2014/main" id="{00000000-0008-0000-0600-00006A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76907" name="Check Box 107" hidden="1">
              <a:extLst>
                <a:ext uri="{63B3BB69-23CF-44E3-9099-C40C66FF867C}">
                  <a14:compatExt spid="_x0000_s76907"/>
                </a:ext>
                <a:ext uri="{FF2B5EF4-FFF2-40B4-BE49-F238E27FC236}">
                  <a16:creationId xmlns:a16="http://schemas.microsoft.com/office/drawing/2014/main" id="{00000000-0008-0000-0600-00006B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76908" name="Check Box 108" hidden="1">
              <a:extLst>
                <a:ext uri="{63B3BB69-23CF-44E3-9099-C40C66FF867C}">
                  <a14:compatExt spid="_x0000_s76908"/>
                </a:ext>
                <a:ext uri="{FF2B5EF4-FFF2-40B4-BE49-F238E27FC236}">
                  <a16:creationId xmlns:a16="http://schemas.microsoft.com/office/drawing/2014/main" id="{00000000-0008-0000-0600-00006C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57150</xdr:rowOff>
        </xdr:from>
        <xdr:to>
          <xdr:col>7</xdr:col>
          <xdr:colOff>161925</xdr:colOff>
          <xdr:row>8</xdr:row>
          <xdr:rowOff>152400</xdr:rowOff>
        </xdr:to>
        <xdr:sp macro="" textlink="">
          <xdr:nvSpPr>
            <xdr:cNvPr id="76912" name="Check Box 112" hidden="1">
              <a:extLst>
                <a:ext uri="{63B3BB69-23CF-44E3-9099-C40C66FF867C}">
                  <a14:compatExt spid="_x0000_s76912"/>
                </a:ext>
                <a:ext uri="{FF2B5EF4-FFF2-40B4-BE49-F238E27FC236}">
                  <a16:creationId xmlns:a16="http://schemas.microsoft.com/office/drawing/2014/main" id="{00000000-0008-0000-0600-000070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7</xdr:row>
          <xdr:rowOff>57150</xdr:rowOff>
        </xdr:from>
        <xdr:to>
          <xdr:col>8</xdr:col>
          <xdr:colOff>295275</xdr:colOff>
          <xdr:row>8</xdr:row>
          <xdr:rowOff>152400</xdr:rowOff>
        </xdr:to>
        <xdr:sp macro="" textlink="">
          <xdr:nvSpPr>
            <xdr:cNvPr id="76913" name="Check Box 113" hidden="1">
              <a:extLst>
                <a:ext uri="{63B3BB69-23CF-44E3-9099-C40C66FF867C}">
                  <a14:compatExt spid="_x0000_s76913"/>
                </a:ext>
                <a:ext uri="{FF2B5EF4-FFF2-40B4-BE49-F238E27FC236}">
                  <a16:creationId xmlns:a16="http://schemas.microsoft.com/office/drawing/2014/main" id="{00000000-0008-0000-0600-000071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7</xdr:row>
          <xdr:rowOff>57150</xdr:rowOff>
        </xdr:from>
        <xdr:to>
          <xdr:col>10</xdr:col>
          <xdr:colOff>228600</xdr:colOff>
          <xdr:row>8</xdr:row>
          <xdr:rowOff>152400</xdr:rowOff>
        </xdr:to>
        <xdr:sp macro="" textlink="">
          <xdr:nvSpPr>
            <xdr:cNvPr id="76914" name="Check Box 114" hidden="1">
              <a:extLst>
                <a:ext uri="{63B3BB69-23CF-44E3-9099-C40C66FF867C}">
                  <a14:compatExt spid="_x0000_s76914"/>
                </a:ext>
                <a:ext uri="{FF2B5EF4-FFF2-40B4-BE49-F238E27FC236}">
                  <a16:creationId xmlns:a16="http://schemas.microsoft.com/office/drawing/2014/main" id="{00000000-0008-0000-0600-000072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xdr:row>
          <xdr:rowOff>57150</xdr:rowOff>
        </xdr:from>
        <xdr:to>
          <xdr:col>7</xdr:col>
          <xdr:colOff>161925</xdr:colOff>
          <xdr:row>10</xdr:row>
          <xdr:rowOff>152400</xdr:rowOff>
        </xdr:to>
        <xdr:sp macro="" textlink="">
          <xdr:nvSpPr>
            <xdr:cNvPr id="76915" name="Check Box 115" hidden="1">
              <a:extLst>
                <a:ext uri="{63B3BB69-23CF-44E3-9099-C40C66FF867C}">
                  <a14:compatExt spid="_x0000_s76915"/>
                </a:ext>
                <a:ext uri="{FF2B5EF4-FFF2-40B4-BE49-F238E27FC236}">
                  <a16:creationId xmlns:a16="http://schemas.microsoft.com/office/drawing/2014/main" id="{00000000-0008-0000-0600-000073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9</xdr:row>
          <xdr:rowOff>57150</xdr:rowOff>
        </xdr:from>
        <xdr:to>
          <xdr:col>8</xdr:col>
          <xdr:colOff>295275</xdr:colOff>
          <xdr:row>10</xdr:row>
          <xdr:rowOff>152400</xdr:rowOff>
        </xdr:to>
        <xdr:sp macro="" textlink="">
          <xdr:nvSpPr>
            <xdr:cNvPr id="76916" name="Check Box 116" hidden="1">
              <a:extLst>
                <a:ext uri="{63B3BB69-23CF-44E3-9099-C40C66FF867C}">
                  <a14:compatExt spid="_x0000_s76916"/>
                </a:ext>
                <a:ext uri="{FF2B5EF4-FFF2-40B4-BE49-F238E27FC236}">
                  <a16:creationId xmlns:a16="http://schemas.microsoft.com/office/drawing/2014/main" id="{00000000-0008-0000-0600-000074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9</xdr:row>
          <xdr:rowOff>57150</xdr:rowOff>
        </xdr:from>
        <xdr:to>
          <xdr:col>10</xdr:col>
          <xdr:colOff>228600</xdr:colOff>
          <xdr:row>10</xdr:row>
          <xdr:rowOff>152400</xdr:rowOff>
        </xdr:to>
        <xdr:sp macro="" textlink="">
          <xdr:nvSpPr>
            <xdr:cNvPr id="76917" name="Check Box 117" hidden="1">
              <a:extLst>
                <a:ext uri="{63B3BB69-23CF-44E3-9099-C40C66FF867C}">
                  <a14:compatExt spid="_x0000_s76917"/>
                </a:ext>
                <a:ext uri="{FF2B5EF4-FFF2-40B4-BE49-F238E27FC236}">
                  <a16:creationId xmlns:a16="http://schemas.microsoft.com/office/drawing/2014/main" id="{00000000-0008-0000-0600-000075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xdr:row>
          <xdr:rowOff>57150</xdr:rowOff>
        </xdr:from>
        <xdr:to>
          <xdr:col>7</xdr:col>
          <xdr:colOff>161925</xdr:colOff>
          <xdr:row>12</xdr:row>
          <xdr:rowOff>161925</xdr:rowOff>
        </xdr:to>
        <xdr:sp macro="" textlink="">
          <xdr:nvSpPr>
            <xdr:cNvPr id="76918" name="Check Box 118" hidden="1">
              <a:extLst>
                <a:ext uri="{63B3BB69-23CF-44E3-9099-C40C66FF867C}">
                  <a14:compatExt spid="_x0000_s76918"/>
                </a:ext>
                <a:ext uri="{FF2B5EF4-FFF2-40B4-BE49-F238E27FC236}">
                  <a16:creationId xmlns:a16="http://schemas.microsoft.com/office/drawing/2014/main" id="{00000000-0008-0000-0600-000076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11</xdr:row>
          <xdr:rowOff>57150</xdr:rowOff>
        </xdr:from>
        <xdr:to>
          <xdr:col>8</xdr:col>
          <xdr:colOff>295275</xdr:colOff>
          <xdr:row>12</xdr:row>
          <xdr:rowOff>152400</xdr:rowOff>
        </xdr:to>
        <xdr:sp macro="" textlink="">
          <xdr:nvSpPr>
            <xdr:cNvPr id="76919" name="Check Box 119" hidden="1">
              <a:extLst>
                <a:ext uri="{63B3BB69-23CF-44E3-9099-C40C66FF867C}">
                  <a14:compatExt spid="_x0000_s76919"/>
                </a:ext>
                <a:ext uri="{FF2B5EF4-FFF2-40B4-BE49-F238E27FC236}">
                  <a16:creationId xmlns:a16="http://schemas.microsoft.com/office/drawing/2014/main" id="{00000000-0008-0000-0600-000077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11</xdr:row>
          <xdr:rowOff>57150</xdr:rowOff>
        </xdr:from>
        <xdr:to>
          <xdr:col>10</xdr:col>
          <xdr:colOff>228600</xdr:colOff>
          <xdr:row>12</xdr:row>
          <xdr:rowOff>161925</xdr:rowOff>
        </xdr:to>
        <xdr:sp macro="" textlink="">
          <xdr:nvSpPr>
            <xdr:cNvPr id="76920" name="Check Box 120" hidden="1">
              <a:extLst>
                <a:ext uri="{63B3BB69-23CF-44E3-9099-C40C66FF867C}">
                  <a14:compatExt spid="_x0000_s76920"/>
                </a:ext>
                <a:ext uri="{FF2B5EF4-FFF2-40B4-BE49-F238E27FC236}">
                  <a16:creationId xmlns:a16="http://schemas.microsoft.com/office/drawing/2014/main" id="{00000000-0008-0000-0600-000078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13</xdr:row>
          <xdr:rowOff>57150</xdr:rowOff>
        </xdr:from>
        <xdr:to>
          <xdr:col>7</xdr:col>
          <xdr:colOff>161925</xdr:colOff>
          <xdr:row>14</xdr:row>
          <xdr:rowOff>161925</xdr:rowOff>
        </xdr:to>
        <xdr:sp macro="" textlink="">
          <xdr:nvSpPr>
            <xdr:cNvPr id="76921" name="Check Box 121" hidden="1">
              <a:extLst>
                <a:ext uri="{63B3BB69-23CF-44E3-9099-C40C66FF867C}">
                  <a14:compatExt spid="_x0000_s76921"/>
                </a:ext>
                <a:ext uri="{FF2B5EF4-FFF2-40B4-BE49-F238E27FC236}">
                  <a16:creationId xmlns:a16="http://schemas.microsoft.com/office/drawing/2014/main" id="{00000000-0008-0000-0600-000079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13</xdr:row>
          <xdr:rowOff>57150</xdr:rowOff>
        </xdr:from>
        <xdr:to>
          <xdr:col>8</xdr:col>
          <xdr:colOff>295275</xdr:colOff>
          <xdr:row>14</xdr:row>
          <xdr:rowOff>152400</xdr:rowOff>
        </xdr:to>
        <xdr:sp macro="" textlink="">
          <xdr:nvSpPr>
            <xdr:cNvPr id="76922" name="Check Box 122" hidden="1">
              <a:extLst>
                <a:ext uri="{63B3BB69-23CF-44E3-9099-C40C66FF867C}">
                  <a14:compatExt spid="_x0000_s76922"/>
                </a:ext>
                <a:ext uri="{FF2B5EF4-FFF2-40B4-BE49-F238E27FC236}">
                  <a16:creationId xmlns:a16="http://schemas.microsoft.com/office/drawing/2014/main" id="{00000000-0008-0000-0600-00007A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13</xdr:row>
          <xdr:rowOff>57150</xdr:rowOff>
        </xdr:from>
        <xdr:to>
          <xdr:col>10</xdr:col>
          <xdr:colOff>228600</xdr:colOff>
          <xdr:row>14</xdr:row>
          <xdr:rowOff>161925</xdr:rowOff>
        </xdr:to>
        <xdr:sp macro="" textlink="">
          <xdr:nvSpPr>
            <xdr:cNvPr id="76923" name="Check Box 123" hidden="1">
              <a:extLst>
                <a:ext uri="{63B3BB69-23CF-44E3-9099-C40C66FF867C}">
                  <a14:compatExt spid="_x0000_s76923"/>
                </a:ext>
                <a:ext uri="{FF2B5EF4-FFF2-40B4-BE49-F238E27FC236}">
                  <a16:creationId xmlns:a16="http://schemas.microsoft.com/office/drawing/2014/main" id="{00000000-0008-0000-0600-00007B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57150</xdr:rowOff>
        </xdr:from>
        <xdr:to>
          <xdr:col>7</xdr:col>
          <xdr:colOff>161925</xdr:colOff>
          <xdr:row>16</xdr:row>
          <xdr:rowOff>161925</xdr:rowOff>
        </xdr:to>
        <xdr:sp macro="" textlink="">
          <xdr:nvSpPr>
            <xdr:cNvPr id="76924" name="Check Box 124" hidden="1">
              <a:extLst>
                <a:ext uri="{63B3BB69-23CF-44E3-9099-C40C66FF867C}">
                  <a14:compatExt spid="_x0000_s76924"/>
                </a:ext>
                <a:ext uri="{FF2B5EF4-FFF2-40B4-BE49-F238E27FC236}">
                  <a16:creationId xmlns:a16="http://schemas.microsoft.com/office/drawing/2014/main" id="{00000000-0008-0000-0600-00007C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15</xdr:row>
          <xdr:rowOff>57150</xdr:rowOff>
        </xdr:from>
        <xdr:to>
          <xdr:col>8</xdr:col>
          <xdr:colOff>295275</xdr:colOff>
          <xdr:row>16</xdr:row>
          <xdr:rowOff>152400</xdr:rowOff>
        </xdr:to>
        <xdr:sp macro="" textlink="">
          <xdr:nvSpPr>
            <xdr:cNvPr id="76925" name="Check Box 125" hidden="1">
              <a:extLst>
                <a:ext uri="{63B3BB69-23CF-44E3-9099-C40C66FF867C}">
                  <a14:compatExt spid="_x0000_s76925"/>
                </a:ext>
                <a:ext uri="{FF2B5EF4-FFF2-40B4-BE49-F238E27FC236}">
                  <a16:creationId xmlns:a16="http://schemas.microsoft.com/office/drawing/2014/main" id="{00000000-0008-0000-0600-00007D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15</xdr:row>
          <xdr:rowOff>57150</xdr:rowOff>
        </xdr:from>
        <xdr:to>
          <xdr:col>10</xdr:col>
          <xdr:colOff>228600</xdr:colOff>
          <xdr:row>16</xdr:row>
          <xdr:rowOff>161925</xdr:rowOff>
        </xdr:to>
        <xdr:sp macro="" textlink="">
          <xdr:nvSpPr>
            <xdr:cNvPr id="76926" name="Check Box 126" hidden="1">
              <a:extLst>
                <a:ext uri="{63B3BB69-23CF-44E3-9099-C40C66FF867C}">
                  <a14:compatExt spid="_x0000_s76926"/>
                </a:ext>
                <a:ext uri="{FF2B5EF4-FFF2-40B4-BE49-F238E27FC236}">
                  <a16:creationId xmlns:a16="http://schemas.microsoft.com/office/drawing/2014/main" id="{00000000-0008-0000-0600-00007E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17</xdr:row>
          <xdr:rowOff>57150</xdr:rowOff>
        </xdr:from>
        <xdr:to>
          <xdr:col>7</xdr:col>
          <xdr:colOff>161925</xdr:colOff>
          <xdr:row>18</xdr:row>
          <xdr:rowOff>161925</xdr:rowOff>
        </xdr:to>
        <xdr:sp macro="" textlink="">
          <xdr:nvSpPr>
            <xdr:cNvPr id="76927" name="Check Box 127" hidden="1">
              <a:extLst>
                <a:ext uri="{63B3BB69-23CF-44E3-9099-C40C66FF867C}">
                  <a14:compatExt spid="_x0000_s76927"/>
                </a:ext>
                <a:ext uri="{FF2B5EF4-FFF2-40B4-BE49-F238E27FC236}">
                  <a16:creationId xmlns:a16="http://schemas.microsoft.com/office/drawing/2014/main" id="{00000000-0008-0000-0600-00007F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17</xdr:row>
          <xdr:rowOff>57150</xdr:rowOff>
        </xdr:from>
        <xdr:to>
          <xdr:col>8</xdr:col>
          <xdr:colOff>295275</xdr:colOff>
          <xdr:row>18</xdr:row>
          <xdr:rowOff>152400</xdr:rowOff>
        </xdr:to>
        <xdr:sp macro="" textlink="">
          <xdr:nvSpPr>
            <xdr:cNvPr id="76928" name="Check Box 128" hidden="1">
              <a:extLst>
                <a:ext uri="{63B3BB69-23CF-44E3-9099-C40C66FF867C}">
                  <a14:compatExt spid="_x0000_s76928"/>
                </a:ext>
                <a:ext uri="{FF2B5EF4-FFF2-40B4-BE49-F238E27FC236}">
                  <a16:creationId xmlns:a16="http://schemas.microsoft.com/office/drawing/2014/main" id="{00000000-0008-0000-0600-000080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17</xdr:row>
          <xdr:rowOff>57150</xdr:rowOff>
        </xdr:from>
        <xdr:to>
          <xdr:col>10</xdr:col>
          <xdr:colOff>228600</xdr:colOff>
          <xdr:row>18</xdr:row>
          <xdr:rowOff>161925</xdr:rowOff>
        </xdr:to>
        <xdr:sp macro="" textlink="">
          <xdr:nvSpPr>
            <xdr:cNvPr id="76929" name="Check Box 129" hidden="1">
              <a:extLst>
                <a:ext uri="{63B3BB69-23CF-44E3-9099-C40C66FF867C}">
                  <a14:compatExt spid="_x0000_s76929"/>
                </a:ext>
                <a:ext uri="{FF2B5EF4-FFF2-40B4-BE49-F238E27FC236}">
                  <a16:creationId xmlns:a16="http://schemas.microsoft.com/office/drawing/2014/main" id="{00000000-0008-0000-0600-000081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19</xdr:row>
          <xdr:rowOff>57150</xdr:rowOff>
        </xdr:from>
        <xdr:to>
          <xdr:col>7</xdr:col>
          <xdr:colOff>161925</xdr:colOff>
          <xdr:row>20</xdr:row>
          <xdr:rowOff>161925</xdr:rowOff>
        </xdr:to>
        <xdr:sp macro="" textlink="">
          <xdr:nvSpPr>
            <xdr:cNvPr id="76930" name="Check Box 130" hidden="1">
              <a:extLst>
                <a:ext uri="{63B3BB69-23CF-44E3-9099-C40C66FF867C}">
                  <a14:compatExt spid="_x0000_s76930"/>
                </a:ext>
                <a:ext uri="{FF2B5EF4-FFF2-40B4-BE49-F238E27FC236}">
                  <a16:creationId xmlns:a16="http://schemas.microsoft.com/office/drawing/2014/main" id="{00000000-0008-0000-0600-000082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19</xdr:row>
          <xdr:rowOff>57150</xdr:rowOff>
        </xdr:from>
        <xdr:to>
          <xdr:col>8</xdr:col>
          <xdr:colOff>295275</xdr:colOff>
          <xdr:row>20</xdr:row>
          <xdr:rowOff>152400</xdr:rowOff>
        </xdr:to>
        <xdr:sp macro="" textlink="">
          <xdr:nvSpPr>
            <xdr:cNvPr id="76931" name="Check Box 131" hidden="1">
              <a:extLst>
                <a:ext uri="{63B3BB69-23CF-44E3-9099-C40C66FF867C}">
                  <a14:compatExt spid="_x0000_s76931"/>
                </a:ext>
                <a:ext uri="{FF2B5EF4-FFF2-40B4-BE49-F238E27FC236}">
                  <a16:creationId xmlns:a16="http://schemas.microsoft.com/office/drawing/2014/main" id="{00000000-0008-0000-0600-000083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19</xdr:row>
          <xdr:rowOff>57150</xdr:rowOff>
        </xdr:from>
        <xdr:to>
          <xdr:col>10</xdr:col>
          <xdr:colOff>228600</xdr:colOff>
          <xdr:row>20</xdr:row>
          <xdr:rowOff>161925</xdr:rowOff>
        </xdr:to>
        <xdr:sp macro="" textlink="">
          <xdr:nvSpPr>
            <xdr:cNvPr id="76932" name="Check Box 132" hidden="1">
              <a:extLst>
                <a:ext uri="{63B3BB69-23CF-44E3-9099-C40C66FF867C}">
                  <a14:compatExt spid="_x0000_s76932"/>
                </a:ext>
                <a:ext uri="{FF2B5EF4-FFF2-40B4-BE49-F238E27FC236}">
                  <a16:creationId xmlns:a16="http://schemas.microsoft.com/office/drawing/2014/main" id="{00000000-0008-0000-0600-000084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21</xdr:row>
          <xdr:rowOff>57150</xdr:rowOff>
        </xdr:from>
        <xdr:to>
          <xdr:col>7</xdr:col>
          <xdr:colOff>161925</xdr:colOff>
          <xdr:row>22</xdr:row>
          <xdr:rowOff>161925</xdr:rowOff>
        </xdr:to>
        <xdr:sp macro="" textlink="">
          <xdr:nvSpPr>
            <xdr:cNvPr id="76933" name="Check Box 133" hidden="1">
              <a:extLst>
                <a:ext uri="{63B3BB69-23CF-44E3-9099-C40C66FF867C}">
                  <a14:compatExt spid="_x0000_s76933"/>
                </a:ext>
                <a:ext uri="{FF2B5EF4-FFF2-40B4-BE49-F238E27FC236}">
                  <a16:creationId xmlns:a16="http://schemas.microsoft.com/office/drawing/2014/main" id="{00000000-0008-0000-0600-000085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21</xdr:row>
          <xdr:rowOff>57150</xdr:rowOff>
        </xdr:from>
        <xdr:to>
          <xdr:col>8</xdr:col>
          <xdr:colOff>295275</xdr:colOff>
          <xdr:row>22</xdr:row>
          <xdr:rowOff>152400</xdr:rowOff>
        </xdr:to>
        <xdr:sp macro="" textlink="">
          <xdr:nvSpPr>
            <xdr:cNvPr id="76934" name="Check Box 134" hidden="1">
              <a:extLst>
                <a:ext uri="{63B3BB69-23CF-44E3-9099-C40C66FF867C}">
                  <a14:compatExt spid="_x0000_s76934"/>
                </a:ext>
                <a:ext uri="{FF2B5EF4-FFF2-40B4-BE49-F238E27FC236}">
                  <a16:creationId xmlns:a16="http://schemas.microsoft.com/office/drawing/2014/main" id="{00000000-0008-0000-0600-000086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21</xdr:row>
          <xdr:rowOff>57150</xdr:rowOff>
        </xdr:from>
        <xdr:to>
          <xdr:col>10</xdr:col>
          <xdr:colOff>228600</xdr:colOff>
          <xdr:row>22</xdr:row>
          <xdr:rowOff>161925</xdr:rowOff>
        </xdr:to>
        <xdr:sp macro="" textlink="">
          <xdr:nvSpPr>
            <xdr:cNvPr id="76935" name="Check Box 135" hidden="1">
              <a:extLst>
                <a:ext uri="{63B3BB69-23CF-44E3-9099-C40C66FF867C}">
                  <a14:compatExt spid="_x0000_s76935"/>
                </a:ext>
                <a:ext uri="{FF2B5EF4-FFF2-40B4-BE49-F238E27FC236}">
                  <a16:creationId xmlns:a16="http://schemas.microsoft.com/office/drawing/2014/main" id="{00000000-0008-0000-0600-000087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23</xdr:row>
          <xdr:rowOff>57150</xdr:rowOff>
        </xdr:from>
        <xdr:to>
          <xdr:col>7</xdr:col>
          <xdr:colOff>161925</xdr:colOff>
          <xdr:row>24</xdr:row>
          <xdr:rowOff>161925</xdr:rowOff>
        </xdr:to>
        <xdr:sp macro="" textlink="">
          <xdr:nvSpPr>
            <xdr:cNvPr id="76936" name="Check Box 136" hidden="1">
              <a:extLst>
                <a:ext uri="{63B3BB69-23CF-44E3-9099-C40C66FF867C}">
                  <a14:compatExt spid="_x0000_s76936"/>
                </a:ext>
                <a:ext uri="{FF2B5EF4-FFF2-40B4-BE49-F238E27FC236}">
                  <a16:creationId xmlns:a16="http://schemas.microsoft.com/office/drawing/2014/main" id="{00000000-0008-0000-0600-000088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23</xdr:row>
          <xdr:rowOff>57150</xdr:rowOff>
        </xdr:from>
        <xdr:to>
          <xdr:col>8</xdr:col>
          <xdr:colOff>295275</xdr:colOff>
          <xdr:row>24</xdr:row>
          <xdr:rowOff>152400</xdr:rowOff>
        </xdr:to>
        <xdr:sp macro="" textlink="">
          <xdr:nvSpPr>
            <xdr:cNvPr id="76937" name="Check Box 137" hidden="1">
              <a:extLst>
                <a:ext uri="{63B3BB69-23CF-44E3-9099-C40C66FF867C}">
                  <a14:compatExt spid="_x0000_s76937"/>
                </a:ext>
                <a:ext uri="{FF2B5EF4-FFF2-40B4-BE49-F238E27FC236}">
                  <a16:creationId xmlns:a16="http://schemas.microsoft.com/office/drawing/2014/main" id="{00000000-0008-0000-0600-000089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23</xdr:row>
          <xdr:rowOff>57150</xdr:rowOff>
        </xdr:from>
        <xdr:to>
          <xdr:col>10</xdr:col>
          <xdr:colOff>228600</xdr:colOff>
          <xdr:row>24</xdr:row>
          <xdr:rowOff>161925</xdr:rowOff>
        </xdr:to>
        <xdr:sp macro="" textlink="">
          <xdr:nvSpPr>
            <xdr:cNvPr id="76938" name="Check Box 138" hidden="1">
              <a:extLst>
                <a:ext uri="{63B3BB69-23CF-44E3-9099-C40C66FF867C}">
                  <a14:compatExt spid="_x0000_s76938"/>
                </a:ext>
                <a:ext uri="{FF2B5EF4-FFF2-40B4-BE49-F238E27FC236}">
                  <a16:creationId xmlns:a16="http://schemas.microsoft.com/office/drawing/2014/main" id="{00000000-0008-0000-0600-00008A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57150</xdr:rowOff>
        </xdr:from>
        <xdr:to>
          <xdr:col>7</xdr:col>
          <xdr:colOff>161925</xdr:colOff>
          <xdr:row>26</xdr:row>
          <xdr:rowOff>161925</xdr:rowOff>
        </xdr:to>
        <xdr:sp macro="" textlink="">
          <xdr:nvSpPr>
            <xdr:cNvPr id="76939" name="Check Box 139" hidden="1">
              <a:extLst>
                <a:ext uri="{63B3BB69-23CF-44E3-9099-C40C66FF867C}">
                  <a14:compatExt spid="_x0000_s76939"/>
                </a:ext>
                <a:ext uri="{FF2B5EF4-FFF2-40B4-BE49-F238E27FC236}">
                  <a16:creationId xmlns:a16="http://schemas.microsoft.com/office/drawing/2014/main" id="{00000000-0008-0000-0600-00008B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25</xdr:row>
          <xdr:rowOff>57150</xdr:rowOff>
        </xdr:from>
        <xdr:to>
          <xdr:col>8</xdr:col>
          <xdr:colOff>295275</xdr:colOff>
          <xdr:row>26</xdr:row>
          <xdr:rowOff>152400</xdr:rowOff>
        </xdr:to>
        <xdr:sp macro="" textlink="">
          <xdr:nvSpPr>
            <xdr:cNvPr id="76940" name="Check Box 140" hidden="1">
              <a:extLst>
                <a:ext uri="{63B3BB69-23CF-44E3-9099-C40C66FF867C}">
                  <a14:compatExt spid="_x0000_s76940"/>
                </a:ext>
                <a:ext uri="{FF2B5EF4-FFF2-40B4-BE49-F238E27FC236}">
                  <a16:creationId xmlns:a16="http://schemas.microsoft.com/office/drawing/2014/main" id="{00000000-0008-0000-0600-00008C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25</xdr:row>
          <xdr:rowOff>57150</xdr:rowOff>
        </xdr:from>
        <xdr:to>
          <xdr:col>10</xdr:col>
          <xdr:colOff>228600</xdr:colOff>
          <xdr:row>26</xdr:row>
          <xdr:rowOff>161925</xdr:rowOff>
        </xdr:to>
        <xdr:sp macro="" textlink="">
          <xdr:nvSpPr>
            <xdr:cNvPr id="76941" name="Check Box 141" hidden="1">
              <a:extLst>
                <a:ext uri="{63B3BB69-23CF-44E3-9099-C40C66FF867C}">
                  <a14:compatExt spid="_x0000_s76941"/>
                </a:ext>
                <a:ext uri="{FF2B5EF4-FFF2-40B4-BE49-F238E27FC236}">
                  <a16:creationId xmlns:a16="http://schemas.microsoft.com/office/drawing/2014/main" id="{00000000-0008-0000-0600-00008D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57150</xdr:rowOff>
        </xdr:from>
        <xdr:to>
          <xdr:col>7</xdr:col>
          <xdr:colOff>161925</xdr:colOff>
          <xdr:row>28</xdr:row>
          <xdr:rowOff>161925</xdr:rowOff>
        </xdr:to>
        <xdr:sp macro="" textlink="">
          <xdr:nvSpPr>
            <xdr:cNvPr id="76942" name="Check Box 142" hidden="1">
              <a:extLst>
                <a:ext uri="{63B3BB69-23CF-44E3-9099-C40C66FF867C}">
                  <a14:compatExt spid="_x0000_s76942"/>
                </a:ext>
                <a:ext uri="{FF2B5EF4-FFF2-40B4-BE49-F238E27FC236}">
                  <a16:creationId xmlns:a16="http://schemas.microsoft.com/office/drawing/2014/main" id="{00000000-0008-0000-0600-00008E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27</xdr:row>
          <xdr:rowOff>57150</xdr:rowOff>
        </xdr:from>
        <xdr:to>
          <xdr:col>8</xdr:col>
          <xdr:colOff>295275</xdr:colOff>
          <xdr:row>28</xdr:row>
          <xdr:rowOff>152400</xdr:rowOff>
        </xdr:to>
        <xdr:sp macro="" textlink="">
          <xdr:nvSpPr>
            <xdr:cNvPr id="76943" name="Check Box 143" hidden="1">
              <a:extLst>
                <a:ext uri="{63B3BB69-23CF-44E3-9099-C40C66FF867C}">
                  <a14:compatExt spid="_x0000_s76943"/>
                </a:ext>
                <a:ext uri="{FF2B5EF4-FFF2-40B4-BE49-F238E27FC236}">
                  <a16:creationId xmlns:a16="http://schemas.microsoft.com/office/drawing/2014/main" id="{00000000-0008-0000-0600-00008F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27</xdr:row>
          <xdr:rowOff>57150</xdr:rowOff>
        </xdr:from>
        <xdr:to>
          <xdr:col>10</xdr:col>
          <xdr:colOff>228600</xdr:colOff>
          <xdr:row>28</xdr:row>
          <xdr:rowOff>161925</xdr:rowOff>
        </xdr:to>
        <xdr:sp macro="" textlink="">
          <xdr:nvSpPr>
            <xdr:cNvPr id="76944" name="Check Box 144" hidden="1">
              <a:extLst>
                <a:ext uri="{63B3BB69-23CF-44E3-9099-C40C66FF867C}">
                  <a14:compatExt spid="_x0000_s76944"/>
                </a:ext>
                <a:ext uri="{FF2B5EF4-FFF2-40B4-BE49-F238E27FC236}">
                  <a16:creationId xmlns:a16="http://schemas.microsoft.com/office/drawing/2014/main" id="{00000000-0008-0000-0600-000090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29</xdr:row>
          <xdr:rowOff>57150</xdr:rowOff>
        </xdr:from>
        <xdr:to>
          <xdr:col>7</xdr:col>
          <xdr:colOff>161925</xdr:colOff>
          <xdr:row>30</xdr:row>
          <xdr:rowOff>161925</xdr:rowOff>
        </xdr:to>
        <xdr:sp macro="" textlink="">
          <xdr:nvSpPr>
            <xdr:cNvPr id="76945" name="Check Box 145" hidden="1">
              <a:extLst>
                <a:ext uri="{63B3BB69-23CF-44E3-9099-C40C66FF867C}">
                  <a14:compatExt spid="_x0000_s76945"/>
                </a:ext>
                <a:ext uri="{FF2B5EF4-FFF2-40B4-BE49-F238E27FC236}">
                  <a16:creationId xmlns:a16="http://schemas.microsoft.com/office/drawing/2014/main" id="{00000000-0008-0000-0600-000091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29</xdr:row>
          <xdr:rowOff>57150</xdr:rowOff>
        </xdr:from>
        <xdr:to>
          <xdr:col>8</xdr:col>
          <xdr:colOff>295275</xdr:colOff>
          <xdr:row>30</xdr:row>
          <xdr:rowOff>152400</xdr:rowOff>
        </xdr:to>
        <xdr:sp macro="" textlink="">
          <xdr:nvSpPr>
            <xdr:cNvPr id="76946" name="Check Box 146" hidden="1">
              <a:extLst>
                <a:ext uri="{63B3BB69-23CF-44E3-9099-C40C66FF867C}">
                  <a14:compatExt spid="_x0000_s76946"/>
                </a:ext>
                <a:ext uri="{FF2B5EF4-FFF2-40B4-BE49-F238E27FC236}">
                  <a16:creationId xmlns:a16="http://schemas.microsoft.com/office/drawing/2014/main" id="{00000000-0008-0000-0600-000092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29</xdr:row>
          <xdr:rowOff>57150</xdr:rowOff>
        </xdr:from>
        <xdr:to>
          <xdr:col>10</xdr:col>
          <xdr:colOff>228600</xdr:colOff>
          <xdr:row>30</xdr:row>
          <xdr:rowOff>161925</xdr:rowOff>
        </xdr:to>
        <xdr:sp macro="" textlink="">
          <xdr:nvSpPr>
            <xdr:cNvPr id="76947" name="Check Box 147" hidden="1">
              <a:extLst>
                <a:ext uri="{63B3BB69-23CF-44E3-9099-C40C66FF867C}">
                  <a14:compatExt spid="_x0000_s76947"/>
                </a:ext>
                <a:ext uri="{FF2B5EF4-FFF2-40B4-BE49-F238E27FC236}">
                  <a16:creationId xmlns:a16="http://schemas.microsoft.com/office/drawing/2014/main" id="{00000000-0008-0000-0600-000093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57150</xdr:rowOff>
        </xdr:from>
        <xdr:to>
          <xdr:col>7</xdr:col>
          <xdr:colOff>161925</xdr:colOff>
          <xdr:row>32</xdr:row>
          <xdr:rowOff>161925</xdr:rowOff>
        </xdr:to>
        <xdr:sp macro="" textlink="">
          <xdr:nvSpPr>
            <xdr:cNvPr id="76948" name="Check Box 148" hidden="1">
              <a:extLst>
                <a:ext uri="{63B3BB69-23CF-44E3-9099-C40C66FF867C}">
                  <a14:compatExt spid="_x0000_s76948"/>
                </a:ext>
                <a:ext uri="{FF2B5EF4-FFF2-40B4-BE49-F238E27FC236}">
                  <a16:creationId xmlns:a16="http://schemas.microsoft.com/office/drawing/2014/main" id="{00000000-0008-0000-0600-000094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31</xdr:row>
          <xdr:rowOff>57150</xdr:rowOff>
        </xdr:from>
        <xdr:to>
          <xdr:col>8</xdr:col>
          <xdr:colOff>295275</xdr:colOff>
          <xdr:row>32</xdr:row>
          <xdr:rowOff>152400</xdr:rowOff>
        </xdr:to>
        <xdr:sp macro="" textlink="">
          <xdr:nvSpPr>
            <xdr:cNvPr id="76949" name="Check Box 149" hidden="1">
              <a:extLst>
                <a:ext uri="{63B3BB69-23CF-44E3-9099-C40C66FF867C}">
                  <a14:compatExt spid="_x0000_s76949"/>
                </a:ext>
                <a:ext uri="{FF2B5EF4-FFF2-40B4-BE49-F238E27FC236}">
                  <a16:creationId xmlns:a16="http://schemas.microsoft.com/office/drawing/2014/main" id="{00000000-0008-0000-0600-000095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31</xdr:row>
          <xdr:rowOff>57150</xdr:rowOff>
        </xdr:from>
        <xdr:to>
          <xdr:col>10</xdr:col>
          <xdr:colOff>228600</xdr:colOff>
          <xdr:row>32</xdr:row>
          <xdr:rowOff>161925</xdr:rowOff>
        </xdr:to>
        <xdr:sp macro="" textlink="">
          <xdr:nvSpPr>
            <xdr:cNvPr id="76950" name="Check Box 150" hidden="1">
              <a:extLst>
                <a:ext uri="{63B3BB69-23CF-44E3-9099-C40C66FF867C}">
                  <a14:compatExt spid="_x0000_s76950"/>
                </a:ext>
                <a:ext uri="{FF2B5EF4-FFF2-40B4-BE49-F238E27FC236}">
                  <a16:creationId xmlns:a16="http://schemas.microsoft.com/office/drawing/2014/main" id="{00000000-0008-0000-0600-000096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57150</xdr:rowOff>
        </xdr:from>
        <xdr:to>
          <xdr:col>7</xdr:col>
          <xdr:colOff>161925</xdr:colOff>
          <xdr:row>34</xdr:row>
          <xdr:rowOff>161925</xdr:rowOff>
        </xdr:to>
        <xdr:sp macro="" textlink="">
          <xdr:nvSpPr>
            <xdr:cNvPr id="76951" name="Check Box 151" hidden="1">
              <a:extLst>
                <a:ext uri="{63B3BB69-23CF-44E3-9099-C40C66FF867C}">
                  <a14:compatExt spid="_x0000_s76951"/>
                </a:ext>
                <a:ext uri="{FF2B5EF4-FFF2-40B4-BE49-F238E27FC236}">
                  <a16:creationId xmlns:a16="http://schemas.microsoft.com/office/drawing/2014/main" id="{00000000-0008-0000-0600-000097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33</xdr:row>
          <xdr:rowOff>57150</xdr:rowOff>
        </xdr:from>
        <xdr:to>
          <xdr:col>8</xdr:col>
          <xdr:colOff>295275</xdr:colOff>
          <xdr:row>34</xdr:row>
          <xdr:rowOff>152400</xdr:rowOff>
        </xdr:to>
        <xdr:sp macro="" textlink="">
          <xdr:nvSpPr>
            <xdr:cNvPr id="76952" name="Check Box 152" hidden="1">
              <a:extLst>
                <a:ext uri="{63B3BB69-23CF-44E3-9099-C40C66FF867C}">
                  <a14:compatExt spid="_x0000_s76952"/>
                </a:ext>
                <a:ext uri="{FF2B5EF4-FFF2-40B4-BE49-F238E27FC236}">
                  <a16:creationId xmlns:a16="http://schemas.microsoft.com/office/drawing/2014/main" id="{00000000-0008-0000-0600-000098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33</xdr:row>
          <xdr:rowOff>57150</xdr:rowOff>
        </xdr:from>
        <xdr:to>
          <xdr:col>10</xdr:col>
          <xdr:colOff>228600</xdr:colOff>
          <xdr:row>34</xdr:row>
          <xdr:rowOff>161925</xdr:rowOff>
        </xdr:to>
        <xdr:sp macro="" textlink="">
          <xdr:nvSpPr>
            <xdr:cNvPr id="76953" name="Check Box 153" hidden="1">
              <a:extLst>
                <a:ext uri="{63B3BB69-23CF-44E3-9099-C40C66FF867C}">
                  <a14:compatExt spid="_x0000_s76953"/>
                </a:ext>
                <a:ext uri="{FF2B5EF4-FFF2-40B4-BE49-F238E27FC236}">
                  <a16:creationId xmlns:a16="http://schemas.microsoft.com/office/drawing/2014/main" id="{00000000-0008-0000-0600-000099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57150</xdr:rowOff>
        </xdr:from>
        <xdr:to>
          <xdr:col>7</xdr:col>
          <xdr:colOff>161925</xdr:colOff>
          <xdr:row>36</xdr:row>
          <xdr:rowOff>161925</xdr:rowOff>
        </xdr:to>
        <xdr:sp macro="" textlink="">
          <xdr:nvSpPr>
            <xdr:cNvPr id="76954" name="Check Box 154" hidden="1">
              <a:extLst>
                <a:ext uri="{63B3BB69-23CF-44E3-9099-C40C66FF867C}">
                  <a14:compatExt spid="_x0000_s76954"/>
                </a:ext>
                <a:ext uri="{FF2B5EF4-FFF2-40B4-BE49-F238E27FC236}">
                  <a16:creationId xmlns:a16="http://schemas.microsoft.com/office/drawing/2014/main" id="{00000000-0008-0000-0600-00009A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35</xdr:row>
          <xdr:rowOff>57150</xdr:rowOff>
        </xdr:from>
        <xdr:to>
          <xdr:col>8</xdr:col>
          <xdr:colOff>295275</xdr:colOff>
          <xdr:row>36</xdr:row>
          <xdr:rowOff>152400</xdr:rowOff>
        </xdr:to>
        <xdr:sp macro="" textlink="">
          <xdr:nvSpPr>
            <xdr:cNvPr id="76955" name="Check Box 155" hidden="1">
              <a:extLst>
                <a:ext uri="{63B3BB69-23CF-44E3-9099-C40C66FF867C}">
                  <a14:compatExt spid="_x0000_s76955"/>
                </a:ext>
                <a:ext uri="{FF2B5EF4-FFF2-40B4-BE49-F238E27FC236}">
                  <a16:creationId xmlns:a16="http://schemas.microsoft.com/office/drawing/2014/main" id="{00000000-0008-0000-0600-00009B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35</xdr:row>
          <xdr:rowOff>57150</xdr:rowOff>
        </xdr:from>
        <xdr:to>
          <xdr:col>10</xdr:col>
          <xdr:colOff>228600</xdr:colOff>
          <xdr:row>36</xdr:row>
          <xdr:rowOff>161925</xdr:rowOff>
        </xdr:to>
        <xdr:sp macro="" textlink="">
          <xdr:nvSpPr>
            <xdr:cNvPr id="76956" name="Check Box 156" hidden="1">
              <a:extLst>
                <a:ext uri="{63B3BB69-23CF-44E3-9099-C40C66FF867C}">
                  <a14:compatExt spid="_x0000_s76956"/>
                </a:ext>
                <a:ext uri="{FF2B5EF4-FFF2-40B4-BE49-F238E27FC236}">
                  <a16:creationId xmlns:a16="http://schemas.microsoft.com/office/drawing/2014/main" id="{00000000-0008-0000-0600-00009C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57150</xdr:rowOff>
        </xdr:from>
        <xdr:to>
          <xdr:col>7</xdr:col>
          <xdr:colOff>161925</xdr:colOff>
          <xdr:row>38</xdr:row>
          <xdr:rowOff>161925</xdr:rowOff>
        </xdr:to>
        <xdr:sp macro="" textlink="">
          <xdr:nvSpPr>
            <xdr:cNvPr id="76957" name="Check Box 157" hidden="1">
              <a:extLst>
                <a:ext uri="{63B3BB69-23CF-44E3-9099-C40C66FF867C}">
                  <a14:compatExt spid="_x0000_s76957"/>
                </a:ext>
                <a:ext uri="{FF2B5EF4-FFF2-40B4-BE49-F238E27FC236}">
                  <a16:creationId xmlns:a16="http://schemas.microsoft.com/office/drawing/2014/main" id="{00000000-0008-0000-0600-00009D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37</xdr:row>
          <xdr:rowOff>57150</xdr:rowOff>
        </xdr:from>
        <xdr:to>
          <xdr:col>8</xdr:col>
          <xdr:colOff>295275</xdr:colOff>
          <xdr:row>38</xdr:row>
          <xdr:rowOff>152400</xdr:rowOff>
        </xdr:to>
        <xdr:sp macro="" textlink="">
          <xdr:nvSpPr>
            <xdr:cNvPr id="76958" name="Check Box 158" hidden="1">
              <a:extLst>
                <a:ext uri="{63B3BB69-23CF-44E3-9099-C40C66FF867C}">
                  <a14:compatExt spid="_x0000_s76958"/>
                </a:ext>
                <a:ext uri="{FF2B5EF4-FFF2-40B4-BE49-F238E27FC236}">
                  <a16:creationId xmlns:a16="http://schemas.microsoft.com/office/drawing/2014/main" id="{00000000-0008-0000-0600-00009E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37</xdr:row>
          <xdr:rowOff>57150</xdr:rowOff>
        </xdr:from>
        <xdr:to>
          <xdr:col>10</xdr:col>
          <xdr:colOff>228600</xdr:colOff>
          <xdr:row>38</xdr:row>
          <xdr:rowOff>161925</xdr:rowOff>
        </xdr:to>
        <xdr:sp macro="" textlink="">
          <xdr:nvSpPr>
            <xdr:cNvPr id="76959" name="Check Box 159" hidden="1">
              <a:extLst>
                <a:ext uri="{63B3BB69-23CF-44E3-9099-C40C66FF867C}">
                  <a14:compatExt spid="_x0000_s76959"/>
                </a:ext>
                <a:ext uri="{FF2B5EF4-FFF2-40B4-BE49-F238E27FC236}">
                  <a16:creationId xmlns:a16="http://schemas.microsoft.com/office/drawing/2014/main" id="{00000000-0008-0000-0600-00009F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57150</xdr:rowOff>
        </xdr:from>
        <xdr:to>
          <xdr:col>7</xdr:col>
          <xdr:colOff>161925</xdr:colOff>
          <xdr:row>40</xdr:row>
          <xdr:rowOff>161925</xdr:rowOff>
        </xdr:to>
        <xdr:sp macro="" textlink="">
          <xdr:nvSpPr>
            <xdr:cNvPr id="76960" name="Check Box 160" hidden="1">
              <a:extLst>
                <a:ext uri="{63B3BB69-23CF-44E3-9099-C40C66FF867C}">
                  <a14:compatExt spid="_x0000_s76960"/>
                </a:ext>
                <a:ext uri="{FF2B5EF4-FFF2-40B4-BE49-F238E27FC236}">
                  <a16:creationId xmlns:a16="http://schemas.microsoft.com/office/drawing/2014/main" id="{00000000-0008-0000-0600-0000A0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39</xdr:row>
          <xdr:rowOff>57150</xdr:rowOff>
        </xdr:from>
        <xdr:to>
          <xdr:col>8</xdr:col>
          <xdr:colOff>295275</xdr:colOff>
          <xdr:row>40</xdr:row>
          <xdr:rowOff>152400</xdr:rowOff>
        </xdr:to>
        <xdr:sp macro="" textlink="">
          <xdr:nvSpPr>
            <xdr:cNvPr id="76961" name="Check Box 161" hidden="1">
              <a:extLst>
                <a:ext uri="{63B3BB69-23CF-44E3-9099-C40C66FF867C}">
                  <a14:compatExt spid="_x0000_s76961"/>
                </a:ext>
                <a:ext uri="{FF2B5EF4-FFF2-40B4-BE49-F238E27FC236}">
                  <a16:creationId xmlns:a16="http://schemas.microsoft.com/office/drawing/2014/main" id="{00000000-0008-0000-0600-0000A1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39</xdr:row>
          <xdr:rowOff>57150</xdr:rowOff>
        </xdr:from>
        <xdr:to>
          <xdr:col>10</xdr:col>
          <xdr:colOff>228600</xdr:colOff>
          <xdr:row>40</xdr:row>
          <xdr:rowOff>161925</xdr:rowOff>
        </xdr:to>
        <xdr:sp macro="" textlink="">
          <xdr:nvSpPr>
            <xdr:cNvPr id="76962" name="Check Box 162" hidden="1">
              <a:extLst>
                <a:ext uri="{63B3BB69-23CF-44E3-9099-C40C66FF867C}">
                  <a14:compatExt spid="_x0000_s76962"/>
                </a:ext>
                <a:ext uri="{FF2B5EF4-FFF2-40B4-BE49-F238E27FC236}">
                  <a16:creationId xmlns:a16="http://schemas.microsoft.com/office/drawing/2014/main" id="{00000000-0008-0000-0600-0000A2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41</xdr:row>
          <xdr:rowOff>57150</xdr:rowOff>
        </xdr:from>
        <xdr:to>
          <xdr:col>7</xdr:col>
          <xdr:colOff>161925</xdr:colOff>
          <xdr:row>42</xdr:row>
          <xdr:rowOff>161925</xdr:rowOff>
        </xdr:to>
        <xdr:sp macro="" textlink="">
          <xdr:nvSpPr>
            <xdr:cNvPr id="76963" name="Check Box 163" hidden="1">
              <a:extLst>
                <a:ext uri="{63B3BB69-23CF-44E3-9099-C40C66FF867C}">
                  <a14:compatExt spid="_x0000_s76963"/>
                </a:ext>
                <a:ext uri="{FF2B5EF4-FFF2-40B4-BE49-F238E27FC236}">
                  <a16:creationId xmlns:a16="http://schemas.microsoft.com/office/drawing/2014/main" id="{00000000-0008-0000-0600-0000A3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41</xdr:row>
          <xdr:rowOff>57150</xdr:rowOff>
        </xdr:from>
        <xdr:to>
          <xdr:col>8</xdr:col>
          <xdr:colOff>295275</xdr:colOff>
          <xdr:row>42</xdr:row>
          <xdr:rowOff>152400</xdr:rowOff>
        </xdr:to>
        <xdr:sp macro="" textlink="">
          <xdr:nvSpPr>
            <xdr:cNvPr id="76964" name="Check Box 164" hidden="1">
              <a:extLst>
                <a:ext uri="{63B3BB69-23CF-44E3-9099-C40C66FF867C}">
                  <a14:compatExt spid="_x0000_s76964"/>
                </a:ext>
                <a:ext uri="{FF2B5EF4-FFF2-40B4-BE49-F238E27FC236}">
                  <a16:creationId xmlns:a16="http://schemas.microsoft.com/office/drawing/2014/main" id="{00000000-0008-0000-0600-0000A4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41</xdr:row>
          <xdr:rowOff>57150</xdr:rowOff>
        </xdr:from>
        <xdr:to>
          <xdr:col>10</xdr:col>
          <xdr:colOff>228600</xdr:colOff>
          <xdr:row>42</xdr:row>
          <xdr:rowOff>161925</xdr:rowOff>
        </xdr:to>
        <xdr:sp macro="" textlink="">
          <xdr:nvSpPr>
            <xdr:cNvPr id="76965" name="Check Box 165" hidden="1">
              <a:extLst>
                <a:ext uri="{63B3BB69-23CF-44E3-9099-C40C66FF867C}">
                  <a14:compatExt spid="_x0000_s76965"/>
                </a:ext>
                <a:ext uri="{FF2B5EF4-FFF2-40B4-BE49-F238E27FC236}">
                  <a16:creationId xmlns:a16="http://schemas.microsoft.com/office/drawing/2014/main" id="{00000000-0008-0000-0600-0000A52C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85725</xdr:colOff>
          <xdr:row>28</xdr:row>
          <xdr:rowOff>228600</xdr:rowOff>
        </xdr:from>
        <xdr:to>
          <xdr:col>9</xdr:col>
          <xdr:colOff>323850</xdr:colOff>
          <xdr:row>30</xdr:row>
          <xdr:rowOff>9525</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700-000001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29</xdr:row>
          <xdr:rowOff>0</xdr:rowOff>
        </xdr:from>
        <xdr:to>
          <xdr:col>14</xdr:col>
          <xdr:colOff>304800</xdr:colOff>
          <xdr:row>30</xdr:row>
          <xdr:rowOff>9525</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700-000002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40</xdr:col>
          <xdr:colOff>66675</xdr:colOff>
          <xdr:row>39</xdr:row>
          <xdr:rowOff>0</xdr:rowOff>
        </xdr:from>
        <xdr:to>
          <xdr:col>40</xdr:col>
          <xdr:colOff>314325</xdr:colOff>
          <xdr:row>40</xdr:row>
          <xdr:rowOff>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A00-000001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38</xdr:row>
          <xdr:rowOff>228600</xdr:rowOff>
        </xdr:from>
        <xdr:to>
          <xdr:col>31</xdr:col>
          <xdr:colOff>323850</xdr:colOff>
          <xdr:row>39</xdr:row>
          <xdr:rowOff>219075</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A00-000002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99&#30435;&#26619;&#25351;&#23566;&#23460;\&#30435;&#26619;&#19968;&#20418;\020%20&#25351;&#23566;&#30435;&#26619;\04%20&#30435;&#26619;&#25552;&#20986;&#36039;&#26009;\R4\1-&#36215;&#26696;\2-&#26045;&#35373;\R2&#25552;&#20986;&#36039;&#26009;_&#20816;&#31461;&#31119;&#31049;&#26045;&#3537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定"/>
      <sheetName val="表紙・鑑"/>
      <sheetName val="1施設の概況 "/>
      <sheetName val="2職員配置状況 "/>
      <sheetName val="3採用・退職状況 "/>
      <sheetName val="4(1)職員の給与等(正規職員用)  "/>
      <sheetName val="4(2)職員の給与等(その他の職員用)   "/>
      <sheetName val="4(3)勤務状況 "/>
      <sheetName val="4(4)１ヶ月の勤務割 "/>
      <sheetName val="4(4)記入例"/>
      <sheetName val="4(5)施設職員の研修実施状況"/>
      <sheetName val="4(6)新規採用職員の研修実施状況"/>
      <sheetName val="5労働安全衛生"/>
      <sheetName val="6(1)計画(2)虐待(3)自立自活 (4)意思表明(5)入浴"/>
      <sheetName val="6(6)地域(7)行事(8)苦情(9)評価"/>
      <sheetName val="7児童処遇8衛生管理"/>
      <sheetName val="9入所者(児)の医療管理の状況"/>
      <sheetName val="10入所者(児)の健康管理の実施状況 "/>
      <sheetName val="11入所者(児)のその他預かり金等の取り扱い状況"/>
      <sheetName val="12給食の状況"/>
      <sheetName val="12(2)給食の状況"/>
      <sheetName val="12(3)検便(4)保健所(5)委託(6)衛生(7)保存食"/>
      <sheetName val="13災害事故防止対策"/>
      <sheetName val="14諸規程等の整備状況"/>
    </sheetNames>
    <sheetDataSet>
      <sheetData sheetId="0">
        <row r="32">
          <cell r="A32" t="str">
            <v>児童養護施設</v>
          </cell>
        </row>
        <row r="33">
          <cell r="A33" t="str">
            <v>乳児院</v>
          </cell>
        </row>
        <row r="34">
          <cell r="A34" t="str">
            <v>母子生活支援施設</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1.bin"/><Relationship Id="rId5" Type="http://schemas.openxmlformats.org/officeDocument/2006/relationships/ctrlProp" Target="../ctrlProps/ctrlProp356.xml"/><Relationship Id="rId4" Type="http://schemas.openxmlformats.org/officeDocument/2006/relationships/ctrlProp" Target="../ctrlProps/ctrlProp355.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361.xml"/><Relationship Id="rId13" Type="http://schemas.openxmlformats.org/officeDocument/2006/relationships/ctrlProp" Target="../ctrlProps/ctrlProp366.xml"/><Relationship Id="rId18" Type="http://schemas.openxmlformats.org/officeDocument/2006/relationships/ctrlProp" Target="../ctrlProps/ctrlProp371.xml"/><Relationship Id="rId26" Type="http://schemas.openxmlformats.org/officeDocument/2006/relationships/ctrlProp" Target="../ctrlProps/ctrlProp379.xml"/><Relationship Id="rId39" Type="http://schemas.openxmlformats.org/officeDocument/2006/relationships/ctrlProp" Target="../ctrlProps/ctrlProp392.xml"/><Relationship Id="rId3" Type="http://schemas.openxmlformats.org/officeDocument/2006/relationships/vmlDrawing" Target="../drawings/vmlDrawing9.vml"/><Relationship Id="rId21" Type="http://schemas.openxmlformats.org/officeDocument/2006/relationships/ctrlProp" Target="../ctrlProps/ctrlProp374.xml"/><Relationship Id="rId34" Type="http://schemas.openxmlformats.org/officeDocument/2006/relationships/ctrlProp" Target="../ctrlProps/ctrlProp387.xml"/><Relationship Id="rId42" Type="http://schemas.openxmlformats.org/officeDocument/2006/relationships/ctrlProp" Target="../ctrlProps/ctrlProp395.xml"/><Relationship Id="rId7" Type="http://schemas.openxmlformats.org/officeDocument/2006/relationships/ctrlProp" Target="../ctrlProps/ctrlProp360.xml"/><Relationship Id="rId12" Type="http://schemas.openxmlformats.org/officeDocument/2006/relationships/ctrlProp" Target="../ctrlProps/ctrlProp365.xml"/><Relationship Id="rId17" Type="http://schemas.openxmlformats.org/officeDocument/2006/relationships/ctrlProp" Target="../ctrlProps/ctrlProp370.xml"/><Relationship Id="rId25" Type="http://schemas.openxmlformats.org/officeDocument/2006/relationships/ctrlProp" Target="../ctrlProps/ctrlProp378.xml"/><Relationship Id="rId33" Type="http://schemas.openxmlformats.org/officeDocument/2006/relationships/ctrlProp" Target="../ctrlProps/ctrlProp386.xml"/><Relationship Id="rId38" Type="http://schemas.openxmlformats.org/officeDocument/2006/relationships/ctrlProp" Target="../ctrlProps/ctrlProp391.xml"/><Relationship Id="rId2" Type="http://schemas.openxmlformats.org/officeDocument/2006/relationships/drawing" Target="../drawings/drawing10.xml"/><Relationship Id="rId16" Type="http://schemas.openxmlformats.org/officeDocument/2006/relationships/ctrlProp" Target="../ctrlProps/ctrlProp369.xml"/><Relationship Id="rId20" Type="http://schemas.openxmlformats.org/officeDocument/2006/relationships/ctrlProp" Target="../ctrlProps/ctrlProp373.xml"/><Relationship Id="rId29" Type="http://schemas.openxmlformats.org/officeDocument/2006/relationships/ctrlProp" Target="../ctrlProps/ctrlProp382.xml"/><Relationship Id="rId41" Type="http://schemas.openxmlformats.org/officeDocument/2006/relationships/ctrlProp" Target="../ctrlProps/ctrlProp394.xml"/><Relationship Id="rId1" Type="http://schemas.openxmlformats.org/officeDocument/2006/relationships/printerSettings" Target="../printerSettings/printerSettings12.bin"/><Relationship Id="rId6" Type="http://schemas.openxmlformats.org/officeDocument/2006/relationships/ctrlProp" Target="../ctrlProps/ctrlProp359.xml"/><Relationship Id="rId11" Type="http://schemas.openxmlformats.org/officeDocument/2006/relationships/ctrlProp" Target="../ctrlProps/ctrlProp364.xml"/><Relationship Id="rId24" Type="http://schemas.openxmlformats.org/officeDocument/2006/relationships/ctrlProp" Target="../ctrlProps/ctrlProp377.xml"/><Relationship Id="rId32" Type="http://schemas.openxmlformats.org/officeDocument/2006/relationships/ctrlProp" Target="../ctrlProps/ctrlProp385.xml"/><Relationship Id="rId37" Type="http://schemas.openxmlformats.org/officeDocument/2006/relationships/ctrlProp" Target="../ctrlProps/ctrlProp390.xml"/><Relationship Id="rId40" Type="http://schemas.openxmlformats.org/officeDocument/2006/relationships/ctrlProp" Target="../ctrlProps/ctrlProp393.xml"/><Relationship Id="rId5" Type="http://schemas.openxmlformats.org/officeDocument/2006/relationships/ctrlProp" Target="../ctrlProps/ctrlProp358.xml"/><Relationship Id="rId15" Type="http://schemas.openxmlformats.org/officeDocument/2006/relationships/ctrlProp" Target="../ctrlProps/ctrlProp368.xml"/><Relationship Id="rId23" Type="http://schemas.openxmlformats.org/officeDocument/2006/relationships/ctrlProp" Target="../ctrlProps/ctrlProp376.xml"/><Relationship Id="rId28" Type="http://schemas.openxmlformats.org/officeDocument/2006/relationships/ctrlProp" Target="../ctrlProps/ctrlProp381.xml"/><Relationship Id="rId36" Type="http://schemas.openxmlformats.org/officeDocument/2006/relationships/ctrlProp" Target="../ctrlProps/ctrlProp389.xml"/><Relationship Id="rId10" Type="http://schemas.openxmlformats.org/officeDocument/2006/relationships/ctrlProp" Target="../ctrlProps/ctrlProp363.xml"/><Relationship Id="rId19" Type="http://schemas.openxmlformats.org/officeDocument/2006/relationships/ctrlProp" Target="../ctrlProps/ctrlProp372.xml"/><Relationship Id="rId31" Type="http://schemas.openxmlformats.org/officeDocument/2006/relationships/ctrlProp" Target="../ctrlProps/ctrlProp384.xml"/><Relationship Id="rId44" Type="http://schemas.openxmlformats.org/officeDocument/2006/relationships/comments" Target="../comments4.xml"/><Relationship Id="rId4" Type="http://schemas.openxmlformats.org/officeDocument/2006/relationships/ctrlProp" Target="../ctrlProps/ctrlProp357.xml"/><Relationship Id="rId9" Type="http://schemas.openxmlformats.org/officeDocument/2006/relationships/ctrlProp" Target="../ctrlProps/ctrlProp362.xml"/><Relationship Id="rId14" Type="http://schemas.openxmlformats.org/officeDocument/2006/relationships/ctrlProp" Target="../ctrlProps/ctrlProp367.xml"/><Relationship Id="rId22" Type="http://schemas.openxmlformats.org/officeDocument/2006/relationships/ctrlProp" Target="../ctrlProps/ctrlProp375.xml"/><Relationship Id="rId27" Type="http://schemas.openxmlformats.org/officeDocument/2006/relationships/ctrlProp" Target="../ctrlProps/ctrlProp380.xml"/><Relationship Id="rId30" Type="http://schemas.openxmlformats.org/officeDocument/2006/relationships/ctrlProp" Target="../ctrlProps/ctrlProp383.xml"/><Relationship Id="rId35" Type="http://schemas.openxmlformats.org/officeDocument/2006/relationships/ctrlProp" Target="../ctrlProps/ctrlProp388.xml"/><Relationship Id="rId43" Type="http://schemas.openxmlformats.org/officeDocument/2006/relationships/ctrlProp" Target="../ctrlProps/ctrlProp396.x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406.xml"/><Relationship Id="rId18" Type="http://schemas.openxmlformats.org/officeDocument/2006/relationships/ctrlProp" Target="../ctrlProps/ctrlProp411.xml"/><Relationship Id="rId26" Type="http://schemas.openxmlformats.org/officeDocument/2006/relationships/ctrlProp" Target="../ctrlProps/ctrlProp419.xml"/><Relationship Id="rId39" Type="http://schemas.openxmlformats.org/officeDocument/2006/relationships/ctrlProp" Target="../ctrlProps/ctrlProp432.xml"/><Relationship Id="rId3" Type="http://schemas.openxmlformats.org/officeDocument/2006/relationships/vmlDrawing" Target="../drawings/vmlDrawing10.vml"/><Relationship Id="rId21" Type="http://schemas.openxmlformats.org/officeDocument/2006/relationships/ctrlProp" Target="../ctrlProps/ctrlProp414.xml"/><Relationship Id="rId34" Type="http://schemas.openxmlformats.org/officeDocument/2006/relationships/ctrlProp" Target="../ctrlProps/ctrlProp427.xml"/><Relationship Id="rId42" Type="http://schemas.openxmlformats.org/officeDocument/2006/relationships/ctrlProp" Target="../ctrlProps/ctrlProp435.xml"/><Relationship Id="rId47" Type="http://schemas.openxmlformats.org/officeDocument/2006/relationships/ctrlProp" Target="../ctrlProps/ctrlProp440.xml"/><Relationship Id="rId7" Type="http://schemas.openxmlformats.org/officeDocument/2006/relationships/ctrlProp" Target="../ctrlProps/ctrlProp400.xml"/><Relationship Id="rId12" Type="http://schemas.openxmlformats.org/officeDocument/2006/relationships/ctrlProp" Target="../ctrlProps/ctrlProp405.xml"/><Relationship Id="rId17" Type="http://schemas.openxmlformats.org/officeDocument/2006/relationships/ctrlProp" Target="../ctrlProps/ctrlProp410.xml"/><Relationship Id="rId25" Type="http://schemas.openxmlformats.org/officeDocument/2006/relationships/ctrlProp" Target="../ctrlProps/ctrlProp418.xml"/><Relationship Id="rId33" Type="http://schemas.openxmlformats.org/officeDocument/2006/relationships/ctrlProp" Target="../ctrlProps/ctrlProp426.xml"/><Relationship Id="rId38" Type="http://schemas.openxmlformats.org/officeDocument/2006/relationships/ctrlProp" Target="../ctrlProps/ctrlProp431.xml"/><Relationship Id="rId46" Type="http://schemas.openxmlformats.org/officeDocument/2006/relationships/ctrlProp" Target="../ctrlProps/ctrlProp439.xml"/><Relationship Id="rId2" Type="http://schemas.openxmlformats.org/officeDocument/2006/relationships/drawing" Target="../drawings/drawing11.xml"/><Relationship Id="rId16" Type="http://schemas.openxmlformats.org/officeDocument/2006/relationships/ctrlProp" Target="../ctrlProps/ctrlProp409.xml"/><Relationship Id="rId20" Type="http://schemas.openxmlformats.org/officeDocument/2006/relationships/ctrlProp" Target="../ctrlProps/ctrlProp413.xml"/><Relationship Id="rId29" Type="http://schemas.openxmlformats.org/officeDocument/2006/relationships/ctrlProp" Target="../ctrlProps/ctrlProp422.xml"/><Relationship Id="rId41" Type="http://schemas.openxmlformats.org/officeDocument/2006/relationships/ctrlProp" Target="../ctrlProps/ctrlProp434.xml"/><Relationship Id="rId1" Type="http://schemas.openxmlformats.org/officeDocument/2006/relationships/printerSettings" Target="../printerSettings/printerSettings13.bin"/><Relationship Id="rId6" Type="http://schemas.openxmlformats.org/officeDocument/2006/relationships/ctrlProp" Target="../ctrlProps/ctrlProp399.xml"/><Relationship Id="rId11" Type="http://schemas.openxmlformats.org/officeDocument/2006/relationships/ctrlProp" Target="../ctrlProps/ctrlProp404.xml"/><Relationship Id="rId24" Type="http://schemas.openxmlformats.org/officeDocument/2006/relationships/ctrlProp" Target="../ctrlProps/ctrlProp417.xml"/><Relationship Id="rId32" Type="http://schemas.openxmlformats.org/officeDocument/2006/relationships/ctrlProp" Target="../ctrlProps/ctrlProp425.xml"/><Relationship Id="rId37" Type="http://schemas.openxmlformats.org/officeDocument/2006/relationships/ctrlProp" Target="../ctrlProps/ctrlProp430.xml"/><Relationship Id="rId40" Type="http://schemas.openxmlformats.org/officeDocument/2006/relationships/ctrlProp" Target="../ctrlProps/ctrlProp433.xml"/><Relationship Id="rId45" Type="http://schemas.openxmlformats.org/officeDocument/2006/relationships/ctrlProp" Target="../ctrlProps/ctrlProp438.xml"/><Relationship Id="rId5" Type="http://schemas.openxmlformats.org/officeDocument/2006/relationships/ctrlProp" Target="../ctrlProps/ctrlProp398.xml"/><Relationship Id="rId15" Type="http://schemas.openxmlformats.org/officeDocument/2006/relationships/ctrlProp" Target="../ctrlProps/ctrlProp408.xml"/><Relationship Id="rId23" Type="http://schemas.openxmlformats.org/officeDocument/2006/relationships/ctrlProp" Target="../ctrlProps/ctrlProp416.xml"/><Relationship Id="rId28" Type="http://schemas.openxmlformats.org/officeDocument/2006/relationships/ctrlProp" Target="../ctrlProps/ctrlProp421.xml"/><Relationship Id="rId36" Type="http://schemas.openxmlformats.org/officeDocument/2006/relationships/ctrlProp" Target="../ctrlProps/ctrlProp429.xml"/><Relationship Id="rId49" Type="http://schemas.openxmlformats.org/officeDocument/2006/relationships/ctrlProp" Target="../ctrlProps/ctrlProp442.xml"/><Relationship Id="rId10" Type="http://schemas.openxmlformats.org/officeDocument/2006/relationships/ctrlProp" Target="../ctrlProps/ctrlProp403.xml"/><Relationship Id="rId19" Type="http://schemas.openxmlformats.org/officeDocument/2006/relationships/ctrlProp" Target="../ctrlProps/ctrlProp412.xml"/><Relationship Id="rId31" Type="http://schemas.openxmlformats.org/officeDocument/2006/relationships/ctrlProp" Target="../ctrlProps/ctrlProp424.xml"/><Relationship Id="rId44" Type="http://schemas.openxmlformats.org/officeDocument/2006/relationships/ctrlProp" Target="../ctrlProps/ctrlProp437.xml"/><Relationship Id="rId4" Type="http://schemas.openxmlformats.org/officeDocument/2006/relationships/ctrlProp" Target="../ctrlProps/ctrlProp397.xml"/><Relationship Id="rId9" Type="http://schemas.openxmlformats.org/officeDocument/2006/relationships/ctrlProp" Target="../ctrlProps/ctrlProp402.xml"/><Relationship Id="rId14" Type="http://schemas.openxmlformats.org/officeDocument/2006/relationships/ctrlProp" Target="../ctrlProps/ctrlProp407.xml"/><Relationship Id="rId22" Type="http://schemas.openxmlformats.org/officeDocument/2006/relationships/ctrlProp" Target="../ctrlProps/ctrlProp415.xml"/><Relationship Id="rId27" Type="http://schemas.openxmlformats.org/officeDocument/2006/relationships/ctrlProp" Target="../ctrlProps/ctrlProp420.xml"/><Relationship Id="rId30" Type="http://schemas.openxmlformats.org/officeDocument/2006/relationships/ctrlProp" Target="../ctrlProps/ctrlProp423.xml"/><Relationship Id="rId35" Type="http://schemas.openxmlformats.org/officeDocument/2006/relationships/ctrlProp" Target="../ctrlProps/ctrlProp428.xml"/><Relationship Id="rId43" Type="http://schemas.openxmlformats.org/officeDocument/2006/relationships/ctrlProp" Target="../ctrlProps/ctrlProp436.xml"/><Relationship Id="rId48" Type="http://schemas.openxmlformats.org/officeDocument/2006/relationships/ctrlProp" Target="../ctrlProps/ctrlProp441.xml"/><Relationship Id="rId8" Type="http://schemas.openxmlformats.org/officeDocument/2006/relationships/ctrlProp" Target="../ctrlProps/ctrlProp401.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452.xml"/><Relationship Id="rId18" Type="http://schemas.openxmlformats.org/officeDocument/2006/relationships/ctrlProp" Target="../ctrlProps/ctrlProp457.xml"/><Relationship Id="rId26" Type="http://schemas.openxmlformats.org/officeDocument/2006/relationships/ctrlProp" Target="../ctrlProps/ctrlProp465.xml"/><Relationship Id="rId39" Type="http://schemas.openxmlformats.org/officeDocument/2006/relationships/ctrlProp" Target="../ctrlProps/ctrlProp478.xml"/><Relationship Id="rId3" Type="http://schemas.openxmlformats.org/officeDocument/2006/relationships/vmlDrawing" Target="../drawings/vmlDrawing11.vml"/><Relationship Id="rId21" Type="http://schemas.openxmlformats.org/officeDocument/2006/relationships/ctrlProp" Target="../ctrlProps/ctrlProp460.xml"/><Relationship Id="rId34" Type="http://schemas.openxmlformats.org/officeDocument/2006/relationships/ctrlProp" Target="../ctrlProps/ctrlProp473.xml"/><Relationship Id="rId42" Type="http://schemas.openxmlformats.org/officeDocument/2006/relationships/ctrlProp" Target="../ctrlProps/ctrlProp481.xml"/><Relationship Id="rId47" Type="http://schemas.openxmlformats.org/officeDocument/2006/relationships/ctrlProp" Target="../ctrlProps/ctrlProp486.xml"/><Relationship Id="rId50" Type="http://schemas.openxmlformats.org/officeDocument/2006/relationships/ctrlProp" Target="../ctrlProps/ctrlProp489.xml"/><Relationship Id="rId7" Type="http://schemas.openxmlformats.org/officeDocument/2006/relationships/ctrlProp" Target="../ctrlProps/ctrlProp446.xml"/><Relationship Id="rId12" Type="http://schemas.openxmlformats.org/officeDocument/2006/relationships/ctrlProp" Target="../ctrlProps/ctrlProp451.xml"/><Relationship Id="rId17" Type="http://schemas.openxmlformats.org/officeDocument/2006/relationships/ctrlProp" Target="../ctrlProps/ctrlProp456.xml"/><Relationship Id="rId25" Type="http://schemas.openxmlformats.org/officeDocument/2006/relationships/ctrlProp" Target="../ctrlProps/ctrlProp464.xml"/><Relationship Id="rId33" Type="http://schemas.openxmlformats.org/officeDocument/2006/relationships/ctrlProp" Target="../ctrlProps/ctrlProp472.xml"/><Relationship Id="rId38" Type="http://schemas.openxmlformats.org/officeDocument/2006/relationships/ctrlProp" Target="../ctrlProps/ctrlProp477.xml"/><Relationship Id="rId46" Type="http://schemas.openxmlformats.org/officeDocument/2006/relationships/ctrlProp" Target="../ctrlProps/ctrlProp485.xml"/><Relationship Id="rId2" Type="http://schemas.openxmlformats.org/officeDocument/2006/relationships/drawing" Target="../drawings/drawing12.xml"/><Relationship Id="rId16" Type="http://schemas.openxmlformats.org/officeDocument/2006/relationships/ctrlProp" Target="../ctrlProps/ctrlProp455.xml"/><Relationship Id="rId20" Type="http://schemas.openxmlformats.org/officeDocument/2006/relationships/ctrlProp" Target="../ctrlProps/ctrlProp459.xml"/><Relationship Id="rId29" Type="http://schemas.openxmlformats.org/officeDocument/2006/relationships/ctrlProp" Target="../ctrlProps/ctrlProp468.xml"/><Relationship Id="rId41" Type="http://schemas.openxmlformats.org/officeDocument/2006/relationships/ctrlProp" Target="../ctrlProps/ctrlProp480.xml"/><Relationship Id="rId1" Type="http://schemas.openxmlformats.org/officeDocument/2006/relationships/printerSettings" Target="../printerSettings/printerSettings14.bin"/><Relationship Id="rId6" Type="http://schemas.openxmlformats.org/officeDocument/2006/relationships/ctrlProp" Target="../ctrlProps/ctrlProp445.xml"/><Relationship Id="rId11" Type="http://schemas.openxmlformats.org/officeDocument/2006/relationships/ctrlProp" Target="../ctrlProps/ctrlProp450.xml"/><Relationship Id="rId24" Type="http://schemas.openxmlformats.org/officeDocument/2006/relationships/ctrlProp" Target="../ctrlProps/ctrlProp463.xml"/><Relationship Id="rId32" Type="http://schemas.openxmlformats.org/officeDocument/2006/relationships/ctrlProp" Target="../ctrlProps/ctrlProp471.xml"/><Relationship Id="rId37" Type="http://schemas.openxmlformats.org/officeDocument/2006/relationships/ctrlProp" Target="../ctrlProps/ctrlProp476.xml"/><Relationship Id="rId40" Type="http://schemas.openxmlformats.org/officeDocument/2006/relationships/ctrlProp" Target="../ctrlProps/ctrlProp479.xml"/><Relationship Id="rId45" Type="http://schemas.openxmlformats.org/officeDocument/2006/relationships/ctrlProp" Target="../ctrlProps/ctrlProp484.xml"/><Relationship Id="rId5" Type="http://schemas.openxmlformats.org/officeDocument/2006/relationships/ctrlProp" Target="../ctrlProps/ctrlProp444.xml"/><Relationship Id="rId15" Type="http://schemas.openxmlformats.org/officeDocument/2006/relationships/ctrlProp" Target="../ctrlProps/ctrlProp454.xml"/><Relationship Id="rId23" Type="http://schemas.openxmlformats.org/officeDocument/2006/relationships/ctrlProp" Target="../ctrlProps/ctrlProp462.xml"/><Relationship Id="rId28" Type="http://schemas.openxmlformats.org/officeDocument/2006/relationships/ctrlProp" Target="../ctrlProps/ctrlProp467.xml"/><Relationship Id="rId36" Type="http://schemas.openxmlformats.org/officeDocument/2006/relationships/ctrlProp" Target="../ctrlProps/ctrlProp475.xml"/><Relationship Id="rId49" Type="http://schemas.openxmlformats.org/officeDocument/2006/relationships/ctrlProp" Target="../ctrlProps/ctrlProp488.xml"/><Relationship Id="rId10" Type="http://schemas.openxmlformats.org/officeDocument/2006/relationships/ctrlProp" Target="../ctrlProps/ctrlProp449.xml"/><Relationship Id="rId19" Type="http://schemas.openxmlformats.org/officeDocument/2006/relationships/ctrlProp" Target="../ctrlProps/ctrlProp458.xml"/><Relationship Id="rId31" Type="http://schemas.openxmlformats.org/officeDocument/2006/relationships/ctrlProp" Target="../ctrlProps/ctrlProp470.xml"/><Relationship Id="rId44" Type="http://schemas.openxmlformats.org/officeDocument/2006/relationships/ctrlProp" Target="../ctrlProps/ctrlProp483.xml"/><Relationship Id="rId4" Type="http://schemas.openxmlformats.org/officeDocument/2006/relationships/ctrlProp" Target="../ctrlProps/ctrlProp443.xml"/><Relationship Id="rId9" Type="http://schemas.openxmlformats.org/officeDocument/2006/relationships/ctrlProp" Target="../ctrlProps/ctrlProp448.xml"/><Relationship Id="rId14" Type="http://schemas.openxmlformats.org/officeDocument/2006/relationships/ctrlProp" Target="../ctrlProps/ctrlProp453.xml"/><Relationship Id="rId22" Type="http://schemas.openxmlformats.org/officeDocument/2006/relationships/ctrlProp" Target="../ctrlProps/ctrlProp461.xml"/><Relationship Id="rId27" Type="http://schemas.openxmlformats.org/officeDocument/2006/relationships/ctrlProp" Target="../ctrlProps/ctrlProp466.xml"/><Relationship Id="rId30" Type="http://schemas.openxmlformats.org/officeDocument/2006/relationships/ctrlProp" Target="../ctrlProps/ctrlProp469.xml"/><Relationship Id="rId35" Type="http://schemas.openxmlformats.org/officeDocument/2006/relationships/ctrlProp" Target="../ctrlProps/ctrlProp474.xml"/><Relationship Id="rId43" Type="http://schemas.openxmlformats.org/officeDocument/2006/relationships/ctrlProp" Target="../ctrlProps/ctrlProp482.xml"/><Relationship Id="rId48" Type="http://schemas.openxmlformats.org/officeDocument/2006/relationships/ctrlProp" Target="../ctrlProps/ctrlProp487.xml"/><Relationship Id="rId8" Type="http://schemas.openxmlformats.org/officeDocument/2006/relationships/ctrlProp" Target="../ctrlProps/ctrlProp447.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494.xml"/><Relationship Id="rId13" Type="http://schemas.openxmlformats.org/officeDocument/2006/relationships/ctrlProp" Target="../ctrlProps/ctrlProp499.xml"/><Relationship Id="rId18" Type="http://schemas.openxmlformats.org/officeDocument/2006/relationships/ctrlProp" Target="../ctrlProps/ctrlProp504.xml"/><Relationship Id="rId3" Type="http://schemas.openxmlformats.org/officeDocument/2006/relationships/vmlDrawing" Target="../drawings/vmlDrawing12.vml"/><Relationship Id="rId21" Type="http://schemas.openxmlformats.org/officeDocument/2006/relationships/ctrlProp" Target="../ctrlProps/ctrlProp507.xml"/><Relationship Id="rId7" Type="http://schemas.openxmlformats.org/officeDocument/2006/relationships/ctrlProp" Target="../ctrlProps/ctrlProp493.xml"/><Relationship Id="rId12" Type="http://schemas.openxmlformats.org/officeDocument/2006/relationships/ctrlProp" Target="../ctrlProps/ctrlProp498.xml"/><Relationship Id="rId17" Type="http://schemas.openxmlformats.org/officeDocument/2006/relationships/ctrlProp" Target="../ctrlProps/ctrlProp503.xml"/><Relationship Id="rId2" Type="http://schemas.openxmlformats.org/officeDocument/2006/relationships/drawing" Target="../drawings/drawing13.xml"/><Relationship Id="rId16" Type="http://schemas.openxmlformats.org/officeDocument/2006/relationships/ctrlProp" Target="../ctrlProps/ctrlProp502.xml"/><Relationship Id="rId20" Type="http://schemas.openxmlformats.org/officeDocument/2006/relationships/ctrlProp" Target="../ctrlProps/ctrlProp506.xml"/><Relationship Id="rId1" Type="http://schemas.openxmlformats.org/officeDocument/2006/relationships/printerSettings" Target="../printerSettings/printerSettings15.bin"/><Relationship Id="rId6" Type="http://schemas.openxmlformats.org/officeDocument/2006/relationships/ctrlProp" Target="../ctrlProps/ctrlProp492.xml"/><Relationship Id="rId11" Type="http://schemas.openxmlformats.org/officeDocument/2006/relationships/ctrlProp" Target="../ctrlProps/ctrlProp497.xml"/><Relationship Id="rId5" Type="http://schemas.openxmlformats.org/officeDocument/2006/relationships/ctrlProp" Target="../ctrlProps/ctrlProp491.xml"/><Relationship Id="rId15" Type="http://schemas.openxmlformats.org/officeDocument/2006/relationships/ctrlProp" Target="../ctrlProps/ctrlProp501.xml"/><Relationship Id="rId23" Type="http://schemas.openxmlformats.org/officeDocument/2006/relationships/ctrlProp" Target="../ctrlProps/ctrlProp509.xml"/><Relationship Id="rId10" Type="http://schemas.openxmlformats.org/officeDocument/2006/relationships/ctrlProp" Target="../ctrlProps/ctrlProp496.xml"/><Relationship Id="rId19" Type="http://schemas.openxmlformats.org/officeDocument/2006/relationships/ctrlProp" Target="../ctrlProps/ctrlProp505.xml"/><Relationship Id="rId4" Type="http://schemas.openxmlformats.org/officeDocument/2006/relationships/ctrlProp" Target="../ctrlProps/ctrlProp490.xml"/><Relationship Id="rId9" Type="http://schemas.openxmlformats.org/officeDocument/2006/relationships/ctrlProp" Target="../ctrlProps/ctrlProp495.xml"/><Relationship Id="rId14" Type="http://schemas.openxmlformats.org/officeDocument/2006/relationships/ctrlProp" Target="../ctrlProps/ctrlProp500.xml"/><Relationship Id="rId22" Type="http://schemas.openxmlformats.org/officeDocument/2006/relationships/ctrlProp" Target="../ctrlProps/ctrlProp508.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514.xml"/><Relationship Id="rId13" Type="http://schemas.openxmlformats.org/officeDocument/2006/relationships/ctrlProp" Target="../ctrlProps/ctrlProp519.xml"/><Relationship Id="rId18" Type="http://schemas.openxmlformats.org/officeDocument/2006/relationships/ctrlProp" Target="../ctrlProps/ctrlProp524.xml"/><Relationship Id="rId26" Type="http://schemas.openxmlformats.org/officeDocument/2006/relationships/ctrlProp" Target="../ctrlProps/ctrlProp532.xml"/><Relationship Id="rId39" Type="http://schemas.openxmlformats.org/officeDocument/2006/relationships/ctrlProp" Target="../ctrlProps/ctrlProp545.xml"/><Relationship Id="rId3" Type="http://schemas.openxmlformats.org/officeDocument/2006/relationships/vmlDrawing" Target="../drawings/vmlDrawing13.vml"/><Relationship Id="rId21" Type="http://schemas.openxmlformats.org/officeDocument/2006/relationships/ctrlProp" Target="../ctrlProps/ctrlProp527.xml"/><Relationship Id="rId34" Type="http://schemas.openxmlformats.org/officeDocument/2006/relationships/ctrlProp" Target="../ctrlProps/ctrlProp540.xml"/><Relationship Id="rId7" Type="http://schemas.openxmlformats.org/officeDocument/2006/relationships/ctrlProp" Target="../ctrlProps/ctrlProp513.xml"/><Relationship Id="rId12" Type="http://schemas.openxmlformats.org/officeDocument/2006/relationships/ctrlProp" Target="../ctrlProps/ctrlProp518.xml"/><Relationship Id="rId17" Type="http://schemas.openxmlformats.org/officeDocument/2006/relationships/ctrlProp" Target="../ctrlProps/ctrlProp523.xml"/><Relationship Id="rId25" Type="http://schemas.openxmlformats.org/officeDocument/2006/relationships/ctrlProp" Target="../ctrlProps/ctrlProp531.xml"/><Relationship Id="rId33" Type="http://schemas.openxmlformats.org/officeDocument/2006/relationships/ctrlProp" Target="../ctrlProps/ctrlProp539.xml"/><Relationship Id="rId38" Type="http://schemas.openxmlformats.org/officeDocument/2006/relationships/ctrlProp" Target="../ctrlProps/ctrlProp544.xml"/><Relationship Id="rId2" Type="http://schemas.openxmlformats.org/officeDocument/2006/relationships/drawing" Target="../drawings/drawing14.xml"/><Relationship Id="rId16" Type="http://schemas.openxmlformats.org/officeDocument/2006/relationships/ctrlProp" Target="../ctrlProps/ctrlProp522.xml"/><Relationship Id="rId20" Type="http://schemas.openxmlformats.org/officeDocument/2006/relationships/ctrlProp" Target="../ctrlProps/ctrlProp526.xml"/><Relationship Id="rId29" Type="http://schemas.openxmlformats.org/officeDocument/2006/relationships/ctrlProp" Target="../ctrlProps/ctrlProp535.xml"/><Relationship Id="rId41" Type="http://schemas.openxmlformats.org/officeDocument/2006/relationships/ctrlProp" Target="../ctrlProps/ctrlProp547.xml"/><Relationship Id="rId1" Type="http://schemas.openxmlformats.org/officeDocument/2006/relationships/printerSettings" Target="../printerSettings/printerSettings16.bin"/><Relationship Id="rId6" Type="http://schemas.openxmlformats.org/officeDocument/2006/relationships/ctrlProp" Target="../ctrlProps/ctrlProp512.xml"/><Relationship Id="rId11" Type="http://schemas.openxmlformats.org/officeDocument/2006/relationships/ctrlProp" Target="../ctrlProps/ctrlProp517.xml"/><Relationship Id="rId24" Type="http://schemas.openxmlformats.org/officeDocument/2006/relationships/ctrlProp" Target="../ctrlProps/ctrlProp530.xml"/><Relationship Id="rId32" Type="http://schemas.openxmlformats.org/officeDocument/2006/relationships/ctrlProp" Target="../ctrlProps/ctrlProp538.xml"/><Relationship Id="rId37" Type="http://schemas.openxmlformats.org/officeDocument/2006/relationships/ctrlProp" Target="../ctrlProps/ctrlProp543.xml"/><Relationship Id="rId40" Type="http://schemas.openxmlformats.org/officeDocument/2006/relationships/ctrlProp" Target="../ctrlProps/ctrlProp546.xml"/><Relationship Id="rId5" Type="http://schemas.openxmlformats.org/officeDocument/2006/relationships/ctrlProp" Target="../ctrlProps/ctrlProp511.xml"/><Relationship Id="rId15" Type="http://schemas.openxmlformats.org/officeDocument/2006/relationships/ctrlProp" Target="../ctrlProps/ctrlProp521.xml"/><Relationship Id="rId23" Type="http://schemas.openxmlformats.org/officeDocument/2006/relationships/ctrlProp" Target="../ctrlProps/ctrlProp529.xml"/><Relationship Id="rId28" Type="http://schemas.openxmlformats.org/officeDocument/2006/relationships/ctrlProp" Target="../ctrlProps/ctrlProp534.xml"/><Relationship Id="rId36" Type="http://schemas.openxmlformats.org/officeDocument/2006/relationships/ctrlProp" Target="../ctrlProps/ctrlProp542.xml"/><Relationship Id="rId10" Type="http://schemas.openxmlformats.org/officeDocument/2006/relationships/ctrlProp" Target="../ctrlProps/ctrlProp516.xml"/><Relationship Id="rId19" Type="http://schemas.openxmlformats.org/officeDocument/2006/relationships/ctrlProp" Target="../ctrlProps/ctrlProp525.xml"/><Relationship Id="rId31" Type="http://schemas.openxmlformats.org/officeDocument/2006/relationships/ctrlProp" Target="../ctrlProps/ctrlProp537.xml"/><Relationship Id="rId4" Type="http://schemas.openxmlformats.org/officeDocument/2006/relationships/ctrlProp" Target="../ctrlProps/ctrlProp510.xml"/><Relationship Id="rId9" Type="http://schemas.openxmlformats.org/officeDocument/2006/relationships/ctrlProp" Target="../ctrlProps/ctrlProp515.xml"/><Relationship Id="rId14" Type="http://schemas.openxmlformats.org/officeDocument/2006/relationships/ctrlProp" Target="../ctrlProps/ctrlProp520.xml"/><Relationship Id="rId22" Type="http://schemas.openxmlformats.org/officeDocument/2006/relationships/ctrlProp" Target="../ctrlProps/ctrlProp528.xml"/><Relationship Id="rId27" Type="http://schemas.openxmlformats.org/officeDocument/2006/relationships/ctrlProp" Target="../ctrlProps/ctrlProp533.xml"/><Relationship Id="rId30" Type="http://schemas.openxmlformats.org/officeDocument/2006/relationships/ctrlProp" Target="../ctrlProps/ctrlProp536.xml"/><Relationship Id="rId35" Type="http://schemas.openxmlformats.org/officeDocument/2006/relationships/ctrlProp" Target="../ctrlProps/ctrlProp541.xml"/></Relationships>
</file>

<file path=xl/worksheets/_rels/sheet17.xml.rels><?xml version="1.0" encoding="UTF-8" standalone="yes"?>
<Relationships xmlns="http://schemas.openxmlformats.org/package/2006/relationships"><Relationship Id="rId13" Type="http://schemas.openxmlformats.org/officeDocument/2006/relationships/ctrlProp" Target="../ctrlProps/ctrlProp557.xml"/><Relationship Id="rId18" Type="http://schemas.openxmlformats.org/officeDocument/2006/relationships/ctrlProp" Target="../ctrlProps/ctrlProp562.xml"/><Relationship Id="rId26" Type="http://schemas.openxmlformats.org/officeDocument/2006/relationships/ctrlProp" Target="../ctrlProps/ctrlProp570.xml"/><Relationship Id="rId39" Type="http://schemas.openxmlformats.org/officeDocument/2006/relationships/ctrlProp" Target="../ctrlProps/ctrlProp583.xml"/><Relationship Id="rId3" Type="http://schemas.openxmlformats.org/officeDocument/2006/relationships/vmlDrawing" Target="../drawings/vmlDrawing14.vml"/><Relationship Id="rId21" Type="http://schemas.openxmlformats.org/officeDocument/2006/relationships/ctrlProp" Target="../ctrlProps/ctrlProp565.xml"/><Relationship Id="rId34" Type="http://schemas.openxmlformats.org/officeDocument/2006/relationships/ctrlProp" Target="../ctrlProps/ctrlProp578.xml"/><Relationship Id="rId42" Type="http://schemas.openxmlformats.org/officeDocument/2006/relationships/ctrlProp" Target="../ctrlProps/ctrlProp586.xml"/><Relationship Id="rId47" Type="http://schemas.openxmlformats.org/officeDocument/2006/relationships/ctrlProp" Target="../ctrlProps/ctrlProp591.xml"/><Relationship Id="rId50" Type="http://schemas.openxmlformats.org/officeDocument/2006/relationships/ctrlProp" Target="../ctrlProps/ctrlProp594.xml"/><Relationship Id="rId7" Type="http://schemas.openxmlformats.org/officeDocument/2006/relationships/ctrlProp" Target="../ctrlProps/ctrlProp551.xml"/><Relationship Id="rId12" Type="http://schemas.openxmlformats.org/officeDocument/2006/relationships/ctrlProp" Target="../ctrlProps/ctrlProp556.xml"/><Relationship Id="rId17" Type="http://schemas.openxmlformats.org/officeDocument/2006/relationships/ctrlProp" Target="../ctrlProps/ctrlProp561.xml"/><Relationship Id="rId25" Type="http://schemas.openxmlformats.org/officeDocument/2006/relationships/ctrlProp" Target="../ctrlProps/ctrlProp569.xml"/><Relationship Id="rId33" Type="http://schemas.openxmlformats.org/officeDocument/2006/relationships/ctrlProp" Target="../ctrlProps/ctrlProp577.xml"/><Relationship Id="rId38" Type="http://schemas.openxmlformats.org/officeDocument/2006/relationships/ctrlProp" Target="../ctrlProps/ctrlProp582.xml"/><Relationship Id="rId46" Type="http://schemas.openxmlformats.org/officeDocument/2006/relationships/ctrlProp" Target="../ctrlProps/ctrlProp590.xml"/><Relationship Id="rId2" Type="http://schemas.openxmlformats.org/officeDocument/2006/relationships/drawing" Target="../drawings/drawing15.xml"/><Relationship Id="rId16" Type="http://schemas.openxmlformats.org/officeDocument/2006/relationships/ctrlProp" Target="../ctrlProps/ctrlProp560.xml"/><Relationship Id="rId20" Type="http://schemas.openxmlformats.org/officeDocument/2006/relationships/ctrlProp" Target="../ctrlProps/ctrlProp564.xml"/><Relationship Id="rId29" Type="http://schemas.openxmlformats.org/officeDocument/2006/relationships/ctrlProp" Target="../ctrlProps/ctrlProp573.xml"/><Relationship Id="rId41" Type="http://schemas.openxmlformats.org/officeDocument/2006/relationships/ctrlProp" Target="../ctrlProps/ctrlProp585.xml"/><Relationship Id="rId54" Type="http://schemas.openxmlformats.org/officeDocument/2006/relationships/ctrlProp" Target="../ctrlProps/ctrlProp598.xml"/><Relationship Id="rId1" Type="http://schemas.openxmlformats.org/officeDocument/2006/relationships/printerSettings" Target="../printerSettings/printerSettings17.bin"/><Relationship Id="rId6" Type="http://schemas.openxmlformats.org/officeDocument/2006/relationships/ctrlProp" Target="../ctrlProps/ctrlProp550.xml"/><Relationship Id="rId11" Type="http://schemas.openxmlformats.org/officeDocument/2006/relationships/ctrlProp" Target="../ctrlProps/ctrlProp555.xml"/><Relationship Id="rId24" Type="http://schemas.openxmlformats.org/officeDocument/2006/relationships/ctrlProp" Target="../ctrlProps/ctrlProp568.xml"/><Relationship Id="rId32" Type="http://schemas.openxmlformats.org/officeDocument/2006/relationships/ctrlProp" Target="../ctrlProps/ctrlProp576.xml"/><Relationship Id="rId37" Type="http://schemas.openxmlformats.org/officeDocument/2006/relationships/ctrlProp" Target="../ctrlProps/ctrlProp581.xml"/><Relationship Id="rId40" Type="http://schemas.openxmlformats.org/officeDocument/2006/relationships/ctrlProp" Target="../ctrlProps/ctrlProp584.xml"/><Relationship Id="rId45" Type="http://schemas.openxmlformats.org/officeDocument/2006/relationships/ctrlProp" Target="../ctrlProps/ctrlProp589.xml"/><Relationship Id="rId53" Type="http://schemas.openxmlformats.org/officeDocument/2006/relationships/ctrlProp" Target="../ctrlProps/ctrlProp597.xml"/><Relationship Id="rId5" Type="http://schemas.openxmlformats.org/officeDocument/2006/relationships/ctrlProp" Target="../ctrlProps/ctrlProp549.xml"/><Relationship Id="rId15" Type="http://schemas.openxmlformats.org/officeDocument/2006/relationships/ctrlProp" Target="../ctrlProps/ctrlProp559.xml"/><Relationship Id="rId23" Type="http://schemas.openxmlformats.org/officeDocument/2006/relationships/ctrlProp" Target="../ctrlProps/ctrlProp567.xml"/><Relationship Id="rId28" Type="http://schemas.openxmlformats.org/officeDocument/2006/relationships/ctrlProp" Target="../ctrlProps/ctrlProp572.xml"/><Relationship Id="rId36" Type="http://schemas.openxmlformats.org/officeDocument/2006/relationships/ctrlProp" Target="../ctrlProps/ctrlProp580.xml"/><Relationship Id="rId49" Type="http://schemas.openxmlformats.org/officeDocument/2006/relationships/ctrlProp" Target="../ctrlProps/ctrlProp593.xml"/><Relationship Id="rId10" Type="http://schemas.openxmlformats.org/officeDocument/2006/relationships/ctrlProp" Target="../ctrlProps/ctrlProp554.xml"/><Relationship Id="rId19" Type="http://schemas.openxmlformats.org/officeDocument/2006/relationships/ctrlProp" Target="../ctrlProps/ctrlProp563.xml"/><Relationship Id="rId31" Type="http://schemas.openxmlformats.org/officeDocument/2006/relationships/ctrlProp" Target="../ctrlProps/ctrlProp575.xml"/><Relationship Id="rId44" Type="http://schemas.openxmlformats.org/officeDocument/2006/relationships/ctrlProp" Target="../ctrlProps/ctrlProp588.xml"/><Relationship Id="rId52" Type="http://schemas.openxmlformats.org/officeDocument/2006/relationships/ctrlProp" Target="../ctrlProps/ctrlProp596.xml"/><Relationship Id="rId4" Type="http://schemas.openxmlformats.org/officeDocument/2006/relationships/ctrlProp" Target="../ctrlProps/ctrlProp548.xml"/><Relationship Id="rId9" Type="http://schemas.openxmlformats.org/officeDocument/2006/relationships/ctrlProp" Target="../ctrlProps/ctrlProp553.xml"/><Relationship Id="rId14" Type="http://schemas.openxmlformats.org/officeDocument/2006/relationships/ctrlProp" Target="../ctrlProps/ctrlProp558.xml"/><Relationship Id="rId22" Type="http://schemas.openxmlformats.org/officeDocument/2006/relationships/ctrlProp" Target="../ctrlProps/ctrlProp566.xml"/><Relationship Id="rId27" Type="http://schemas.openxmlformats.org/officeDocument/2006/relationships/ctrlProp" Target="../ctrlProps/ctrlProp571.xml"/><Relationship Id="rId30" Type="http://schemas.openxmlformats.org/officeDocument/2006/relationships/ctrlProp" Target="../ctrlProps/ctrlProp574.xml"/><Relationship Id="rId35" Type="http://schemas.openxmlformats.org/officeDocument/2006/relationships/ctrlProp" Target="../ctrlProps/ctrlProp579.xml"/><Relationship Id="rId43" Type="http://schemas.openxmlformats.org/officeDocument/2006/relationships/ctrlProp" Target="../ctrlProps/ctrlProp587.xml"/><Relationship Id="rId48" Type="http://schemas.openxmlformats.org/officeDocument/2006/relationships/ctrlProp" Target="../ctrlProps/ctrlProp592.xml"/><Relationship Id="rId8" Type="http://schemas.openxmlformats.org/officeDocument/2006/relationships/ctrlProp" Target="../ctrlProps/ctrlProp552.xml"/><Relationship Id="rId51" Type="http://schemas.openxmlformats.org/officeDocument/2006/relationships/ctrlProp" Target="../ctrlProps/ctrlProp595.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603.xml"/><Relationship Id="rId13" Type="http://schemas.openxmlformats.org/officeDocument/2006/relationships/ctrlProp" Target="../ctrlProps/ctrlProp608.xml"/><Relationship Id="rId18" Type="http://schemas.openxmlformats.org/officeDocument/2006/relationships/ctrlProp" Target="../ctrlProps/ctrlProp613.xml"/><Relationship Id="rId26" Type="http://schemas.openxmlformats.org/officeDocument/2006/relationships/ctrlProp" Target="../ctrlProps/ctrlProp621.xml"/><Relationship Id="rId3" Type="http://schemas.openxmlformats.org/officeDocument/2006/relationships/vmlDrawing" Target="../drawings/vmlDrawing15.vml"/><Relationship Id="rId21" Type="http://schemas.openxmlformats.org/officeDocument/2006/relationships/ctrlProp" Target="../ctrlProps/ctrlProp616.xml"/><Relationship Id="rId34" Type="http://schemas.openxmlformats.org/officeDocument/2006/relationships/comments" Target="../comments5.xml"/><Relationship Id="rId7" Type="http://schemas.openxmlformats.org/officeDocument/2006/relationships/ctrlProp" Target="../ctrlProps/ctrlProp602.xml"/><Relationship Id="rId12" Type="http://schemas.openxmlformats.org/officeDocument/2006/relationships/ctrlProp" Target="../ctrlProps/ctrlProp607.xml"/><Relationship Id="rId17" Type="http://schemas.openxmlformats.org/officeDocument/2006/relationships/ctrlProp" Target="../ctrlProps/ctrlProp612.xml"/><Relationship Id="rId25" Type="http://schemas.openxmlformats.org/officeDocument/2006/relationships/ctrlProp" Target="../ctrlProps/ctrlProp620.xml"/><Relationship Id="rId33" Type="http://schemas.openxmlformats.org/officeDocument/2006/relationships/ctrlProp" Target="../ctrlProps/ctrlProp628.xml"/><Relationship Id="rId2" Type="http://schemas.openxmlformats.org/officeDocument/2006/relationships/drawing" Target="../drawings/drawing16.xml"/><Relationship Id="rId16" Type="http://schemas.openxmlformats.org/officeDocument/2006/relationships/ctrlProp" Target="../ctrlProps/ctrlProp611.xml"/><Relationship Id="rId20" Type="http://schemas.openxmlformats.org/officeDocument/2006/relationships/ctrlProp" Target="../ctrlProps/ctrlProp615.xml"/><Relationship Id="rId29" Type="http://schemas.openxmlformats.org/officeDocument/2006/relationships/ctrlProp" Target="../ctrlProps/ctrlProp624.xml"/><Relationship Id="rId1" Type="http://schemas.openxmlformats.org/officeDocument/2006/relationships/printerSettings" Target="../printerSettings/printerSettings18.bin"/><Relationship Id="rId6" Type="http://schemas.openxmlformats.org/officeDocument/2006/relationships/ctrlProp" Target="../ctrlProps/ctrlProp601.xml"/><Relationship Id="rId11" Type="http://schemas.openxmlformats.org/officeDocument/2006/relationships/ctrlProp" Target="../ctrlProps/ctrlProp606.xml"/><Relationship Id="rId24" Type="http://schemas.openxmlformats.org/officeDocument/2006/relationships/ctrlProp" Target="../ctrlProps/ctrlProp619.xml"/><Relationship Id="rId32" Type="http://schemas.openxmlformats.org/officeDocument/2006/relationships/ctrlProp" Target="../ctrlProps/ctrlProp627.xml"/><Relationship Id="rId5" Type="http://schemas.openxmlformats.org/officeDocument/2006/relationships/ctrlProp" Target="../ctrlProps/ctrlProp600.xml"/><Relationship Id="rId15" Type="http://schemas.openxmlformats.org/officeDocument/2006/relationships/ctrlProp" Target="../ctrlProps/ctrlProp610.xml"/><Relationship Id="rId23" Type="http://schemas.openxmlformats.org/officeDocument/2006/relationships/ctrlProp" Target="../ctrlProps/ctrlProp618.xml"/><Relationship Id="rId28" Type="http://schemas.openxmlformats.org/officeDocument/2006/relationships/ctrlProp" Target="../ctrlProps/ctrlProp623.xml"/><Relationship Id="rId10" Type="http://schemas.openxmlformats.org/officeDocument/2006/relationships/ctrlProp" Target="../ctrlProps/ctrlProp605.xml"/><Relationship Id="rId19" Type="http://schemas.openxmlformats.org/officeDocument/2006/relationships/ctrlProp" Target="../ctrlProps/ctrlProp614.xml"/><Relationship Id="rId31" Type="http://schemas.openxmlformats.org/officeDocument/2006/relationships/ctrlProp" Target="../ctrlProps/ctrlProp626.xml"/><Relationship Id="rId4" Type="http://schemas.openxmlformats.org/officeDocument/2006/relationships/ctrlProp" Target="../ctrlProps/ctrlProp599.xml"/><Relationship Id="rId9" Type="http://schemas.openxmlformats.org/officeDocument/2006/relationships/ctrlProp" Target="../ctrlProps/ctrlProp604.xml"/><Relationship Id="rId14" Type="http://schemas.openxmlformats.org/officeDocument/2006/relationships/ctrlProp" Target="../ctrlProps/ctrlProp609.xml"/><Relationship Id="rId22" Type="http://schemas.openxmlformats.org/officeDocument/2006/relationships/ctrlProp" Target="../ctrlProps/ctrlProp617.xml"/><Relationship Id="rId27" Type="http://schemas.openxmlformats.org/officeDocument/2006/relationships/ctrlProp" Target="../ctrlProps/ctrlProp622.xml"/><Relationship Id="rId30" Type="http://schemas.openxmlformats.org/officeDocument/2006/relationships/ctrlProp" Target="../ctrlProps/ctrlProp625.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633.xml"/><Relationship Id="rId13" Type="http://schemas.openxmlformats.org/officeDocument/2006/relationships/ctrlProp" Target="../ctrlProps/ctrlProp638.xml"/><Relationship Id="rId18" Type="http://schemas.openxmlformats.org/officeDocument/2006/relationships/ctrlProp" Target="../ctrlProps/ctrlProp643.xml"/><Relationship Id="rId3" Type="http://schemas.openxmlformats.org/officeDocument/2006/relationships/vmlDrawing" Target="../drawings/vmlDrawing16.vml"/><Relationship Id="rId21" Type="http://schemas.openxmlformats.org/officeDocument/2006/relationships/ctrlProp" Target="../ctrlProps/ctrlProp646.xml"/><Relationship Id="rId7" Type="http://schemas.openxmlformats.org/officeDocument/2006/relationships/ctrlProp" Target="../ctrlProps/ctrlProp632.xml"/><Relationship Id="rId12" Type="http://schemas.openxmlformats.org/officeDocument/2006/relationships/ctrlProp" Target="../ctrlProps/ctrlProp637.xml"/><Relationship Id="rId17" Type="http://schemas.openxmlformats.org/officeDocument/2006/relationships/ctrlProp" Target="../ctrlProps/ctrlProp642.xml"/><Relationship Id="rId2" Type="http://schemas.openxmlformats.org/officeDocument/2006/relationships/drawing" Target="../drawings/drawing17.xml"/><Relationship Id="rId16" Type="http://schemas.openxmlformats.org/officeDocument/2006/relationships/ctrlProp" Target="../ctrlProps/ctrlProp641.xml"/><Relationship Id="rId20" Type="http://schemas.openxmlformats.org/officeDocument/2006/relationships/ctrlProp" Target="../ctrlProps/ctrlProp645.xml"/><Relationship Id="rId1" Type="http://schemas.openxmlformats.org/officeDocument/2006/relationships/printerSettings" Target="../printerSettings/printerSettings19.bin"/><Relationship Id="rId6" Type="http://schemas.openxmlformats.org/officeDocument/2006/relationships/ctrlProp" Target="../ctrlProps/ctrlProp631.xml"/><Relationship Id="rId11" Type="http://schemas.openxmlformats.org/officeDocument/2006/relationships/ctrlProp" Target="../ctrlProps/ctrlProp636.xml"/><Relationship Id="rId24" Type="http://schemas.openxmlformats.org/officeDocument/2006/relationships/ctrlProp" Target="../ctrlProps/ctrlProp649.xml"/><Relationship Id="rId5" Type="http://schemas.openxmlformats.org/officeDocument/2006/relationships/ctrlProp" Target="../ctrlProps/ctrlProp630.xml"/><Relationship Id="rId15" Type="http://schemas.openxmlformats.org/officeDocument/2006/relationships/ctrlProp" Target="../ctrlProps/ctrlProp640.xml"/><Relationship Id="rId23" Type="http://schemas.openxmlformats.org/officeDocument/2006/relationships/ctrlProp" Target="../ctrlProps/ctrlProp648.xml"/><Relationship Id="rId10" Type="http://schemas.openxmlformats.org/officeDocument/2006/relationships/ctrlProp" Target="../ctrlProps/ctrlProp635.xml"/><Relationship Id="rId19" Type="http://schemas.openxmlformats.org/officeDocument/2006/relationships/ctrlProp" Target="../ctrlProps/ctrlProp644.xml"/><Relationship Id="rId4" Type="http://schemas.openxmlformats.org/officeDocument/2006/relationships/ctrlProp" Target="../ctrlProps/ctrlProp629.xml"/><Relationship Id="rId9" Type="http://schemas.openxmlformats.org/officeDocument/2006/relationships/ctrlProp" Target="../ctrlProps/ctrlProp634.xml"/><Relationship Id="rId14" Type="http://schemas.openxmlformats.org/officeDocument/2006/relationships/ctrlProp" Target="../ctrlProps/ctrlProp639.xml"/><Relationship Id="rId22" Type="http://schemas.openxmlformats.org/officeDocument/2006/relationships/ctrlProp" Target="../ctrlProps/ctrlProp647.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54.xml"/><Relationship Id="rId3" Type="http://schemas.openxmlformats.org/officeDocument/2006/relationships/vmlDrawing" Target="../drawings/vmlDrawing17.vml"/><Relationship Id="rId7" Type="http://schemas.openxmlformats.org/officeDocument/2006/relationships/ctrlProp" Target="../ctrlProps/ctrlProp653.xml"/><Relationship Id="rId2" Type="http://schemas.openxmlformats.org/officeDocument/2006/relationships/drawing" Target="../drawings/drawing18.xml"/><Relationship Id="rId1" Type="http://schemas.openxmlformats.org/officeDocument/2006/relationships/printerSettings" Target="../printerSettings/printerSettings20.bin"/><Relationship Id="rId6" Type="http://schemas.openxmlformats.org/officeDocument/2006/relationships/ctrlProp" Target="../ctrlProps/ctrlProp652.xml"/><Relationship Id="rId5" Type="http://schemas.openxmlformats.org/officeDocument/2006/relationships/ctrlProp" Target="../ctrlProps/ctrlProp651.xml"/><Relationship Id="rId10" Type="http://schemas.openxmlformats.org/officeDocument/2006/relationships/ctrlProp" Target="../ctrlProps/ctrlProp656.xml"/><Relationship Id="rId4" Type="http://schemas.openxmlformats.org/officeDocument/2006/relationships/ctrlProp" Target="../ctrlProps/ctrlProp650.xml"/><Relationship Id="rId9" Type="http://schemas.openxmlformats.org/officeDocument/2006/relationships/ctrlProp" Target="../ctrlProps/ctrlProp655.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661.xml"/><Relationship Id="rId3" Type="http://schemas.openxmlformats.org/officeDocument/2006/relationships/vmlDrawing" Target="../drawings/vmlDrawing18.vml"/><Relationship Id="rId7" Type="http://schemas.openxmlformats.org/officeDocument/2006/relationships/ctrlProp" Target="../ctrlProps/ctrlProp660.xml"/><Relationship Id="rId2" Type="http://schemas.openxmlformats.org/officeDocument/2006/relationships/drawing" Target="../drawings/drawing19.xml"/><Relationship Id="rId1" Type="http://schemas.openxmlformats.org/officeDocument/2006/relationships/printerSettings" Target="../printerSettings/printerSettings21.bin"/><Relationship Id="rId6" Type="http://schemas.openxmlformats.org/officeDocument/2006/relationships/ctrlProp" Target="../ctrlProps/ctrlProp659.xml"/><Relationship Id="rId5" Type="http://schemas.openxmlformats.org/officeDocument/2006/relationships/ctrlProp" Target="../ctrlProps/ctrlProp658.xml"/><Relationship Id="rId10" Type="http://schemas.openxmlformats.org/officeDocument/2006/relationships/ctrlProp" Target="../ctrlProps/ctrlProp663.xml"/><Relationship Id="rId4" Type="http://schemas.openxmlformats.org/officeDocument/2006/relationships/ctrlProp" Target="../ctrlProps/ctrlProp657.xml"/><Relationship Id="rId9" Type="http://schemas.openxmlformats.org/officeDocument/2006/relationships/ctrlProp" Target="../ctrlProps/ctrlProp662.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668.xml"/><Relationship Id="rId13" Type="http://schemas.openxmlformats.org/officeDocument/2006/relationships/ctrlProp" Target="../ctrlProps/ctrlProp673.xml"/><Relationship Id="rId18" Type="http://schemas.openxmlformats.org/officeDocument/2006/relationships/ctrlProp" Target="../ctrlProps/ctrlProp678.xml"/><Relationship Id="rId3" Type="http://schemas.openxmlformats.org/officeDocument/2006/relationships/vmlDrawing" Target="../drawings/vmlDrawing19.vml"/><Relationship Id="rId21" Type="http://schemas.openxmlformats.org/officeDocument/2006/relationships/ctrlProp" Target="../ctrlProps/ctrlProp681.xml"/><Relationship Id="rId7" Type="http://schemas.openxmlformats.org/officeDocument/2006/relationships/ctrlProp" Target="../ctrlProps/ctrlProp667.xml"/><Relationship Id="rId12" Type="http://schemas.openxmlformats.org/officeDocument/2006/relationships/ctrlProp" Target="../ctrlProps/ctrlProp672.xml"/><Relationship Id="rId17" Type="http://schemas.openxmlformats.org/officeDocument/2006/relationships/ctrlProp" Target="../ctrlProps/ctrlProp677.xml"/><Relationship Id="rId2" Type="http://schemas.openxmlformats.org/officeDocument/2006/relationships/drawing" Target="../drawings/drawing20.xml"/><Relationship Id="rId16" Type="http://schemas.openxmlformats.org/officeDocument/2006/relationships/ctrlProp" Target="../ctrlProps/ctrlProp676.xml"/><Relationship Id="rId20" Type="http://schemas.openxmlformats.org/officeDocument/2006/relationships/ctrlProp" Target="../ctrlProps/ctrlProp680.xml"/><Relationship Id="rId1" Type="http://schemas.openxmlformats.org/officeDocument/2006/relationships/printerSettings" Target="../printerSettings/printerSettings22.bin"/><Relationship Id="rId6" Type="http://schemas.openxmlformats.org/officeDocument/2006/relationships/ctrlProp" Target="../ctrlProps/ctrlProp666.xml"/><Relationship Id="rId11" Type="http://schemas.openxmlformats.org/officeDocument/2006/relationships/ctrlProp" Target="../ctrlProps/ctrlProp671.xml"/><Relationship Id="rId5" Type="http://schemas.openxmlformats.org/officeDocument/2006/relationships/ctrlProp" Target="../ctrlProps/ctrlProp665.xml"/><Relationship Id="rId15" Type="http://schemas.openxmlformats.org/officeDocument/2006/relationships/ctrlProp" Target="../ctrlProps/ctrlProp675.xml"/><Relationship Id="rId23" Type="http://schemas.openxmlformats.org/officeDocument/2006/relationships/ctrlProp" Target="../ctrlProps/ctrlProp683.xml"/><Relationship Id="rId10" Type="http://schemas.openxmlformats.org/officeDocument/2006/relationships/ctrlProp" Target="../ctrlProps/ctrlProp670.xml"/><Relationship Id="rId19" Type="http://schemas.openxmlformats.org/officeDocument/2006/relationships/ctrlProp" Target="../ctrlProps/ctrlProp679.xml"/><Relationship Id="rId4" Type="http://schemas.openxmlformats.org/officeDocument/2006/relationships/ctrlProp" Target="../ctrlProps/ctrlProp664.xml"/><Relationship Id="rId9" Type="http://schemas.openxmlformats.org/officeDocument/2006/relationships/ctrlProp" Target="../ctrlProps/ctrlProp669.xml"/><Relationship Id="rId14" Type="http://schemas.openxmlformats.org/officeDocument/2006/relationships/ctrlProp" Target="../ctrlProps/ctrlProp674.xml"/><Relationship Id="rId22" Type="http://schemas.openxmlformats.org/officeDocument/2006/relationships/ctrlProp" Target="../ctrlProps/ctrlProp682.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688.xml"/><Relationship Id="rId13" Type="http://schemas.openxmlformats.org/officeDocument/2006/relationships/ctrlProp" Target="../ctrlProps/ctrlProp693.xml"/><Relationship Id="rId18" Type="http://schemas.openxmlformats.org/officeDocument/2006/relationships/ctrlProp" Target="../ctrlProps/ctrlProp698.xml"/><Relationship Id="rId26" Type="http://schemas.openxmlformats.org/officeDocument/2006/relationships/ctrlProp" Target="../ctrlProps/ctrlProp706.xml"/><Relationship Id="rId39" Type="http://schemas.openxmlformats.org/officeDocument/2006/relationships/ctrlProp" Target="../ctrlProps/ctrlProp719.xml"/><Relationship Id="rId3" Type="http://schemas.openxmlformats.org/officeDocument/2006/relationships/vmlDrawing" Target="../drawings/vmlDrawing20.vml"/><Relationship Id="rId21" Type="http://schemas.openxmlformats.org/officeDocument/2006/relationships/ctrlProp" Target="../ctrlProps/ctrlProp701.xml"/><Relationship Id="rId34" Type="http://schemas.openxmlformats.org/officeDocument/2006/relationships/ctrlProp" Target="../ctrlProps/ctrlProp714.xml"/><Relationship Id="rId42" Type="http://schemas.openxmlformats.org/officeDocument/2006/relationships/ctrlProp" Target="../ctrlProps/ctrlProp722.xml"/><Relationship Id="rId47" Type="http://schemas.openxmlformats.org/officeDocument/2006/relationships/ctrlProp" Target="../ctrlProps/ctrlProp727.xml"/><Relationship Id="rId7" Type="http://schemas.openxmlformats.org/officeDocument/2006/relationships/ctrlProp" Target="../ctrlProps/ctrlProp687.xml"/><Relationship Id="rId12" Type="http://schemas.openxmlformats.org/officeDocument/2006/relationships/ctrlProp" Target="../ctrlProps/ctrlProp692.xml"/><Relationship Id="rId17" Type="http://schemas.openxmlformats.org/officeDocument/2006/relationships/ctrlProp" Target="../ctrlProps/ctrlProp697.xml"/><Relationship Id="rId25" Type="http://schemas.openxmlformats.org/officeDocument/2006/relationships/ctrlProp" Target="../ctrlProps/ctrlProp705.xml"/><Relationship Id="rId33" Type="http://schemas.openxmlformats.org/officeDocument/2006/relationships/ctrlProp" Target="../ctrlProps/ctrlProp713.xml"/><Relationship Id="rId38" Type="http://schemas.openxmlformats.org/officeDocument/2006/relationships/ctrlProp" Target="../ctrlProps/ctrlProp718.xml"/><Relationship Id="rId46" Type="http://schemas.openxmlformats.org/officeDocument/2006/relationships/ctrlProp" Target="../ctrlProps/ctrlProp726.xml"/><Relationship Id="rId2" Type="http://schemas.openxmlformats.org/officeDocument/2006/relationships/drawing" Target="../drawings/drawing21.xml"/><Relationship Id="rId16" Type="http://schemas.openxmlformats.org/officeDocument/2006/relationships/ctrlProp" Target="../ctrlProps/ctrlProp696.xml"/><Relationship Id="rId20" Type="http://schemas.openxmlformats.org/officeDocument/2006/relationships/ctrlProp" Target="../ctrlProps/ctrlProp700.xml"/><Relationship Id="rId29" Type="http://schemas.openxmlformats.org/officeDocument/2006/relationships/ctrlProp" Target="../ctrlProps/ctrlProp709.xml"/><Relationship Id="rId41" Type="http://schemas.openxmlformats.org/officeDocument/2006/relationships/ctrlProp" Target="../ctrlProps/ctrlProp721.xml"/><Relationship Id="rId1" Type="http://schemas.openxmlformats.org/officeDocument/2006/relationships/printerSettings" Target="../printerSettings/printerSettings23.bin"/><Relationship Id="rId6" Type="http://schemas.openxmlformats.org/officeDocument/2006/relationships/ctrlProp" Target="../ctrlProps/ctrlProp686.xml"/><Relationship Id="rId11" Type="http://schemas.openxmlformats.org/officeDocument/2006/relationships/ctrlProp" Target="../ctrlProps/ctrlProp691.xml"/><Relationship Id="rId24" Type="http://schemas.openxmlformats.org/officeDocument/2006/relationships/ctrlProp" Target="../ctrlProps/ctrlProp704.xml"/><Relationship Id="rId32" Type="http://schemas.openxmlformats.org/officeDocument/2006/relationships/ctrlProp" Target="../ctrlProps/ctrlProp712.xml"/><Relationship Id="rId37" Type="http://schemas.openxmlformats.org/officeDocument/2006/relationships/ctrlProp" Target="../ctrlProps/ctrlProp717.xml"/><Relationship Id="rId40" Type="http://schemas.openxmlformats.org/officeDocument/2006/relationships/ctrlProp" Target="../ctrlProps/ctrlProp720.xml"/><Relationship Id="rId45" Type="http://schemas.openxmlformats.org/officeDocument/2006/relationships/ctrlProp" Target="../ctrlProps/ctrlProp725.xml"/><Relationship Id="rId5" Type="http://schemas.openxmlformats.org/officeDocument/2006/relationships/ctrlProp" Target="../ctrlProps/ctrlProp685.xml"/><Relationship Id="rId15" Type="http://schemas.openxmlformats.org/officeDocument/2006/relationships/ctrlProp" Target="../ctrlProps/ctrlProp695.xml"/><Relationship Id="rId23" Type="http://schemas.openxmlformats.org/officeDocument/2006/relationships/ctrlProp" Target="../ctrlProps/ctrlProp703.xml"/><Relationship Id="rId28" Type="http://schemas.openxmlformats.org/officeDocument/2006/relationships/ctrlProp" Target="../ctrlProps/ctrlProp708.xml"/><Relationship Id="rId36" Type="http://schemas.openxmlformats.org/officeDocument/2006/relationships/ctrlProp" Target="../ctrlProps/ctrlProp716.xml"/><Relationship Id="rId10" Type="http://schemas.openxmlformats.org/officeDocument/2006/relationships/ctrlProp" Target="../ctrlProps/ctrlProp690.xml"/><Relationship Id="rId19" Type="http://schemas.openxmlformats.org/officeDocument/2006/relationships/ctrlProp" Target="../ctrlProps/ctrlProp699.xml"/><Relationship Id="rId31" Type="http://schemas.openxmlformats.org/officeDocument/2006/relationships/ctrlProp" Target="../ctrlProps/ctrlProp711.xml"/><Relationship Id="rId44" Type="http://schemas.openxmlformats.org/officeDocument/2006/relationships/ctrlProp" Target="../ctrlProps/ctrlProp724.xml"/><Relationship Id="rId4" Type="http://schemas.openxmlformats.org/officeDocument/2006/relationships/ctrlProp" Target="../ctrlProps/ctrlProp684.xml"/><Relationship Id="rId9" Type="http://schemas.openxmlformats.org/officeDocument/2006/relationships/ctrlProp" Target="../ctrlProps/ctrlProp689.xml"/><Relationship Id="rId14" Type="http://schemas.openxmlformats.org/officeDocument/2006/relationships/ctrlProp" Target="../ctrlProps/ctrlProp694.xml"/><Relationship Id="rId22" Type="http://schemas.openxmlformats.org/officeDocument/2006/relationships/ctrlProp" Target="../ctrlProps/ctrlProp702.xml"/><Relationship Id="rId27" Type="http://schemas.openxmlformats.org/officeDocument/2006/relationships/ctrlProp" Target="../ctrlProps/ctrlProp707.xml"/><Relationship Id="rId30" Type="http://schemas.openxmlformats.org/officeDocument/2006/relationships/ctrlProp" Target="../ctrlProps/ctrlProp710.xml"/><Relationship Id="rId35" Type="http://schemas.openxmlformats.org/officeDocument/2006/relationships/ctrlProp" Target="../ctrlProps/ctrlProp715.xml"/><Relationship Id="rId43" Type="http://schemas.openxmlformats.org/officeDocument/2006/relationships/ctrlProp" Target="../ctrlProps/ctrlProp723.xml"/><Relationship Id="rId48" Type="http://schemas.openxmlformats.org/officeDocument/2006/relationships/ctrlProp" Target="../ctrlProps/ctrlProp728.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733.xml"/><Relationship Id="rId13" Type="http://schemas.openxmlformats.org/officeDocument/2006/relationships/ctrlProp" Target="../ctrlProps/ctrlProp738.xml"/><Relationship Id="rId18" Type="http://schemas.openxmlformats.org/officeDocument/2006/relationships/ctrlProp" Target="../ctrlProps/ctrlProp743.xml"/><Relationship Id="rId26" Type="http://schemas.openxmlformats.org/officeDocument/2006/relationships/ctrlProp" Target="../ctrlProps/ctrlProp751.xml"/><Relationship Id="rId39" Type="http://schemas.openxmlformats.org/officeDocument/2006/relationships/ctrlProp" Target="../ctrlProps/ctrlProp764.xml"/><Relationship Id="rId3" Type="http://schemas.openxmlformats.org/officeDocument/2006/relationships/vmlDrawing" Target="../drawings/vmlDrawing21.vml"/><Relationship Id="rId21" Type="http://schemas.openxmlformats.org/officeDocument/2006/relationships/ctrlProp" Target="../ctrlProps/ctrlProp746.xml"/><Relationship Id="rId34" Type="http://schemas.openxmlformats.org/officeDocument/2006/relationships/ctrlProp" Target="../ctrlProps/ctrlProp759.xml"/><Relationship Id="rId7" Type="http://schemas.openxmlformats.org/officeDocument/2006/relationships/ctrlProp" Target="../ctrlProps/ctrlProp732.xml"/><Relationship Id="rId12" Type="http://schemas.openxmlformats.org/officeDocument/2006/relationships/ctrlProp" Target="../ctrlProps/ctrlProp737.xml"/><Relationship Id="rId17" Type="http://schemas.openxmlformats.org/officeDocument/2006/relationships/ctrlProp" Target="../ctrlProps/ctrlProp742.xml"/><Relationship Id="rId25" Type="http://schemas.openxmlformats.org/officeDocument/2006/relationships/ctrlProp" Target="../ctrlProps/ctrlProp750.xml"/><Relationship Id="rId33" Type="http://schemas.openxmlformats.org/officeDocument/2006/relationships/ctrlProp" Target="../ctrlProps/ctrlProp758.xml"/><Relationship Id="rId38" Type="http://schemas.openxmlformats.org/officeDocument/2006/relationships/ctrlProp" Target="../ctrlProps/ctrlProp763.xml"/><Relationship Id="rId2" Type="http://schemas.openxmlformats.org/officeDocument/2006/relationships/drawing" Target="../drawings/drawing22.xml"/><Relationship Id="rId16" Type="http://schemas.openxmlformats.org/officeDocument/2006/relationships/ctrlProp" Target="../ctrlProps/ctrlProp741.xml"/><Relationship Id="rId20" Type="http://schemas.openxmlformats.org/officeDocument/2006/relationships/ctrlProp" Target="../ctrlProps/ctrlProp745.xml"/><Relationship Id="rId29" Type="http://schemas.openxmlformats.org/officeDocument/2006/relationships/ctrlProp" Target="../ctrlProps/ctrlProp754.xml"/><Relationship Id="rId1" Type="http://schemas.openxmlformats.org/officeDocument/2006/relationships/printerSettings" Target="../printerSettings/printerSettings24.bin"/><Relationship Id="rId6" Type="http://schemas.openxmlformats.org/officeDocument/2006/relationships/ctrlProp" Target="../ctrlProps/ctrlProp731.xml"/><Relationship Id="rId11" Type="http://schemas.openxmlformats.org/officeDocument/2006/relationships/ctrlProp" Target="../ctrlProps/ctrlProp736.xml"/><Relationship Id="rId24" Type="http://schemas.openxmlformats.org/officeDocument/2006/relationships/ctrlProp" Target="../ctrlProps/ctrlProp749.xml"/><Relationship Id="rId32" Type="http://schemas.openxmlformats.org/officeDocument/2006/relationships/ctrlProp" Target="../ctrlProps/ctrlProp757.xml"/><Relationship Id="rId37" Type="http://schemas.openxmlformats.org/officeDocument/2006/relationships/ctrlProp" Target="../ctrlProps/ctrlProp762.xml"/><Relationship Id="rId5" Type="http://schemas.openxmlformats.org/officeDocument/2006/relationships/ctrlProp" Target="../ctrlProps/ctrlProp730.xml"/><Relationship Id="rId15" Type="http://schemas.openxmlformats.org/officeDocument/2006/relationships/ctrlProp" Target="../ctrlProps/ctrlProp740.xml"/><Relationship Id="rId23" Type="http://schemas.openxmlformats.org/officeDocument/2006/relationships/ctrlProp" Target="../ctrlProps/ctrlProp748.xml"/><Relationship Id="rId28" Type="http://schemas.openxmlformats.org/officeDocument/2006/relationships/ctrlProp" Target="../ctrlProps/ctrlProp753.xml"/><Relationship Id="rId36" Type="http://schemas.openxmlformats.org/officeDocument/2006/relationships/ctrlProp" Target="../ctrlProps/ctrlProp761.xml"/><Relationship Id="rId10" Type="http://schemas.openxmlformats.org/officeDocument/2006/relationships/ctrlProp" Target="../ctrlProps/ctrlProp735.xml"/><Relationship Id="rId19" Type="http://schemas.openxmlformats.org/officeDocument/2006/relationships/ctrlProp" Target="../ctrlProps/ctrlProp744.xml"/><Relationship Id="rId31" Type="http://schemas.openxmlformats.org/officeDocument/2006/relationships/ctrlProp" Target="../ctrlProps/ctrlProp756.xml"/><Relationship Id="rId4" Type="http://schemas.openxmlformats.org/officeDocument/2006/relationships/ctrlProp" Target="../ctrlProps/ctrlProp729.xml"/><Relationship Id="rId9" Type="http://schemas.openxmlformats.org/officeDocument/2006/relationships/ctrlProp" Target="../ctrlProps/ctrlProp734.xml"/><Relationship Id="rId14" Type="http://schemas.openxmlformats.org/officeDocument/2006/relationships/ctrlProp" Target="../ctrlProps/ctrlProp739.xml"/><Relationship Id="rId22" Type="http://schemas.openxmlformats.org/officeDocument/2006/relationships/ctrlProp" Target="../ctrlProps/ctrlProp747.xml"/><Relationship Id="rId27" Type="http://schemas.openxmlformats.org/officeDocument/2006/relationships/ctrlProp" Target="../ctrlProps/ctrlProp752.xml"/><Relationship Id="rId30" Type="http://schemas.openxmlformats.org/officeDocument/2006/relationships/ctrlProp" Target="../ctrlProps/ctrlProp755.xml"/><Relationship Id="rId35" Type="http://schemas.openxmlformats.org/officeDocument/2006/relationships/ctrlProp" Target="../ctrlProps/ctrlProp760.xml"/></Relationships>
</file>

<file path=xl/worksheets/_rels/sheet25.xml.rels><?xml version="1.0" encoding="UTF-8" standalone="yes"?>
<Relationships xmlns="http://schemas.openxmlformats.org/package/2006/relationships"><Relationship Id="rId13" Type="http://schemas.openxmlformats.org/officeDocument/2006/relationships/ctrlProp" Target="../ctrlProps/ctrlProp774.xml"/><Relationship Id="rId18" Type="http://schemas.openxmlformats.org/officeDocument/2006/relationships/ctrlProp" Target="../ctrlProps/ctrlProp779.xml"/><Relationship Id="rId26" Type="http://schemas.openxmlformats.org/officeDocument/2006/relationships/ctrlProp" Target="../ctrlProps/ctrlProp787.xml"/><Relationship Id="rId39" Type="http://schemas.openxmlformats.org/officeDocument/2006/relationships/ctrlProp" Target="../ctrlProps/ctrlProp800.xml"/><Relationship Id="rId21" Type="http://schemas.openxmlformats.org/officeDocument/2006/relationships/ctrlProp" Target="../ctrlProps/ctrlProp782.xml"/><Relationship Id="rId34" Type="http://schemas.openxmlformats.org/officeDocument/2006/relationships/ctrlProp" Target="../ctrlProps/ctrlProp795.xml"/><Relationship Id="rId42" Type="http://schemas.openxmlformats.org/officeDocument/2006/relationships/ctrlProp" Target="../ctrlProps/ctrlProp803.xml"/><Relationship Id="rId47" Type="http://schemas.openxmlformats.org/officeDocument/2006/relationships/ctrlProp" Target="../ctrlProps/ctrlProp808.xml"/><Relationship Id="rId50" Type="http://schemas.openxmlformats.org/officeDocument/2006/relationships/ctrlProp" Target="../ctrlProps/ctrlProp811.xml"/><Relationship Id="rId55" Type="http://schemas.openxmlformats.org/officeDocument/2006/relationships/ctrlProp" Target="../ctrlProps/ctrlProp816.xml"/><Relationship Id="rId63" Type="http://schemas.openxmlformats.org/officeDocument/2006/relationships/ctrlProp" Target="../ctrlProps/ctrlProp824.xml"/><Relationship Id="rId68" Type="http://schemas.openxmlformats.org/officeDocument/2006/relationships/ctrlProp" Target="../ctrlProps/ctrlProp829.xml"/><Relationship Id="rId76" Type="http://schemas.openxmlformats.org/officeDocument/2006/relationships/ctrlProp" Target="../ctrlProps/ctrlProp837.xml"/><Relationship Id="rId7" Type="http://schemas.openxmlformats.org/officeDocument/2006/relationships/ctrlProp" Target="../ctrlProps/ctrlProp768.xml"/><Relationship Id="rId71" Type="http://schemas.openxmlformats.org/officeDocument/2006/relationships/ctrlProp" Target="../ctrlProps/ctrlProp832.xml"/><Relationship Id="rId2" Type="http://schemas.openxmlformats.org/officeDocument/2006/relationships/drawing" Target="../drawings/drawing23.xml"/><Relationship Id="rId16" Type="http://schemas.openxmlformats.org/officeDocument/2006/relationships/ctrlProp" Target="../ctrlProps/ctrlProp777.xml"/><Relationship Id="rId29" Type="http://schemas.openxmlformats.org/officeDocument/2006/relationships/ctrlProp" Target="../ctrlProps/ctrlProp790.xml"/><Relationship Id="rId11" Type="http://schemas.openxmlformats.org/officeDocument/2006/relationships/ctrlProp" Target="../ctrlProps/ctrlProp772.xml"/><Relationship Id="rId24" Type="http://schemas.openxmlformats.org/officeDocument/2006/relationships/ctrlProp" Target="../ctrlProps/ctrlProp785.xml"/><Relationship Id="rId32" Type="http://schemas.openxmlformats.org/officeDocument/2006/relationships/ctrlProp" Target="../ctrlProps/ctrlProp793.xml"/><Relationship Id="rId37" Type="http://schemas.openxmlformats.org/officeDocument/2006/relationships/ctrlProp" Target="../ctrlProps/ctrlProp798.xml"/><Relationship Id="rId40" Type="http://schemas.openxmlformats.org/officeDocument/2006/relationships/ctrlProp" Target="../ctrlProps/ctrlProp801.xml"/><Relationship Id="rId45" Type="http://schemas.openxmlformats.org/officeDocument/2006/relationships/ctrlProp" Target="../ctrlProps/ctrlProp806.xml"/><Relationship Id="rId53" Type="http://schemas.openxmlformats.org/officeDocument/2006/relationships/ctrlProp" Target="../ctrlProps/ctrlProp814.xml"/><Relationship Id="rId58" Type="http://schemas.openxmlformats.org/officeDocument/2006/relationships/ctrlProp" Target="../ctrlProps/ctrlProp819.xml"/><Relationship Id="rId66" Type="http://schemas.openxmlformats.org/officeDocument/2006/relationships/ctrlProp" Target="../ctrlProps/ctrlProp827.xml"/><Relationship Id="rId74" Type="http://schemas.openxmlformats.org/officeDocument/2006/relationships/ctrlProp" Target="../ctrlProps/ctrlProp835.xml"/><Relationship Id="rId5" Type="http://schemas.openxmlformats.org/officeDocument/2006/relationships/ctrlProp" Target="../ctrlProps/ctrlProp766.xml"/><Relationship Id="rId15" Type="http://schemas.openxmlformats.org/officeDocument/2006/relationships/ctrlProp" Target="../ctrlProps/ctrlProp776.xml"/><Relationship Id="rId23" Type="http://schemas.openxmlformats.org/officeDocument/2006/relationships/ctrlProp" Target="../ctrlProps/ctrlProp784.xml"/><Relationship Id="rId28" Type="http://schemas.openxmlformats.org/officeDocument/2006/relationships/ctrlProp" Target="../ctrlProps/ctrlProp789.xml"/><Relationship Id="rId36" Type="http://schemas.openxmlformats.org/officeDocument/2006/relationships/ctrlProp" Target="../ctrlProps/ctrlProp797.xml"/><Relationship Id="rId49" Type="http://schemas.openxmlformats.org/officeDocument/2006/relationships/ctrlProp" Target="../ctrlProps/ctrlProp810.xml"/><Relationship Id="rId57" Type="http://schemas.openxmlformats.org/officeDocument/2006/relationships/ctrlProp" Target="../ctrlProps/ctrlProp818.xml"/><Relationship Id="rId61" Type="http://schemas.openxmlformats.org/officeDocument/2006/relationships/ctrlProp" Target="../ctrlProps/ctrlProp822.xml"/><Relationship Id="rId10" Type="http://schemas.openxmlformats.org/officeDocument/2006/relationships/ctrlProp" Target="../ctrlProps/ctrlProp771.xml"/><Relationship Id="rId19" Type="http://schemas.openxmlformats.org/officeDocument/2006/relationships/ctrlProp" Target="../ctrlProps/ctrlProp780.xml"/><Relationship Id="rId31" Type="http://schemas.openxmlformats.org/officeDocument/2006/relationships/ctrlProp" Target="../ctrlProps/ctrlProp792.xml"/><Relationship Id="rId44" Type="http://schemas.openxmlformats.org/officeDocument/2006/relationships/ctrlProp" Target="../ctrlProps/ctrlProp805.xml"/><Relationship Id="rId52" Type="http://schemas.openxmlformats.org/officeDocument/2006/relationships/ctrlProp" Target="../ctrlProps/ctrlProp813.xml"/><Relationship Id="rId60" Type="http://schemas.openxmlformats.org/officeDocument/2006/relationships/ctrlProp" Target="../ctrlProps/ctrlProp821.xml"/><Relationship Id="rId65" Type="http://schemas.openxmlformats.org/officeDocument/2006/relationships/ctrlProp" Target="../ctrlProps/ctrlProp826.xml"/><Relationship Id="rId73" Type="http://schemas.openxmlformats.org/officeDocument/2006/relationships/ctrlProp" Target="../ctrlProps/ctrlProp834.xml"/><Relationship Id="rId78" Type="http://schemas.openxmlformats.org/officeDocument/2006/relationships/ctrlProp" Target="../ctrlProps/ctrlProp839.xml"/><Relationship Id="rId4" Type="http://schemas.openxmlformats.org/officeDocument/2006/relationships/ctrlProp" Target="../ctrlProps/ctrlProp765.xml"/><Relationship Id="rId9" Type="http://schemas.openxmlformats.org/officeDocument/2006/relationships/ctrlProp" Target="../ctrlProps/ctrlProp770.xml"/><Relationship Id="rId14" Type="http://schemas.openxmlformats.org/officeDocument/2006/relationships/ctrlProp" Target="../ctrlProps/ctrlProp775.xml"/><Relationship Id="rId22" Type="http://schemas.openxmlformats.org/officeDocument/2006/relationships/ctrlProp" Target="../ctrlProps/ctrlProp783.xml"/><Relationship Id="rId27" Type="http://schemas.openxmlformats.org/officeDocument/2006/relationships/ctrlProp" Target="../ctrlProps/ctrlProp788.xml"/><Relationship Id="rId30" Type="http://schemas.openxmlformats.org/officeDocument/2006/relationships/ctrlProp" Target="../ctrlProps/ctrlProp791.xml"/><Relationship Id="rId35" Type="http://schemas.openxmlformats.org/officeDocument/2006/relationships/ctrlProp" Target="../ctrlProps/ctrlProp796.xml"/><Relationship Id="rId43" Type="http://schemas.openxmlformats.org/officeDocument/2006/relationships/ctrlProp" Target="../ctrlProps/ctrlProp804.xml"/><Relationship Id="rId48" Type="http://schemas.openxmlformats.org/officeDocument/2006/relationships/ctrlProp" Target="../ctrlProps/ctrlProp809.xml"/><Relationship Id="rId56" Type="http://schemas.openxmlformats.org/officeDocument/2006/relationships/ctrlProp" Target="../ctrlProps/ctrlProp817.xml"/><Relationship Id="rId64" Type="http://schemas.openxmlformats.org/officeDocument/2006/relationships/ctrlProp" Target="../ctrlProps/ctrlProp825.xml"/><Relationship Id="rId69" Type="http://schemas.openxmlformats.org/officeDocument/2006/relationships/ctrlProp" Target="../ctrlProps/ctrlProp830.xml"/><Relationship Id="rId77" Type="http://schemas.openxmlformats.org/officeDocument/2006/relationships/ctrlProp" Target="../ctrlProps/ctrlProp838.xml"/><Relationship Id="rId8" Type="http://schemas.openxmlformats.org/officeDocument/2006/relationships/ctrlProp" Target="../ctrlProps/ctrlProp769.xml"/><Relationship Id="rId51" Type="http://schemas.openxmlformats.org/officeDocument/2006/relationships/ctrlProp" Target="../ctrlProps/ctrlProp812.xml"/><Relationship Id="rId72" Type="http://schemas.openxmlformats.org/officeDocument/2006/relationships/ctrlProp" Target="../ctrlProps/ctrlProp833.xml"/><Relationship Id="rId3" Type="http://schemas.openxmlformats.org/officeDocument/2006/relationships/vmlDrawing" Target="../drawings/vmlDrawing22.vml"/><Relationship Id="rId12" Type="http://schemas.openxmlformats.org/officeDocument/2006/relationships/ctrlProp" Target="../ctrlProps/ctrlProp773.xml"/><Relationship Id="rId17" Type="http://schemas.openxmlformats.org/officeDocument/2006/relationships/ctrlProp" Target="../ctrlProps/ctrlProp778.xml"/><Relationship Id="rId25" Type="http://schemas.openxmlformats.org/officeDocument/2006/relationships/ctrlProp" Target="../ctrlProps/ctrlProp786.xml"/><Relationship Id="rId33" Type="http://schemas.openxmlformats.org/officeDocument/2006/relationships/ctrlProp" Target="../ctrlProps/ctrlProp794.xml"/><Relationship Id="rId38" Type="http://schemas.openxmlformats.org/officeDocument/2006/relationships/ctrlProp" Target="../ctrlProps/ctrlProp799.xml"/><Relationship Id="rId46" Type="http://schemas.openxmlformats.org/officeDocument/2006/relationships/ctrlProp" Target="../ctrlProps/ctrlProp807.xml"/><Relationship Id="rId59" Type="http://schemas.openxmlformats.org/officeDocument/2006/relationships/ctrlProp" Target="../ctrlProps/ctrlProp820.xml"/><Relationship Id="rId67" Type="http://schemas.openxmlformats.org/officeDocument/2006/relationships/ctrlProp" Target="../ctrlProps/ctrlProp828.xml"/><Relationship Id="rId20" Type="http://schemas.openxmlformats.org/officeDocument/2006/relationships/ctrlProp" Target="../ctrlProps/ctrlProp781.xml"/><Relationship Id="rId41" Type="http://schemas.openxmlformats.org/officeDocument/2006/relationships/ctrlProp" Target="../ctrlProps/ctrlProp802.xml"/><Relationship Id="rId54" Type="http://schemas.openxmlformats.org/officeDocument/2006/relationships/ctrlProp" Target="../ctrlProps/ctrlProp815.xml"/><Relationship Id="rId62" Type="http://schemas.openxmlformats.org/officeDocument/2006/relationships/ctrlProp" Target="../ctrlProps/ctrlProp823.xml"/><Relationship Id="rId70" Type="http://schemas.openxmlformats.org/officeDocument/2006/relationships/ctrlProp" Target="../ctrlProps/ctrlProp831.xml"/><Relationship Id="rId75" Type="http://schemas.openxmlformats.org/officeDocument/2006/relationships/ctrlProp" Target="../ctrlProps/ctrlProp836.xml"/><Relationship Id="rId1" Type="http://schemas.openxmlformats.org/officeDocument/2006/relationships/printerSettings" Target="../printerSettings/printerSettings25.bin"/><Relationship Id="rId6" Type="http://schemas.openxmlformats.org/officeDocument/2006/relationships/ctrlProp" Target="../ctrlProps/ctrlProp76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18"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4.xml"/><Relationship Id="rId12" Type="http://schemas.openxmlformats.org/officeDocument/2006/relationships/ctrlProp" Target="../ctrlProps/ctrlProp19.xml"/><Relationship Id="rId17" Type="http://schemas.openxmlformats.org/officeDocument/2006/relationships/ctrlProp" Target="../ctrlProps/ctrlProp24.xml"/><Relationship Id="rId2" Type="http://schemas.openxmlformats.org/officeDocument/2006/relationships/drawing" Target="../drawings/drawing4.xml"/><Relationship Id="rId16" Type="http://schemas.openxmlformats.org/officeDocument/2006/relationships/ctrlProp" Target="../ctrlProps/ctrlProp23.xml"/><Relationship Id="rId1" Type="http://schemas.openxmlformats.org/officeDocument/2006/relationships/printerSettings" Target="../printerSettings/printerSettings4.bin"/><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5" Type="http://schemas.openxmlformats.org/officeDocument/2006/relationships/ctrlProp" Target="../ctrlProps/ctrlProp22.xml"/><Relationship Id="rId10" Type="http://schemas.openxmlformats.org/officeDocument/2006/relationships/ctrlProp" Target="../ctrlProps/ctrlProp17.xml"/><Relationship Id="rId19" Type="http://schemas.openxmlformats.org/officeDocument/2006/relationships/ctrlProp" Target="../ctrlProps/ctrlProp26.xml"/><Relationship Id="rId4" Type="http://schemas.openxmlformats.org/officeDocument/2006/relationships/ctrlProp" Target="../ctrlProps/ctrlProp11.xml"/><Relationship Id="rId9" Type="http://schemas.openxmlformats.org/officeDocument/2006/relationships/ctrlProp" Target="../ctrlProps/ctrlProp16.xml"/><Relationship Id="rId14" Type="http://schemas.openxmlformats.org/officeDocument/2006/relationships/ctrlProp" Target="../ctrlProps/ctrlProp2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51.xml"/><Relationship Id="rId117" Type="http://schemas.openxmlformats.org/officeDocument/2006/relationships/ctrlProp" Target="../ctrlProps/ctrlProp142.xml"/><Relationship Id="rId21" Type="http://schemas.openxmlformats.org/officeDocument/2006/relationships/ctrlProp" Target="../ctrlProps/ctrlProp46.xml"/><Relationship Id="rId42" Type="http://schemas.openxmlformats.org/officeDocument/2006/relationships/ctrlProp" Target="../ctrlProps/ctrlProp67.xml"/><Relationship Id="rId47" Type="http://schemas.openxmlformats.org/officeDocument/2006/relationships/ctrlProp" Target="../ctrlProps/ctrlProp72.xml"/><Relationship Id="rId63" Type="http://schemas.openxmlformats.org/officeDocument/2006/relationships/ctrlProp" Target="../ctrlProps/ctrlProp88.xml"/><Relationship Id="rId68" Type="http://schemas.openxmlformats.org/officeDocument/2006/relationships/ctrlProp" Target="../ctrlProps/ctrlProp93.xml"/><Relationship Id="rId84" Type="http://schemas.openxmlformats.org/officeDocument/2006/relationships/ctrlProp" Target="../ctrlProps/ctrlProp109.xml"/><Relationship Id="rId89" Type="http://schemas.openxmlformats.org/officeDocument/2006/relationships/ctrlProp" Target="../ctrlProps/ctrlProp114.xml"/><Relationship Id="rId112" Type="http://schemas.openxmlformats.org/officeDocument/2006/relationships/ctrlProp" Target="../ctrlProps/ctrlProp137.xml"/><Relationship Id="rId133" Type="http://schemas.openxmlformats.org/officeDocument/2006/relationships/ctrlProp" Target="../ctrlProps/ctrlProp158.xml"/><Relationship Id="rId138" Type="http://schemas.openxmlformats.org/officeDocument/2006/relationships/ctrlProp" Target="../ctrlProps/ctrlProp163.xml"/><Relationship Id="rId154" Type="http://schemas.openxmlformats.org/officeDocument/2006/relationships/ctrlProp" Target="../ctrlProps/ctrlProp179.xml"/><Relationship Id="rId159" Type="http://schemas.openxmlformats.org/officeDocument/2006/relationships/ctrlProp" Target="../ctrlProps/ctrlProp184.xml"/><Relationship Id="rId16" Type="http://schemas.openxmlformats.org/officeDocument/2006/relationships/ctrlProp" Target="../ctrlProps/ctrlProp41.xml"/><Relationship Id="rId107" Type="http://schemas.openxmlformats.org/officeDocument/2006/relationships/ctrlProp" Target="../ctrlProps/ctrlProp132.xml"/><Relationship Id="rId11" Type="http://schemas.openxmlformats.org/officeDocument/2006/relationships/ctrlProp" Target="../ctrlProps/ctrlProp36.xml"/><Relationship Id="rId32" Type="http://schemas.openxmlformats.org/officeDocument/2006/relationships/ctrlProp" Target="../ctrlProps/ctrlProp57.xml"/><Relationship Id="rId37" Type="http://schemas.openxmlformats.org/officeDocument/2006/relationships/ctrlProp" Target="../ctrlProps/ctrlProp62.xml"/><Relationship Id="rId53" Type="http://schemas.openxmlformats.org/officeDocument/2006/relationships/ctrlProp" Target="../ctrlProps/ctrlProp78.xml"/><Relationship Id="rId58" Type="http://schemas.openxmlformats.org/officeDocument/2006/relationships/ctrlProp" Target="../ctrlProps/ctrlProp83.xml"/><Relationship Id="rId74" Type="http://schemas.openxmlformats.org/officeDocument/2006/relationships/ctrlProp" Target="../ctrlProps/ctrlProp99.xml"/><Relationship Id="rId79" Type="http://schemas.openxmlformats.org/officeDocument/2006/relationships/ctrlProp" Target="../ctrlProps/ctrlProp104.xml"/><Relationship Id="rId102" Type="http://schemas.openxmlformats.org/officeDocument/2006/relationships/ctrlProp" Target="../ctrlProps/ctrlProp127.xml"/><Relationship Id="rId123" Type="http://schemas.openxmlformats.org/officeDocument/2006/relationships/ctrlProp" Target="../ctrlProps/ctrlProp148.xml"/><Relationship Id="rId128" Type="http://schemas.openxmlformats.org/officeDocument/2006/relationships/ctrlProp" Target="../ctrlProps/ctrlProp153.xml"/><Relationship Id="rId144" Type="http://schemas.openxmlformats.org/officeDocument/2006/relationships/ctrlProp" Target="../ctrlProps/ctrlProp169.xml"/><Relationship Id="rId149" Type="http://schemas.openxmlformats.org/officeDocument/2006/relationships/ctrlProp" Target="../ctrlProps/ctrlProp174.xml"/><Relationship Id="rId5" Type="http://schemas.openxmlformats.org/officeDocument/2006/relationships/ctrlProp" Target="../ctrlProps/ctrlProp30.xml"/><Relationship Id="rId90" Type="http://schemas.openxmlformats.org/officeDocument/2006/relationships/ctrlProp" Target="../ctrlProps/ctrlProp115.xml"/><Relationship Id="rId95" Type="http://schemas.openxmlformats.org/officeDocument/2006/relationships/ctrlProp" Target="../ctrlProps/ctrlProp120.xml"/><Relationship Id="rId160" Type="http://schemas.openxmlformats.org/officeDocument/2006/relationships/ctrlProp" Target="../ctrlProps/ctrlProp185.xml"/><Relationship Id="rId165" Type="http://schemas.openxmlformats.org/officeDocument/2006/relationships/ctrlProp" Target="../ctrlProps/ctrlProp190.xml"/><Relationship Id="rId22" Type="http://schemas.openxmlformats.org/officeDocument/2006/relationships/ctrlProp" Target="../ctrlProps/ctrlProp47.xml"/><Relationship Id="rId27" Type="http://schemas.openxmlformats.org/officeDocument/2006/relationships/ctrlProp" Target="../ctrlProps/ctrlProp52.xml"/><Relationship Id="rId43" Type="http://schemas.openxmlformats.org/officeDocument/2006/relationships/ctrlProp" Target="../ctrlProps/ctrlProp68.xml"/><Relationship Id="rId48" Type="http://schemas.openxmlformats.org/officeDocument/2006/relationships/ctrlProp" Target="../ctrlProps/ctrlProp73.xml"/><Relationship Id="rId64" Type="http://schemas.openxmlformats.org/officeDocument/2006/relationships/ctrlProp" Target="../ctrlProps/ctrlProp89.xml"/><Relationship Id="rId69" Type="http://schemas.openxmlformats.org/officeDocument/2006/relationships/ctrlProp" Target="../ctrlProps/ctrlProp94.xml"/><Relationship Id="rId113" Type="http://schemas.openxmlformats.org/officeDocument/2006/relationships/ctrlProp" Target="../ctrlProps/ctrlProp138.xml"/><Relationship Id="rId118" Type="http://schemas.openxmlformats.org/officeDocument/2006/relationships/ctrlProp" Target="../ctrlProps/ctrlProp143.xml"/><Relationship Id="rId134" Type="http://schemas.openxmlformats.org/officeDocument/2006/relationships/ctrlProp" Target="../ctrlProps/ctrlProp159.xml"/><Relationship Id="rId139" Type="http://schemas.openxmlformats.org/officeDocument/2006/relationships/ctrlProp" Target="../ctrlProps/ctrlProp164.xml"/><Relationship Id="rId80" Type="http://schemas.openxmlformats.org/officeDocument/2006/relationships/ctrlProp" Target="../ctrlProps/ctrlProp105.xml"/><Relationship Id="rId85" Type="http://schemas.openxmlformats.org/officeDocument/2006/relationships/ctrlProp" Target="../ctrlProps/ctrlProp110.xml"/><Relationship Id="rId150" Type="http://schemas.openxmlformats.org/officeDocument/2006/relationships/ctrlProp" Target="../ctrlProps/ctrlProp175.xml"/><Relationship Id="rId155" Type="http://schemas.openxmlformats.org/officeDocument/2006/relationships/ctrlProp" Target="../ctrlProps/ctrlProp180.xml"/><Relationship Id="rId12" Type="http://schemas.openxmlformats.org/officeDocument/2006/relationships/ctrlProp" Target="../ctrlProps/ctrlProp37.xml"/><Relationship Id="rId17" Type="http://schemas.openxmlformats.org/officeDocument/2006/relationships/ctrlProp" Target="../ctrlProps/ctrlProp42.xml"/><Relationship Id="rId33" Type="http://schemas.openxmlformats.org/officeDocument/2006/relationships/ctrlProp" Target="../ctrlProps/ctrlProp58.xml"/><Relationship Id="rId38" Type="http://schemas.openxmlformats.org/officeDocument/2006/relationships/ctrlProp" Target="../ctrlProps/ctrlProp63.xml"/><Relationship Id="rId59" Type="http://schemas.openxmlformats.org/officeDocument/2006/relationships/ctrlProp" Target="../ctrlProps/ctrlProp84.xml"/><Relationship Id="rId103" Type="http://schemas.openxmlformats.org/officeDocument/2006/relationships/ctrlProp" Target="../ctrlProps/ctrlProp128.xml"/><Relationship Id="rId108" Type="http://schemas.openxmlformats.org/officeDocument/2006/relationships/ctrlProp" Target="../ctrlProps/ctrlProp133.xml"/><Relationship Id="rId124" Type="http://schemas.openxmlformats.org/officeDocument/2006/relationships/ctrlProp" Target="../ctrlProps/ctrlProp149.xml"/><Relationship Id="rId129" Type="http://schemas.openxmlformats.org/officeDocument/2006/relationships/ctrlProp" Target="../ctrlProps/ctrlProp154.xml"/><Relationship Id="rId54" Type="http://schemas.openxmlformats.org/officeDocument/2006/relationships/ctrlProp" Target="../ctrlProps/ctrlProp79.xml"/><Relationship Id="rId70" Type="http://schemas.openxmlformats.org/officeDocument/2006/relationships/ctrlProp" Target="../ctrlProps/ctrlProp95.xml"/><Relationship Id="rId75" Type="http://schemas.openxmlformats.org/officeDocument/2006/relationships/ctrlProp" Target="../ctrlProps/ctrlProp100.xml"/><Relationship Id="rId91" Type="http://schemas.openxmlformats.org/officeDocument/2006/relationships/ctrlProp" Target="../ctrlProps/ctrlProp116.xml"/><Relationship Id="rId96" Type="http://schemas.openxmlformats.org/officeDocument/2006/relationships/ctrlProp" Target="../ctrlProps/ctrlProp121.xml"/><Relationship Id="rId140" Type="http://schemas.openxmlformats.org/officeDocument/2006/relationships/ctrlProp" Target="../ctrlProps/ctrlProp165.xml"/><Relationship Id="rId145" Type="http://schemas.openxmlformats.org/officeDocument/2006/relationships/ctrlProp" Target="../ctrlProps/ctrlProp170.xml"/><Relationship Id="rId161" Type="http://schemas.openxmlformats.org/officeDocument/2006/relationships/ctrlProp" Target="../ctrlProps/ctrlProp186.xml"/><Relationship Id="rId166" Type="http://schemas.openxmlformats.org/officeDocument/2006/relationships/comments" Target="../comments1.xml"/><Relationship Id="rId1" Type="http://schemas.openxmlformats.org/officeDocument/2006/relationships/printerSettings" Target="../printerSettings/printerSettings6.bin"/><Relationship Id="rId6" Type="http://schemas.openxmlformats.org/officeDocument/2006/relationships/ctrlProp" Target="../ctrlProps/ctrlProp31.xml"/><Relationship Id="rId15" Type="http://schemas.openxmlformats.org/officeDocument/2006/relationships/ctrlProp" Target="../ctrlProps/ctrlProp40.xml"/><Relationship Id="rId23" Type="http://schemas.openxmlformats.org/officeDocument/2006/relationships/ctrlProp" Target="../ctrlProps/ctrlProp48.xml"/><Relationship Id="rId28" Type="http://schemas.openxmlformats.org/officeDocument/2006/relationships/ctrlProp" Target="../ctrlProps/ctrlProp53.xml"/><Relationship Id="rId36" Type="http://schemas.openxmlformats.org/officeDocument/2006/relationships/ctrlProp" Target="../ctrlProps/ctrlProp61.xml"/><Relationship Id="rId49" Type="http://schemas.openxmlformats.org/officeDocument/2006/relationships/ctrlProp" Target="../ctrlProps/ctrlProp74.xml"/><Relationship Id="rId57" Type="http://schemas.openxmlformats.org/officeDocument/2006/relationships/ctrlProp" Target="../ctrlProps/ctrlProp82.xml"/><Relationship Id="rId106" Type="http://schemas.openxmlformats.org/officeDocument/2006/relationships/ctrlProp" Target="../ctrlProps/ctrlProp131.xml"/><Relationship Id="rId114" Type="http://schemas.openxmlformats.org/officeDocument/2006/relationships/ctrlProp" Target="../ctrlProps/ctrlProp139.xml"/><Relationship Id="rId119" Type="http://schemas.openxmlformats.org/officeDocument/2006/relationships/ctrlProp" Target="../ctrlProps/ctrlProp144.xml"/><Relationship Id="rId127" Type="http://schemas.openxmlformats.org/officeDocument/2006/relationships/ctrlProp" Target="../ctrlProps/ctrlProp152.xml"/><Relationship Id="rId10" Type="http://schemas.openxmlformats.org/officeDocument/2006/relationships/ctrlProp" Target="../ctrlProps/ctrlProp35.xml"/><Relationship Id="rId31" Type="http://schemas.openxmlformats.org/officeDocument/2006/relationships/ctrlProp" Target="../ctrlProps/ctrlProp56.xml"/><Relationship Id="rId44" Type="http://schemas.openxmlformats.org/officeDocument/2006/relationships/ctrlProp" Target="../ctrlProps/ctrlProp69.xml"/><Relationship Id="rId52" Type="http://schemas.openxmlformats.org/officeDocument/2006/relationships/ctrlProp" Target="../ctrlProps/ctrlProp77.xml"/><Relationship Id="rId60" Type="http://schemas.openxmlformats.org/officeDocument/2006/relationships/ctrlProp" Target="../ctrlProps/ctrlProp85.xml"/><Relationship Id="rId65" Type="http://schemas.openxmlformats.org/officeDocument/2006/relationships/ctrlProp" Target="../ctrlProps/ctrlProp90.xml"/><Relationship Id="rId73" Type="http://schemas.openxmlformats.org/officeDocument/2006/relationships/ctrlProp" Target="../ctrlProps/ctrlProp98.xml"/><Relationship Id="rId78" Type="http://schemas.openxmlformats.org/officeDocument/2006/relationships/ctrlProp" Target="../ctrlProps/ctrlProp103.xml"/><Relationship Id="rId81" Type="http://schemas.openxmlformats.org/officeDocument/2006/relationships/ctrlProp" Target="../ctrlProps/ctrlProp106.xml"/><Relationship Id="rId86" Type="http://schemas.openxmlformats.org/officeDocument/2006/relationships/ctrlProp" Target="../ctrlProps/ctrlProp111.xml"/><Relationship Id="rId94" Type="http://schemas.openxmlformats.org/officeDocument/2006/relationships/ctrlProp" Target="../ctrlProps/ctrlProp119.xml"/><Relationship Id="rId99" Type="http://schemas.openxmlformats.org/officeDocument/2006/relationships/ctrlProp" Target="../ctrlProps/ctrlProp124.xml"/><Relationship Id="rId101" Type="http://schemas.openxmlformats.org/officeDocument/2006/relationships/ctrlProp" Target="../ctrlProps/ctrlProp126.xml"/><Relationship Id="rId122" Type="http://schemas.openxmlformats.org/officeDocument/2006/relationships/ctrlProp" Target="../ctrlProps/ctrlProp147.xml"/><Relationship Id="rId130" Type="http://schemas.openxmlformats.org/officeDocument/2006/relationships/ctrlProp" Target="../ctrlProps/ctrlProp155.xml"/><Relationship Id="rId135" Type="http://schemas.openxmlformats.org/officeDocument/2006/relationships/ctrlProp" Target="../ctrlProps/ctrlProp160.xml"/><Relationship Id="rId143" Type="http://schemas.openxmlformats.org/officeDocument/2006/relationships/ctrlProp" Target="../ctrlProps/ctrlProp168.xml"/><Relationship Id="rId148" Type="http://schemas.openxmlformats.org/officeDocument/2006/relationships/ctrlProp" Target="../ctrlProps/ctrlProp173.xml"/><Relationship Id="rId151" Type="http://schemas.openxmlformats.org/officeDocument/2006/relationships/ctrlProp" Target="../ctrlProps/ctrlProp176.xml"/><Relationship Id="rId156" Type="http://schemas.openxmlformats.org/officeDocument/2006/relationships/ctrlProp" Target="../ctrlProps/ctrlProp181.xml"/><Relationship Id="rId164" Type="http://schemas.openxmlformats.org/officeDocument/2006/relationships/ctrlProp" Target="../ctrlProps/ctrlProp189.xml"/><Relationship Id="rId4" Type="http://schemas.openxmlformats.org/officeDocument/2006/relationships/ctrlProp" Target="../ctrlProps/ctrlProp29.xml"/><Relationship Id="rId9" Type="http://schemas.openxmlformats.org/officeDocument/2006/relationships/ctrlProp" Target="../ctrlProps/ctrlProp34.xml"/><Relationship Id="rId13" Type="http://schemas.openxmlformats.org/officeDocument/2006/relationships/ctrlProp" Target="../ctrlProps/ctrlProp38.xml"/><Relationship Id="rId18" Type="http://schemas.openxmlformats.org/officeDocument/2006/relationships/ctrlProp" Target="../ctrlProps/ctrlProp43.xml"/><Relationship Id="rId39" Type="http://schemas.openxmlformats.org/officeDocument/2006/relationships/ctrlProp" Target="../ctrlProps/ctrlProp64.xml"/><Relationship Id="rId109" Type="http://schemas.openxmlformats.org/officeDocument/2006/relationships/ctrlProp" Target="../ctrlProps/ctrlProp134.xml"/><Relationship Id="rId34" Type="http://schemas.openxmlformats.org/officeDocument/2006/relationships/ctrlProp" Target="../ctrlProps/ctrlProp59.xml"/><Relationship Id="rId50" Type="http://schemas.openxmlformats.org/officeDocument/2006/relationships/ctrlProp" Target="../ctrlProps/ctrlProp75.xml"/><Relationship Id="rId55" Type="http://schemas.openxmlformats.org/officeDocument/2006/relationships/ctrlProp" Target="../ctrlProps/ctrlProp80.xml"/><Relationship Id="rId76" Type="http://schemas.openxmlformats.org/officeDocument/2006/relationships/ctrlProp" Target="../ctrlProps/ctrlProp101.xml"/><Relationship Id="rId97" Type="http://schemas.openxmlformats.org/officeDocument/2006/relationships/ctrlProp" Target="../ctrlProps/ctrlProp122.xml"/><Relationship Id="rId104" Type="http://schemas.openxmlformats.org/officeDocument/2006/relationships/ctrlProp" Target="../ctrlProps/ctrlProp129.xml"/><Relationship Id="rId120" Type="http://schemas.openxmlformats.org/officeDocument/2006/relationships/ctrlProp" Target="../ctrlProps/ctrlProp145.xml"/><Relationship Id="rId125" Type="http://schemas.openxmlformats.org/officeDocument/2006/relationships/ctrlProp" Target="../ctrlProps/ctrlProp150.xml"/><Relationship Id="rId141" Type="http://schemas.openxmlformats.org/officeDocument/2006/relationships/ctrlProp" Target="../ctrlProps/ctrlProp166.xml"/><Relationship Id="rId146" Type="http://schemas.openxmlformats.org/officeDocument/2006/relationships/ctrlProp" Target="../ctrlProps/ctrlProp171.xml"/><Relationship Id="rId7" Type="http://schemas.openxmlformats.org/officeDocument/2006/relationships/ctrlProp" Target="../ctrlProps/ctrlProp32.xml"/><Relationship Id="rId71" Type="http://schemas.openxmlformats.org/officeDocument/2006/relationships/ctrlProp" Target="../ctrlProps/ctrlProp96.xml"/><Relationship Id="rId92" Type="http://schemas.openxmlformats.org/officeDocument/2006/relationships/ctrlProp" Target="../ctrlProps/ctrlProp117.xml"/><Relationship Id="rId162" Type="http://schemas.openxmlformats.org/officeDocument/2006/relationships/ctrlProp" Target="../ctrlProps/ctrlProp187.xml"/><Relationship Id="rId2" Type="http://schemas.openxmlformats.org/officeDocument/2006/relationships/drawing" Target="../drawings/drawing6.xml"/><Relationship Id="rId29" Type="http://schemas.openxmlformats.org/officeDocument/2006/relationships/ctrlProp" Target="../ctrlProps/ctrlProp54.xml"/><Relationship Id="rId24" Type="http://schemas.openxmlformats.org/officeDocument/2006/relationships/ctrlProp" Target="../ctrlProps/ctrlProp49.xml"/><Relationship Id="rId40" Type="http://schemas.openxmlformats.org/officeDocument/2006/relationships/ctrlProp" Target="../ctrlProps/ctrlProp65.xml"/><Relationship Id="rId45" Type="http://schemas.openxmlformats.org/officeDocument/2006/relationships/ctrlProp" Target="../ctrlProps/ctrlProp70.xml"/><Relationship Id="rId66" Type="http://schemas.openxmlformats.org/officeDocument/2006/relationships/ctrlProp" Target="../ctrlProps/ctrlProp91.xml"/><Relationship Id="rId87" Type="http://schemas.openxmlformats.org/officeDocument/2006/relationships/ctrlProp" Target="../ctrlProps/ctrlProp112.xml"/><Relationship Id="rId110" Type="http://schemas.openxmlformats.org/officeDocument/2006/relationships/ctrlProp" Target="../ctrlProps/ctrlProp135.xml"/><Relationship Id="rId115" Type="http://schemas.openxmlformats.org/officeDocument/2006/relationships/ctrlProp" Target="../ctrlProps/ctrlProp140.xml"/><Relationship Id="rId131" Type="http://schemas.openxmlformats.org/officeDocument/2006/relationships/ctrlProp" Target="../ctrlProps/ctrlProp156.xml"/><Relationship Id="rId136" Type="http://schemas.openxmlformats.org/officeDocument/2006/relationships/ctrlProp" Target="../ctrlProps/ctrlProp161.xml"/><Relationship Id="rId157" Type="http://schemas.openxmlformats.org/officeDocument/2006/relationships/ctrlProp" Target="../ctrlProps/ctrlProp182.xml"/><Relationship Id="rId61" Type="http://schemas.openxmlformats.org/officeDocument/2006/relationships/ctrlProp" Target="../ctrlProps/ctrlProp86.xml"/><Relationship Id="rId82" Type="http://schemas.openxmlformats.org/officeDocument/2006/relationships/ctrlProp" Target="../ctrlProps/ctrlProp107.xml"/><Relationship Id="rId152" Type="http://schemas.openxmlformats.org/officeDocument/2006/relationships/ctrlProp" Target="../ctrlProps/ctrlProp177.xml"/><Relationship Id="rId19" Type="http://schemas.openxmlformats.org/officeDocument/2006/relationships/ctrlProp" Target="../ctrlProps/ctrlProp44.xml"/><Relationship Id="rId14" Type="http://schemas.openxmlformats.org/officeDocument/2006/relationships/ctrlProp" Target="../ctrlProps/ctrlProp39.xml"/><Relationship Id="rId30" Type="http://schemas.openxmlformats.org/officeDocument/2006/relationships/ctrlProp" Target="../ctrlProps/ctrlProp55.xml"/><Relationship Id="rId35" Type="http://schemas.openxmlformats.org/officeDocument/2006/relationships/ctrlProp" Target="../ctrlProps/ctrlProp60.xml"/><Relationship Id="rId56" Type="http://schemas.openxmlformats.org/officeDocument/2006/relationships/ctrlProp" Target="../ctrlProps/ctrlProp81.xml"/><Relationship Id="rId77" Type="http://schemas.openxmlformats.org/officeDocument/2006/relationships/ctrlProp" Target="../ctrlProps/ctrlProp102.xml"/><Relationship Id="rId100" Type="http://schemas.openxmlformats.org/officeDocument/2006/relationships/ctrlProp" Target="../ctrlProps/ctrlProp125.xml"/><Relationship Id="rId105" Type="http://schemas.openxmlformats.org/officeDocument/2006/relationships/ctrlProp" Target="../ctrlProps/ctrlProp130.xml"/><Relationship Id="rId126" Type="http://schemas.openxmlformats.org/officeDocument/2006/relationships/ctrlProp" Target="../ctrlProps/ctrlProp151.xml"/><Relationship Id="rId147" Type="http://schemas.openxmlformats.org/officeDocument/2006/relationships/ctrlProp" Target="../ctrlProps/ctrlProp172.xml"/><Relationship Id="rId8" Type="http://schemas.openxmlformats.org/officeDocument/2006/relationships/ctrlProp" Target="../ctrlProps/ctrlProp33.xml"/><Relationship Id="rId51" Type="http://schemas.openxmlformats.org/officeDocument/2006/relationships/ctrlProp" Target="../ctrlProps/ctrlProp76.xml"/><Relationship Id="rId72" Type="http://schemas.openxmlformats.org/officeDocument/2006/relationships/ctrlProp" Target="../ctrlProps/ctrlProp97.xml"/><Relationship Id="rId93" Type="http://schemas.openxmlformats.org/officeDocument/2006/relationships/ctrlProp" Target="../ctrlProps/ctrlProp118.xml"/><Relationship Id="rId98" Type="http://schemas.openxmlformats.org/officeDocument/2006/relationships/ctrlProp" Target="../ctrlProps/ctrlProp123.xml"/><Relationship Id="rId121" Type="http://schemas.openxmlformats.org/officeDocument/2006/relationships/ctrlProp" Target="../ctrlProps/ctrlProp146.xml"/><Relationship Id="rId142" Type="http://schemas.openxmlformats.org/officeDocument/2006/relationships/ctrlProp" Target="../ctrlProps/ctrlProp167.xml"/><Relationship Id="rId163" Type="http://schemas.openxmlformats.org/officeDocument/2006/relationships/ctrlProp" Target="../ctrlProps/ctrlProp188.xml"/><Relationship Id="rId3" Type="http://schemas.openxmlformats.org/officeDocument/2006/relationships/vmlDrawing" Target="../drawings/vmlDrawing4.vml"/><Relationship Id="rId25" Type="http://schemas.openxmlformats.org/officeDocument/2006/relationships/ctrlProp" Target="../ctrlProps/ctrlProp50.xml"/><Relationship Id="rId46" Type="http://schemas.openxmlformats.org/officeDocument/2006/relationships/ctrlProp" Target="../ctrlProps/ctrlProp71.xml"/><Relationship Id="rId67" Type="http://schemas.openxmlformats.org/officeDocument/2006/relationships/ctrlProp" Target="../ctrlProps/ctrlProp92.xml"/><Relationship Id="rId116" Type="http://schemas.openxmlformats.org/officeDocument/2006/relationships/ctrlProp" Target="../ctrlProps/ctrlProp141.xml"/><Relationship Id="rId137" Type="http://schemas.openxmlformats.org/officeDocument/2006/relationships/ctrlProp" Target="../ctrlProps/ctrlProp162.xml"/><Relationship Id="rId158" Type="http://schemas.openxmlformats.org/officeDocument/2006/relationships/ctrlProp" Target="../ctrlProps/ctrlProp183.xml"/><Relationship Id="rId20" Type="http://schemas.openxmlformats.org/officeDocument/2006/relationships/ctrlProp" Target="../ctrlProps/ctrlProp45.xml"/><Relationship Id="rId41" Type="http://schemas.openxmlformats.org/officeDocument/2006/relationships/ctrlProp" Target="../ctrlProps/ctrlProp66.xml"/><Relationship Id="rId62" Type="http://schemas.openxmlformats.org/officeDocument/2006/relationships/ctrlProp" Target="../ctrlProps/ctrlProp87.xml"/><Relationship Id="rId83" Type="http://schemas.openxmlformats.org/officeDocument/2006/relationships/ctrlProp" Target="../ctrlProps/ctrlProp108.xml"/><Relationship Id="rId88" Type="http://schemas.openxmlformats.org/officeDocument/2006/relationships/ctrlProp" Target="../ctrlProps/ctrlProp113.xml"/><Relationship Id="rId111" Type="http://schemas.openxmlformats.org/officeDocument/2006/relationships/ctrlProp" Target="../ctrlProps/ctrlProp136.xml"/><Relationship Id="rId132" Type="http://schemas.openxmlformats.org/officeDocument/2006/relationships/ctrlProp" Target="../ctrlProps/ctrlProp157.xml"/><Relationship Id="rId153" Type="http://schemas.openxmlformats.org/officeDocument/2006/relationships/ctrlProp" Target="../ctrlProps/ctrlProp178.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13.xml"/><Relationship Id="rId117" Type="http://schemas.openxmlformats.org/officeDocument/2006/relationships/ctrlProp" Target="../ctrlProps/ctrlProp304.xml"/><Relationship Id="rId21" Type="http://schemas.openxmlformats.org/officeDocument/2006/relationships/ctrlProp" Target="../ctrlProps/ctrlProp208.xml"/><Relationship Id="rId42" Type="http://schemas.openxmlformats.org/officeDocument/2006/relationships/ctrlProp" Target="../ctrlProps/ctrlProp229.xml"/><Relationship Id="rId47" Type="http://schemas.openxmlformats.org/officeDocument/2006/relationships/ctrlProp" Target="../ctrlProps/ctrlProp234.xml"/><Relationship Id="rId63" Type="http://schemas.openxmlformats.org/officeDocument/2006/relationships/ctrlProp" Target="../ctrlProps/ctrlProp250.xml"/><Relationship Id="rId68" Type="http://schemas.openxmlformats.org/officeDocument/2006/relationships/ctrlProp" Target="../ctrlProps/ctrlProp255.xml"/><Relationship Id="rId84" Type="http://schemas.openxmlformats.org/officeDocument/2006/relationships/ctrlProp" Target="../ctrlProps/ctrlProp271.xml"/><Relationship Id="rId89" Type="http://schemas.openxmlformats.org/officeDocument/2006/relationships/ctrlProp" Target="../ctrlProps/ctrlProp276.xml"/><Relationship Id="rId112" Type="http://schemas.openxmlformats.org/officeDocument/2006/relationships/ctrlProp" Target="../ctrlProps/ctrlProp299.xml"/><Relationship Id="rId133" Type="http://schemas.openxmlformats.org/officeDocument/2006/relationships/ctrlProp" Target="../ctrlProps/ctrlProp320.xml"/><Relationship Id="rId138" Type="http://schemas.openxmlformats.org/officeDocument/2006/relationships/ctrlProp" Target="../ctrlProps/ctrlProp325.xml"/><Relationship Id="rId154" Type="http://schemas.openxmlformats.org/officeDocument/2006/relationships/ctrlProp" Target="../ctrlProps/ctrlProp341.xml"/><Relationship Id="rId159" Type="http://schemas.openxmlformats.org/officeDocument/2006/relationships/ctrlProp" Target="../ctrlProps/ctrlProp346.xml"/><Relationship Id="rId16" Type="http://schemas.openxmlformats.org/officeDocument/2006/relationships/ctrlProp" Target="../ctrlProps/ctrlProp203.xml"/><Relationship Id="rId107" Type="http://schemas.openxmlformats.org/officeDocument/2006/relationships/ctrlProp" Target="../ctrlProps/ctrlProp294.xml"/><Relationship Id="rId11" Type="http://schemas.openxmlformats.org/officeDocument/2006/relationships/ctrlProp" Target="../ctrlProps/ctrlProp198.xml"/><Relationship Id="rId32" Type="http://schemas.openxmlformats.org/officeDocument/2006/relationships/ctrlProp" Target="../ctrlProps/ctrlProp219.xml"/><Relationship Id="rId37" Type="http://schemas.openxmlformats.org/officeDocument/2006/relationships/ctrlProp" Target="../ctrlProps/ctrlProp224.xml"/><Relationship Id="rId53" Type="http://schemas.openxmlformats.org/officeDocument/2006/relationships/ctrlProp" Target="../ctrlProps/ctrlProp240.xml"/><Relationship Id="rId58" Type="http://schemas.openxmlformats.org/officeDocument/2006/relationships/ctrlProp" Target="../ctrlProps/ctrlProp245.xml"/><Relationship Id="rId74" Type="http://schemas.openxmlformats.org/officeDocument/2006/relationships/ctrlProp" Target="../ctrlProps/ctrlProp261.xml"/><Relationship Id="rId79" Type="http://schemas.openxmlformats.org/officeDocument/2006/relationships/ctrlProp" Target="../ctrlProps/ctrlProp266.xml"/><Relationship Id="rId102" Type="http://schemas.openxmlformats.org/officeDocument/2006/relationships/ctrlProp" Target="../ctrlProps/ctrlProp289.xml"/><Relationship Id="rId123" Type="http://schemas.openxmlformats.org/officeDocument/2006/relationships/ctrlProp" Target="../ctrlProps/ctrlProp310.xml"/><Relationship Id="rId128" Type="http://schemas.openxmlformats.org/officeDocument/2006/relationships/ctrlProp" Target="../ctrlProps/ctrlProp315.xml"/><Relationship Id="rId144" Type="http://schemas.openxmlformats.org/officeDocument/2006/relationships/ctrlProp" Target="../ctrlProps/ctrlProp331.xml"/><Relationship Id="rId149" Type="http://schemas.openxmlformats.org/officeDocument/2006/relationships/ctrlProp" Target="../ctrlProps/ctrlProp336.xml"/><Relationship Id="rId5" Type="http://schemas.openxmlformats.org/officeDocument/2006/relationships/ctrlProp" Target="../ctrlProps/ctrlProp192.xml"/><Relationship Id="rId90" Type="http://schemas.openxmlformats.org/officeDocument/2006/relationships/ctrlProp" Target="../ctrlProps/ctrlProp277.xml"/><Relationship Id="rId95" Type="http://schemas.openxmlformats.org/officeDocument/2006/relationships/ctrlProp" Target="../ctrlProps/ctrlProp282.xml"/><Relationship Id="rId160" Type="http://schemas.openxmlformats.org/officeDocument/2006/relationships/ctrlProp" Target="../ctrlProps/ctrlProp347.xml"/><Relationship Id="rId165" Type="http://schemas.openxmlformats.org/officeDocument/2006/relationships/ctrlProp" Target="../ctrlProps/ctrlProp352.xml"/><Relationship Id="rId22" Type="http://schemas.openxmlformats.org/officeDocument/2006/relationships/ctrlProp" Target="../ctrlProps/ctrlProp209.xml"/><Relationship Id="rId27" Type="http://schemas.openxmlformats.org/officeDocument/2006/relationships/ctrlProp" Target="../ctrlProps/ctrlProp214.xml"/><Relationship Id="rId43" Type="http://schemas.openxmlformats.org/officeDocument/2006/relationships/ctrlProp" Target="../ctrlProps/ctrlProp230.xml"/><Relationship Id="rId48" Type="http://schemas.openxmlformats.org/officeDocument/2006/relationships/ctrlProp" Target="../ctrlProps/ctrlProp235.xml"/><Relationship Id="rId64" Type="http://schemas.openxmlformats.org/officeDocument/2006/relationships/ctrlProp" Target="../ctrlProps/ctrlProp251.xml"/><Relationship Id="rId69" Type="http://schemas.openxmlformats.org/officeDocument/2006/relationships/ctrlProp" Target="../ctrlProps/ctrlProp256.xml"/><Relationship Id="rId113" Type="http://schemas.openxmlformats.org/officeDocument/2006/relationships/ctrlProp" Target="../ctrlProps/ctrlProp300.xml"/><Relationship Id="rId118" Type="http://schemas.openxmlformats.org/officeDocument/2006/relationships/ctrlProp" Target="../ctrlProps/ctrlProp305.xml"/><Relationship Id="rId134" Type="http://schemas.openxmlformats.org/officeDocument/2006/relationships/ctrlProp" Target="../ctrlProps/ctrlProp321.xml"/><Relationship Id="rId139" Type="http://schemas.openxmlformats.org/officeDocument/2006/relationships/ctrlProp" Target="../ctrlProps/ctrlProp326.xml"/><Relationship Id="rId80" Type="http://schemas.openxmlformats.org/officeDocument/2006/relationships/ctrlProp" Target="../ctrlProps/ctrlProp267.xml"/><Relationship Id="rId85" Type="http://schemas.openxmlformats.org/officeDocument/2006/relationships/ctrlProp" Target="../ctrlProps/ctrlProp272.xml"/><Relationship Id="rId150" Type="http://schemas.openxmlformats.org/officeDocument/2006/relationships/ctrlProp" Target="../ctrlProps/ctrlProp337.xml"/><Relationship Id="rId155" Type="http://schemas.openxmlformats.org/officeDocument/2006/relationships/ctrlProp" Target="../ctrlProps/ctrlProp342.xml"/><Relationship Id="rId12" Type="http://schemas.openxmlformats.org/officeDocument/2006/relationships/ctrlProp" Target="../ctrlProps/ctrlProp199.xml"/><Relationship Id="rId17" Type="http://schemas.openxmlformats.org/officeDocument/2006/relationships/ctrlProp" Target="../ctrlProps/ctrlProp204.xml"/><Relationship Id="rId33" Type="http://schemas.openxmlformats.org/officeDocument/2006/relationships/ctrlProp" Target="../ctrlProps/ctrlProp220.xml"/><Relationship Id="rId38" Type="http://schemas.openxmlformats.org/officeDocument/2006/relationships/ctrlProp" Target="../ctrlProps/ctrlProp225.xml"/><Relationship Id="rId59" Type="http://schemas.openxmlformats.org/officeDocument/2006/relationships/ctrlProp" Target="../ctrlProps/ctrlProp246.xml"/><Relationship Id="rId103" Type="http://schemas.openxmlformats.org/officeDocument/2006/relationships/ctrlProp" Target="../ctrlProps/ctrlProp290.xml"/><Relationship Id="rId108" Type="http://schemas.openxmlformats.org/officeDocument/2006/relationships/ctrlProp" Target="../ctrlProps/ctrlProp295.xml"/><Relationship Id="rId124" Type="http://schemas.openxmlformats.org/officeDocument/2006/relationships/ctrlProp" Target="../ctrlProps/ctrlProp311.xml"/><Relationship Id="rId129" Type="http://schemas.openxmlformats.org/officeDocument/2006/relationships/ctrlProp" Target="../ctrlProps/ctrlProp316.xml"/><Relationship Id="rId54" Type="http://schemas.openxmlformats.org/officeDocument/2006/relationships/ctrlProp" Target="../ctrlProps/ctrlProp241.xml"/><Relationship Id="rId70" Type="http://schemas.openxmlformats.org/officeDocument/2006/relationships/ctrlProp" Target="../ctrlProps/ctrlProp257.xml"/><Relationship Id="rId75" Type="http://schemas.openxmlformats.org/officeDocument/2006/relationships/ctrlProp" Target="../ctrlProps/ctrlProp262.xml"/><Relationship Id="rId91" Type="http://schemas.openxmlformats.org/officeDocument/2006/relationships/ctrlProp" Target="../ctrlProps/ctrlProp278.xml"/><Relationship Id="rId96" Type="http://schemas.openxmlformats.org/officeDocument/2006/relationships/ctrlProp" Target="../ctrlProps/ctrlProp283.xml"/><Relationship Id="rId140" Type="http://schemas.openxmlformats.org/officeDocument/2006/relationships/ctrlProp" Target="../ctrlProps/ctrlProp327.xml"/><Relationship Id="rId145" Type="http://schemas.openxmlformats.org/officeDocument/2006/relationships/ctrlProp" Target="../ctrlProps/ctrlProp332.xml"/><Relationship Id="rId161" Type="http://schemas.openxmlformats.org/officeDocument/2006/relationships/ctrlProp" Target="../ctrlProps/ctrlProp348.xml"/><Relationship Id="rId166" Type="http://schemas.openxmlformats.org/officeDocument/2006/relationships/comments" Target="../comments2.xml"/><Relationship Id="rId1" Type="http://schemas.openxmlformats.org/officeDocument/2006/relationships/printerSettings" Target="../printerSettings/printerSettings7.bin"/><Relationship Id="rId6" Type="http://schemas.openxmlformats.org/officeDocument/2006/relationships/ctrlProp" Target="../ctrlProps/ctrlProp193.xml"/><Relationship Id="rId15" Type="http://schemas.openxmlformats.org/officeDocument/2006/relationships/ctrlProp" Target="../ctrlProps/ctrlProp202.xml"/><Relationship Id="rId23" Type="http://schemas.openxmlformats.org/officeDocument/2006/relationships/ctrlProp" Target="../ctrlProps/ctrlProp210.xml"/><Relationship Id="rId28" Type="http://schemas.openxmlformats.org/officeDocument/2006/relationships/ctrlProp" Target="../ctrlProps/ctrlProp215.xml"/><Relationship Id="rId36" Type="http://schemas.openxmlformats.org/officeDocument/2006/relationships/ctrlProp" Target="../ctrlProps/ctrlProp223.xml"/><Relationship Id="rId49" Type="http://schemas.openxmlformats.org/officeDocument/2006/relationships/ctrlProp" Target="../ctrlProps/ctrlProp236.xml"/><Relationship Id="rId57" Type="http://schemas.openxmlformats.org/officeDocument/2006/relationships/ctrlProp" Target="../ctrlProps/ctrlProp244.xml"/><Relationship Id="rId106" Type="http://schemas.openxmlformats.org/officeDocument/2006/relationships/ctrlProp" Target="../ctrlProps/ctrlProp293.xml"/><Relationship Id="rId114" Type="http://schemas.openxmlformats.org/officeDocument/2006/relationships/ctrlProp" Target="../ctrlProps/ctrlProp301.xml"/><Relationship Id="rId119" Type="http://schemas.openxmlformats.org/officeDocument/2006/relationships/ctrlProp" Target="../ctrlProps/ctrlProp306.xml"/><Relationship Id="rId127" Type="http://schemas.openxmlformats.org/officeDocument/2006/relationships/ctrlProp" Target="../ctrlProps/ctrlProp314.xml"/><Relationship Id="rId10" Type="http://schemas.openxmlformats.org/officeDocument/2006/relationships/ctrlProp" Target="../ctrlProps/ctrlProp197.xml"/><Relationship Id="rId31" Type="http://schemas.openxmlformats.org/officeDocument/2006/relationships/ctrlProp" Target="../ctrlProps/ctrlProp218.xml"/><Relationship Id="rId44" Type="http://schemas.openxmlformats.org/officeDocument/2006/relationships/ctrlProp" Target="../ctrlProps/ctrlProp231.xml"/><Relationship Id="rId52" Type="http://schemas.openxmlformats.org/officeDocument/2006/relationships/ctrlProp" Target="../ctrlProps/ctrlProp239.xml"/><Relationship Id="rId60" Type="http://schemas.openxmlformats.org/officeDocument/2006/relationships/ctrlProp" Target="../ctrlProps/ctrlProp247.xml"/><Relationship Id="rId65" Type="http://schemas.openxmlformats.org/officeDocument/2006/relationships/ctrlProp" Target="../ctrlProps/ctrlProp252.xml"/><Relationship Id="rId73" Type="http://schemas.openxmlformats.org/officeDocument/2006/relationships/ctrlProp" Target="../ctrlProps/ctrlProp260.xml"/><Relationship Id="rId78" Type="http://schemas.openxmlformats.org/officeDocument/2006/relationships/ctrlProp" Target="../ctrlProps/ctrlProp265.xml"/><Relationship Id="rId81" Type="http://schemas.openxmlformats.org/officeDocument/2006/relationships/ctrlProp" Target="../ctrlProps/ctrlProp268.xml"/><Relationship Id="rId86" Type="http://schemas.openxmlformats.org/officeDocument/2006/relationships/ctrlProp" Target="../ctrlProps/ctrlProp273.xml"/><Relationship Id="rId94" Type="http://schemas.openxmlformats.org/officeDocument/2006/relationships/ctrlProp" Target="../ctrlProps/ctrlProp281.xml"/><Relationship Id="rId99" Type="http://schemas.openxmlformats.org/officeDocument/2006/relationships/ctrlProp" Target="../ctrlProps/ctrlProp286.xml"/><Relationship Id="rId101" Type="http://schemas.openxmlformats.org/officeDocument/2006/relationships/ctrlProp" Target="../ctrlProps/ctrlProp288.xml"/><Relationship Id="rId122" Type="http://schemas.openxmlformats.org/officeDocument/2006/relationships/ctrlProp" Target="../ctrlProps/ctrlProp309.xml"/><Relationship Id="rId130" Type="http://schemas.openxmlformats.org/officeDocument/2006/relationships/ctrlProp" Target="../ctrlProps/ctrlProp317.xml"/><Relationship Id="rId135" Type="http://schemas.openxmlformats.org/officeDocument/2006/relationships/ctrlProp" Target="../ctrlProps/ctrlProp322.xml"/><Relationship Id="rId143" Type="http://schemas.openxmlformats.org/officeDocument/2006/relationships/ctrlProp" Target="../ctrlProps/ctrlProp330.xml"/><Relationship Id="rId148" Type="http://schemas.openxmlformats.org/officeDocument/2006/relationships/ctrlProp" Target="../ctrlProps/ctrlProp335.xml"/><Relationship Id="rId151" Type="http://schemas.openxmlformats.org/officeDocument/2006/relationships/ctrlProp" Target="../ctrlProps/ctrlProp338.xml"/><Relationship Id="rId156" Type="http://schemas.openxmlformats.org/officeDocument/2006/relationships/ctrlProp" Target="../ctrlProps/ctrlProp343.xml"/><Relationship Id="rId164" Type="http://schemas.openxmlformats.org/officeDocument/2006/relationships/ctrlProp" Target="../ctrlProps/ctrlProp351.xml"/><Relationship Id="rId4" Type="http://schemas.openxmlformats.org/officeDocument/2006/relationships/ctrlProp" Target="../ctrlProps/ctrlProp191.xml"/><Relationship Id="rId9" Type="http://schemas.openxmlformats.org/officeDocument/2006/relationships/ctrlProp" Target="../ctrlProps/ctrlProp196.xml"/><Relationship Id="rId13" Type="http://schemas.openxmlformats.org/officeDocument/2006/relationships/ctrlProp" Target="../ctrlProps/ctrlProp200.xml"/><Relationship Id="rId18" Type="http://schemas.openxmlformats.org/officeDocument/2006/relationships/ctrlProp" Target="../ctrlProps/ctrlProp205.xml"/><Relationship Id="rId39" Type="http://schemas.openxmlformats.org/officeDocument/2006/relationships/ctrlProp" Target="../ctrlProps/ctrlProp226.xml"/><Relationship Id="rId109" Type="http://schemas.openxmlformats.org/officeDocument/2006/relationships/ctrlProp" Target="../ctrlProps/ctrlProp296.xml"/><Relationship Id="rId34" Type="http://schemas.openxmlformats.org/officeDocument/2006/relationships/ctrlProp" Target="../ctrlProps/ctrlProp221.xml"/><Relationship Id="rId50" Type="http://schemas.openxmlformats.org/officeDocument/2006/relationships/ctrlProp" Target="../ctrlProps/ctrlProp237.xml"/><Relationship Id="rId55" Type="http://schemas.openxmlformats.org/officeDocument/2006/relationships/ctrlProp" Target="../ctrlProps/ctrlProp242.xml"/><Relationship Id="rId76" Type="http://schemas.openxmlformats.org/officeDocument/2006/relationships/ctrlProp" Target="../ctrlProps/ctrlProp263.xml"/><Relationship Id="rId97" Type="http://schemas.openxmlformats.org/officeDocument/2006/relationships/ctrlProp" Target="../ctrlProps/ctrlProp284.xml"/><Relationship Id="rId104" Type="http://schemas.openxmlformats.org/officeDocument/2006/relationships/ctrlProp" Target="../ctrlProps/ctrlProp291.xml"/><Relationship Id="rId120" Type="http://schemas.openxmlformats.org/officeDocument/2006/relationships/ctrlProp" Target="../ctrlProps/ctrlProp307.xml"/><Relationship Id="rId125" Type="http://schemas.openxmlformats.org/officeDocument/2006/relationships/ctrlProp" Target="../ctrlProps/ctrlProp312.xml"/><Relationship Id="rId141" Type="http://schemas.openxmlformats.org/officeDocument/2006/relationships/ctrlProp" Target="../ctrlProps/ctrlProp328.xml"/><Relationship Id="rId146" Type="http://schemas.openxmlformats.org/officeDocument/2006/relationships/ctrlProp" Target="../ctrlProps/ctrlProp333.xml"/><Relationship Id="rId7" Type="http://schemas.openxmlformats.org/officeDocument/2006/relationships/ctrlProp" Target="../ctrlProps/ctrlProp194.xml"/><Relationship Id="rId71" Type="http://schemas.openxmlformats.org/officeDocument/2006/relationships/ctrlProp" Target="../ctrlProps/ctrlProp258.xml"/><Relationship Id="rId92" Type="http://schemas.openxmlformats.org/officeDocument/2006/relationships/ctrlProp" Target="../ctrlProps/ctrlProp279.xml"/><Relationship Id="rId162" Type="http://schemas.openxmlformats.org/officeDocument/2006/relationships/ctrlProp" Target="../ctrlProps/ctrlProp349.xml"/><Relationship Id="rId2" Type="http://schemas.openxmlformats.org/officeDocument/2006/relationships/drawing" Target="../drawings/drawing7.xml"/><Relationship Id="rId29" Type="http://schemas.openxmlformats.org/officeDocument/2006/relationships/ctrlProp" Target="../ctrlProps/ctrlProp216.xml"/><Relationship Id="rId24" Type="http://schemas.openxmlformats.org/officeDocument/2006/relationships/ctrlProp" Target="../ctrlProps/ctrlProp211.xml"/><Relationship Id="rId40" Type="http://schemas.openxmlformats.org/officeDocument/2006/relationships/ctrlProp" Target="../ctrlProps/ctrlProp227.xml"/><Relationship Id="rId45" Type="http://schemas.openxmlformats.org/officeDocument/2006/relationships/ctrlProp" Target="../ctrlProps/ctrlProp232.xml"/><Relationship Id="rId66" Type="http://schemas.openxmlformats.org/officeDocument/2006/relationships/ctrlProp" Target="../ctrlProps/ctrlProp253.xml"/><Relationship Id="rId87" Type="http://schemas.openxmlformats.org/officeDocument/2006/relationships/ctrlProp" Target="../ctrlProps/ctrlProp274.xml"/><Relationship Id="rId110" Type="http://schemas.openxmlformats.org/officeDocument/2006/relationships/ctrlProp" Target="../ctrlProps/ctrlProp297.xml"/><Relationship Id="rId115" Type="http://schemas.openxmlformats.org/officeDocument/2006/relationships/ctrlProp" Target="../ctrlProps/ctrlProp302.xml"/><Relationship Id="rId131" Type="http://schemas.openxmlformats.org/officeDocument/2006/relationships/ctrlProp" Target="../ctrlProps/ctrlProp318.xml"/><Relationship Id="rId136" Type="http://schemas.openxmlformats.org/officeDocument/2006/relationships/ctrlProp" Target="../ctrlProps/ctrlProp323.xml"/><Relationship Id="rId157" Type="http://schemas.openxmlformats.org/officeDocument/2006/relationships/ctrlProp" Target="../ctrlProps/ctrlProp344.xml"/><Relationship Id="rId61" Type="http://schemas.openxmlformats.org/officeDocument/2006/relationships/ctrlProp" Target="../ctrlProps/ctrlProp248.xml"/><Relationship Id="rId82" Type="http://schemas.openxmlformats.org/officeDocument/2006/relationships/ctrlProp" Target="../ctrlProps/ctrlProp269.xml"/><Relationship Id="rId152" Type="http://schemas.openxmlformats.org/officeDocument/2006/relationships/ctrlProp" Target="../ctrlProps/ctrlProp339.xml"/><Relationship Id="rId19" Type="http://schemas.openxmlformats.org/officeDocument/2006/relationships/ctrlProp" Target="../ctrlProps/ctrlProp206.xml"/><Relationship Id="rId14" Type="http://schemas.openxmlformats.org/officeDocument/2006/relationships/ctrlProp" Target="../ctrlProps/ctrlProp201.xml"/><Relationship Id="rId30" Type="http://schemas.openxmlformats.org/officeDocument/2006/relationships/ctrlProp" Target="../ctrlProps/ctrlProp217.xml"/><Relationship Id="rId35" Type="http://schemas.openxmlformats.org/officeDocument/2006/relationships/ctrlProp" Target="../ctrlProps/ctrlProp222.xml"/><Relationship Id="rId56" Type="http://schemas.openxmlformats.org/officeDocument/2006/relationships/ctrlProp" Target="../ctrlProps/ctrlProp243.xml"/><Relationship Id="rId77" Type="http://schemas.openxmlformats.org/officeDocument/2006/relationships/ctrlProp" Target="../ctrlProps/ctrlProp264.xml"/><Relationship Id="rId100" Type="http://schemas.openxmlformats.org/officeDocument/2006/relationships/ctrlProp" Target="../ctrlProps/ctrlProp287.xml"/><Relationship Id="rId105" Type="http://schemas.openxmlformats.org/officeDocument/2006/relationships/ctrlProp" Target="../ctrlProps/ctrlProp292.xml"/><Relationship Id="rId126" Type="http://schemas.openxmlformats.org/officeDocument/2006/relationships/ctrlProp" Target="../ctrlProps/ctrlProp313.xml"/><Relationship Id="rId147" Type="http://schemas.openxmlformats.org/officeDocument/2006/relationships/ctrlProp" Target="../ctrlProps/ctrlProp334.xml"/><Relationship Id="rId8" Type="http://schemas.openxmlformats.org/officeDocument/2006/relationships/ctrlProp" Target="../ctrlProps/ctrlProp195.xml"/><Relationship Id="rId51" Type="http://schemas.openxmlformats.org/officeDocument/2006/relationships/ctrlProp" Target="../ctrlProps/ctrlProp238.xml"/><Relationship Id="rId72" Type="http://schemas.openxmlformats.org/officeDocument/2006/relationships/ctrlProp" Target="../ctrlProps/ctrlProp259.xml"/><Relationship Id="rId93" Type="http://schemas.openxmlformats.org/officeDocument/2006/relationships/ctrlProp" Target="../ctrlProps/ctrlProp280.xml"/><Relationship Id="rId98" Type="http://schemas.openxmlformats.org/officeDocument/2006/relationships/ctrlProp" Target="../ctrlProps/ctrlProp285.xml"/><Relationship Id="rId121" Type="http://schemas.openxmlformats.org/officeDocument/2006/relationships/ctrlProp" Target="../ctrlProps/ctrlProp308.xml"/><Relationship Id="rId142" Type="http://schemas.openxmlformats.org/officeDocument/2006/relationships/ctrlProp" Target="../ctrlProps/ctrlProp329.xml"/><Relationship Id="rId163" Type="http://schemas.openxmlformats.org/officeDocument/2006/relationships/ctrlProp" Target="../ctrlProps/ctrlProp350.xml"/><Relationship Id="rId3" Type="http://schemas.openxmlformats.org/officeDocument/2006/relationships/vmlDrawing" Target="../drawings/vmlDrawing5.vml"/><Relationship Id="rId25" Type="http://schemas.openxmlformats.org/officeDocument/2006/relationships/ctrlProp" Target="../ctrlProps/ctrlProp212.xml"/><Relationship Id="rId46" Type="http://schemas.openxmlformats.org/officeDocument/2006/relationships/ctrlProp" Target="../ctrlProps/ctrlProp233.xml"/><Relationship Id="rId67" Type="http://schemas.openxmlformats.org/officeDocument/2006/relationships/ctrlProp" Target="../ctrlProps/ctrlProp254.xml"/><Relationship Id="rId116" Type="http://schemas.openxmlformats.org/officeDocument/2006/relationships/ctrlProp" Target="../ctrlProps/ctrlProp303.xml"/><Relationship Id="rId137" Type="http://schemas.openxmlformats.org/officeDocument/2006/relationships/ctrlProp" Target="../ctrlProps/ctrlProp324.xml"/><Relationship Id="rId158" Type="http://schemas.openxmlformats.org/officeDocument/2006/relationships/ctrlProp" Target="../ctrlProps/ctrlProp345.xml"/><Relationship Id="rId20" Type="http://schemas.openxmlformats.org/officeDocument/2006/relationships/ctrlProp" Target="../ctrlProps/ctrlProp207.xml"/><Relationship Id="rId41" Type="http://schemas.openxmlformats.org/officeDocument/2006/relationships/ctrlProp" Target="../ctrlProps/ctrlProp228.xml"/><Relationship Id="rId62" Type="http://schemas.openxmlformats.org/officeDocument/2006/relationships/ctrlProp" Target="../ctrlProps/ctrlProp249.xml"/><Relationship Id="rId83" Type="http://schemas.openxmlformats.org/officeDocument/2006/relationships/ctrlProp" Target="../ctrlProps/ctrlProp270.xml"/><Relationship Id="rId88" Type="http://schemas.openxmlformats.org/officeDocument/2006/relationships/ctrlProp" Target="../ctrlProps/ctrlProp275.xml"/><Relationship Id="rId111" Type="http://schemas.openxmlformats.org/officeDocument/2006/relationships/ctrlProp" Target="../ctrlProps/ctrlProp298.xml"/><Relationship Id="rId132" Type="http://schemas.openxmlformats.org/officeDocument/2006/relationships/ctrlProp" Target="../ctrlProps/ctrlProp319.xml"/><Relationship Id="rId153" Type="http://schemas.openxmlformats.org/officeDocument/2006/relationships/ctrlProp" Target="../ctrlProps/ctrlProp340.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trlProp" Target="../ctrlProps/ctrlProp354.xml"/><Relationship Id="rId4" Type="http://schemas.openxmlformats.org/officeDocument/2006/relationships/ctrlProp" Target="../ctrlProps/ctrlProp353.xm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B3565-8E15-465B-8DE4-3FD6399E6132}">
  <sheetPr>
    <tabColor theme="7" tint="0.79998168889431442"/>
    <pageSetUpPr fitToPage="1"/>
  </sheetPr>
  <dimension ref="A1:AJ33"/>
  <sheetViews>
    <sheetView tabSelected="1" view="pageBreakPreview" zoomScale="87" zoomScaleNormal="70" zoomScaleSheetLayoutView="87" workbookViewId="0">
      <selection activeCell="R18" sqref="R18"/>
    </sheetView>
  </sheetViews>
  <sheetFormatPr defaultColWidth="8" defaultRowHeight="16.5" x14ac:dyDescent="0.4"/>
  <cols>
    <col min="1" max="1" width="10.625" style="16" customWidth="1"/>
    <col min="2" max="17" width="10.625" style="18" customWidth="1"/>
    <col min="18" max="18" width="10.625" style="16" customWidth="1"/>
    <col min="19" max="36" width="10.625" style="18" customWidth="1"/>
    <col min="37" max="71" width="10.625" style="1" customWidth="1"/>
    <col min="72" max="16384" width="8" style="1"/>
  </cols>
  <sheetData>
    <row r="1" spans="1:36" ht="33.75" customHeight="1" x14ac:dyDescent="0.4">
      <c r="A1" s="693" t="s">
        <v>11</v>
      </c>
      <c r="B1" s="693"/>
      <c r="C1" s="693"/>
      <c r="D1" s="693"/>
      <c r="E1" s="14">
        <f>S3</f>
        <v>7</v>
      </c>
      <c r="F1" s="694" t="s">
        <v>10</v>
      </c>
      <c r="G1" s="694"/>
      <c r="H1" s="694"/>
      <c r="I1" s="694"/>
      <c r="J1" s="694"/>
      <c r="K1" s="694"/>
      <c r="L1" s="694"/>
      <c r="M1" s="694"/>
      <c r="N1" s="694"/>
      <c r="O1" s="694"/>
      <c r="P1" s="694"/>
      <c r="Q1" s="15"/>
      <c r="S1" s="17"/>
      <c r="T1" s="15"/>
    </row>
    <row r="2" spans="1:36" ht="33.75" customHeight="1" thickBot="1" x14ac:dyDescent="0.45">
      <c r="B2" s="19"/>
      <c r="C2" s="19"/>
      <c r="D2" s="19"/>
      <c r="E2" s="19"/>
      <c r="F2" s="14"/>
      <c r="G2" s="20"/>
      <c r="H2" s="21"/>
      <c r="I2" s="21"/>
      <c r="J2" s="21"/>
      <c r="K2" s="21"/>
      <c r="L2" s="21"/>
      <c r="M2" s="15"/>
      <c r="N2" s="15"/>
      <c r="O2" s="15"/>
      <c r="P2" s="15"/>
      <c r="Q2" s="15"/>
      <c r="S2" s="15"/>
      <c r="T2" s="15"/>
    </row>
    <row r="3" spans="1:36" s="3" customFormat="1" ht="33.75" customHeight="1" thickBot="1" x14ac:dyDescent="0.45">
      <c r="A3" s="695" t="s">
        <v>724</v>
      </c>
      <c r="B3" s="695"/>
      <c r="C3" s="695"/>
      <c r="D3" s="695"/>
      <c r="E3" s="695"/>
      <c r="F3" s="695"/>
      <c r="G3" s="695"/>
      <c r="H3" s="695"/>
      <c r="I3" s="695"/>
      <c r="J3" s="695"/>
      <c r="K3" s="695"/>
      <c r="L3" s="695"/>
      <c r="M3" s="695"/>
      <c r="N3" s="695"/>
      <c r="O3" s="695"/>
      <c r="P3" s="695"/>
      <c r="Q3" s="19"/>
      <c r="R3" s="16"/>
      <c r="S3" s="25">
        <v>7</v>
      </c>
      <c r="T3" s="19"/>
      <c r="U3" s="19"/>
      <c r="V3" s="19"/>
      <c r="W3" s="19"/>
      <c r="X3" s="19"/>
      <c r="Y3" s="19"/>
      <c r="Z3" s="19"/>
      <c r="AA3" s="19"/>
      <c r="AB3" s="19"/>
      <c r="AC3" s="19"/>
      <c r="AD3" s="19"/>
      <c r="AE3" s="19"/>
      <c r="AF3" s="19"/>
      <c r="AG3" s="19"/>
      <c r="AH3" s="19"/>
      <c r="AI3" s="19"/>
      <c r="AJ3" s="19"/>
    </row>
    <row r="4" spans="1:36" ht="33.75" customHeight="1" x14ac:dyDescent="0.4">
      <c r="S4" s="26" t="s">
        <v>727</v>
      </c>
      <c r="W4" s="27" t="s">
        <v>728</v>
      </c>
    </row>
    <row r="5" spans="1:36" ht="33.75" customHeight="1" x14ac:dyDescent="0.4">
      <c r="A5" s="696" t="s">
        <v>725</v>
      </c>
      <c r="B5" s="696"/>
      <c r="C5" s="696"/>
      <c r="D5" s="696"/>
      <c r="E5" s="696"/>
      <c r="F5" s="696"/>
      <c r="G5" s="696"/>
      <c r="H5" s="696"/>
      <c r="I5" s="696"/>
      <c r="J5" s="696"/>
      <c r="K5" s="696"/>
      <c r="L5" s="696"/>
      <c r="M5" s="696"/>
      <c r="N5" s="696"/>
      <c r="O5" s="696"/>
      <c r="P5" s="696"/>
    </row>
    <row r="6" spans="1:36" ht="33.75" customHeight="1" x14ac:dyDescent="0.4"/>
    <row r="7" spans="1:36" ht="33.75" customHeight="1" x14ac:dyDescent="0.4">
      <c r="E7" s="685" t="s">
        <v>9</v>
      </c>
      <c r="F7" s="687"/>
      <c r="G7" s="688"/>
      <c r="H7" s="688"/>
      <c r="I7" s="688"/>
      <c r="J7" s="688"/>
      <c r="K7" s="688"/>
      <c r="L7" s="689"/>
    </row>
    <row r="8" spans="1:36" ht="33.75" customHeight="1" x14ac:dyDescent="0.4">
      <c r="E8" s="686"/>
      <c r="F8" s="690"/>
      <c r="G8" s="691"/>
      <c r="H8" s="691"/>
      <c r="I8" s="691"/>
      <c r="J8" s="691"/>
      <c r="K8" s="691"/>
      <c r="L8" s="692"/>
    </row>
    <row r="9" spans="1:36" ht="33.75" customHeight="1" x14ac:dyDescent="0.4">
      <c r="E9" s="685" t="s">
        <v>8</v>
      </c>
      <c r="F9" s="687"/>
      <c r="G9" s="688"/>
      <c r="H9" s="688"/>
      <c r="I9" s="688"/>
      <c r="J9" s="688"/>
      <c r="K9" s="688"/>
      <c r="L9" s="689"/>
    </row>
    <row r="10" spans="1:36" ht="33.75" customHeight="1" x14ac:dyDescent="0.4">
      <c r="E10" s="686"/>
      <c r="F10" s="690"/>
      <c r="G10" s="691"/>
      <c r="H10" s="691"/>
      <c r="I10" s="691"/>
      <c r="J10" s="691"/>
      <c r="K10" s="691"/>
      <c r="L10" s="692"/>
    </row>
    <row r="11" spans="1:36" ht="33.75" customHeight="1" x14ac:dyDescent="0.4">
      <c r="E11" s="683" t="s">
        <v>7</v>
      </c>
      <c r="F11" s="682"/>
      <c r="G11" s="682"/>
      <c r="H11" s="682"/>
      <c r="I11" s="682"/>
      <c r="J11" s="682"/>
      <c r="K11" s="682"/>
      <c r="L11" s="682"/>
    </row>
    <row r="12" spans="1:36" ht="33.75" customHeight="1" x14ac:dyDescent="0.4">
      <c r="E12" s="684"/>
      <c r="F12" s="682"/>
      <c r="G12" s="682"/>
      <c r="H12" s="682"/>
      <c r="I12" s="682"/>
      <c r="J12" s="682"/>
      <c r="K12" s="682"/>
      <c r="L12" s="682"/>
      <c r="M12" s="495" t="s">
        <v>6</v>
      </c>
    </row>
    <row r="13" spans="1:36" ht="33.75" customHeight="1" x14ac:dyDescent="0.4">
      <c r="E13" s="22" t="s">
        <v>5</v>
      </c>
      <c r="F13" s="23" t="s">
        <v>4</v>
      </c>
      <c r="G13" s="17"/>
    </row>
    <row r="14" spans="1:36" ht="33.75" customHeight="1" x14ac:dyDescent="0.4">
      <c r="E14" s="24"/>
      <c r="F14" s="23" t="s">
        <v>3</v>
      </c>
      <c r="G14" s="17"/>
    </row>
    <row r="15" spans="1:36" ht="33.75" customHeight="1" x14ac:dyDescent="0.4">
      <c r="E15" s="24"/>
      <c r="F15" s="13" t="s">
        <v>726</v>
      </c>
    </row>
    <row r="16" spans="1:36" ht="33.75" customHeight="1" x14ac:dyDescent="0.4">
      <c r="E16" s="24"/>
      <c r="F16" s="668"/>
    </row>
    <row r="17" spans="9:16" ht="33.75" customHeight="1" x14ac:dyDescent="0.4"/>
    <row r="18" spans="9:16" ht="33.75" customHeight="1" x14ac:dyDescent="0.4">
      <c r="I18" s="684" t="s">
        <v>2</v>
      </c>
      <c r="J18" s="684" t="s">
        <v>1</v>
      </c>
      <c r="K18" s="687"/>
      <c r="L18" s="689"/>
      <c r="M18" s="684" t="s">
        <v>0</v>
      </c>
      <c r="N18" s="687"/>
      <c r="O18" s="688"/>
      <c r="P18" s="689"/>
    </row>
    <row r="19" spans="9:16" ht="33.75" customHeight="1" x14ac:dyDescent="0.4">
      <c r="I19" s="684"/>
      <c r="J19" s="684"/>
      <c r="K19" s="690"/>
      <c r="L19" s="692"/>
      <c r="M19" s="684"/>
      <c r="N19" s="690"/>
      <c r="O19" s="691"/>
      <c r="P19" s="692"/>
    </row>
    <row r="20" spans="9:16" ht="33.75" customHeight="1" x14ac:dyDescent="0.4"/>
    <row r="21" spans="9:16" ht="33.75" customHeight="1" x14ac:dyDescent="0.4"/>
    <row r="22" spans="9:16" ht="33.75" customHeight="1" x14ac:dyDescent="0.4"/>
    <row r="23" spans="9:16" ht="33.75" customHeight="1" x14ac:dyDescent="0.4"/>
    <row r="24" spans="9:16" ht="33.75" customHeight="1" x14ac:dyDescent="0.4"/>
    <row r="25" spans="9:16" ht="33.75" customHeight="1" x14ac:dyDescent="0.4"/>
    <row r="26" spans="9:16" ht="33.75" customHeight="1" x14ac:dyDescent="0.4"/>
    <row r="27" spans="9:16" ht="33.75" customHeight="1" x14ac:dyDescent="0.4"/>
    <row r="28" spans="9:16" ht="33.75" customHeight="1" x14ac:dyDescent="0.4"/>
    <row r="29" spans="9:16" ht="33.75" customHeight="1" x14ac:dyDescent="0.4"/>
    <row r="30" spans="9:16" ht="33.75" customHeight="1" x14ac:dyDescent="0.4"/>
    <row r="31" spans="9:16" ht="33.75" customHeight="1" x14ac:dyDescent="0.4"/>
    <row r="32" spans="9:16" ht="33.75" customHeight="1" x14ac:dyDescent="0.4"/>
    <row r="33" ht="33.75" customHeight="1" x14ac:dyDescent="0.4"/>
  </sheetData>
  <sheetProtection selectLockedCells="1"/>
  <mergeCells count="15">
    <mergeCell ref="K18:L19"/>
    <mergeCell ref="N18:P19"/>
    <mergeCell ref="M18:M19"/>
    <mergeCell ref="J18:J19"/>
    <mergeCell ref="I18:I19"/>
    <mergeCell ref="A1:D1"/>
    <mergeCell ref="F1:P1"/>
    <mergeCell ref="A3:P3"/>
    <mergeCell ref="A5:P5"/>
    <mergeCell ref="E7:E8"/>
    <mergeCell ref="F11:L12"/>
    <mergeCell ref="E11:E12"/>
    <mergeCell ref="E9:E10"/>
    <mergeCell ref="F7:L8"/>
    <mergeCell ref="F9:L10"/>
  </mergeCells>
  <phoneticPr fontId="4"/>
  <conditionalFormatting sqref="F7">
    <cfRule type="cellIs" dxfId="63" priority="2" stopIfTrue="1" operator="equal">
      <formula>""</formula>
    </cfRule>
  </conditionalFormatting>
  <conditionalFormatting sqref="F9">
    <cfRule type="cellIs" dxfId="62" priority="3" stopIfTrue="1" operator="equal">
      <formula>""</formula>
    </cfRule>
  </conditionalFormatting>
  <conditionalFormatting sqref="K18">
    <cfRule type="cellIs" dxfId="61" priority="4" stopIfTrue="1" operator="equal">
      <formula>""</formula>
    </cfRule>
  </conditionalFormatting>
  <conditionalFormatting sqref="N18">
    <cfRule type="cellIs" dxfId="60" priority="5" stopIfTrue="1" operator="equal">
      <formula>""</formula>
    </cfRule>
  </conditionalFormatting>
  <conditionalFormatting sqref="F11">
    <cfRule type="cellIs" dxfId="59" priority="1" stopIfTrue="1" operator="equal">
      <formula>""</formula>
    </cfRule>
  </conditionalFormatting>
  <dataValidations count="2">
    <dataValidation type="list" allowBlank="1" showInputMessage="1" sqref="F11:K12 JB11:JG12 SX11:TC12 ACT11:ACY12 AMP11:AMU12 AWL11:AWQ12 BGH11:BGM12 BQD11:BQI12 BZZ11:CAE12 CJV11:CKA12 CTR11:CTW12 DDN11:DDS12 DNJ11:DNO12 DXF11:DXK12 EHB11:EHG12 EQX11:ERC12 FAT11:FAY12 FKP11:FKU12 FUL11:FUQ12 GEH11:GEM12 GOD11:GOI12 GXZ11:GYE12 HHV11:HIA12 HRR11:HRW12 IBN11:IBS12 ILJ11:ILO12 IVF11:IVK12 JFB11:JFG12 JOX11:JPC12 JYT11:JYY12 KIP11:KIU12 KSL11:KSQ12 LCH11:LCM12 LMD11:LMI12 LVZ11:LWE12 MFV11:MGA12 MPR11:MPW12 MZN11:MZS12 NJJ11:NJO12 NTF11:NTK12 ODB11:ODG12 OMX11:ONC12 OWT11:OWY12 PGP11:PGU12 PQL11:PQQ12 QAH11:QAM12 QKD11:QKI12 QTZ11:QUE12 RDV11:REA12 RNR11:RNW12 RXN11:RXS12 SHJ11:SHO12 SRF11:SRK12 TBB11:TBG12 TKX11:TLC12 TUT11:TUY12 UEP11:UEU12 UOL11:UOQ12 UYH11:UYM12 VID11:VII12 VRZ11:VSE12 WBV11:WCA12 WLR11:WLW12 WVN11:WVS12 F65548:K65549 JB65548:JG65549 SX65548:TC65549 ACT65548:ACY65549 AMP65548:AMU65549 AWL65548:AWQ65549 BGH65548:BGM65549 BQD65548:BQI65549 BZZ65548:CAE65549 CJV65548:CKA65549 CTR65548:CTW65549 DDN65548:DDS65549 DNJ65548:DNO65549 DXF65548:DXK65549 EHB65548:EHG65549 EQX65548:ERC65549 FAT65548:FAY65549 FKP65548:FKU65549 FUL65548:FUQ65549 GEH65548:GEM65549 GOD65548:GOI65549 GXZ65548:GYE65549 HHV65548:HIA65549 HRR65548:HRW65549 IBN65548:IBS65549 ILJ65548:ILO65549 IVF65548:IVK65549 JFB65548:JFG65549 JOX65548:JPC65549 JYT65548:JYY65549 KIP65548:KIU65549 KSL65548:KSQ65549 LCH65548:LCM65549 LMD65548:LMI65549 LVZ65548:LWE65549 MFV65548:MGA65549 MPR65548:MPW65549 MZN65548:MZS65549 NJJ65548:NJO65549 NTF65548:NTK65549 ODB65548:ODG65549 OMX65548:ONC65549 OWT65548:OWY65549 PGP65548:PGU65549 PQL65548:PQQ65549 QAH65548:QAM65549 QKD65548:QKI65549 QTZ65548:QUE65549 RDV65548:REA65549 RNR65548:RNW65549 RXN65548:RXS65549 SHJ65548:SHO65549 SRF65548:SRK65549 TBB65548:TBG65549 TKX65548:TLC65549 TUT65548:TUY65549 UEP65548:UEU65549 UOL65548:UOQ65549 UYH65548:UYM65549 VID65548:VII65549 VRZ65548:VSE65549 WBV65548:WCA65549 WLR65548:WLW65549 WVN65548:WVS65549 F131084:K131085 JB131084:JG131085 SX131084:TC131085 ACT131084:ACY131085 AMP131084:AMU131085 AWL131084:AWQ131085 BGH131084:BGM131085 BQD131084:BQI131085 BZZ131084:CAE131085 CJV131084:CKA131085 CTR131084:CTW131085 DDN131084:DDS131085 DNJ131084:DNO131085 DXF131084:DXK131085 EHB131084:EHG131085 EQX131084:ERC131085 FAT131084:FAY131085 FKP131084:FKU131085 FUL131084:FUQ131085 GEH131084:GEM131085 GOD131084:GOI131085 GXZ131084:GYE131085 HHV131084:HIA131085 HRR131084:HRW131085 IBN131084:IBS131085 ILJ131084:ILO131085 IVF131084:IVK131085 JFB131084:JFG131085 JOX131084:JPC131085 JYT131084:JYY131085 KIP131084:KIU131085 KSL131084:KSQ131085 LCH131084:LCM131085 LMD131084:LMI131085 LVZ131084:LWE131085 MFV131084:MGA131085 MPR131084:MPW131085 MZN131084:MZS131085 NJJ131084:NJO131085 NTF131084:NTK131085 ODB131084:ODG131085 OMX131084:ONC131085 OWT131084:OWY131085 PGP131084:PGU131085 PQL131084:PQQ131085 QAH131084:QAM131085 QKD131084:QKI131085 QTZ131084:QUE131085 RDV131084:REA131085 RNR131084:RNW131085 RXN131084:RXS131085 SHJ131084:SHO131085 SRF131084:SRK131085 TBB131084:TBG131085 TKX131084:TLC131085 TUT131084:TUY131085 UEP131084:UEU131085 UOL131084:UOQ131085 UYH131084:UYM131085 VID131084:VII131085 VRZ131084:VSE131085 WBV131084:WCA131085 WLR131084:WLW131085 WVN131084:WVS131085 F196620:K196621 JB196620:JG196621 SX196620:TC196621 ACT196620:ACY196621 AMP196620:AMU196621 AWL196620:AWQ196621 BGH196620:BGM196621 BQD196620:BQI196621 BZZ196620:CAE196621 CJV196620:CKA196621 CTR196620:CTW196621 DDN196620:DDS196621 DNJ196620:DNO196621 DXF196620:DXK196621 EHB196620:EHG196621 EQX196620:ERC196621 FAT196620:FAY196621 FKP196620:FKU196621 FUL196620:FUQ196621 GEH196620:GEM196621 GOD196620:GOI196621 GXZ196620:GYE196621 HHV196620:HIA196621 HRR196620:HRW196621 IBN196620:IBS196621 ILJ196620:ILO196621 IVF196620:IVK196621 JFB196620:JFG196621 JOX196620:JPC196621 JYT196620:JYY196621 KIP196620:KIU196621 KSL196620:KSQ196621 LCH196620:LCM196621 LMD196620:LMI196621 LVZ196620:LWE196621 MFV196620:MGA196621 MPR196620:MPW196621 MZN196620:MZS196621 NJJ196620:NJO196621 NTF196620:NTK196621 ODB196620:ODG196621 OMX196620:ONC196621 OWT196620:OWY196621 PGP196620:PGU196621 PQL196620:PQQ196621 QAH196620:QAM196621 QKD196620:QKI196621 QTZ196620:QUE196621 RDV196620:REA196621 RNR196620:RNW196621 RXN196620:RXS196621 SHJ196620:SHO196621 SRF196620:SRK196621 TBB196620:TBG196621 TKX196620:TLC196621 TUT196620:TUY196621 UEP196620:UEU196621 UOL196620:UOQ196621 UYH196620:UYM196621 VID196620:VII196621 VRZ196620:VSE196621 WBV196620:WCA196621 WLR196620:WLW196621 WVN196620:WVS196621 F262156:K262157 JB262156:JG262157 SX262156:TC262157 ACT262156:ACY262157 AMP262156:AMU262157 AWL262156:AWQ262157 BGH262156:BGM262157 BQD262156:BQI262157 BZZ262156:CAE262157 CJV262156:CKA262157 CTR262156:CTW262157 DDN262156:DDS262157 DNJ262156:DNO262157 DXF262156:DXK262157 EHB262156:EHG262157 EQX262156:ERC262157 FAT262156:FAY262157 FKP262156:FKU262157 FUL262156:FUQ262157 GEH262156:GEM262157 GOD262156:GOI262157 GXZ262156:GYE262157 HHV262156:HIA262157 HRR262156:HRW262157 IBN262156:IBS262157 ILJ262156:ILO262157 IVF262156:IVK262157 JFB262156:JFG262157 JOX262156:JPC262157 JYT262156:JYY262157 KIP262156:KIU262157 KSL262156:KSQ262157 LCH262156:LCM262157 LMD262156:LMI262157 LVZ262156:LWE262157 MFV262156:MGA262157 MPR262156:MPW262157 MZN262156:MZS262157 NJJ262156:NJO262157 NTF262156:NTK262157 ODB262156:ODG262157 OMX262156:ONC262157 OWT262156:OWY262157 PGP262156:PGU262157 PQL262156:PQQ262157 QAH262156:QAM262157 QKD262156:QKI262157 QTZ262156:QUE262157 RDV262156:REA262157 RNR262156:RNW262157 RXN262156:RXS262157 SHJ262156:SHO262157 SRF262156:SRK262157 TBB262156:TBG262157 TKX262156:TLC262157 TUT262156:TUY262157 UEP262156:UEU262157 UOL262156:UOQ262157 UYH262156:UYM262157 VID262156:VII262157 VRZ262156:VSE262157 WBV262156:WCA262157 WLR262156:WLW262157 WVN262156:WVS262157 F327692:K327693 JB327692:JG327693 SX327692:TC327693 ACT327692:ACY327693 AMP327692:AMU327693 AWL327692:AWQ327693 BGH327692:BGM327693 BQD327692:BQI327693 BZZ327692:CAE327693 CJV327692:CKA327693 CTR327692:CTW327693 DDN327692:DDS327693 DNJ327692:DNO327693 DXF327692:DXK327693 EHB327692:EHG327693 EQX327692:ERC327693 FAT327692:FAY327693 FKP327692:FKU327693 FUL327692:FUQ327693 GEH327692:GEM327693 GOD327692:GOI327693 GXZ327692:GYE327693 HHV327692:HIA327693 HRR327692:HRW327693 IBN327692:IBS327693 ILJ327692:ILO327693 IVF327692:IVK327693 JFB327692:JFG327693 JOX327692:JPC327693 JYT327692:JYY327693 KIP327692:KIU327693 KSL327692:KSQ327693 LCH327692:LCM327693 LMD327692:LMI327693 LVZ327692:LWE327693 MFV327692:MGA327693 MPR327692:MPW327693 MZN327692:MZS327693 NJJ327692:NJO327693 NTF327692:NTK327693 ODB327692:ODG327693 OMX327692:ONC327693 OWT327692:OWY327693 PGP327692:PGU327693 PQL327692:PQQ327693 QAH327692:QAM327693 QKD327692:QKI327693 QTZ327692:QUE327693 RDV327692:REA327693 RNR327692:RNW327693 RXN327692:RXS327693 SHJ327692:SHO327693 SRF327692:SRK327693 TBB327692:TBG327693 TKX327692:TLC327693 TUT327692:TUY327693 UEP327692:UEU327693 UOL327692:UOQ327693 UYH327692:UYM327693 VID327692:VII327693 VRZ327692:VSE327693 WBV327692:WCA327693 WLR327692:WLW327693 WVN327692:WVS327693 F393228:K393229 JB393228:JG393229 SX393228:TC393229 ACT393228:ACY393229 AMP393228:AMU393229 AWL393228:AWQ393229 BGH393228:BGM393229 BQD393228:BQI393229 BZZ393228:CAE393229 CJV393228:CKA393229 CTR393228:CTW393229 DDN393228:DDS393229 DNJ393228:DNO393229 DXF393228:DXK393229 EHB393228:EHG393229 EQX393228:ERC393229 FAT393228:FAY393229 FKP393228:FKU393229 FUL393228:FUQ393229 GEH393228:GEM393229 GOD393228:GOI393229 GXZ393228:GYE393229 HHV393228:HIA393229 HRR393228:HRW393229 IBN393228:IBS393229 ILJ393228:ILO393229 IVF393228:IVK393229 JFB393228:JFG393229 JOX393228:JPC393229 JYT393228:JYY393229 KIP393228:KIU393229 KSL393228:KSQ393229 LCH393228:LCM393229 LMD393228:LMI393229 LVZ393228:LWE393229 MFV393228:MGA393229 MPR393228:MPW393229 MZN393228:MZS393229 NJJ393228:NJO393229 NTF393228:NTK393229 ODB393228:ODG393229 OMX393228:ONC393229 OWT393228:OWY393229 PGP393228:PGU393229 PQL393228:PQQ393229 QAH393228:QAM393229 QKD393228:QKI393229 QTZ393228:QUE393229 RDV393228:REA393229 RNR393228:RNW393229 RXN393228:RXS393229 SHJ393228:SHO393229 SRF393228:SRK393229 TBB393228:TBG393229 TKX393228:TLC393229 TUT393228:TUY393229 UEP393228:UEU393229 UOL393228:UOQ393229 UYH393228:UYM393229 VID393228:VII393229 VRZ393228:VSE393229 WBV393228:WCA393229 WLR393228:WLW393229 WVN393228:WVS393229 F458764:K458765 JB458764:JG458765 SX458764:TC458765 ACT458764:ACY458765 AMP458764:AMU458765 AWL458764:AWQ458765 BGH458764:BGM458765 BQD458764:BQI458765 BZZ458764:CAE458765 CJV458764:CKA458765 CTR458764:CTW458765 DDN458764:DDS458765 DNJ458764:DNO458765 DXF458764:DXK458765 EHB458764:EHG458765 EQX458764:ERC458765 FAT458764:FAY458765 FKP458764:FKU458765 FUL458764:FUQ458765 GEH458764:GEM458765 GOD458764:GOI458765 GXZ458764:GYE458765 HHV458764:HIA458765 HRR458764:HRW458765 IBN458764:IBS458765 ILJ458764:ILO458765 IVF458764:IVK458765 JFB458764:JFG458765 JOX458764:JPC458765 JYT458764:JYY458765 KIP458764:KIU458765 KSL458764:KSQ458765 LCH458764:LCM458765 LMD458764:LMI458765 LVZ458764:LWE458765 MFV458764:MGA458765 MPR458764:MPW458765 MZN458764:MZS458765 NJJ458764:NJO458765 NTF458764:NTK458765 ODB458764:ODG458765 OMX458764:ONC458765 OWT458764:OWY458765 PGP458764:PGU458765 PQL458764:PQQ458765 QAH458764:QAM458765 QKD458764:QKI458765 QTZ458764:QUE458765 RDV458764:REA458765 RNR458764:RNW458765 RXN458764:RXS458765 SHJ458764:SHO458765 SRF458764:SRK458765 TBB458764:TBG458765 TKX458764:TLC458765 TUT458764:TUY458765 UEP458764:UEU458765 UOL458764:UOQ458765 UYH458764:UYM458765 VID458764:VII458765 VRZ458764:VSE458765 WBV458764:WCA458765 WLR458764:WLW458765 WVN458764:WVS458765 F524300:K524301 JB524300:JG524301 SX524300:TC524301 ACT524300:ACY524301 AMP524300:AMU524301 AWL524300:AWQ524301 BGH524300:BGM524301 BQD524300:BQI524301 BZZ524300:CAE524301 CJV524300:CKA524301 CTR524300:CTW524301 DDN524300:DDS524301 DNJ524300:DNO524301 DXF524300:DXK524301 EHB524300:EHG524301 EQX524300:ERC524301 FAT524300:FAY524301 FKP524300:FKU524301 FUL524300:FUQ524301 GEH524300:GEM524301 GOD524300:GOI524301 GXZ524300:GYE524301 HHV524300:HIA524301 HRR524300:HRW524301 IBN524300:IBS524301 ILJ524300:ILO524301 IVF524300:IVK524301 JFB524300:JFG524301 JOX524300:JPC524301 JYT524300:JYY524301 KIP524300:KIU524301 KSL524300:KSQ524301 LCH524300:LCM524301 LMD524300:LMI524301 LVZ524300:LWE524301 MFV524300:MGA524301 MPR524300:MPW524301 MZN524300:MZS524301 NJJ524300:NJO524301 NTF524300:NTK524301 ODB524300:ODG524301 OMX524300:ONC524301 OWT524300:OWY524301 PGP524300:PGU524301 PQL524300:PQQ524301 QAH524300:QAM524301 QKD524300:QKI524301 QTZ524300:QUE524301 RDV524300:REA524301 RNR524300:RNW524301 RXN524300:RXS524301 SHJ524300:SHO524301 SRF524300:SRK524301 TBB524300:TBG524301 TKX524300:TLC524301 TUT524300:TUY524301 UEP524300:UEU524301 UOL524300:UOQ524301 UYH524300:UYM524301 VID524300:VII524301 VRZ524300:VSE524301 WBV524300:WCA524301 WLR524300:WLW524301 WVN524300:WVS524301 F589836:K589837 JB589836:JG589837 SX589836:TC589837 ACT589836:ACY589837 AMP589836:AMU589837 AWL589836:AWQ589837 BGH589836:BGM589837 BQD589836:BQI589837 BZZ589836:CAE589837 CJV589836:CKA589837 CTR589836:CTW589837 DDN589836:DDS589837 DNJ589836:DNO589837 DXF589836:DXK589837 EHB589836:EHG589837 EQX589836:ERC589837 FAT589836:FAY589837 FKP589836:FKU589837 FUL589836:FUQ589837 GEH589836:GEM589837 GOD589836:GOI589837 GXZ589836:GYE589837 HHV589836:HIA589837 HRR589836:HRW589837 IBN589836:IBS589837 ILJ589836:ILO589837 IVF589836:IVK589837 JFB589836:JFG589837 JOX589836:JPC589837 JYT589836:JYY589837 KIP589836:KIU589837 KSL589836:KSQ589837 LCH589836:LCM589837 LMD589836:LMI589837 LVZ589836:LWE589837 MFV589836:MGA589837 MPR589836:MPW589837 MZN589836:MZS589837 NJJ589836:NJO589837 NTF589836:NTK589837 ODB589836:ODG589837 OMX589836:ONC589837 OWT589836:OWY589837 PGP589836:PGU589837 PQL589836:PQQ589837 QAH589836:QAM589837 QKD589836:QKI589837 QTZ589836:QUE589837 RDV589836:REA589837 RNR589836:RNW589837 RXN589836:RXS589837 SHJ589836:SHO589837 SRF589836:SRK589837 TBB589836:TBG589837 TKX589836:TLC589837 TUT589836:TUY589837 UEP589836:UEU589837 UOL589836:UOQ589837 UYH589836:UYM589837 VID589836:VII589837 VRZ589836:VSE589837 WBV589836:WCA589837 WLR589836:WLW589837 WVN589836:WVS589837 F655372:K655373 JB655372:JG655373 SX655372:TC655373 ACT655372:ACY655373 AMP655372:AMU655373 AWL655372:AWQ655373 BGH655372:BGM655373 BQD655372:BQI655373 BZZ655372:CAE655373 CJV655372:CKA655373 CTR655372:CTW655373 DDN655372:DDS655373 DNJ655372:DNO655373 DXF655372:DXK655373 EHB655372:EHG655373 EQX655372:ERC655373 FAT655372:FAY655373 FKP655372:FKU655373 FUL655372:FUQ655373 GEH655372:GEM655373 GOD655372:GOI655373 GXZ655372:GYE655373 HHV655372:HIA655373 HRR655372:HRW655373 IBN655372:IBS655373 ILJ655372:ILO655373 IVF655372:IVK655373 JFB655372:JFG655373 JOX655372:JPC655373 JYT655372:JYY655373 KIP655372:KIU655373 KSL655372:KSQ655373 LCH655372:LCM655373 LMD655372:LMI655373 LVZ655372:LWE655373 MFV655372:MGA655373 MPR655372:MPW655373 MZN655372:MZS655373 NJJ655372:NJO655373 NTF655372:NTK655373 ODB655372:ODG655373 OMX655372:ONC655373 OWT655372:OWY655373 PGP655372:PGU655373 PQL655372:PQQ655373 QAH655372:QAM655373 QKD655372:QKI655373 QTZ655372:QUE655373 RDV655372:REA655373 RNR655372:RNW655373 RXN655372:RXS655373 SHJ655372:SHO655373 SRF655372:SRK655373 TBB655372:TBG655373 TKX655372:TLC655373 TUT655372:TUY655373 UEP655372:UEU655373 UOL655372:UOQ655373 UYH655372:UYM655373 VID655372:VII655373 VRZ655372:VSE655373 WBV655372:WCA655373 WLR655372:WLW655373 WVN655372:WVS655373 F720908:K720909 JB720908:JG720909 SX720908:TC720909 ACT720908:ACY720909 AMP720908:AMU720909 AWL720908:AWQ720909 BGH720908:BGM720909 BQD720908:BQI720909 BZZ720908:CAE720909 CJV720908:CKA720909 CTR720908:CTW720909 DDN720908:DDS720909 DNJ720908:DNO720909 DXF720908:DXK720909 EHB720908:EHG720909 EQX720908:ERC720909 FAT720908:FAY720909 FKP720908:FKU720909 FUL720908:FUQ720909 GEH720908:GEM720909 GOD720908:GOI720909 GXZ720908:GYE720909 HHV720908:HIA720909 HRR720908:HRW720909 IBN720908:IBS720909 ILJ720908:ILO720909 IVF720908:IVK720909 JFB720908:JFG720909 JOX720908:JPC720909 JYT720908:JYY720909 KIP720908:KIU720909 KSL720908:KSQ720909 LCH720908:LCM720909 LMD720908:LMI720909 LVZ720908:LWE720909 MFV720908:MGA720909 MPR720908:MPW720909 MZN720908:MZS720909 NJJ720908:NJO720909 NTF720908:NTK720909 ODB720908:ODG720909 OMX720908:ONC720909 OWT720908:OWY720909 PGP720908:PGU720909 PQL720908:PQQ720909 QAH720908:QAM720909 QKD720908:QKI720909 QTZ720908:QUE720909 RDV720908:REA720909 RNR720908:RNW720909 RXN720908:RXS720909 SHJ720908:SHO720909 SRF720908:SRK720909 TBB720908:TBG720909 TKX720908:TLC720909 TUT720908:TUY720909 UEP720908:UEU720909 UOL720908:UOQ720909 UYH720908:UYM720909 VID720908:VII720909 VRZ720908:VSE720909 WBV720908:WCA720909 WLR720908:WLW720909 WVN720908:WVS720909 F786444:K786445 JB786444:JG786445 SX786444:TC786445 ACT786444:ACY786445 AMP786444:AMU786445 AWL786444:AWQ786445 BGH786444:BGM786445 BQD786444:BQI786445 BZZ786444:CAE786445 CJV786444:CKA786445 CTR786444:CTW786445 DDN786444:DDS786445 DNJ786444:DNO786445 DXF786444:DXK786445 EHB786444:EHG786445 EQX786444:ERC786445 FAT786444:FAY786445 FKP786444:FKU786445 FUL786444:FUQ786445 GEH786444:GEM786445 GOD786444:GOI786445 GXZ786444:GYE786445 HHV786444:HIA786445 HRR786444:HRW786445 IBN786444:IBS786445 ILJ786444:ILO786445 IVF786444:IVK786445 JFB786444:JFG786445 JOX786444:JPC786445 JYT786444:JYY786445 KIP786444:KIU786445 KSL786444:KSQ786445 LCH786444:LCM786445 LMD786444:LMI786445 LVZ786444:LWE786445 MFV786444:MGA786445 MPR786444:MPW786445 MZN786444:MZS786445 NJJ786444:NJO786445 NTF786444:NTK786445 ODB786444:ODG786445 OMX786444:ONC786445 OWT786444:OWY786445 PGP786444:PGU786445 PQL786444:PQQ786445 QAH786444:QAM786445 QKD786444:QKI786445 QTZ786444:QUE786445 RDV786444:REA786445 RNR786444:RNW786445 RXN786444:RXS786445 SHJ786444:SHO786445 SRF786444:SRK786445 TBB786444:TBG786445 TKX786444:TLC786445 TUT786444:TUY786445 UEP786444:UEU786445 UOL786444:UOQ786445 UYH786444:UYM786445 VID786444:VII786445 VRZ786444:VSE786445 WBV786444:WCA786445 WLR786444:WLW786445 WVN786444:WVS786445 F851980:K851981 JB851980:JG851981 SX851980:TC851981 ACT851980:ACY851981 AMP851980:AMU851981 AWL851980:AWQ851981 BGH851980:BGM851981 BQD851980:BQI851981 BZZ851980:CAE851981 CJV851980:CKA851981 CTR851980:CTW851981 DDN851980:DDS851981 DNJ851980:DNO851981 DXF851980:DXK851981 EHB851980:EHG851981 EQX851980:ERC851981 FAT851980:FAY851981 FKP851980:FKU851981 FUL851980:FUQ851981 GEH851980:GEM851981 GOD851980:GOI851981 GXZ851980:GYE851981 HHV851980:HIA851981 HRR851980:HRW851981 IBN851980:IBS851981 ILJ851980:ILO851981 IVF851980:IVK851981 JFB851980:JFG851981 JOX851980:JPC851981 JYT851980:JYY851981 KIP851980:KIU851981 KSL851980:KSQ851981 LCH851980:LCM851981 LMD851980:LMI851981 LVZ851980:LWE851981 MFV851980:MGA851981 MPR851980:MPW851981 MZN851980:MZS851981 NJJ851980:NJO851981 NTF851980:NTK851981 ODB851980:ODG851981 OMX851980:ONC851981 OWT851980:OWY851981 PGP851980:PGU851981 PQL851980:PQQ851981 QAH851980:QAM851981 QKD851980:QKI851981 QTZ851980:QUE851981 RDV851980:REA851981 RNR851980:RNW851981 RXN851980:RXS851981 SHJ851980:SHO851981 SRF851980:SRK851981 TBB851980:TBG851981 TKX851980:TLC851981 TUT851980:TUY851981 UEP851980:UEU851981 UOL851980:UOQ851981 UYH851980:UYM851981 VID851980:VII851981 VRZ851980:VSE851981 WBV851980:WCA851981 WLR851980:WLW851981 WVN851980:WVS851981 F917516:K917517 JB917516:JG917517 SX917516:TC917517 ACT917516:ACY917517 AMP917516:AMU917517 AWL917516:AWQ917517 BGH917516:BGM917517 BQD917516:BQI917517 BZZ917516:CAE917517 CJV917516:CKA917517 CTR917516:CTW917517 DDN917516:DDS917517 DNJ917516:DNO917517 DXF917516:DXK917517 EHB917516:EHG917517 EQX917516:ERC917517 FAT917516:FAY917517 FKP917516:FKU917517 FUL917516:FUQ917517 GEH917516:GEM917517 GOD917516:GOI917517 GXZ917516:GYE917517 HHV917516:HIA917517 HRR917516:HRW917517 IBN917516:IBS917517 ILJ917516:ILO917517 IVF917516:IVK917517 JFB917516:JFG917517 JOX917516:JPC917517 JYT917516:JYY917517 KIP917516:KIU917517 KSL917516:KSQ917517 LCH917516:LCM917517 LMD917516:LMI917517 LVZ917516:LWE917517 MFV917516:MGA917517 MPR917516:MPW917517 MZN917516:MZS917517 NJJ917516:NJO917517 NTF917516:NTK917517 ODB917516:ODG917517 OMX917516:ONC917517 OWT917516:OWY917517 PGP917516:PGU917517 PQL917516:PQQ917517 QAH917516:QAM917517 QKD917516:QKI917517 QTZ917516:QUE917517 RDV917516:REA917517 RNR917516:RNW917517 RXN917516:RXS917517 SHJ917516:SHO917517 SRF917516:SRK917517 TBB917516:TBG917517 TKX917516:TLC917517 TUT917516:TUY917517 UEP917516:UEU917517 UOL917516:UOQ917517 UYH917516:UYM917517 VID917516:VII917517 VRZ917516:VSE917517 WBV917516:WCA917517 WLR917516:WLW917517 WVN917516:WVS917517 F983052:K983053 JB983052:JG983053 SX983052:TC983053 ACT983052:ACY983053 AMP983052:AMU983053 AWL983052:AWQ983053 BGH983052:BGM983053 BQD983052:BQI983053 BZZ983052:CAE983053 CJV983052:CKA983053 CTR983052:CTW983053 DDN983052:DDS983053 DNJ983052:DNO983053 DXF983052:DXK983053 EHB983052:EHG983053 EQX983052:ERC983053 FAT983052:FAY983053 FKP983052:FKU983053 FUL983052:FUQ983053 GEH983052:GEM983053 GOD983052:GOI983053 GXZ983052:GYE983053 HHV983052:HIA983053 HRR983052:HRW983053 IBN983052:IBS983053 ILJ983052:ILO983053 IVF983052:IVK983053 JFB983052:JFG983053 JOX983052:JPC983053 JYT983052:JYY983053 KIP983052:KIU983053 KSL983052:KSQ983053 LCH983052:LCM983053 LMD983052:LMI983053 LVZ983052:LWE983053 MFV983052:MGA983053 MPR983052:MPW983053 MZN983052:MZS983053 NJJ983052:NJO983053 NTF983052:NTK983053 ODB983052:ODG983053 OMX983052:ONC983053 OWT983052:OWY983053 PGP983052:PGU983053 PQL983052:PQQ983053 QAH983052:QAM983053 QKD983052:QKI983053 QTZ983052:QUE983053 RDV983052:REA983053 RNR983052:RNW983053 RXN983052:RXS983053 SHJ983052:SHO983053 SRF983052:SRK983053 TBB983052:TBG983053 TKX983052:TLC983053 TUT983052:TUY983053 UEP983052:UEU983053 UOL983052:UOQ983053 UYH983052:UYM983053 VID983052:VII983053 VRZ983052:VSE983053 WBV983052:WCA983053 WLR983052:WLW983053 WVN983052:WVS983053" xr:uid="{8249F511-6DFE-4C5F-8A1F-C671F736FD0C}">
      <formula1>"保育所,保育所型認定こども園"</formula1>
    </dataValidation>
    <dataValidation imeMode="on" allowBlank="1" showInputMessage="1" showErrorMessage="1" sqref="K18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F9 JB9 SX9 ACT9 AMP9 AWL9 BGH9 BQD9 BZZ9 CJV9 CTR9 DDN9 DNJ9 DXF9 EHB9 EQX9 FAT9 FKP9 FUL9 GEH9 GOD9 GXZ9 HHV9 HRR9 IBN9 ILJ9 IVF9 JFB9 JOX9 JYT9 KIP9 KSL9 LCH9 LMD9 LVZ9 MFV9 MPR9 MZN9 NJJ9 NTF9 ODB9 OMX9 OWT9 PGP9 PQL9 QAH9 QKD9 QTZ9 RDV9 RNR9 RXN9 SHJ9 SRF9 TBB9 TKX9 TUT9 UEP9 UOL9 UYH9 VID9 VRZ9 WBV9 WLR9 WVN9 F65546 JB65546 SX65546 ACT65546 AMP65546 AWL65546 BGH65546 BQD65546 BZZ65546 CJV65546 CTR65546 DDN65546 DNJ65546 DXF65546 EHB65546 EQX65546 FAT65546 FKP65546 FUL65546 GEH65546 GOD65546 GXZ65546 HHV65546 HRR65546 IBN65546 ILJ65546 IVF65546 JFB65546 JOX65546 JYT65546 KIP65546 KSL65546 LCH65546 LMD65546 LVZ65546 MFV65546 MPR65546 MZN65546 NJJ65546 NTF65546 ODB65546 OMX65546 OWT65546 PGP65546 PQL65546 QAH65546 QKD65546 QTZ65546 RDV65546 RNR65546 RXN65546 SHJ65546 SRF65546 TBB65546 TKX65546 TUT65546 UEP65546 UOL65546 UYH65546 VID65546 VRZ65546 WBV65546 WLR65546 WVN65546 F131082 JB131082 SX131082 ACT131082 AMP131082 AWL131082 BGH131082 BQD131082 BZZ131082 CJV131082 CTR131082 DDN131082 DNJ131082 DXF131082 EHB131082 EQX131082 FAT131082 FKP131082 FUL131082 GEH131082 GOD131082 GXZ131082 HHV131082 HRR131082 IBN131082 ILJ131082 IVF131082 JFB131082 JOX131082 JYT131082 KIP131082 KSL131082 LCH131082 LMD131082 LVZ131082 MFV131082 MPR131082 MZN131082 NJJ131082 NTF131082 ODB131082 OMX131082 OWT131082 PGP131082 PQL131082 QAH131082 QKD131082 QTZ131082 RDV131082 RNR131082 RXN131082 SHJ131082 SRF131082 TBB131082 TKX131082 TUT131082 UEP131082 UOL131082 UYH131082 VID131082 VRZ131082 WBV131082 WLR131082 WVN131082 F196618 JB196618 SX196618 ACT196618 AMP196618 AWL196618 BGH196618 BQD196618 BZZ196618 CJV196618 CTR196618 DDN196618 DNJ196618 DXF196618 EHB196618 EQX196618 FAT196618 FKP196618 FUL196618 GEH196618 GOD196618 GXZ196618 HHV196618 HRR196618 IBN196618 ILJ196618 IVF196618 JFB196618 JOX196618 JYT196618 KIP196618 KSL196618 LCH196618 LMD196618 LVZ196618 MFV196618 MPR196618 MZN196618 NJJ196618 NTF196618 ODB196618 OMX196618 OWT196618 PGP196618 PQL196618 QAH196618 QKD196618 QTZ196618 RDV196618 RNR196618 RXN196618 SHJ196618 SRF196618 TBB196618 TKX196618 TUT196618 UEP196618 UOL196618 UYH196618 VID196618 VRZ196618 WBV196618 WLR196618 WVN196618 F262154 JB262154 SX262154 ACT262154 AMP262154 AWL262154 BGH262154 BQD262154 BZZ262154 CJV262154 CTR262154 DDN262154 DNJ262154 DXF262154 EHB262154 EQX262154 FAT262154 FKP262154 FUL262154 GEH262154 GOD262154 GXZ262154 HHV262154 HRR262154 IBN262154 ILJ262154 IVF262154 JFB262154 JOX262154 JYT262154 KIP262154 KSL262154 LCH262154 LMD262154 LVZ262154 MFV262154 MPR262154 MZN262154 NJJ262154 NTF262154 ODB262154 OMX262154 OWT262154 PGP262154 PQL262154 QAH262154 QKD262154 QTZ262154 RDV262154 RNR262154 RXN262154 SHJ262154 SRF262154 TBB262154 TKX262154 TUT262154 UEP262154 UOL262154 UYH262154 VID262154 VRZ262154 WBV262154 WLR262154 WVN262154 F327690 JB327690 SX327690 ACT327690 AMP327690 AWL327690 BGH327690 BQD327690 BZZ327690 CJV327690 CTR327690 DDN327690 DNJ327690 DXF327690 EHB327690 EQX327690 FAT327690 FKP327690 FUL327690 GEH327690 GOD327690 GXZ327690 HHV327690 HRR327690 IBN327690 ILJ327690 IVF327690 JFB327690 JOX327690 JYT327690 KIP327690 KSL327690 LCH327690 LMD327690 LVZ327690 MFV327690 MPR327690 MZN327690 NJJ327690 NTF327690 ODB327690 OMX327690 OWT327690 PGP327690 PQL327690 QAH327690 QKD327690 QTZ327690 RDV327690 RNR327690 RXN327690 SHJ327690 SRF327690 TBB327690 TKX327690 TUT327690 UEP327690 UOL327690 UYH327690 VID327690 VRZ327690 WBV327690 WLR327690 WVN327690 F393226 JB393226 SX393226 ACT393226 AMP393226 AWL393226 BGH393226 BQD393226 BZZ393226 CJV393226 CTR393226 DDN393226 DNJ393226 DXF393226 EHB393226 EQX393226 FAT393226 FKP393226 FUL393226 GEH393226 GOD393226 GXZ393226 HHV393226 HRR393226 IBN393226 ILJ393226 IVF393226 JFB393226 JOX393226 JYT393226 KIP393226 KSL393226 LCH393226 LMD393226 LVZ393226 MFV393226 MPR393226 MZN393226 NJJ393226 NTF393226 ODB393226 OMX393226 OWT393226 PGP393226 PQL393226 QAH393226 QKD393226 QTZ393226 RDV393226 RNR393226 RXN393226 SHJ393226 SRF393226 TBB393226 TKX393226 TUT393226 UEP393226 UOL393226 UYH393226 VID393226 VRZ393226 WBV393226 WLR393226 WVN393226 F458762 JB458762 SX458762 ACT458762 AMP458762 AWL458762 BGH458762 BQD458762 BZZ458762 CJV458762 CTR458762 DDN458762 DNJ458762 DXF458762 EHB458762 EQX458762 FAT458762 FKP458762 FUL458762 GEH458762 GOD458762 GXZ458762 HHV458762 HRR458762 IBN458762 ILJ458762 IVF458762 JFB458762 JOX458762 JYT458762 KIP458762 KSL458762 LCH458762 LMD458762 LVZ458762 MFV458762 MPR458762 MZN458762 NJJ458762 NTF458762 ODB458762 OMX458762 OWT458762 PGP458762 PQL458762 QAH458762 QKD458762 QTZ458762 RDV458762 RNR458762 RXN458762 SHJ458762 SRF458762 TBB458762 TKX458762 TUT458762 UEP458762 UOL458762 UYH458762 VID458762 VRZ458762 WBV458762 WLR458762 WVN458762 F524298 JB524298 SX524298 ACT524298 AMP524298 AWL524298 BGH524298 BQD524298 BZZ524298 CJV524298 CTR524298 DDN524298 DNJ524298 DXF524298 EHB524298 EQX524298 FAT524298 FKP524298 FUL524298 GEH524298 GOD524298 GXZ524298 HHV524298 HRR524298 IBN524298 ILJ524298 IVF524298 JFB524298 JOX524298 JYT524298 KIP524298 KSL524298 LCH524298 LMD524298 LVZ524298 MFV524298 MPR524298 MZN524298 NJJ524298 NTF524298 ODB524298 OMX524298 OWT524298 PGP524298 PQL524298 QAH524298 QKD524298 QTZ524298 RDV524298 RNR524298 RXN524298 SHJ524298 SRF524298 TBB524298 TKX524298 TUT524298 UEP524298 UOL524298 UYH524298 VID524298 VRZ524298 WBV524298 WLR524298 WVN524298 F589834 JB589834 SX589834 ACT589834 AMP589834 AWL589834 BGH589834 BQD589834 BZZ589834 CJV589834 CTR589834 DDN589834 DNJ589834 DXF589834 EHB589834 EQX589834 FAT589834 FKP589834 FUL589834 GEH589834 GOD589834 GXZ589834 HHV589834 HRR589834 IBN589834 ILJ589834 IVF589834 JFB589834 JOX589834 JYT589834 KIP589834 KSL589834 LCH589834 LMD589834 LVZ589834 MFV589834 MPR589834 MZN589834 NJJ589834 NTF589834 ODB589834 OMX589834 OWT589834 PGP589834 PQL589834 QAH589834 QKD589834 QTZ589834 RDV589834 RNR589834 RXN589834 SHJ589834 SRF589834 TBB589834 TKX589834 TUT589834 UEP589834 UOL589834 UYH589834 VID589834 VRZ589834 WBV589834 WLR589834 WVN589834 F655370 JB655370 SX655370 ACT655370 AMP655370 AWL655370 BGH655370 BQD655370 BZZ655370 CJV655370 CTR655370 DDN655370 DNJ655370 DXF655370 EHB655370 EQX655370 FAT655370 FKP655370 FUL655370 GEH655370 GOD655370 GXZ655370 HHV655370 HRR655370 IBN655370 ILJ655370 IVF655370 JFB655370 JOX655370 JYT655370 KIP655370 KSL655370 LCH655370 LMD655370 LVZ655370 MFV655370 MPR655370 MZN655370 NJJ655370 NTF655370 ODB655370 OMX655370 OWT655370 PGP655370 PQL655370 QAH655370 QKD655370 QTZ655370 RDV655370 RNR655370 RXN655370 SHJ655370 SRF655370 TBB655370 TKX655370 TUT655370 UEP655370 UOL655370 UYH655370 VID655370 VRZ655370 WBV655370 WLR655370 WVN655370 F720906 JB720906 SX720906 ACT720906 AMP720906 AWL720906 BGH720906 BQD720906 BZZ720906 CJV720906 CTR720906 DDN720906 DNJ720906 DXF720906 EHB720906 EQX720906 FAT720906 FKP720906 FUL720906 GEH720906 GOD720906 GXZ720906 HHV720906 HRR720906 IBN720906 ILJ720906 IVF720906 JFB720906 JOX720906 JYT720906 KIP720906 KSL720906 LCH720906 LMD720906 LVZ720906 MFV720906 MPR720906 MZN720906 NJJ720906 NTF720906 ODB720906 OMX720906 OWT720906 PGP720906 PQL720906 QAH720906 QKD720906 QTZ720906 RDV720906 RNR720906 RXN720906 SHJ720906 SRF720906 TBB720906 TKX720906 TUT720906 UEP720906 UOL720906 UYH720906 VID720906 VRZ720906 WBV720906 WLR720906 WVN720906 F786442 JB786442 SX786442 ACT786442 AMP786442 AWL786442 BGH786442 BQD786442 BZZ786442 CJV786442 CTR786442 DDN786442 DNJ786442 DXF786442 EHB786442 EQX786442 FAT786442 FKP786442 FUL786442 GEH786442 GOD786442 GXZ786442 HHV786442 HRR786442 IBN786442 ILJ786442 IVF786442 JFB786442 JOX786442 JYT786442 KIP786442 KSL786442 LCH786442 LMD786442 LVZ786442 MFV786442 MPR786442 MZN786442 NJJ786442 NTF786442 ODB786442 OMX786442 OWT786442 PGP786442 PQL786442 QAH786442 QKD786442 QTZ786442 RDV786442 RNR786442 RXN786442 SHJ786442 SRF786442 TBB786442 TKX786442 TUT786442 UEP786442 UOL786442 UYH786442 VID786442 VRZ786442 WBV786442 WLR786442 WVN786442 F851978 JB851978 SX851978 ACT851978 AMP851978 AWL851978 BGH851978 BQD851978 BZZ851978 CJV851978 CTR851978 DDN851978 DNJ851978 DXF851978 EHB851978 EQX851978 FAT851978 FKP851978 FUL851978 GEH851978 GOD851978 GXZ851978 HHV851978 HRR851978 IBN851978 ILJ851978 IVF851978 JFB851978 JOX851978 JYT851978 KIP851978 KSL851978 LCH851978 LMD851978 LVZ851978 MFV851978 MPR851978 MZN851978 NJJ851978 NTF851978 ODB851978 OMX851978 OWT851978 PGP851978 PQL851978 QAH851978 QKD851978 QTZ851978 RDV851978 RNR851978 RXN851978 SHJ851978 SRF851978 TBB851978 TKX851978 TUT851978 UEP851978 UOL851978 UYH851978 VID851978 VRZ851978 WBV851978 WLR851978 WVN851978 F917514 JB917514 SX917514 ACT917514 AMP917514 AWL917514 BGH917514 BQD917514 BZZ917514 CJV917514 CTR917514 DDN917514 DNJ917514 DXF917514 EHB917514 EQX917514 FAT917514 FKP917514 FUL917514 GEH917514 GOD917514 GXZ917514 HHV917514 HRR917514 IBN917514 ILJ917514 IVF917514 JFB917514 JOX917514 JYT917514 KIP917514 KSL917514 LCH917514 LMD917514 LVZ917514 MFV917514 MPR917514 MZN917514 NJJ917514 NTF917514 ODB917514 OMX917514 OWT917514 PGP917514 PQL917514 QAH917514 QKD917514 QTZ917514 RDV917514 RNR917514 RXN917514 SHJ917514 SRF917514 TBB917514 TKX917514 TUT917514 UEP917514 UOL917514 UYH917514 VID917514 VRZ917514 WBV917514 WLR917514 WVN917514 F983050 JB983050 SX983050 ACT983050 AMP983050 AWL983050 BGH983050 BQD983050 BZZ983050 CJV983050 CTR983050 DDN983050 DNJ983050 DXF983050 EHB983050 EQX983050 FAT983050 FKP983050 FUL983050 GEH983050 GOD983050 GXZ983050 HHV983050 HRR983050 IBN983050 ILJ983050 IVF983050 JFB983050 JOX983050 JYT983050 KIP983050 KSL983050 LCH983050 LMD983050 LVZ983050 MFV983050 MPR983050 MZN983050 NJJ983050 NTF983050 ODB983050 OMX983050 OWT983050 PGP983050 PQL983050 QAH983050 QKD983050 QTZ983050 RDV983050 RNR983050 RXN983050 SHJ983050 SRF983050 TBB983050 TKX983050 TUT983050 UEP983050 UOL983050 UYH983050 VID983050 VRZ983050 WBV983050 WLR983050 WVN983050 F7 JB7 SX7 ACT7 AMP7 AWL7 BGH7 BQD7 BZZ7 CJV7 CTR7 DDN7 DNJ7 DXF7 EHB7 EQX7 FAT7 FKP7 FUL7 GEH7 GOD7 GXZ7 HHV7 HRR7 IBN7 ILJ7 IVF7 JFB7 JOX7 JYT7 KIP7 KSL7 LCH7 LMD7 LVZ7 MFV7 MPR7 MZN7 NJJ7 NTF7 ODB7 OMX7 OWT7 PGP7 PQL7 QAH7 QKD7 QTZ7 RDV7 RNR7 RXN7 SHJ7 SRF7 TBB7 TKX7 TUT7 UEP7 UOL7 UYH7 VID7 VRZ7 WBV7 WLR7 WVN7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N18 JJ18 TF18 ADB18 AMX18 AWT18 BGP18 BQL18 CAH18 CKD18 CTZ18 DDV18 DNR18 DXN18 EHJ18 ERF18 FBB18 FKX18 FUT18 GEP18 GOL18 GYH18 HID18 HRZ18 IBV18 ILR18 IVN18 JFJ18 JPF18 JZB18 KIX18 KST18 LCP18 LML18 LWH18 MGD18 MPZ18 MZV18 NJR18 NTN18 ODJ18 ONF18 OXB18 PGX18 PQT18 QAP18 QKL18 QUH18 RED18 RNZ18 RXV18 SHR18 SRN18 TBJ18 TLF18 TVB18 UEX18 UOT18 UYP18 VIL18 VSH18 WCD18 WLZ18 WVV18 N65554 JJ65554 TF65554 ADB65554 AMX65554 AWT65554 BGP65554 BQL65554 CAH65554 CKD65554 CTZ65554 DDV65554 DNR65554 DXN65554 EHJ65554 ERF65554 FBB65554 FKX65554 FUT65554 GEP65554 GOL65554 GYH65554 HID65554 HRZ65554 IBV65554 ILR65554 IVN65554 JFJ65554 JPF65554 JZB65554 KIX65554 KST65554 LCP65554 LML65554 LWH65554 MGD65554 MPZ65554 MZV65554 NJR65554 NTN65554 ODJ65554 ONF65554 OXB65554 PGX65554 PQT65554 QAP65554 QKL65554 QUH65554 RED65554 RNZ65554 RXV65554 SHR65554 SRN65554 TBJ65554 TLF65554 TVB65554 UEX65554 UOT65554 UYP65554 VIL65554 VSH65554 WCD65554 WLZ65554 WVV65554 N131090 JJ131090 TF131090 ADB131090 AMX131090 AWT131090 BGP131090 BQL131090 CAH131090 CKD131090 CTZ131090 DDV131090 DNR131090 DXN131090 EHJ131090 ERF131090 FBB131090 FKX131090 FUT131090 GEP131090 GOL131090 GYH131090 HID131090 HRZ131090 IBV131090 ILR131090 IVN131090 JFJ131090 JPF131090 JZB131090 KIX131090 KST131090 LCP131090 LML131090 LWH131090 MGD131090 MPZ131090 MZV131090 NJR131090 NTN131090 ODJ131090 ONF131090 OXB131090 PGX131090 PQT131090 QAP131090 QKL131090 QUH131090 RED131090 RNZ131090 RXV131090 SHR131090 SRN131090 TBJ131090 TLF131090 TVB131090 UEX131090 UOT131090 UYP131090 VIL131090 VSH131090 WCD131090 WLZ131090 WVV131090 N196626 JJ196626 TF196626 ADB196626 AMX196626 AWT196626 BGP196626 BQL196626 CAH196626 CKD196626 CTZ196626 DDV196626 DNR196626 DXN196626 EHJ196626 ERF196626 FBB196626 FKX196626 FUT196626 GEP196626 GOL196626 GYH196626 HID196626 HRZ196626 IBV196626 ILR196626 IVN196626 JFJ196626 JPF196626 JZB196626 KIX196626 KST196626 LCP196626 LML196626 LWH196626 MGD196626 MPZ196626 MZV196626 NJR196626 NTN196626 ODJ196626 ONF196626 OXB196626 PGX196626 PQT196626 QAP196626 QKL196626 QUH196626 RED196626 RNZ196626 RXV196626 SHR196626 SRN196626 TBJ196626 TLF196626 TVB196626 UEX196626 UOT196626 UYP196626 VIL196626 VSH196626 WCD196626 WLZ196626 WVV196626 N262162 JJ262162 TF262162 ADB262162 AMX262162 AWT262162 BGP262162 BQL262162 CAH262162 CKD262162 CTZ262162 DDV262162 DNR262162 DXN262162 EHJ262162 ERF262162 FBB262162 FKX262162 FUT262162 GEP262162 GOL262162 GYH262162 HID262162 HRZ262162 IBV262162 ILR262162 IVN262162 JFJ262162 JPF262162 JZB262162 KIX262162 KST262162 LCP262162 LML262162 LWH262162 MGD262162 MPZ262162 MZV262162 NJR262162 NTN262162 ODJ262162 ONF262162 OXB262162 PGX262162 PQT262162 QAP262162 QKL262162 QUH262162 RED262162 RNZ262162 RXV262162 SHR262162 SRN262162 TBJ262162 TLF262162 TVB262162 UEX262162 UOT262162 UYP262162 VIL262162 VSH262162 WCD262162 WLZ262162 WVV262162 N327698 JJ327698 TF327698 ADB327698 AMX327698 AWT327698 BGP327698 BQL327698 CAH327698 CKD327698 CTZ327698 DDV327698 DNR327698 DXN327698 EHJ327698 ERF327698 FBB327698 FKX327698 FUT327698 GEP327698 GOL327698 GYH327698 HID327698 HRZ327698 IBV327698 ILR327698 IVN327698 JFJ327698 JPF327698 JZB327698 KIX327698 KST327698 LCP327698 LML327698 LWH327698 MGD327698 MPZ327698 MZV327698 NJR327698 NTN327698 ODJ327698 ONF327698 OXB327698 PGX327698 PQT327698 QAP327698 QKL327698 QUH327698 RED327698 RNZ327698 RXV327698 SHR327698 SRN327698 TBJ327698 TLF327698 TVB327698 UEX327698 UOT327698 UYP327698 VIL327698 VSH327698 WCD327698 WLZ327698 WVV327698 N393234 JJ393234 TF393234 ADB393234 AMX393234 AWT393234 BGP393234 BQL393234 CAH393234 CKD393234 CTZ393234 DDV393234 DNR393234 DXN393234 EHJ393234 ERF393234 FBB393234 FKX393234 FUT393234 GEP393234 GOL393234 GYH393234 HID393234 HRZ393234 IBV393234 ILR393234 IVN393234 JFJ393234 JPF393234 JZB393234 KIX393234 KST393234 LCP393234 LML393234 LWH393234 MGD393234 MPZ393234 MZV393234 NJR393234 NTN393234 ODJ393234 ONF393234 OXB393234 PGX393234 PQT393234 QAP393234 QKL393234 QUH393234 RED393234 RNZ393234 RXV393234 SHR393234 SRN393234 TBJ393234 TLF393234 TVB393234 UEX393234 UOT393234 UYP393234 VIL393234 VSH393234 WCD393234 WLZ393234 WVV393234 N458770 JJ458770 TF458770 ADB458770 AMX458770 AWT458770 BGP458770 BQL458770 CAH458770 CKD458770 CTZ458770 DDV458770 DNR458770 DXN458770 EHJ458770 ERF458770 FBB458770 FKX458770 FUT458770 GEP458770 GOL458770 GYH458770 HID458770 HRZ458770 IBV458770 ILR458770 IVN458770 JFJ458770 JPF458770 JZB458770 KIX458770 KST458770 LCP458770 LML458770 LWH458770 MGD458770 MPZ458770 MZV458770 NJR458770 NTN458770 ODJ458770 ONF458770 OXB458770 PGX458770 PQT458770 QAP458770 QKL458770 QUH458770 RED458770 RNZ458770 RXV458770 SHR458770 SRN458770 TBJ458770 TLF458770 TVB458770 UEX458770 UOT458770 UYP458770 VIL458770 VSH458770 WCD458770 WLZ458770 WVV458770 N524306 JJ524306 TF524306 ADB524306 AMX524306 AWT524306 BGP524306 BQL524306 CAH524306 CKD524306 CTZ524306 DDV524306 DNR524306 DXN524306 EHJ524306 ERF524306 FBB524306 FKX524306 FUT524306 GEP524306 GOL524306 GYH524306 HID524306 HRZ524306 IBV524306 ILR524306 IVN524306 JFJ524306 JPF524306 JZB524306 KIX524306 KST524306 LCP524306 LML524306 LWH524306 MGD524306 MPZ524306 MZV524306 NJR524306 NTN524306 ODJ524306 ONF524306 OXB524306 PGX524306 PQT524306 QAP524306 QKL524306 QUH524306 RED524306 RNZ524306 RXV524306 SHR524306 SRN524306 TBJ524306 TLF524306 TVB524306 UEX524306 UOT524306 UYP524306 VIL524306 VSH524306 WCD524306 WLZ524306 WVV524306 N589842 JJ589842 TF589842 ADB589842 AMX589842 AWT589842 BGP589842 BQL589842 CAH589842 CKD589842 CTZ589842 DDV589842 DNR589842 DXN589842 EHJ589842 ERF589842 FBB589842 FKX589842 FUT589842 GEP589842 GOL589842 GYH589842 HID589842 HRZ589842 IBV589842 ILR589842 IVN589842 JFJ589842 JPF589842 JZB589842 KIX589842 KST589842 LCP589842 LML589842 LWH589842 MGD589842 MPZ589842 MZV589842 NJR589842 NTN589842 ODJ589842 ONF589842 OXB589842 PGX589842 PQT589842 QAP589842 QKL589842 QUH589842 RED589842 RNZ589842 RXV589842 SHR589842 SRN589842 TBJ589842 TLF589842 TVB589842 UEX589842 UOT589842 UYP589842 VIL589842 VSH589842 WCD589842 WLZ589842 WVV589842 N655378 JJ655378 TF655378 ADB655378 AMX655378 AWT655378 BGP655378 BQL655378 CAH655378 CKD655378 CTZ655378 DDV655378 DNR655378 DXN655378 EHJ655378 ERF655378 FBB655378 FKX655378 FUT655378 GEP655378 GOL655378 GYH655378 HID655378 HRZ655378 IBV655378 ILR655378 IVN655378 JFJ655378 JPF655378 JZB655378 KIX655378 KST655378 LCP655378 LML655378 LWH655378 MGD655378 MPZ655378 MZV655378 NJR655378 NTN655378 ODJ655378 ONF655378 OXB655378 PGX655378 PQT655378 QAP655378 QKL655378 QUH655378 RED655378 RNZ655378 RXV655378 SHR655378 SRN655378 TBJ655378 TLF655378 TVB655378 UEX655378 UOT655378 UYP655378 VIL655378 VSH655378 WCD655378 WLZ655378 WVV655378 N720914 JJ720914 TF720914 ADB720914 AMX720914 AWT720914 BGP720914 BQL720914 CAH720914 CKD720914 CTZ720914 DDV720914 DNR720914 DXN720914 EHJ720914 ERF720914 FBB720914 FKX720914 FUT720914 GEP720914 GOL720914 GYH720914 HID720914 HRZ720914 IBV720914 ILR720914 IVN720914 JFJ720914 JPF720914 JZB720914 KIX720914 KST720914 LCP720914 LML720914 LWH720914 MGD720914 MPZ720914 MZV720914 NJR720914 NTN720914 ODJ720914 ONF720914 OXB720914 PGX720914 PQT720914 QAP720914 QKL720914 QUH720914 RED720914 RNZ720914 RXV720914 SHR720914 SRN720914 TBJ720914 TLF720914 TVB720914 UEX720914 UOT720914 UYP720914 VIL720914 VSH720914 WCD720914 WLZ720914 WVV720914 N786450 JJ786450 TF786450 ADB786450 AMX786450 AWT786450 BGP786450 BQL786450 CAH786450 CKD786450 CTZ786450 DDV786450 DNR786450 DXN786450 EHJ786450 ERF786450 FBB786450 FKX786450 FUT786450 GEP786450 GOL786450 GYH786450 HID786450 HRZ786450 IBV786450 ILR786450 IVN786450 JFJ786450 JPF786450 JZB786450 KIX786450 KST786450 LCP786450 LML786450 LWH786450 MGD786450 MPZ786450 MZV786450 NJR786450 NTN786450 ODJ786450 ONF786450 OXB786450 PGX786450 PQT786450 QAP786450 QKL786450 QUH786450 RED786450 RNZ786450 RXV786450 SHR786450 SRN786450 TBJ786450 TLF786450 TVB786450 UEX786450 UOT786450 UYP786450 VIL786450 VSH786450 WCD786450 WLZ786450 WVV786450 N851986 JJ851986 TF851986 ADB851986 AMX851986 AWT851986 BGP851986 BQL851986 CAH851986 CKD851986 CTZ851986 DDV851986 DNR851986 DXN851986 EHJ851986 ERF851986 FBB851986 FKX851986 FUT851986 GEP851986 GOL851986 GYH851986 HID851986 HRZ851986 IBV851986 ILR851986 IVN851986 JFJ851986 JPF851986 JZB851986 KIX851986 KST851986 LCP851986 LML851986 LWH851986 MGD851986 MPZ851986 MZV851986 NJR851986 NTN851986 ODJ851986 ONF851986 OXB851986 PGX851986 PQT851986 QAP851986 QKL851986 QUH851986 RED851986 RNZ851986 RXV851986 SHR851986 SRN851986 TBJ851986 TLF851986 TVB851986 UEX851986 UOT851986 UYP851986 VIL851986 VSH851986 WCD851986 WLZ851986 WVV851986 N917522 JJ917522 TF917522 ADB917522 AMX917522 AWT917522 BGP917522 BQL917522 CAH917522 CKD917522 CTZ917522 DDV917522 DNR917522 DXN917522 EHJ917522 ERF917522 FBB917522 FKX917522 FUT917522 GEP917522 GOL917522 GYH917522 HID917522 HRZ917522 IBV917522 ILR917522 IVN917522 JFJ917522 JPF917522 JZB917522 KIX917522 KST917522 LCP917522 LML917522 LWH917522 MGD917522 MPZ917522 MZV917522 NJR917522 NTN917522 ODJ917522 ONF917522 OXB917522 PGX917522 PQT917522 QAP917522 QKL917522 QUH917522 RED917522 RNZ917522 RXV917522 SHR917522 SRN917522 TBJ917522 TLF917522 TVB917522 UEX917522 UOT917522 UYP917522 VIL917522 VSH917522 WCD917522 WLZ917522 WVV917522 N983058 JJ983058 TF983058 ADB983058 AMX983058 AWT983058 BGP983058 BQL983058 CAH983058 CKD983058 CTZ983058 DDV983058 DNR983058 DXN983058 EHJ983058 ERF983058 FBB983058 FKX983058 FUT983058 GEP983058 GOL983058 GYH983058 HID983058 HRZ983058 IBV983058 ILR983058 IVN983058 JFJ983058 JPF983058 JZB983058 KIX983058 KST983058 LCP983058 LML983058 LWH983058 MGD983058 MPZ983058 MZV983058 NJR983058 NTN983058 ODJ983058 ONF983058 OXB983058 PGX983058 PQT983058 QAP983058 QKL983058 QUH983058 RED983058 RNZ983058 RXV983058 SHR983058 SRN983058 TBJ983058 TLF983058 TVB983058 UEX983058 UOT983058 UYP983058 VIL983058 VSH983058 WCD983058 WLZ983058 WVV983058" xr:uid="{10BE7B90-D6C1-40A1-B976-C72FA20BFBE2}"/>
  </dataValidations>
  <printOptions horizontalCentered="1" verticalCentered="1"/>
  <pageMargins left="0" right="0" top="0.39370078740157483" bottom="0.39370078740157483" header="0" footer="0"/>
  <pageSetup paperSize="9" scale="78" orientation="landscape" blackAndWhite="1" r:id="rId1"/>
  <headerFooter scaleWithDoc="0">
    <oddFooter>&amp;R&amp;F</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957CB-D70C-455C-BA11-026F0A1E6C02}">
  <sheetPr>
    <tabColor theme="7" tint="0.79998168889431442"/>
    <pageSetUpPr fitToPage="1"/>
  </sheetPr>
  <dimension ref="A1:DL110"/>
  <sheetViews>
    <sheetView view="pageBreakPreview" zoomScaleNormal="100" zoomScaleSheetLayoutView="100" workbookViewId="0"/>
  </sheetViews>
  <sheetFormatPr defaultRowHeight="16.5" x14ac:dyDescent="0.4"/>
  <cols>
    <col min="1" max="1" width="4.625" style="186" customWidth="1"/>
    <col min="2" max="7" width="2.625" style="186" customWidth="1"/>
    <col min="8" max="49" width="2.375" style="186" customWidth="1"/>
    <col min="50" max="89" width="2.625" style="186" customWidth="1"/>
    <col min="90" max="108" width="9" style="186"/>
    <col min="109" max="116" width="9" style="11"/>
    <col min="117" max="256" width="9" style="9"/>
    <col min="257" max="257" width="4.625" style="9" customWidth="1"/>
    <col min="258" max="263" width="2.625" style="9" customWidth="1"/>
    <col min="264" max="305" width="2.375" style="9" customWidth="1"/>
    <col min="306" max="345" width="2.625" style="9" customWidth="1"/>
    <col min="346" max="512" width="9" style="9"/>
    <col min="513" max="513" width="4.625" style="9" customWidth="1"/>
    <col min="514" max="519" width="2.625" style="9" customWidth="1"/>
    <col min="520" max="561" width="2.375" style="9" customWidth="1"/>
    <col min="562" max="601" width="2.625" style="9" customWidth="1"/>
    <col min="602" max="768" width="9" style="9"/>
    <col min="769" max="769" width="4.625" style="9" customWidth="1"/>
    <col min="770" max="775" width="2.625" style="9" customWidth="1"/>
    <col min="776" max="817" width="2.375" style="9" customWidth="1"/>
    <col min="818" max="857" width="2.625" style="9" customWidth="1"/>
    <col min="858" max="1024" width="9" style="9"/>
    <col min="1025" max="1025" width="4.625" style="9" customWidth="1"/>
    <col min="1026" max="1031" width="2.625" style="9" customWidth="1"/>
    <col min="1032" max="1073" width="2.375" style="9" customWidth="1"/>
    <col min="1074" max="1113" width="2.625" style="9" customWidth="1"/>
    <col min="1114" max="1280" width="9" style="9"/>
    <col min="1281" max="1281" width="4.625" style="9" customWidth="1"/>
    <col min="1282" max="1287" width="2.625" style="9" customWidth="1"/>
    <col min="1288" max="1329" width="2.375" style="9" customWidth="1"/>
    <col min="1330" max="1369" width="2.625" style="9" customWidth="1"/>
    <col min="1370" max="1536" width="9" style="9"/>
    <col min="1537" max="1537" width="4.625" style="9" customWidth="1"/>
    <col min="1538" max="1543" width="2.625" style="9" customWidth="1"/>
    <col min="1544" max="1585" width="2.375" style="9" customWidth="1"/>
    <col min="1586" max="1625" width="2.625" style="9" customWidth="1"/>
    <col min="1626" max="1792" width="9" style="9"/>
    <col min="1793" max="1793" width="4.625" style="9" customWidth="1"/>
    <col min="1794" max="1799" width="2.625" style="9" customWidth="1"/>
    <col min="1800" max="1841" width="2.375" style="9" customWidth="1"/>
    <col min="1842" max="1881" width="2.625" style="9" customWidth="1"/>
    <col min="1882" max="2048" width="9" style="9"/>
    <col min="2049" max="2049" width="4.625" style="9" customWidth="1"/>
    <col min="2050" max="2055" width="2.625" style="9" customWidth="1"/>
    <col min="2056" max="2097" width="2.375" style="9" customWidth="1"/>
    <col min="2098" max="2137" width="2.625" style="9" customWidth="1"/>
    <col min="2138" max="2304" width="9" style="9"/>
    <col min="2305" max="2305" width="4.625" style="9" customWidth="1"/>
    <col min="2306" max="2311" width="2.625" style="9" customWidth="1"/>
    <col min="2312" max="2353" width="2.375" style="9" customWidth="1"/>
    <col min="2354" max="2393" width="2.625" style="9" customWidth="1"/>
    <col min="2394" max="2560" width="9" style="9"/>
    <col min="2561" max="2561" width="4.625" style="9" customWidth="1"/>
    <col min="2562" max="2567" width="2.625" style="9" customWidth="1"/>
    <col min="2568" max="2609" width="2.375" style="9" customWidth="1"/>
    <col min="2610" max="2649" width="2.625" style="9" customWidth="1"/>
    <col min="2650" max="2816" width="9" style="9"/>
    <col min="2817" max="2817" width="4.625" style="9" customWidth="1"/>
    <col min="2818" max="2823" width="2.625" style="9" customWidth="1"/>
    <col min="2824" max="2865" width="2.375" style="9" customWidth="1"/>
    <col min="2866" max="2905" width="2.625" style="9" customWidth="1"/>
    <col min="2906" max="3072" width="9" style="9"/>
    <col min="3073" max="3073" width="4.625" style="9" customWidth="1"/>
    <col min="3074" max="3079" width="2.625" style="9" customWidth="1"/>
    <col min="3080" max="3121" width="2.375" style="9" customWidth="1"/>
    <col min="3122" max="3161" width="2.625" style="9" customWidth="1"/>
    <col min="3162" max="3328" width="9" style="9"/>
    <col min="3329" max="3329" width="4.625" style="9" customWidth="1"/>
    <col min="3330" max="3335" width="2.625" style="9" customWidth="1"/>
    <col min="3336" max="3377" width="2.375" style="9" customWidth="1"/>
    <col min="3378" max="3417" width="2.625" style="9" customWidth="1"/>
    <col min="3418" max="3584" width="9" style="9"/>
    <col min="3585" max="3585" width="4.625" style="9" customWidth="1"/>
    <col min="3586" max="3591" width="2.625" style="9" customWidth="1"/>
    <col min="3592" max="3633" width="2.375" style="9" customWidth="1"/>
    <col min="3634" max="3673" width="2.625" style="9" customWidth="1"/>
    <col min="3674" max="3840" width="9" style="9"/>
    <col min="3841" max="3841" width="4.625" style="9" customWidth="1"/>
    <col min="3842" max="3847" width="2.625" style="9" customWidth="1"/>
    <col min="3848" max="3889" width="2.375" style="9" customWidth="1"/>
    <col min="3890" max="3929" width="2.625" style="9" customWidth="1"/>
    <col min="3930" max="4096" width="9" style="9"/>
    <col min="4097" max="4097" width="4.625" style="9" customWidth="1"/>
    <col min="4098" max="4103" width="2.625" style="9" customWidth="1"/>
    <col min="4104" max="4145" width="2.375" style="9" customWidth="1"/>
    <col min="4146" max="4185" width="2.625" style="9" customWidth="1"/>
    <col min="4186" max="4352" width="9" style="9"/>
    <col min="4353" max="4353" width="4.625" style="9" customWidth="1"/>
    <col min="4354" max="4359" width="2.625" style="9" customWidth="1"/>
    <col min="4360" max="4401" width="2.375" style="9" customWidth="1"/>
    <col min="4402" max="4441" width="2.625" style="9" customWidth="1"/>
    <col min="4442" max="4608" width="9" style="9"/>
    <col min="4609" max="4609" width="4.625" style="9" customWidth="1"/>
    <col min="4610" max="4615" width="2.625" style="9" customWidth="1"/>
    <col min="4616" max="4657" width="2.375" style="9" customWidth="1"/>
    <col min="4658" max="4697" width="2.625" style="9" customWidth="1"/>
    <col min="4698" max="4864" width="9" style="9"/>
    <col min="4865" max="4865" width="4.625" style="9" customWidth="1"/>
    <col min="4866" max="4871" width="2.625" style="9" customWidth="1"/>
    <col min="4872" max="4913" width="2.375" style="9" customWidth="1"/>
    <col min="4914" max="4953" width="2.625" style="9" customWidth="1"/>
    <col min="4954" max="5120" width="9" style="9"/>
    <col min="5121" max="5121" width="4.625" style="9" customWidth="1"/>
    <col min="5122" max="5127" width="2.625" style="9" customWidth="1"/>
    <col min="5128" max="5169" width="2.375" style="9" customWidth="1"/>
    <col min="5170" max="5209" width="2.625" style="9" customWidth="1"/>
    <col min="5210" max="5376" width="9" style="9"/>
    <col min="5377" max="5377" width="4.625" style="9" customWidth="1"/>
    <col min="5378" max="5383" width="2.625" style="9" customWidth="1"/>
    <col min="5384" max="5425" width="2.375" style="9" customWidth="1"/>
    <col min="5426" max="5465" width="2.625" style="9" customWidth="1"/>
    <col min="5466" max="5632" width="9" style="9"/>
    <col min="5633" max="5633" width="4.625" style="9" customWidth="1"/>
    <col min="5634" max="5639" width="2.625" style="9" customWidth="1"/>
    <col min="5640" max="5681" width="2.375" style="9" customWidth="1"/>
    <col min="5682" max="5721" width="2.625" style="9" customWidth="1"/>
    <col min="5722" max="5888" width="9" style="9"/>
    <col min="5889" max="5889" width="4.625" style="9" customWidth="1"/>
    <col min="5890" max="5895" width="2.625" style="9" customWidth="1"/>
    <col min="5896" max="5937" width="2.375" style="9" customWidth="1"/>
    <col min="5938" max="5977" width="2.625" style="9" customWidth="1"/>
    <col min="5978" max="6144" width="9" style="9"/>
    <col min="6145" max="6145" width="4.625" style="9" customWidth="1"/>
    <col min="6146" max="6151" width="2.625" style="9" customWidth="1"/>
    <col min="6152" max="6193" width="2.375" style="9" customWidth="1"/>
    <col min="6194" max="6233" width="2.625" style="9" customWidth="1"/>
    <col min="6234" max="6400" width="9" style="9"/>
    <col min="6401" max="6401" width="4.625" style="9" customWidth="1"/>
    <col min="6402" max="6407" width="2.625" style="9" customWidth="1"/>
    <col min="6408" max="6449" width="2.375" style="9" customWidth="1"/>
    <col min="6450" max="6489" width="2.625" style="9" customWidth="1"/>
    <col min="6490" max="6656" width="9" style="9"/>
    <col min="6657" max="6657" width="4.625" style="9" customWidth="1"/>
    <col min="6658" max="6663" width="2.625" style="9" customWidth="1"/>
    <col min="6664" max="6705" width="2.375" style="9" customWidth="1"/>
    <col min="6706" max="6745" width="2.625" style="9" customWidth="1"/>
    <col min="6746" max="6912" width="9" style="9"/>
    <col min="6913" max="6913" width="4.625" style="9" customWidth="1"/>
    <col min="6914" max="6919" width="2.625" style="9" customWidth="1"/>
    <col min="6920" max="6961" width="2.375" style="9" customWidth="1"/>
    <col min="6962" max="7001" width="2.625" style="9" customWidth="1"/>
    <col min="7002" max="7168" width="9" style="9"/>
    <col min="7169" max="7169" width="4.625" style="9" customWidth="1"/>
    <col min="7170" max="7175" width="2.625" style="9" customWidth="1"/>
    <col min="7176" max="7217" width="2.375" style="9" customWidth="1"/>
    <col min="7218" max="7257" width="2.625" style="9" customWidth="1"/>
    <col min="7258" max="7424" width="9" style="9"/>
    <col min="7425" max="7425" width="4.625" style="9" customWidth="1"/>
    <col min="7426" max="7431" width="2.625" style="9" customWidth="1"/>
    <col min="7432" max="7473" width="2.375" style="9" customWidth="1"/>
    <col min="7474" max="7513" width="2.625" style="9" customWidth="1"/>
    <col min="7514" max="7680" width="9" style="9"/>
    <col min="7681" max="7681" width="4.625" style="9" customWidth="1"/>
    <col min="7682" max="7687" width="2.625" style="9" customWidth="1"/>
    <col min="7688" max="7729" width="2.375" style="9" customWidth="1"/>
    <col min="7730" max="7769" width="2.625" style="9" customWidth="1"/>
    <col min="7770" max="7936" width="9" style="9"/>
    <col min="7937" max="7937" width="4.625" style="9" customWidth="1"/>
    <col min="7938" max="7943" width="2.625" style="9" customWidth="1"/>
    <col min="7944" max="7985" width="2.375" style="9" customWidth="1"/>
    <col min="7986" max="8025" width="2.625" style="9" customWidth="1"/>
    <col min="8026" max="8192" width="9" style="9"/>
    <col min="8193" max="8193" width="4.625" style="9" customWidth="1"/>
    <col min="8194" max="8199" width="2.625" style="9" customWidth="1"/>
    <col min="8200" max="8241" width="2.375" style="9" customWidth="1"/>
    <col min="8242" max="8281" width="2.625" style="9" customWidth="1"/>
    <col min="8282" max="8448" width="9" style="9"/>
    <col min="8449" max="8449" width="4.625" style="9" customWidth="1"/>
    <col min="8450" max="8455" width="2.625" style="9" customWidth="1"/>
    <col min="8456" max="8497" width="2.375" style="9" customWidth="1"/>
    <col min="8498" max="8537" width="2.625" style="9" customWidth="1"/>
    <col min="8538" max="8704" width="9" style="9"/>
    <col min="8705" max="8705" width="4.625" style="9" customWidth="1"/>
    <col min="8706" max="8711" width="2.625" style="9" customWidth="1"/>
    <col min="8712" max="8753" width="2.375" style="9" customWidth="1"/>
    <col min="8754" max="8793" width="2.625" style="9" customWidth="1"/>
    <col min="8794" max="8960" width="9" style="9"/>
    <col min="8961" max="8961" width="4.625" style="9" customWidth="1"/>
    <col min="8962" max="8967" width="2.625" style="9" customWidth="1"/>
    <col min="8968" max="9009" width="2.375" style="9" customWidth="1"/>
    <col min="9010" max="9049" width="2.625" style="9" customWidth="1"/>
    <col min="9050" max="9216" width="9" style="9"/>
    <col min="9217" max="9217" width="4.625" style="9" customWidth="1"/>
    <col min="9218" max="9223" width="2.625" style="9" customWidth="1"/>
    <col min="9224" max="9265" width="2.375" style="9" customWidth="1"/>
    <col min="9266" max="9305" width="2.625" style="9" customWidth="1"/>
    <col min="9306" max="9472" width="9" style="9"/>
    <col min="9473" max="9473" width="4.625" style="9" customWidth="1"/>
    <col min="9474" max="9479" width="2.625" style="9" customWidth="1"/>
    <col min="9480" max="9521" width="2.375" style="9" customWidth="1"/>
    <col min="9522" max="9561" width="2.625" style="9" customWidth="1"/>
    <col min="9562" max="9728" width="9" style="9"/>
    <col min="9729" max="9729" width="4.625" style="9" customWidth="1"/>
    <col min="9730" max="9735" width="2.625" style="9" customWidth="1"/>
    <col min="9736" max="9777" width="2.375" style="9" customWidth="1"/>
    <col min="9778" max="9817" width="2.625" style="9" customWidth="1"/>
    <col min="9818" max="9984" width="9" style="9"/>
    <col min="9985" max="9985" width="4.625" style="9" customWidth="1"/>
    <col min="9986" max="9991" width="2.625" style="9" customWidth="1"/>
    <col min="9992" max="10033" width="2.375" style="9" customWidth="1"/>
    <col min="10034" max="10073" width="2.625" style="9" customWidth="1"/>
    <col min="10074" max="10240" width="9" style="9"/>
    <col min="10241" max="10241" width="4.625" style="9" customWidth="1"/>
    <col min="10242" max="10247" width="2.625" style="9" customWidth="1"/>
    <col min="10248" max="10289" width="2.375" style="9" customWidth="1"/>
    <col min="10290" max="10329" width="2.625" style="9" customWidth="1"/>
    <col min="10330" max="10496" width="9" style="9"/>
    <col min="10497" max="10497" width="4.625" style="9" customWidth="1"/>
    <col min="10498" max="10503" width="2.625" style="9" customWidth="1"/>
    <col min="10504" max="10545" width="2.375" style="9" customWidth="1"/>
    <col min="10546" max="10585" width="2.625" style="9" customWidth="1"/>
    <col min="10586" max="10752" width="9" style="9"/>
    <col min="10753" max="10753" width="4.625" style="9" customWidth="1"/>
    <col min="10754" max="10759" width="2.625" style="9" customWidth="1"/>
    <col min="10760" max="10801" width="2.375" style="9" customWidth="1"/>
    <col min="10802" max="10841" width="2.625" style="9" customWidth="1"/>
    <col min="10842" max="11008" width="9" style="9"/>
    <col min="11009" max="11009" width="4.625" style="9" customWidth="1"/>
    <col min="11010" max="11015" width="2.625" style="9" customWidth="1"/>
    <col min="11016" max="11057" width="2.375" style="9" customWidth="1"/>
    <col min="11058" max="11097" width="2.625" style="9" customWidth="1"/>
    <col min="11098" max="11264" width="9" style="9"/>
    <col min="11265" max="11265" width="4.625" style="9" customWidth="1"/>
    <col min="11266" max="11271" width="2.625" style="9" customWidth="1"/>
    <col min="11272" max="11313" width="2.375" style="9" customWidth="1"/>
    <col min="11314" max="11353" width="2.625" style="9" customWidth="1"/>
    <col min="11354" max="11520" width="9" style="9"/>
    <col min="11521" max="11521" width="4.625" style="9" customWidth="1"/>
    <col min="11522" max="11527" width="2.625" style="9" customWidth="1"/>
    <col min="11528" max="11569" width="2.375" style="9" customWidth="1"/>
    <col min="11570" max="11609" width="2.625" style="9" customWidth="1"/>
    <col min="11610" max="11776" width="9" style="9"/>
    <col min="11777" max="11777" width="4.625" style="9" customWidth="1"/>
    <col min="11778" max="11783" width="2.625" style="9" customWidth="1"/>
    <col min="11784" max="11825" width="2.375" style="9" customWidth="1"/>
    <col min="11826" max="11865" width="2.625" style="9" customWidth="1"/>
    <col min="11866" max="12032" width="9" style="9"/>
    <col min="12033" max="12033" width="4.625" style="9" customWidth="1"/>
    <col min="12034" max="12039" width="2.625" style="9" customWidth="1"/>
    <col min="12040" max="12081" width="2.375" style="9" customWidth="1"/>
    <col min="12082" max="12121" width="2.625" style="9" customWidth="1"/>
    <col min="12122" max="12288" width="9" style="9"/>
    <col min="12289" max="12289" width="4.625" style="9" customWidth="1"/>
    <col min="12290" max="12295" width="2.625" style="9" customWidth="1"/>
    <col min="12296" max="12337" width="2.375" style="9" customWidth="1"/>
    <col min="12338" max="12377" width="2.625" style="9" customWidth="1"/>
    <col min="12378" max="12544" width="9" style="9"/>
    <col min="12545" max="12545" width="4.625" style="9" customWidth="1"/>
    <col min="12546" max="12551" width="2.625" style="9" customWidth="1"/>
    <col min="12552" max="12593" width="2.375" style="9" customWidth="1"/>
    <col min="12594" max="12633" width="2.625" style="9" customWidth="1"/>
    <col min="12634" max="12800" width="9" style="9"/>
    <col min="12801" max="12801" width="4.625" style="9" customWidth="1"/>
    <col min="12802" max="12807" width="2.625" style="9" customWidth="1"/>
    <col min="12808" max="12849" width="2.375" style="9" customWidth="1"/>
    <col min="12850" max="12889" width="2.625" style="9" customWidth="1"/>
    <col min="12890" max="13056" width="9" style="9"/>
    <col min="13057" max="13057" width="4.625" style="9" customWidth="1"/>
    <col min="13058" max="13063" width="2.625" style="9" customWidth="1"/>
    <col min="13064" max="13105" width="2.375" style="9" customWidth="1"/>
    <col min="13106" max="13145" width="2.625" style="9" customWidth="1"/>
    <col min="13146" max="13312" width="9" style="9"/>
    <col min="13313" max="13313" width="4.625" style="9" customWidth="1"/>
    <col min="13314" max="13319" width="2.625" style="9" customWidth="1"/>
    <col min="13320" max="13361" width="2.375" style="9" customWidth="1"/>
    <col min="13362" max="13401" width="2.625" style="9" customWidth="1"/>
    <col min="13402" max="13568" width="9" style="9"/>
    <col min="13569" max="13569" width="4.625" style="9" customWidth="1"/>
    <col min="13570" max="13575" width="2.625" style="9" customWidth="1"/>
    <col min="13576" max="13617" width="2.375" style="9" customWidth="1"/>
    <col min="13618" max="13657" width="2.625" style="9" customWidth="1"/>
    <col min="13658" max="13824" width="9" style="9"/>
    <col min="13825" max="13825" width="4.625" style="9" customWidth="1"/>
    <col min="13826" max="13831" width="2.625" style="9" customWidth="1"/>
    <col min="13832" max="13873" width="2.375" style="9" customWidth="1"/>
    <col min="13874" max="13913" width="2.625" style="9" customWidth="1"/>
    <col min="13914" max="14080" width="9" style="9"/>
    <col min="14081" max="14081" width="4.625" style="9" customWidth="1"/>
    <col min="14082" max="14087" width="2.625" style="9" customWidth="1"/>
    <col min="14088" max="14129" width="2.375" style="9" customWidth="1"/>
    <col min="14130" max="14169" width="2.625" style="9" customWidth="1"/>
    <col min="14170" max="14336" width="9" style="9"/>
    <col min="14337" max="14337" width="4.625" style="9" customWidth="1"/>
    <col min="14338" max="14343" width="2.625" style="9" customWidth="1"/>
    <col min="14344" max="14385" width="2.375" style="9" customWidth="1"/>
    <col min="14386" max="14425" width="2.625" style="9" customWidth="1"/>
    <col min="14426" max="14592" width="9" style="9"/>
    <col min="14593" max="14593" width="4.625" style="9" customWidth="1"/>
    <col min="14594" max="14599" width="2.625" style="9" customWidth="1"/>
    <col min="14600" max="14641" width="2.375" style="9" customWidth="1"/>
    <col min="14642" max="14681" width="2.625" style="9" customWidth="1"/>
    <col min="14682" max="14848" width="9" style="9"/>
    <col min="14849" max="14849" width="4.625" style="9" customWidth="1"/>
    <col min="14850" max="14855" width="2.625" style="9" customWidth="1"/>
    <col min="14856" max="14897" width="2.375" style="9" customWidth="1"/>
    <col min="14898" max="14937" width="2.625" style="9" customWidth="1"/>
    <col min="14938" max="15104" width="9" style="9"/>
    <col min="15105" max="15105" width="4.625" style="9" customWidth="1"/>
    <col min="15106" max="15111" width="2.625" style="9" customWidth="1"/>
    <col min="15112" max="15153" width="2.375" style="9" customWidth="1"/>
    <col min="15154" max="15193" width="2.625" style="9" customWidth="1"/>
    <col min="15194" max="15360" width="9" style="9"/>
    <col min="15361" max="15361" width="4.625" style="9" customWidth="1"/>
    <col min="15362" max="15367" width="2.625" style="9" customWidth="1"/>
    <col min="15368" max="15409" width="2.375" style="9" customWidth="1"/>
    <col min="15410" max="15449" width="2.625" style="9" customWidth="1"/>
    <col min="15450" max="15616" width="9" style="9"/>
    <col min="15617" max="15617" width="4.625" style="9" customWidth="1"/>
    <col min="15618" max="15623" width="2.625" style="9" customWidth="1"/>
    <col min="15624" max="15665" width="2.375" style="9" customWidth="1"/>
    <col min="15666" max="15705" width="2.625" style="9" customWidth="1"/>
    <col min="15706" max="15872" width="9" style="9"/>
    <col min="15873" max="15873" width="4.625" style="9" customWidth="1"/>
    <col min="15874" max="15879" width="2.625" style="9" customWidth="1"/>
    <col min="15880" max="15921" width="2.375" style="9" customWidth="1"/>
    <col min="15922" max="15961" width="2.625" style="9" customWidth="1"/>
    <col min="15962" max="16128" width="9" style="9"/>
    <col min="16129" max="16129" width="4.625" style="9" customWidth="1"/>
    <col min="16130" max="16135" width="2.625" style="9" customWidth="1"/>
    <col min="16136" max="16177" width="2.375" style="9" customWidth="1"/>
    <col min="16178" max="16217" width="2.625" style="9" customWidth="1"/>
    <col min="16218" max="16384" width="9" style="9"/>
  </cols>
  <sheetData>
    <row r="1" spans="1:73" ht="15" customHeight="1" x14ac:dyDescent="0.4">
      <c r="A1" s="183" t="s">
        <v>179</v>
      </c>
      <c r="AJ1" s="1520"/>
      <c r="AK1" s="1520"/>
      <c r="AL1" s="1520"/>
      <c r="AM1" s="1520"/>
      <c r="AN1" s="1520"/>
      <c r="AO1" s="1520"/>
      <c r="AP1" s="1520"/>
      <c r="AQ1" s="1520"/>
      <c r="AR1" s="1520"/>
      <c r="AS1" s="1520"/>
      <c r="AT1" s="1520"/>
      <c r="AU1" s="1520"/>
      <c r="AV1" s="1520"/>
      <c r="AW1" s="1520"/>
      <c r="AX1" s="1520"/>
      <c r="AY1" s="1520"/>
      <c r="AZ1" s="1520"/>
      <c r="BA1" s="1520"/>
      <c r="BB1" s="1520"/>
    </row>
    <row r="2" spans="1:73" ht="15" customHeight="1" x14ac:dyDescent="0.4">
      <c r="A2" s="184" t="s">
        <v>793</v>
      </c>
      <c r="F2" s="185"/>
      <c r="G2" s="185"/>
      <c r="H2" s="185"/>
      <c r="I2" s="185"/>
      <c r="J2" s="185"/>
      <c r="K2" s="185"/>
      <c r="L2" s="185"/>
      <c r="M2" s="185"/>
      <c r="N2" s="185"/>
      <c r="O2" s="185"/>
      <c r="P2" s="185"/>
      <c r="Q2" s="185"/>
      <c r="R2" s="185"/>
      <c r="S2" s="185"/>
      <c r="T2" s="185"/>
      <c r="U2" s="185"/>
      <c r="V2" s="185"/>
      <c r="W2" s="185"/>
      <c r="X2" s="185"/>
      <c r="Y2" s="185"/>
      <c r="Z2" s="185"/>
      <c r="AA2" s="185"/>
      <c r="AB2" s="185"/>
      <c r="AJ2" s="1520"/>
      <c r="AK2" s="1520"/>
      <c r="AL2" s="1520"/>
      <c r="AM2" s="1520"/>
      <c r="AN2" s="1520"/>
      <c r="AO2" s="1520"/>
      <c r="AP2" s="1520"/>
      <c r="AQ2" s="1520"/>
      <c r="AR2" s="1520"/>
      <c r="AS2" s="1520"/>
      <c r="AT2" s="1520"/>
      <c r="AU2" s="1520"/>
      <c r="AV2" s="1520"/>
      <c r="AW2" s="1520"/>
      <c r="AX2" s="1520"/>
      <c r="AY2" s="1520"/>
      <c r="AZ2" s="1520"/>
      <c r="BA2" s="1520"/>
      <c r="BB2" s="1520"/>
    </row>
    <row r="3" spans="1:73" ht="15" customHeight="1" x14ac:dyDescent="0.4">
      <c r="F3" s="185"/>
      <c r="G3" s="185"/>
      <c r="H3" s="185"/>
      <c r="I3" s="185"/>
      <c r="J3" s="185"/>
      <c r="K3" s="185"/>
      <c r="L3" s="185"/>
      <c r="M3" s="185"/>
      <c r="N3" s="185"/>
      <c r="O3" s="185"/>
      <c r="P3" s="185"/>
      <c r="Q3" s="185"/>
      <c r="R3" s="185"/>
      <c r="S3" s="185"/>
      <c r="T3" s="185"/>
      <c r="U3" s="185"/>
      <c r="V3" s="185"/>
      <c r="W3" s="185"/>
      <c r="X3" s="185"/>
      <c r="Y3" s="185"/>
      <c r="Z3" s="185"/>
      <c r="AA3" s="185"/>
      <c r="AB3" s="185"/>
    </row>
    <row r="4" spans="1:73" ht="15" customHeight="1" x14ac:dyDescent="0.4">
      <c r="A4" s="1521" t="s">
        <v>892</v>
      </c>
      <c r="B4" s="1521"/>
      <c r="C4" s="1521"/>
      <c r="D4" s="1521"/>
      <c r="E4" s="1521"/>
      <c r="F4" s="1521"/>
      <c r="G4" s="1521"/>
      <c r="H4" s="1521"/>
      <c r="I4" s="1521"/>
      <c r="J4" s="1521"/>
      <c r="K4" s="1521"/>
      <c r="L4" s="1521"/>
      <c r="M4" s="1521"/>
      <c r="N4" s="1521"/>
      <c r="O4" s="1521"/>
      <c r="P4" s="1521"/>
      <c r="Q4" s="1521"/>
      <c r="R4" s="1521"/>
      <c r="S4" s="1521"/>
      <c r="T4" s="1521"/>
      <c r="U4" s="1521"/>
      <c r="V4" s="1521"/>
      <c r="W4" s="1521"/>
      <c r="X4" s="1521"/>
      <c r="Y4" s="1521"/>
      <c r="Z4" s="1521"/>
      <c r="AA4" s="1521"/>
      <c r="AB4" s="1521"/>
      <c r="AC4" s="1521"/>
      <c r="AD4" s="1521"/>
      <c r="AE4" s="1521"/>
      <c r="AF4" s="1521"/>
      <c r="AG4" s="1521"/>
      <c r="AH4" s="1521"/>
      <c r="AI4" s="1521"/>
      <c r="AJ4" s="1521"/>
      <c r="AK4" s="1521"/>
      <c r="AL4" s="1521"/>
      <c r="AM4" s="1521"/>
      <c r="AN4" s="1521"/>
      <c r="AO4" s="1521"/>
      <c r="AP4" s="1521"/>
      <c r="AQ4" s="1521"/>
      <c r="AR4" s="1521"/>
      <c r="AS4" s="1521"/>
      <c r="AT4" s="1521"/>
      <c r="AU4" s="1521"/>
      <c r="AV4" s="1521"/>
      <c r="AW4" s="1521"/>
      <c r="AX4" s="1521"/>
      <c r="AY4" s="1521"/>
      <c r="AZ4" s="1521"/>
      <c r="BA4" s="1521"/>
      <c r="BB4" s="1521"/>
      <c r="BC4" s="1521"/>
      <c r="BD4" s="1521"/>
      <c r="BE4" s="1521"/>
    </row>
    <row r="5" spans="1:73" ht="15" customHeight="1" thickBot="1" x14ac:dyDescent="0.45">
      <c r="A5" s="1522" t="s">
        <v>274</v>
      </c>
      <c r="B5" s="1523"/>
      <c r="C5" s="1523"/>
      <c r="D5" s="1523"/>
      <c r="E5" s="1523"/>
      <c r="F5" s="1523"/>
      <c r="G5" s="1524"/>
      <c r="H5" s="1529" t="s">
        <v>784</v>
      </c>
      <c r="I5" s="1530"/>
      <c r="J5" s="1530"/>
      <c r="K5" s="1530"/>
      <c r="L5" s="1530"/>
      <c r="M5" s="1530"/>
      <c r="N5" s="1531"/>
      <c r="O5" s="1529" t="s">
        <v>785</v>
      </c>
      <c r="P5" s="1530"/>
      <c r="Q5" s="1530"/>
      <c r="R5" s="1530"/>
      <c r="S5" s="1530"/>
      <c r="T5" s="1530"/>
      <c r="U5" s="1531"/>
      <c r="V5" s="1529" t="s">
        <v>786</v>
      </c>
      <c r="W5" s="1530"/>
      <c r="X5" s="1530"/>
      <c r="Y5" s="1530"/>
      <c r="Z5" s="1530"/>
      <c r="AA5" s="1530"/>
      <c r="AB5" s="1531"/>
      <c r="AC5" s="1529" t="s">
        <v>787</v>
      </c>
      <c r="AD5" s="1530"/>
      <c r="AE5" s="1530"/>
      <c r="AF5" s="1530"/>
      <c r="AG5" s="1530"/>
      <c r="AH5" s="1530"/>
      <c r="AI5" s="1531"/>
      <c r="AJ5" s="1529" t="s">
        <v>788</v>
      </c>
      <c r="AK5" s="1530"/>
      <c r="AL5" s="1531"/>
      <c r="AM5" s="1532" t="s">
        <v>794</v>
      </c>
      <c r="AN5" s="1533"/>
      <c r="AO5" s="1534"/>
      <c r="AP5" s="1535" t="s">
        <v>235</v>
      </c>
      <c r="AQ5" s="1535"/>
      <c r="AR5" s="1535"/>
      <c r="AS5" s="1532"/>
      <c r="AT5" s="1532"/>
      <c r="AU5" s="1536" t="s">
        <v>273</v>
      </c>
      <c r="AV5" s="1536"/>
      <c r="AW5" s="1536"/>
      <c r="AX5" s="1532" t="s">
        <v>792</v>
      </c>
      <c r="AY5" s="1532"/>
      <c r="AZ5" s="1532"/>
      <c r="BA5" s="1532"/>
      <c r="BB5" s="1532"/>
      <c r="BC5" s="1533" t="s">
        <v>233</v>
      </c>
      <c r="BD5" s="1538"/>
      <c r="BE5" s="1538"/>
      <c r="BF5" s="1538"/>
      <c r="BG5" s="1538"/>
      <c r="BH5" s="1538"/>
      <c r="BI5" s="1538"/>
      <c r="BJ5" s="1538"/>
      <c r="BK5" s="1535"/>
      <c r="BL5" s="1533" t="s">
        <v>271</v>
      </c>
      <c r="BM5" s="1538"/>
      <c r="BN5" s="1538"/>
      <c r="BO5" s="1538"/>
      <c r="BP5" s="1538"/>
      <c r="BQ5" s="1538"/>
      <c r="BR5" s="1538"/>
      <c r="BS5" s="1538"/>
      <c r="BT5" s="1535"/>
    </row>
    <row r="6" spans="1:73" ht="15" customHeight="1" x14ac:dyDescent="0.4">
      <c r="A6" s="1525"/>
      <c r="B6" s="1526"/>
      <c r="C6" s="1526"/>
      <c r="D6" s="1526"/>
      <c r="E6" s="1526"/>
      <c r="F6" s="1526"/>
      <c r="G6" s="1526"/>
      <c r="H6" s="1547" t="s">
        <v>270</v>
      </c>
      <c r="I6" s="1539" t="s">
        <v>269</v>
      </c>
      <c r="J6" s="1539" t="s">
        <v>268</v>
      </c>
      <c r="K6" s="1539" t="s">
        <v>267</v>
      </c>
      <c r="L6" s="1539" t="s">
        <v>266</v>
      </c>
      <c r="M6" s="1539" t="s">
        <v>265</v>
      </c>
      <c r="N6" s="1541" t="s">
        <v>264</v>
      </c>
      <c r="O6" s="1543" t="s">
        <v>263</v>
      </c>
      <c r="P6" s="1539" t="s">
        <v>262</v>
      </c>
      <c r="Q6" s="1539" t="s">
        <v>261</v>
      </c>
      <c r="R6" s="1539" t="s">
        <v>260</v>
      </c>
      <c r="S6" s="1539" t="s">
        <v>259</v>
      </c>
      <c r="T6" s="1539" t="s">
        <v>258</v>
      </c>
      <c r="U6" s="1545" t="s">
        <v>257</v>
      </c>
      <c r="V6" s="1549" t="s">
        <v>256</v>
      </c>
      <c r="W6" s="1539" t="s">
        <v>255</v>
      </c>
      <c r="X6" s="1539" t="s">
        <v>254</v>
      </c>
      <c r="Y6" s="1539" t="s">
        <v>253</v>
      </c>
      <c r="Z6" s="1539" t="s">
        <v>252</v>
      </c>
      <c r="AA6" s="1539" t="s">
        <v>251</v>
      </c>
      <c r="AB6" s="1541" t="s">
        <v>250</v>
      </c>
      <c r="AC6" s="1543" t="s">
        <v>249</v>
      </c>
      <c r="AD6" s="1539" t="s">
        <v>248</v>
      </c>
      <c r="AE6" s="1539" t="s">
        <v>247</v>
      </c>
      <c r="AF6" s="1539" t="s">
        <v>246</v>
      </c>
      <c r="AG6" s="1539" t="s">
        <v>245</v>
      </c>
      <c r="AH6" s="1539" t="s">
        <v>244</v>
      </c>
      <c r="AI6" s="1545" t="s">
        <v>243</v>
      </c>
      <c r="AJ6" s="1549" t="s">
        <v>242</v>
      </c>
      <c r="AK6" s="1539" t="s">
        <v>241</v>
      </c>
      <c r="AL6" s="1567" t="s">
        <v>240</v>
      </c>
      <c r="AM6" s="1535"/>
      <c r="AN6" s="1533"/>
      <c r="AO6" s="1534"/>
      <c r="AP6" s="1535"/>
      <c r="AQ6" s="1535"/>
      <c r="AR6" s="1535"/>
      <c r="AS6" s="1532"/>
      <c r="AT6" s="1532"/>
      <c r="AU6" s="1537"/>
      <c r="AV6" s="1537"/>
      <c r="AW6" s="1537"/>
      <c r="AX6" s="1532"/>
      <c r="AY6" s="1532"/>
      <c r="AZ6" s="1532"/>
      <c r="BA6" s="1532"/>
      <c r="BB6" s="1532"/>
      <c r="BC6" s="1569" t="str">
        <f>AE20</f>
        <v>Ａ</v>
      </c>
      <c r="BD6" s="1552" t="str">
        <f>AE21</f>
        <v>Ｂ</v>
      </c>
      <c r="BE6" s="1553" t="str">
        <f>AE22</f>
        <v>Ｃ</v>
      </c>
      <c r="BF6" s="1552" t="str">
        <f>AM20</f>
        <v>Ｄ</v>
      </c>
      <c r="BG6" s="1552" t="str">
        <f>AM21</f>
        <v>Ｅ</v>
      </c>
      <c r="BH6" s="1552" t="str">
        <f>AM22</f>
        <v>Ｆ</v>
      </c>
      <c r="BI6" s="1552" t="str">
        <f>AU20</f>
        <v>Ｇ</v>
      </c>
      <c r="BJ6" s="1552" t="str">
        <f>AU21</f>
        <v>Ｈ</v>
      </c>
      <c r="BK6" s="1551" t="str">
        <f>AU22</f>
        <v>Ｉ</v>
      </c>
      <c r="BL6" s="1569" t="str">
        <f t="shared" ref="BL6:BT6" si="0">BC6</f>
        <v>Ａ</v>
      </c>
      <c r="BM6" s="1552" t="str">
        <f t="shared" si="0"/>
        <v>Ｂ</v>
      </c>
      <c r="BN6" s="1552" t="str">
        <f t="shared" si="0"/>
        <v>Ｃ</v>
      </c>
      <c r="BO6" s="1552" t="str">
        <f t="shared" si="0"/>
        <v>Ｄ</v>
      </c>
      <c r="BP6" s="1552" t="str">
        <f t="shared" si="0"/>
        <v>Ｅ</v>
      </c>
      <c r="BQ6" s="1552" t="str">
        <f t="shared" si="0"/>
        <v>Ｆ</v>
      </c>
      <c r="BR6" s="1552" t="str">
        <f t="shared" si="0"/>
        <v>Ｇ</v>
      </c>
      <c r="BS6" s="1552" t="str">
        <f t="shared" si="0"/>
        <v>Ｈ</v>
      </c>
      <c r="BT6" s="1551" t="str">
        <f t="shared" si="0"/>
        <v>Ｉ</v>
      </c>
      <c r="BU6" s="186" t="str">
        <f>AE20</f>
        <v>Ａ</v>
      </c>
    </row>
    <row r="7" spans="1:73" ht="15" customHeight="1" x14ac:dyDescent="0.4">
      <c r="A7" s="1525"/>
      <c r="B7" s="1526"/>
      <c r="C7" s="1526"/>
      <c r="D7" s="1526"/>
      <c r="E7" s="1526"/>
      <c r="F7" s="1526"/>
      <c r="G7" s="1526"/>
      <c r="H7" s="1548"/>
      <c r="I7" s="1540"/>
      <c r="J7" s="1540"/>
      <c r="K7" s="1540"/>
      <c r="L7" s="1540"/>
      <c r="M7" s="1540"/>
      <c r="N7" s="1542"/>
      <c r="O7" s="1544"/>
      <c r="P7" s="1540"/>
      <c r="Q7" s="1540"/>
      <c r="R7" s="1540"/>
      <c r="S7" s="1540"/>
      <c r="T7" s="1540"/>
      <c r="U7" s="1546"/>
      <c r="V7" s="1550"/>
      <c r="W7" s="1540"/>
      <c r="X7" s="1540"/>
      <c r="Y7" s="1540"/>
      <c r="Z7" s="1540"/>
      <c r="AA7" s="1540"/>
      <c r="AB7" s="1542"/>
      <c r="AC7" s="1544"/>
      <c r="AD7" s="1540"/>
      <c r="AE7" s="1540"/>
      <c r="AF7" s="1540"/>
      <c r="AG7" s="1540"/>
      <c r="AH7" s="1540"/>
      <c r="AI7" s="1546"/>
      <c r="AJ7" s="1550"/>
      <c r="AK7" s="1540"/>
      <c r="AL7" s="1568"/>
      <c r="AM7" s="1535"/>
      <c r="AN7" s="1533"/>
      <c r="AO7" s="1534"/>
      <c r="AP7" s="1535"/>
      <c r="AQ7" s="1535"/>
      <c r="AR7" s="1535"/>
      <c r="AS7" s="1532"/>
      <c r="AT7" s="1532"/>
      <c r="AU7" s="1571" t="s">
        <v>239</v>
      </c>
      <c r="AV7" s="1572"/>
      <c r="AW7" s="1573"/>
      <c r="AX7" s="1532"/>
      <c r="AY7" s="1532"/>
      <c r="AZ7" s="1532"/>
      <c r="BA7" s="1532"/>
      <c r="BB7" s="1532"/>
      <c r="BC7" s="1569"/>
      <c r="BD7" s="1552"/>
      <c r="BE7" s="1553"/>
      <c r="BF7" s="1552"/>
      <c r="BG7" s="1552"/>
      <c r="BH7" s="1552"/>
      <c r="BI7" s="1552"/>
      <c r="BJ7" s="1552"/>
      <c r="BK7" s="1551"/>
      <c r="BL7" s="1569"/>
      <c r="BM7" s="1552"/>
      <c r="BN7" s="1552"/>
      <c r="BO7" s="1552"/>
      <c r="BP7" s="1552"/>
      <c r="BQ7" s="1552"/>
      <c r="BR7" s="1552"/>
      <c r="BS7" s="1552"/>
      <c r="BT7" s="1551"/>
      <c r="BU7" s="186" t="str">
        <f>AE21</f>
        <v>Ｂ</v>
      </c>
    </row>
    <row r="8" spans="1:73" ht="15" customHeight="1" x14ac:dyDescent="0.4">
      <c r="A8" s="1527"/>
      <c r="B8" s="1528"/>
      <c r="C8" s="1528"/>
      <c r="D8" s="1528"/>
      <c r="E8" s="1528"/>
      <c r="F8" s="1528"/>
      <c r="G8" s="1528"/>
      <c r="H8" s="221" t="s">
        <v>53</v>
      </c>
      <c r="I8" s="222" t="s">
        <v>300</v>
      </c>
      <c r="J8" s="222" t="s">
        <v>299</v>
      </c>
      <c r="K8" s="222" t="s">
        <v>305</v>
      </c>
      <c r="L8" s="222" t="s">
        <v>304</v>
      </c>
      <c r="M8" s="222" t="s">
        <v>303</v>
      </c>
      <c r="N8" s="223" t="s">
        <v>302</v>
      </c>
      <c r="O8" s="224" t="s">
        <v>301</v>
      </c>
      <c r="P8" s="222" t="s">
        <v>300</v>
      </c>
      <c r="Q8" s="222" t="s">
        <v>299</v>
      </c>
      <c r="R8" s="222" t="s">
        <v>305</v>
      </c>
      <c r="S8" s="222" t="s">
        <v>304</v>
      </c>
      <c r="T8" s="222" t="s">
        <v>303</v>
      </c>
      <c r="U8" s="225" t="s">
        <v>302</v>
      </c>
      <c r="V8" s="226" t="s">
        <v>301</v>
      </c>
      <c r="W8" s="222" t="s">
        <v>300</v>
      </c>
      <c r="X8" s="222" t="s">
        <v>299</v>
      </c>
      <c r="Y8" s="222" t="s">
        <v>305</v>
      </c>
      <c r="Z8" s="222" t="s">
        <v>304</v>
      </c>
      <c r="AA8" s="222" t="s">
        <v>303</v>
      </c>
      <c r="AB8" s="223" t="s">
        <v>302</v>
      </c>
      <c r="AC8" s="224" t="s">
        <v>301</v>
      </c>
      <c r="AD8" s="222" t="s">
        <v>300</v>
      </c>
      <c r="AE8" s="222" t="s">
        <v>299</v>
      </c>
      <c r="AF8" s="222" t="s">
        <v>305</v>
      </c>
      <c r="AG8" s="222" t="s">
        <v>304</v>
      </c>
      <c r="AH8" s="222" t="s">
        <v>303</v>
      </c>
      <c r="AI8" s="225" t="s">
        <v>302</v>
      </c>
      <c r="AJ8" s="226" t="s">
        <v>301</v>
      </c>
      <c r="AK8" s="227" t="s">
        <v>300</v>
      </c>
      <c r="AL8" s="228" t="s">
        <v>299</v>
      </c>
      <c r="AM8" s="1535"/>
      <c r="AN8" s="1533"/>
      <c r="AO8" s="1534"/>
      <c r="AP8" s="1535"/>
      <c r="AQ8" s="1535"/>
      <c r="AR8" s="1535"/>
      <c r="AS8" s="1532"/>
      <c r="AT8" s="1532"/>
      <c r="AU8" s="1574"/>
      <c r="AV8" s="1575"/>
      <c r="AW8" s="1576"/>
      <c r="AX8" s="1532"/>
      <c r="AY8" s="1532"/>
      <c r="AZ8" s="1532"/>
      <c r="BA8" s="1532"/>
      <c r="BB8" s="1532"/>
      <c r="BC8" s="1569"/>
      <c r="BD8" s="1552"/>
      <c r="BE8" s="1553"/>
      <c r="BF8" s="1552"/>
      <c r="BG8" s="1552"/>
      <c r="BH8" s="1552"/>
      <c r="BI8" s="1552"/>
      <c r="BJ8" s="1552"/>
      <c r="BK8" s="1551"/>
      <c r="BL8" s="1569"/>
      <c r="BM8" s="1552"/>
      <c r="BN8" s="1552"/>
      <c r="BO8" s="1552"/>
      <c r="BP8" s="1552"/>
      <c r="BQ8" s="1552"/>
      <c r="BR8" s="1552"/>
      <c r="BS8" s="1552"/>
      <c r="BT8" s="1551"/>
      <c r="BU8" s="186" t="str">
        <f>AE22</f>
        <v>Ｃ</v>
      </c>
    </row>
    <row r="9" spans="1:73" ht="15" customHeight="1" x14ac:dyDescent="0.4">
      <c r="A9" s="229" t="s">
        <v>137</v>
      </c>
      <c r="B9" s="1555" t="s">
        <v>298</v>
      </c>
      <c r="C9" s="1555"/>
      <c r="D9" s="1555"/>
      <c r="E9" s="1555"/>
      <c r="F9" s="1555"/>
      <c r="G9" s="1556"/>
      <c r="H9" s="1557" t="s">
        <v>229</v>
      </c>
      <c r="I9" s="1554" t="s">
        <v>229</v>
      </c>
      <c r="J9" s="1554"/>
      <c r="K9" s="1554" t="s">
        <v>229</v>
      </c>
      <c r="L9" s="1554" t="s">
        <v>229</v>
      </c>
      <c r="M9" s="1554" t="s">
        <v>229</v>
      </c>
      <c r="N9" s="1566"/>
      <c r="O9" s="1565" t="s">
        <v>286</v>
      </c>
      <c r="P9" s="1554" t="s">
        <v>286</v>
      </c>
      <c r="Q9" s="1554"/>
      <c r="R9" s="1554" t="s">
        <v>286</v>
      </c>
      <c r="S9" s="1554" t="s">
        <v>286</v>
      </c>
      <c r="T9" s="1554" t="s">
        <v>286</v>
      </c>
      <c r="U9" s="1570"/>
      <c r="V9" s="1585" t="s">
        <v>286</v>
      </c>
      <c r="W9" s="1554" t="s">
        <v>286</v>
      </c>
      <c r="X9" s="1554"/>
      <c r="Y9" s="1554" t="s">
        <v>286</v>
      </c>
      <c r="Z9" s="1554" t="s">
        <v>286</v>
      </c>
      <c r="AA9" s="1554" t="s">
        <v>286</v>
      </c>
      <c r="AB9" s="1566"/>
      <c r="AC9" s="1565" t="s">
        <v>286</v>
      </c>
      <c r="AD9" s="1554" t="s">
        <v>286</v>
      </c>
      <c r="AE9" s="1554"/>
      <c r="AF9" s="1554" t="s">
        <v>286</v>
      </c>
      <c r="AG9" s="1554" t="s">
        <v>286</v>
      </c>
      <c r="AH9" s="1554" t="s">
        <v>286</v>
      </c>
      <c r="AI9" s="1570"/>
      <c r="AJ9" s="1585" t="s">
        <v>286</v>
      </c>
      <c r="AK9" s="1554" t="s">
        <v>286</v>
      </c>
      <c r="AL9" s="1580"/>
      <c r="AM9" s="1483">
        <f>SUM(BL9:BT10)</f>
        <v>176</v>
      </c>
      <c r="AN9" s="1476"/>
      <c r="AO9" s="1581"/>
      <c r="AP9" s="1582" t="s">
        <v>149</v>
      </c>
      <c r="AQ9" s="1582"/>
      <c r="AR9" s="1582"/>
      <c r="AS9" s="1583"/>
      <c r="AT9" s="1583"/>
      <c r="AU9" s="1584" t="s">
        <v>795</v>
      </c>
      <c r="AV9" s="1584"/>
      <c r="AW9" s="1584"/>
      <c r="AX9" s="1559"/>
      <c r="AY9" s="1560"/>
      <c r="AZ9" s="1560"/>
      <c r="BA9" s="1560"/>
      <c r="BB9" s="1561"/>
      <c r="BC9" s="1565">
        <f t="shared" ref="BC9:BK9" si="1">COUNTIF($H9:$AL10,BC$6)</f>
        <v>22</v>
      </c>
      <c r="BD9" s="1554">
        <f t="shared" si="1"/>
        <v>0</v>
      </c>
      <c r="BE9" s="1554">
        <f t="shared" si="1"/>
        <v>0</v>
      </c>
      <c r="BF9" s="1554">
        <f t="shared" si="1"/>
        <v>0</v>
      </c>
      <c r="BG9" s="1554">
        <f t="shared" si="1"/>
        <v>0</v>
      </c>
      <c r="BH9" s="1554">
        <f t="shared" si="1"/>
        <v>0</v>
      </c>
      <c r="BI9" s="1554">
        <f t="shared" si="1"/>
        <v>0</v>
      </c>
      <c r="BJ9" s="1554">
        <f t="shared" si="1"/>
        <v>0</v>
      </c>
      <c r="BK9" s="1570">
        <f t="shared" si="1"/>
        <v>0</v>
      </c>
      <c r="BL9" s="1565">
        <f t="shared" ref="BL9:BT9" si="2">BC9*BC$20*24</f>
        <v>176</v>
      </c>
      <c r="BM9" s="1554">
        <f t="shared" si="2"/>
        <v>0</v>
      </c>
      <c r="BN9" s="1554">
        <f t="shared" si="2"/>
        <v>0</v>
      </c>
      <c r="BO9" s="1554">
        <f t="shared" si="2"/>
        <v>0</v>
      </c>
      <c r="BP9" s="1554">
        <f t="shared" si="2"/>
        <v>0</v>
      </c>
      <c r="BQ9" s="1554">
        <f t="shared" si="2"/>
        <v>0</v>
      </c>
      <c r="BR9" s="1554">
        <f t="shared" si="2"/>
        <v>0</v>
      </c>
      <c r="BS9" s="1554">
        <f t="shared" si="2"/>
        <v>0</v>
      </c>
      <c r="BT9" s="1570">
        <f t="shared" si="2"/>
        <v>0</v>
      </c>
      <c r="BU9" s="186" t="str">
        <f>AM20</f>
        <v>Ｄ</v>
      </c>
    </row>
    <row r="10" spans="1:73" ht="15" customHeight="1" x14ac:dyDescent="0.4">
      <c r="A10" s="230" t="s">
        <v>176</v>
      </c>
      <c r="B10" s="1577" t="s">
        <v>297</v>
      </c>
      <c r="C10" s="1577"/>
      <c r="D10" s="1577"/>
      <c r="E10" s="1577"/>
      <c r="F10" s="1577"/>
      <c r="G10" s="1578"/>
      <c r="H10" s="1558"/>
      <c r="I10" s="1554"/>
      <c r="J10" s="1554"/>
      <c r="K10" s="1554"/>
      <c r="L10" s="1554"/>
      <c r="M10" s="1554"/>
      <c r="N10" s="1566"/>
      <c r="O10" s="1565"/>
      <c r="P10" s="1554"/>
      <c r="Q10" s="1554"/>
      <c r="R10" s="1554"/>
      <c r="S10" s="1554"/>
      <c r="T10" s="1554"/>
      <c r="U10" s="1570"/>
      <c r="V10" s="1585"/>
      <c r="W10" s="1554"/>
      <c r="X10" s="1554"/>
      <c r="Y10" s="1554"/>
      <c r="Z10" s="1554"/>
      <c r="AA10" s="1554"/>
      <c r="AB10" s="1566"/>
      <c r="AC10" s="1565"/>
      <c r="AD10" s="1554"/>
      <c r="AE10" s="1554"/>
      <c r="AF10" s="1554"/>
      <c r="AG10" s="1554"/>
      <c r="AH10" s="1554"/>
      <c r="AI10" s="1570"/>
      <c r="AJ10" s="1585"/>
      <c r="AK10" s="1554"/>
      <c r="AL10" s="1580"/>
      <c r="AM10" s="1483"/>
      <c r="AN10" s="1476"/>
      <c r="AO10" s="1581"/>
      <c r="AP10" s="1582"/>
      <c r="AQ10" s="1582"/>
      <c r="AR10" s="1582"/>
      <c r="AS10" s="1583"/>
      <c r="AT10" s="1583"/>
      <c r="AU10" s="1579" t="s">
        <v>796</v>
      </c>
      <c r="AV10" s="1579"/>
      <c r="AW10" s="1579"/>
      <c r="AX10" s="1562"/>
      <c r="AY10" s="1563"/>
      <c r="AZ10" s="1563"/>
      <c r="BA10" s="1563"/>
      <c r="BB10" s="1564"/>
      <c r="BC10" s="1565"/>
      <c r="BD10" s="1554"/>
      <c r="BE10" s="1554"/>
      <c r="BF10" s="1554"/>
      <c r="BG10" s="1554"/>
      <c r="BH10" s="1554"/>
      <c r="BI10" s="1554"/>
      <c r="BJ10" s="1554"/>
      <c r="BK10" s="1570"/>
      <c r="BL10" s="1565"/>
      <c r="BM10" s="1554"/>
      <c r="BN10" s="1554"/>
      <c r="BO10" s="1554"/>
      <c r="BP10" s="1554"/>
      <c r="BQ10" s="1554"/>
      <c r="BR10" s="1554"/>
      <c r="BS10" s="1554"/>
      <c r="BT10" s="1570"/>
      <c r="BU10" s="186" t="str">
        <f>AM21</f>
        <v>Ｅ</v>
      </c>
    </row>
    <row r="11" spans="1:73" ht="15" customHeight="1" x14ac:dyDescent="0.4">
      <c r="A11" s="229" t="s">
        <v>137</v>
      </c>
      <c r="B11" s="1555" t="s">
        <v>296</v>
      </c>
      <c r="C11" s="1555"/>
      <c r="D11" s="1555"/>
      <c r="E11" s="1555"/>
      <c r="F11" s="1555"/>
      <c r="G11" s="1556"/>
      <c r="H11" s="1558"/>
      <c r="I11" s="1554" t="s">
        <v>229</v>
      </c>
      <c r="J11" s="1554" t="s">
        <v>229</v>
      </c>
      <c r="K11" s="1554" t="s">
        <v>229</v>
      </c>
      <c r="L11" s="1554"/>
      <c r="M11" s="1554" t="s">
        <v>229</v>
      </c>
      <c r="N11" s="1566" t="s">
        <v>229</v>
      </c>
      <c r="O11" s="1565"/>
      <c r="P11" s="1554" t="s">
        <v>286</v>
      </c>
      <c r="Q11" s="1554" t="s">
        <v>286</v>
      </c>
      <c r="R11" s="1554" t="s">
        <v>286</v>
      </c>
      <c r="S11" s="1554"/>
      <c r="T11" s="1554" t="s">
        <v>286</v>
      </c>
      <c r="U11" s="1570" t="s">
        <v>286</v>
      </c>
      <c r="V11" s="1585"/>
      <c r="W11" s="1554" t="s">
        <v>286</v>
      </c>
      <c r="X11" s="1554" t="s">
        <v>286</v>
      </c>
      <c r="Y11" s="1554" t="s">
        <v>286</v>
      </c>
      <c r="Z11" s="1554"/>
      <c r="AA11" s="1554" t="s">
        <v>286</v>
      </c>
      <c r="AB11" s="1566" t="s">
        <v>286</v>
      </c>
      <c r="AC11" s="1565"/>
      <c r="AD11" s="1554" t="s">
        <v>286</v>
      </c>
      <c r="AE11" s="1554" t="s">
        <v>286</v>
      </c>
      <c r="AF11" s="1554" t="s">
        <v>286</v>
      </c>
      <c r="AG11" s="1554"/>
      <c r="AH11" s="1554" t="s">
        <v>286</v>
      </c>
      <c r="AI11" s="1570" t="s">
        <v>286</v>
      </c>
      <c r="AJ11" s="1585"/>
      <c r="AK11" s="1554" t="s">
        <v>286</v>
      </c>
      <c r="AL11" s="1580" t="s">
        <v>286</v>
      </c>
      <c r="AM11" s="1483">
        <f>SUM(BL11:BT12)</f>
        <v>176</v>
      </c>
      <c r="AN11" s="1476"/>
      <c r="AO11" s="1581"/>
      <c r="AP11" s="1582" t="s">
        <v>149</v>
      </c>
      <c r="AQ11" s="1582"/>
      <c r="AR11" s="1582"/>
      <c r="AS11" s="1583"/>
      <c r="AT11" s="1583"/>
      <c r="AU11" s="1584" t="s">
        <v>795</v>
      </c>
      <c r="AV11" s="1584"/>
      <c r="AW11" s="1584"/>
      <c r="AX11" s="1559"/>
      <c r="AY11" s="1560"/>
      <c r="AZ11" s="1560"/>
      <c r="BA11" s="1560"/>
      <c r="BB11" s="1561"/>
      <c r="BC11" s="1565">
        <f t="shared" ref="BC11:BK11" si="3">COUNTIF($H11:$AL12,BC$6)</f>
        <v>22</v>
      </c>
      <c r="BD11" s="1554">
        <f t="shared" si="3"/>
        <v>0</v>
      </c>
      <c r="BE11" s="1554">
        <f t="shared" si="3"/>
        <v>0</v>
      </c>
      <c r="BF11" s="1554">
        <f t="shared" si="3"/>
        <v>0</v>
      </c>
      <c r="BG11" s="1554">
        <f t="shared" si="3"/>
        <v>0</v>
      </c>
      <c r="BH11" s="1554">
        <f t="shared" si="3"/>
        <v>0</v>
      </c>
      <c r="BI11" s="1554">
        <f t="shared" si="3"/>
        <v>0</v>
      </c>
      <c r="BJ11" s="1554">
        <f t="shared" si="3"/>
        <v>0</v>
      </c>
      <c r="BK11" s="1570">
        <f t="shared" si="3"/>
        <v>0</v>
      </c>
      <c r="BL11" s="1565">
        <f t="shared" ref="BL11:BT11" si="4">BC11*BC$20*24</f>
        <v>176</v>
      </c>
      <c r="BM11" s="1554">
        <f t="shared" si="4"/>
        <v>0</v>
      </c>
      <c r="BN11" s="1554">
        <f t="shared" si="4"/>
        <v>0</v>
      </c>
      <c r="BO11" s="1554">
        <f t="shared" si="4"/>
        <v>0</v>
      </c>
      <c r="BP11" s="1554">
        <f t="shared" si="4"/>
        <v>0</v>
      </c>
      <c r="BQ11" s="1554">
        <f t="shared" si="4"/>
        <v>0</v>
      </c>
      <c r="BR11" s="1554">
        <f t="shared" si="4"/>
        <v>0</v>
      </c>
      <c r="BS11" s="1554">
        <f t="shared" si="4"/>
        <v>0</v>
      </c>
      <c r="BT11" s="1570">
        <f t="shared" si="4"/>
        <v>0</v>
      </c>
      <c r="BU11" s="186" t="str">
        <f>AM22</f>
        <v>Ｆ</v>
      </c>
    </row>
    <row r="12" spans="1:73" ht="15" customHeight="1" x14ac:dyDescent="0.4">
      <c r="A12" s="230" t="s">
        <v>176</v>
      </c>
      <c r="B12" s="1577" t="s">
        <v>295</v>
      </c>
      <c r="C12" s="1577"/>
      <c r="D12" s="1577"/>
      <c r="E12" s="1577"/>
      <c r="F12" s="1577"/>
      <c r="G12" s="1578"/>
      <c r="H12" s="1558"/>
      <c r="I12" s="1554"/>
      <c r="J12" s="1554"/>
      <c r="K12" s="1554"/>
      <c r="L12" s="1554"/>
      <c r="M12" s="1554"/>
      <c r="N12" s="1566"/>
      <c r="O12" s="1565"/>
      <c r="P12" s="1554"/>
      <c r="Q12" s="1554"/>
      <c r="R12" s="1554"/>
      <c r="S12" s="1554"/>
      <c r="T12" s="1554"/>
      <c r="U12" s="1570"/>
      <c r="V12" s="1585"/>
      <c r="W12" s="1554"/>
      <c r="X12" s="1554"/>
      <c r="Y12" s="1554"/>
      <c r="Z12" s="1554"/>
      <c r="AA12" s="1554"/>
      <c r="AB12" s="1566"/>
      <c r="AC12" s="1565"/>
      <c r="AD12" s="1554"/>
      <c r="AE12" s="1554"/>
      <c r="AF12" s="1554"/>
      <c r="AG12" s="1554"/>
      <c r="AH12" s="1554"/>
      <c r="AI12" s="1570"/>
      <c r="AJ12" s="1585"/>
      <c r="AK12" s="1554"/>
      <c r="AL12" s="1580"/>
      <c r="AM12" s="1483"/>
      <c r="AN12" s="1476"/>
      <c r="AO12" s="1581"/>
      <c r="AP12" s="1582"/>
      <c r="AQ12" s="1582"/>
      <c r="AR12" s="1582"/>
      <c r="AS12" s="1583"/>
      <c r="AT12" s="1583"/>
      <c r="AU12" s="1579" t="s">
        <v>796</v>
      </c>
      <c r="AV12" s="1579"/>
      <c r="AW12" s="1579"/>
      <c r="AX12" s="1562"/>
      <c r="AY12" s="1563"/>
      <c r="AZ12" s="1563"/>
      <c r="BA12" s="1563"/>
      <c r="BB12" s="1564"/>
      <c r="BC12" s="1565"/>
      <c r="BD12" s="1554"/>
      <c r="BE12" s="1554"/>
      <c r="BF12" s="1554"/>
      <c r="BG12" s="1554"/>
      <c r="BH12" s="1554"/>
      <c r="BI12" s="1554"/>
      <c r="BJ12" s="1554"/>
      <c r="BK12" s="1570"/>
      <c r="BL12" s="1565"/>
      <c r="BM12" s="1554"/>
      <c r="BN12" s="1554"/>
      <c r="BO12" s="1554"/>
      <c r="BP12" s="1554"/>
      <c r="BQ12" s="1554"/>
      <c r="BR12" s="1554"/>
      <c r="BS12" s="1554"/>
      <c r="BT12" s="1570"/>
      <c r="BU12" s="186" t="str">
        <f>AU20</f>
        <v>Ｇ</v>
      </c>
    </row>
    <row r="13" spans="1:73" ht="15" customHeight="1" x14ac:dyDescent="0.4">
      <c r="A13" s="229" t="s">
        <v>137</v>
      </c>
      <c r="B13" s="1555" t="s">
        <v>149</v>
      </c>
      <c r="C13" s="1555"/>
      <c r="D13" s="1555"/>
      <c r="E13" s="1555"/>
      <c r="F13" s="1555"/>
      <c r="G13" s="1556"/>
      <c r="H13" s="1558" t="s">
        <v>229</v>
      </c>
      <c r="I13" s="1554" t="s">
        <v>229</v>
      </c>
      <c r="J13" s="1554" t="s">
        <v>225</v>
      </c>
      <c r="K13" s="1554"/>
      <c r="L13" s="1554" t="s">
        <v>229</v>
      </c>
      <c r="M13" s="1554" t="s">
        <v>278</v>
      </c>
      <c r="N13" s="1566"/>
      <c r="O13" s="1565" t="s">
        <v>229</v>
      </c>
      <c r="P13" s="1554" t="s">
        <v>229</v>
      </c>
      <c r="Q13" s="1554" t="s">
        <v>225</v>
      </c>
      <c r="R13" s="1554"/>
      <c r="S13" s="1554" t="s">
        <v>229</v>
      </c>
      <c r="T13" s="1554" t="s">
        <v>278</v>
      </c>
      <c r="U13" s="1570"/>
      <c r="V13" s="1585" t="s">
        <v>229</v>
      </c>
      <c r="W13" s="1554" t="s">
        <v>229</v>
      </c>
      <c r="X13" s="1554" t="s">
        <v>225</v>
      </c>
      <c r="Y13" s="1554"/>
      <c r="Z13" s="1554" t="s">
        <v>229</v>
      </c>
      <c r="AA13" s="1554" t="s">
        <v>278</v>
      </c>
      <c r="AB13" s="1566"/>
      <c r="AC13" s="1565" t="s">
        <v>229</v>
      </c>
      <c r="AD13" s="1554" t="s">
        <v>229</v>
      </c>
      <c r="AE13" s="1554" t="s">
        <v>225</v>
      </c>
      <c r="AF13" s="1554"/>
      <c r="AG13" s="1554" t="s">
        <v>229</v>
      </c>
      <c r="AH13" s="1554" t="s">
        <v>278</v>
      </c>
      <c r="AI13" s="1570"/>
      <c r="AJ13" s="1585" t="s">
        <v>229</v>
      </c>
      <c r="AK13" s="1554" t="s">
        <v>229</v>
      </c>
      <c r="AL13" s="1580" t="s">
        <v>294</v>
      </c>
      <c r="AM13" s="1483">
        <f>SUM(BL13:BT14)</f>
        <v>184</v>
      </c>
      <c r="AN13" s="1476"/>
      <c r="AO13" s="1581"/>
      <c r="AP13" s="1582" t="s">
        <v>149</v>
      </c>
      <c r="AQ13" s="1582"/>
      <c r="AR13" s="1582"/>
      <c r="AS13" s="1583"/>
      <c r="AT13" s="1583"/>
      <c r="AU13" s="1584" t="s">
        <v>797</v>
      </c>
      <c r="AV13" s="1584"/>
      <c r="AW13" s="1584"/>
      <c r="AX13" s="1586"/>
      <c r="AY13" s="1587"/>
      <c r="AZ13" s="1587"/>
      <c r="BA13" s="1587"/>
      <c r="BB13" s="1588"/>
      <c r="BC13" s="1565">
        <f t="shared" ref="BC13:BK13" si="5">COUNTIF($H13:$AL14,BC$6)</f>
        <v>14</v>
      </c>
      <c r="BD13" s="1554">
        <f t="shared" si="5"/>
        <v>5</v>
      </c>
      <c r="BE13" s="1554">
        <f t="shared" si="5"/>
        <v>4</v>
      </c>
      <c r="BF13" s="1554">
        <f t="shared" si="5"/>
        <v>0</v>
      </c>
      <c r="BG13" s="1554">
        <f t="shared" si="5"/>
        <v>0</v>
      </c>
      <c r="BH13" s="1554">
        <f t="shared" si="5"/>
        <v>0</v>
      </c>
      <c r="BI13" s="1554">
        <f t="shared" si="5"/>
        <v>0</v>
      </c>
      <c r="BJ13" s="1554">
        <f t="shared" si="5"/>
        <v>0</v>
      </c>
      <c r="BK13" s="1570">
        <f t="shared" si="5"/>
        <v>0</v>
      </c>
      <c r="BL13" s="1565">
        <f t="shared" ref="BL13:BT13" si="6">BC13*BC$20*24</f>
        <v>112</v>
      </c>
      <c r="BM13" s="1554">
        <f t="shared" si="6"/>
        <v>40</v>
      </c>
      <c r="BN13" s="1554">
        <f t="shared" si="6"/>
        <v>32</v>
      </c>
      <c r="BO13" s="1554">
        <f t="shared" si="6"/>
        <v>0</v>
      </c>
      <c r="BP13" s="1554">
        <f t="shared" si="6"/>
        <v>0</v>
      </c>
      <c r="BQ13" s="1554">
        <f t="shared" si="6"/>
        <v>0</v>
      </c>
      <c r="BR13" s="1554">
        <f t="shared" si="6"/>
        <v>0</v>
      </c>
      <c r="BS13" s="1554">
        <f t="shared" si="6"/>
        <v>0</v>
      </c>
      <c r="BT13" s="1570">
        <f t="shared" si="6"/>
        <v>0</v>
      </c>
      <c r="BU13" s="186" t="str">
        <f>AU21</f>
        <v>Ｈ</v>
      </c>
    </row>
    <row r="14" spans="1:73" ht="15" customHeight="1" x14ac:dyDescent="0.4">
      <c r="A14" s="230" t="s">
        <v>176</v>
      </c>
      <c r="B14" s="1577" t="s">
        <v>293</v>
      </c>
      <c r="C14" s="1577"/>
      <c r="D14" s="1577"/>
      <c r="E14" s="1577"/>
      <c r="F14" s="1577"/>
      <c r="G14" s="1578"/>
      <c r="H14" s="1558"/>
      <c r="I14" s="1554"/>
      <c r="J14" s="1554"/>
      <c r="K14" s="1554"/>
      <c r="L14" s="1554"/>
      <c r="M14" s="1554"/>
      <c r="N14" s="1566"/>
      <c r="O14" s="1565"/>
      <c r="P14" s="1554"/>
      <c r="Q14" s="1554"/>
      <c r="R14" s="1554"/>
      <c r="S14" s="1554"/>
      <c r="T14" s="1554"/>
      <c r="U14" s="1570"/>
      <c r="V14" s="1585"/>
      <c r="W14" s="1554"/>
      <c r="X14" s="1554"/>
      <c r="Y14" s="1554"/>
      <c r="Z14" s="1554"/>
      <c r="AA14" s="1554"/>
      <c r="AB14" s="1566"/>
      <c r="AC14" s="1565"/>
      <c r="AD14" s="1554"/>
      <c r="AE14" s="1554"/>
      <c r="AF14" s="1554"/>
      <c r="AG14" s="1554"/>
      <c r="AH14" s="1554"/>
      <c r="AI14" s="1570"/>
      <c r="AJ14" s="1585"/>
      <c r="AK14" s="1554"/>
      <c r="AL14" s="1580"/>
      <c r="AM14" s="1483"/>
      <c r="AN14" s="1476"/>
      <c r="AO14" s="1581"/>
      <c r="AP14" s="1582"/>
      <c r="AQ14" s="1582"/>
      <c r="AR14" s="1582"/>
      <c r="AS14" s="1583"/>
      <c r="AT14" s="1583"/>
      <c r="AU14" s="1579" t="s">
        <v>796</v>
      </c>
      <c r="AV14" s="1579"/>
      <c r="AW14" s="1579"/>
      <c r="AX14" s="1589"/>
      <c r="AY14" s="1590"/>
      <c r="AZ14" s="1590"/>
      <c r="BA14" s="1590"/>
      <c r="BB14" s="1591"/>
      <c r="BC14" s="1565"/>
      <c r="BD14" s="1554"/>
      <c r="BE14" s="1554"/>
      <c r="BF14" s="1554"/>
      <c r="BG14" s="1554"/>
      <c r="BH14" s="1554"/>
      <c r="BI14" s="1554"/>
      <c r="BJ14" s="1554"/>
      <c r="BK14" s="1570"/>
      <c r="BL14" s="1565"/>
      <c r="BM14" s="1554"/>
      <c r="BN14" s="1554"/>
      <c r="BO14" s="1554"/>
      <c r="BP14" s="1554"/>
      <c r="BQ14" s="1554"/>
      <c r="BR14" s="1554"/>
      <c r="BS14" s="1554"/>
      <c r="BT14" s="1570"/>
      <c r="BU14" s="186" t="str">
        <f>AU22</f>
        <v>Ｉ</v>
      </c>
    </row>
    <row r="15" spans="1:73" ht="15" customHeight="1" x14ac:dyDescent="0.4">
      <c r="A15" s="229" t="s">
        <v>137</v>
      </c>
      <c r="B15" s="1555" t="s">
        <v>292</v>
      </c>
      <c r="C15" s="1555"/>
      <c r="D15" s="1555"/>
      <c r="E15" s="1555"/>
      <c r="F15" s="1555"/>
      <c r="G15" s="1556"/>
      <c r="H15" s="1558" t="s">
        <v>229</v>
      </c>
      <c r="I15" s="1554"/>
      <c r="J15" s="1554" t="s">
        <v>282</v>
      </c>
      <c r="K15" s="1554" t="s">
        <v>280</v>
      </c>
      <c r="L15" s="1554"/>
      <c r="M15" s="1554" t="s">
        <v>286</v>
      </c>
      <c r="N15" s="1566"/>
      <c r="O15" s="1417" t="s">
        <v>291</v>
      </c>
      <c r="P15" s="1420" t="s">
        <v>290</v>
      </c>
      <c r="Q15" s="1420"/>
      <c r="R15" s="1420" t="s">
        <v>286</v>
      </c>
      <c r="S15" s="1420"/>
      <c r="T15" s="1420" t="s">
        <v>291</v>
      </c>
      <c r="U15" s="1459" t="s">
        <v>290</v>
      </c>
      <c r="V15" s="1592"/>
      <c r="W15" s="1420" t="s">
        <v>286</v>
      </c>
      <c r="X15" s="1420"/>
      <c r="Y15" s="1420" t="s">
        <v>291</v>
      </c>
      <c r="Z15" s="1420" t="s">
        <v>290</v>
      </c>
      <c r="AA15" s="1420"/>
      <c r="AB15" s="1459" t="s">
        <v>286</v>
      </c>
      <c r="AC15" s="1417"/>
      <c r="AD15" s="1420" t="s">
        <v>291</v>
      </c>
      <c r="AE15" s="1420" t="s">
        <v>290</v>
      </c>
      <c r="AF15" s="1420"/>
      <c r="AG15" s="1420" t="s">
        <v>286</v>
      </c>
      <c r="AH15" s="1420"/>
      <c r="AI15" s="1459" t="s">
        <v>291</v>
      </c>
      <c r="AJ15" s="1585" t="s">
        <v>290</v>
      </c>
      <c r="AK15" s="1554"/>
      <c r="AL15" s="1580" t="s">
        <v>229</v>
      </c>
      <c r="AM15" s="1483">
        <f>SUM(BL15:BT16)</f>
        <v>152</v>
      </c>
      <c r="AN15" s="1476"/>
      <c r="AO15" s="1581"/>
      <c r="AP15" s="1582"/>
      <c r="AQ15" s="1582"/>
      <c r="AR15" s="1582"/>
      <c r="AS15" s="1583"/>
      <c r="AT15" s="1583"/>
      <c r="AU15" s="1584" t="s">
        <v>797</v>
      </c>
      <c r="AV15" s="1584"/>
      <c r="AW15" s="1584"/>
      <c r="AX15" s="1559" t="s">
        <v>289</v>
      </c>
      <c r="AY15" s="1560"/>
      <c r="AZ15" s="1560"/>
      <c r="BA15" s="1560"/>
      <c r="BB15" s="1561"/>
      <c r="BC15" s="1565">
        <f t="shared" ref="BC15:BK15" si="7">COUNTIF($H15:$AL16,BC$6)</f>
        <v>7</v>
      </c>
      <c r="BD15" s="1554">
        <f t="shared" si="7"/>
        <v>0</v>
      </c>
      <c r="BE15" s="1554">
        <f t="shared" si="7"/>
        <v>0</v>
      </c>
      <c r="BF15" s="1554">
        <f t="shared" si="7"/>
        <v>6</v>
      </c>
      <c r="BG15" s="1554">
        <f t="shared" si="7"/>
        <v>6</v>
      </c>
      <c r="BH15" s="1554">
        <f t="shared" si="7"/>
        <v>0</v>
      </c>
      <c r="BI15" s="1554">
        <f t="shared" si="7"/>
        <v>0</v>
      </c>
      <c r="BJ15" s="1554">
        <f t="shared" si="7"/>
        <v>0</v>
      </c>
      <c r="BK15" s="1570">
        <f t="shared" si="7"/>
        <v>0</v>
      </c>
      <c r="BL15" s="1565">
        <f t="shared" ref="BL15:BT15" si="8">BC15*BC$20*24</f>
        <v>56</v>
      </c>
      <c r="BM15" s="1554">
        <f t="shared" si="8"/>
        <v>0</v>
      </c>
      <c r="BN15" s="1554">
        <f t="shared" si="8"/>
        <v>0</v>
      </c>
      <c r="BO15" s="1554">
        <f t="shared" si="8"/>
        <v>48</v>
      </c>
      <c r="BP15" s="1554">
        <f t="shared" si="8"/>
        <v>48</v>
      </c>
      <c r="BQ15" s="1554">
        <f t="shared" si="8"/>
        <v>0</v>
      </c>
      <c r="BR15" s="1554">
        <f t="shared" si="8"/>
        <v>0</v>
      </c>
      <c r="BS15" s="1554">
        <f t="shared" si="8"/>
        <v>0</v>
      </c>
      <c r="BT15" s="1570">
        <f t="shared" si="8"/>
        <v>0</v>
      </c>
    </row>
    <row r="16" spans="1:73" ht="15" customHeight="1" x14ac:dyDescent="0.4">
      <c r="A16" s="230" t="s">
        <v>176</v>
      </c>
      <c r="B16" s="1577" t="s">
        <v>288</v>
      </c>
      <c r="C16" s="1577"/>
      <c r="D16" s="1577"/>
      <c r="E16" s="1577"/>
      <c r="F16" s="1577"/>
      <c r="G16" s="1578"/>
      <c r="H16" s="1558"/>
      <c r="I16" s="1554"/>
      <c r="J16" s="1554"/>
      <c r="K16" s="1554"/>
      <c r="L16" s="1554"/>
      <c r="M16" s="1554"/>
      <c r="N16" s="1566"/>
      <c r="O16" s="1419"/>
      <c r="P16" s="1422"/>
      <c r="Q16" s="1422"/>
      <c r="R16" s="1422"/>
      <c r="S16" s="1422"/>
      <c r="T16" s="1422"/>
      <c r="U16" s="1461"/>
      <c r="V16" s="1593"/>
      <c r="W16" s="1422"/>
      <c r="X16" s="1422"/>
      <c r="Y16" s="1422"/>
      <c r="Z16" s="1422"/>
      <c r="AA16" s="1422"/>
      <c r="AB16" s="1461"/>
      <c r="AC16" s="1419"/>
      <c r="AD16" s="1422"/>
      <c r="AE16" s="1422"/>
      <c r="AF16" s="1422"/>
      <c r="AG16" s="1422"/>
      <c r="AH16" s="1422"/>
      <c r="AI16" s="1461"/>
      <c r="AJ16" s="1585"/>
      <c r="AK16" s="1554"/>
      <c r="AL16" s="1580"/>
      <c r="AM16" s="1483"/>
      <c r="AN16" s="1476"/>
      <c r="AO16" s="1581"/>
      <c r="AP16" s="1582"/>
      <c r="AQ16" s="1582"/>
      <c r="AR16" s="1582"/>
      <c r="AS16" s="1583"/>
      <c r="AT16" s="1583"/>
      <c r="AU16" s="1579" t="s">
        <v>796</v>
      </c>
      <c r="AV16" s="1579"/>
      <c r="AW16" s="1579"/>
      <c r="AX16" s="1562"/>
      <c r="AY16" s="1563"/>
      <c r="AZ16" s="1563"/>
      <c r="BA16" s="1563"/>
      <c r="BB16" s="1564"/>
      <c r="BC16" s="1565"/>
      <c r="BD16" s="1554"/>
      <c r="BE16" s="1554"/>
      <c r="BF16" s="1554"/>
      <c r="BG16" s="1554"/>
      <c r="BH16" s="1554"/>
      <c r="BI16" s="1554"/>
      <c r="BJ16" s="1554"/>
      <c r="BK16" s="1570"/>
      <c r="BL16" s="1565"/>
      <c r="BM16" s="1554"/>
      <c r="BN16" s="1554"/>
      <c r="BO16" s="1554"/>
      <c r="BP16" s="1554"/>
      <c r="BQ16" s="1554"/>
      <c r="BR16" s="1554"/>
      <c r="BS16" s="1554"/>
      <c r="BT16" s="1570"/>
    </row>
    <row r="17" spans="1:116" ht="15" customHeight="1" x14ac:dyDescent="0.4">
      <c r="A17" s="229" t="s">
        <v>137</v>
      </c>
      <c r="B17" s="1555" t="s">
        <v>287</v>
      </c>
      <c r="C17" s="1555"/>
      <c r="D17" s="1555"/>
      <c r="E17" s="1555"/>
      <c r="F17" s="1555"/>
      <c r="G17" s="1556"/>
      <c r="H17" s="1594"/>
      <c r="I17" s="1420" t="s">
        <v>229</v>
      </c>
      <c r="J17" s="1420" t="s">
        <v>229</v>
      </c>
      <c r="K17" s="1420" t="s">
        <v>229</v>
      </c>
      <c r="L17" s="1420"/>
      <c r="M17" s="1420" t="s">
        <v>229</v>
      </c>
      <c r="N17" s="1459" t="s">
        <v>229</v>
      </c>
      <c r="O17" s="1417"/>
      <c r="P17" s="1420" t="s">
        <v>286</v>
      </c>
      <c r="Q17" s="1420" t="s">
        <v>286</v>
      </c>
      <c r="R17" s="1420" t="s">
        <v>286</v>
      </c>
      <c r="S17" s="1420"/>
      <c r="T17" s="1420" t="s">
        <v>286</v>
      </c>
      <c r="U17" s="1459" t="s">
        <v>286</v>
      </c>
      <c r="V17" s="1417"/>
      <c r="W17" s="1420" t="s">
        <v>286</v>
      </c>
      <c r="X17" s="1420" t="s">
        <v>286</v>
      </c>
      <c r="Y17" s="1420" t="s">
        <v>286</v>
      </c>
      <c r="Z17" s="1420"/>
      <c r="AA17" s="1420" t="s">
        <v>286</v>
      </c>
      <c r="AB17" s="1459" t="s">
        <v>286</v>
      </c>
      <c r="AC17" s="1417"/>
      <c r="AD17" s="1420" t="s">
        <v>286</v>
      </c>
      <c r="AE17" s="1420" t="s">
        <v>286</v>
      </c>
      <c r="AF17" s="1420" t="s">
        <v>286</v>
      </c>
      <c r="AG17" s="1420"/>
      <c r="AH17" s="1420" t="s">
        <v>286</v>
      </c>
      <c r="AI17" s="1459" t="s">
        <v>286</v>
      </c>
      <c r="AJ17" s="1417"/>
      <c r="AK17" s="1420" t="s">
        <v>229</v>
      </c>
      <c r="AL17" s="1596" t="s">
        <v>229</v>
      </c>
      <c r="AM17" s="1483">
        <f>SUM(BL17:BT18)</f>
        <v>176</v>
      </c>
      <c r="AN17" s="1476"/>
      <c r="AO17" s="1581"/>
      <c r="AP17" s="1582" t="s">
        <v>285</v>
      </c>
      <c r="AQ17" s="1582"/>
      <c r="AR17" s="1582"/>
      <c r="AS17" s="1583"/>
      <c r="AT17" s="1583"/>
      <c r="AU17" s="1584" t="s">
        <v>798</v>
      </c>
      <c r="AV17" s="1584"/>
      <c r="AW17" s="1584"/>
      <c r="AX17" s="1586"/>
      <c r="AY17" s="1587"/>
      <c r="AZ17" s="1587"/>
      <c r="BA17" s="1587"/>
      <c r="BB17" s="1588"/>
      <c r="BC17" s="1565">
        <f t="shared" ref="BC17:BK17" si="9">COUNTIF($H17:$AL18,BC$6)</f>
        <v>22</v>
      </c>
      <c r="BD17" s="1554">
        <f t="shared" si="9"/>
        <v>0</v>
      </c>
      <c r="BE17" s="1554">
        <f t="shared" si="9"/>
        <v>0</v>
      </c>
      <c r="BF17" s="1554">
        <f t="shared" si="9"/>
        <v>0</v>
      </c>
      <c r="BG17" s="1554">
        <f t="shared" si="9"/>
        <v>0</v>
      </c>
      <c r="BH17" s="1554">
        <f t="shared" si="9"/>
        <v>0</v>
      </c>
      <c r="BI17" s="1554">
        <f t="shared" si="9"/>
        <v>0</v>
      </c>
      <c r="BJ17" s="1554">
        <f t="shared" si="9"/>
        <v>0</v>
      </c>
      <c r="BK17" s="1570">
        <f t="shared" si="9"/>
        <v>0</v>
      </c>
      <c r="BL17" s="1565">
        <f t="shared" ref="BL17:BT17" si="10">BC17*BC$20*24</f>
        <v>176</v>
      </c>
      <c r="BM17" s="1554">
        <f t="shared" si="10"/>
        <v>0</v>
      </c>
      <c r="BN17" s="1554">
        <f t="shared" si="10"/>
        <v>0</v>
      </c>
      <c r="BO17" s="1554">
        <f t="shared" si="10"/>
        <v>0</v>
      </c>
      <c r="BP17" s="1554">
        <f t="shared" si="10"/>
        <v>0</v>
      </c>
      <c r="BQ17" s="1554">
        <f t="shared" si="10"/>
        <v>0</v>
      </c>
      <c r="BR17" s="1554">
        <f t="shared" si="10"/>
        <v>0</v>
      </c>
      <c r="BS17" s="1554">
        <f t="shared" si="10"/>
        <v>0</v>
      </c>
      <c r="BT17" s="1570">
        <f t="shared" si="10"/>
        <v>0</v>
      </c>
    </row>
    <row r="18" spans="1:116" ht="15" customHeight="1" x14ac:dyDescent="0.4">
      <c r="A18" s="230" t="s">
        <v>176</v>
      </c>
      <c r="B18" s="1577" t="s">
        <v>284</v>
      </c>
      <c r="C18" s="1577"/>
      <c r="D18" s="1577"/>
      <c r="E18" s="1577"/>
      <c r="F18" s="1577"/>
      <c r="G18" s="1578"/>
      <c r="H18" s="1595"/>
      <c r="I18" s="1422"/>
      <c r="J18" s="1422"/>
      <c r="K18" s="1422"/>
      <c r="L18" s="1422"/>
      <c r="M18" s="1422"/>
      <c r="N18" s="1461"/>
      <c r="O18" s="1419"/>
      <c r="P18" s="1422"/>
      <c r="Q18" s="1422"/>
      <c r="R18" s="1422"/>
      <c r="S18" s="1422"/>
      <c r="T18" s="1422"/>
      <c r="U18" s="1461"/>
      <c r="V18" s="1419"/>
      <c r="W18" s="1422"/>
      <c r="X18" s="1422"/>
      <c r="Y18" s="1422"/>
      <c r="Z18" s="1422"/>
      <c r="AA18" s="1422"/>
      <c r="AB18" s="1461"/>
      <c r="AC18" s="1419"/>
      <c r="AD18" s="1422"/>
      <c r="AE18" s="1422"/>
      <c r="AF18" s="1422"/>
      <c r="AG18" s="1422"/>
      <c r="AH18" s="1422"/>
      <c r="AI18" s="1461"/>
      <c r="AJ18" s="1419"/>
      <c r="AK18" s="1422"/>
      <c r="AL18" s="1597"/>
      <c r="AM18" s="1483"/>
      <c r="AN18" s="1476"/>
      <c r="AO18" s="1581"/>
      <c r="AP18" s="1582"/>
      <c r="AQ18" s="1582"/>
      <c r="AR18" s="1582"/>
      <c r="AS18" s="1583"/>
      <c r="AT18" s="1583"/>
      <c r="AU18" s="1579" t="s">
        <v>796</v>
      </c>
      <c r="AV18" s="1579"/>
      <c r="AW18" s="1579"/>
      <c r="AX18" s="1589"/>
      <c r="AY18" s="1590"/>
      <c r="AZ18" s="1590"/>
      <c r="BA18" s="1590"/>
      <c r="BB18" s="1591"/>
      <c r="BC18" s="1565"/>
      <c r="BD18" s="1554"/>
      <c r="BE18" s="1554"/>
      <c r="BF18" s="1554"/>
      <c r="BG18" s="1554"/>
      <c r="BH18" s="1554"/>
      <c r="BI18" s="1554"/>
      <c r="BJ18" s="1554"/>
      <c r="BK18" s="1570"/>
      <c r="BL18" s="1565"/>
      <c r="BM18" s="1554"/>
      <c r="BN18" s="1554"/>
      <c r="BO18" s="1554"/>
      <c r="BP18" s="1554"/>
      <c r="BQ18" s="1554"/>
      <c r="BR18" s="1554"/>
      <c r="BS18" s="1554"/>
      <c r="BT18" s="1570"/>
    </row>
    <row r="19" spans="1:116" ht="20.100000000000001" customHeight="1" thickBot="1" x14ac:dyDescent="0.45">
      <c r="A19" s="1476" t="s">
        <v>236</v>
      </c>
      <c r="B19" s="1477"/>
      <c r="C19" s="1477"/>
      <c r="D19" s="1477"/>
      <c r="E19" s="1477"/>
      <c r="F19" s="1477"/>
      <c r="G19" s="1477"/>
      <c r="H19" s="231">
        <v>1</v>
      </c>
      <c r="I19" s="232">
        <v>2</v>
      </c>
      <c r="J19" s="232">
        <v>3</v>
      </c>
      <c r="K19" s="232">
        <v>4</v>
      </c>
      <c r="L19" s="232">
        <v>5</v>
      </c>
      <c r="M19" s="232">
        <v>6</v>
      </c>
      <c r="N19" s="233">
        <v>7</v>
      </c>
      <c r="O19" s="234">
        <v>8</v>
      </c>
      <c r="P19" s="232">
        <v>9</v>
      </c>
      <c r="Q19" s="232">
        <v>10</v>
      </c>
      <c r="R19" s="232">
        <v>11</v>
      </c>
      <c r="S19" s="232">
        <v>12</v>
      </c>
      <c r="T19" s="232">
        <v>13</v>
      </c>
      <c r="U19" s="235">
        <v>14</v>
      </c>
      <c r="V19" s="236">
        <v>15</v>
      </c>
      <c r="W19" s="232">
        <v>16</v>
      </c>
      <c r="X19" s="232">
        <v>17</v>
      </c>
      <c r="Y19" s="232">
        <v>18</v>
      </c>
      <c r="Z19" s="232">
        <v>19</v>
      </c>
      <c r="AA19" s="232">
        <v>20</v>
      </c>
      <c r="AB19" s="233">
        <v>21</v>
      </c>
      <c r="AC19" s="234">
        <v>22</v>
      </c>
      <c r="AD19" s="232">
        <v>23</v>
      </c>
      <c r="AE19" s="232">
        <v>24</v>
      </c>
      <c r="AF19" s="232">
        <v>25</v>
      </c>
      <c r="AG19" s="232">
        <v>26</v>
      </c>
      <c r="AH19" s="232">
        <v>27</v>
      </c>
      <c r="AI19" s="235">
        <v>28</v>
      </c>
      <c r="AJ19" s="236">
        <v>29</v>
      </c>
      <c r="AK19" s="232">
        <v>30</v>
      </c>
      <c r="AL19" s="237">
        <v>31</v>
      </c>
      <c r="AM19" s="1615" t="s">
        <v>163</v>
      </c>
      <c r="AN19" s="1476"/>
      <c r="AO19" s="1581"/>
      <c r="AP19" s="1483" t="s">
        <v>235</v>
      </c>
      <c r="AQ19" s="1483"/>
      <c r="AR19" s="1483"/>
      <c r="AS19" s="1616"/>
      <c r="AT19" s="1616"/>
      <c r="AU19" s="1616" t="s">
        <v>234</v>
      </c>
      <c r="AV19" s="1616"/>
      <c r="AW19" s="1616"/>
      <c r="AX19" s="1617" t="s">
        <v>168</v>
      </c>
      <c r="AY19" s="1617"/>
      <c r="AZ19" s="1617"/>
      <c r="BA19" s="1617"/>
      <c r="BB19" s="1617"/>
      <c r="BC19" s="1476" t="s">
        <v>233</v>
      </c>
      <c r="BD19" s="1477"/>
      <c r="BE19" s="1477"/>
      <c r="BF19" s="1477"/>
      <c r="BG19" s="1477"/>
      <c r="BH19" s="1477"/>
      <c r="BI19" s="1477"/>
      <c r="BJ19" s="1477"/>
      <c r="BK19" s="1483"/>
      <c r="BL19" s="1476" t="s">
        <v>232</v>
      </c>
      <c r="BM19" s="1477"/>
      <c r="BN19" s="1477"/>
      <c r="BO19" s="1477"/>
      <c r="BP19" s="1477"/>
      <c r="BQ19" s="1477"/>
      <c r="BR19" s="1477"/>
      <c r="BS19" s="1477"/>
      <c r="BT19" s="1483"/>
    </row>
    <row r="20" spans="1:116" ht="20.100000000000001" customHeight="1" x14ac:dyDescent="0.4">
      <c r="A20" s="185"/>
      <c r="B20" s="1598" t="s">
        <v>283</v>
      </c>
      <c r="C20" s="1598"/>
      <c r="D20" s="1598"/>
      <c r="E20" s="1598"/>
      <c r="F20" s="1598"/>
      <c r="G20" s="1598"/>
      <c r="H20" s="1598"/>
      <c r="I20" s="1598"/>
      <c r="J20" s="1598"/>
      <c r="K20" s="1598"/>
      <c r="L20" s="1598"/>
      <c r="M20" s="1598"/>
      <c r="N20" s="1598"/>
      <c r="O20" s="1598"/>
      <c r="P20" s="1598"/>
      <c r="Q20" s="1598"/>
      <c r="R20" s="1598"/>
      <c r="S20" s="1598"/>
      <c r="T20" s="1598"/>
      <c r="U20" s="1598"/>
      <c r="V20" s="1598"/>
      <c r="W20" s="1598"/>
      <c r="X20" s="1598"/>
      <c r="Y20" s="1598"/>
      <c r="Z20" s="1599"/>
      <c r="AA20" s="1600" t="s">
        <v>230</v>
      </c>
      <c r="AB20" s="1601"/>
      <c r="AC20" s="1601"/>
      <c r="AD20" s="1602"/>
      <c r="AE20" s="238" t="s">
        <v>229</v>
      </c>
      <c r="AF20" s="239" t="s">
        <v>218</v>
      </c>
      <c r="AG20" s="1609">
        <v>0.375</v>
      </c>
      <c r="AH20" s="1610"/>
      <c r="AI20" s="248" t="s">
        <v>217</v>
      </c>
      <c r="AJ20" s="1611">
        <v>0.70833333333333337</v>
      </c>
      <c r="AK20" s="1612"/>
      <c r="AL20" s="249" t="s">
        <v>216</v>
      </c>
      <c r="AM20" s="250" t="s">
        <v>282</v>
      </c>
      <c r="AN20" s="251" t="s">
        <v>218</v>
      </c>
      <c r="AO20" s="1609">
        <v>0.66666666666666663</v>
      </c>
      <c r="AP20" s="1610"/>
      <c r="AQ20" s="252" t="s">
        <v>217</v>
      </c>
      <c r="AR20" s="1611">
        <v>1</v>
      </c>
      <c r="AS20" s="1612"/>
      <c r="AT20" s="249" t="s">
        <v>216</v>
      </c>
      <c r="AU20" s="250" t="s">
        <v>281</v>
      </c>
      <c r="AV20" s="251" t="s">
        <v>218</v>
      </c>
      <c r="AW20" s="1609"/>
      <c r="AX20" s="1610"/>
      <c r="AY20" s="252" t="s">
        <v>217</v>
      </c>
      <c r="AZ20" s="1611"/>
      <c r="BA20" s="1612"/>
      <c r="BB20" s="240" t="s">
        <v>216</v>
      </c>
      <c r="BC20" s="186">
        <f>AJ20-AG20</f>
        <v>0.33333333333333337</v>
      </c>
      <c r="BD20" s="186">
        <f>AJ21-AG21</f>
        <v>0.33333333333333331</v>
      </c>
      <c r="BE20" s="186">
        <f>AJ22-AG22</f>
        <v>0.33333333333333331</v>
      </c>
      <c r="BF20" s="186">
        <f>AR20-AO20</f>
        <v>0.33333333333333337</v>
      </c>
      <c r="BG20" s="186">
        <f>AR21-AO21</f>
        <v>0.33333333333333331</v>
      </c>
      <c r="BH20" s="186">
        <f>AR22-AO22</f>
        <v>0</v>
      </c>
      <c r="BI20" s="186">
        <f>AZ20-AW20</f>
        <v>0</v>
      </c>
      <c r="BJ20" s="186">
        <f>AZ21-AW21</f>
        <v>0</v>
      </c>
      <c r="BK20" s="186">
        <f>AZ22-AW22</f>
        <v>0</v>
      </c>
    </row>
    <row r="21" spans="1:116" ht="20.100000000000001" customHeight="1" x14ac:dyDescent="0.4">
      <c r="B21" s="1598"/>
      <c r="C21" s="1598"/>
      <c r="D21" s="1598"/>
      <c r="E21" s="1598"/>
      <c r="F21" s="1598"/>
      <c r="G21" s="1598"/>
      <c r="H21" s="1598"/>
      <c r="I21" s="1598"/>
      <c r="J21" s="1598"/>
      <c r="K21" s="1598"/>
      <c r="L21" s="1598"/>
      <c r="M21" s="1598"/>
      <c r="N21" s="1598"/>
      <c r="O21" s="1598"/>
      <c r="P21" s="1598"/>
      <c r="Q21" s="1598"/>
      <c r="R21" s="1598"/>
      <c r="S21" s="1598"/>
      <c r="T21" s="1598"/>
      <c r="U21" s="1598"/>
      <c r="V21" s="1598"/>
      <c r="W21" s="1598"/>
      <c r="X21" s="1598"/>
      <c r="Y21" s="1598"/>
      <c r="Z21" s="1599"/>
      <c r="AA21" s="1603"/>
      <c r="AB21" s="1604"/>
      <c r="AC21" s="1604"/>
      <c r="AD21" s="1605"/>
      <c r="AE21" s="241" t="s">
        <v>225</v>
      </c>
      <c r="AF21" s="242" t="s">
        <v>218</v>
      </c>
      <c r="AG21" s="1613">
        <v>0.33333333333333331</v>
      </c>
      <c r="AH21" s="1614"/>
      <c r="AI21" s="253" t="s">
        <v>217</v>
      </c>
      <c r="AJ21" s="1620">
        <v>0.66666666666666663</v>
      </c>
      <c r="AK21" s="1621"/>
      <c r="AL21" s="254" t="s">
        <v>216</v>
      </c>
      <c r="AM21" s="255" t="s">
        <v>280</v>
      </c>
      <c r="AN21" s="256" t="s">
        <v>218</v>
      </c>
      <c r="AO21" s="1613">
        <v>0</v>
      </c>
      <c r="AP21" s="1614"/>
      <c r="AQ21" s="253" t="s">
        <v>217</v>
      </c>
      <c r="AR21" s="1620">
        <v>0.33333333333333331</v>
      </c>
      <c r="AS21" s="1621"/>
      <c r="AT21" s="254" t="s">
        <v>216</v>
      </c>
      <c r="AU21" s="255" t="s">
        <v>279</v>
      </c>
      <c r="AV21" s="256" t="s">
        <v>218</v>
      </c>
      <c r="AW21" s="1613"/>
      <c r="AX21" s="1614"/>
      <c r="AY21" s="253" t="s">
        <v>217</v>
      </c>
      <c r="AZ21" s="1620"/>
      <c r="BA21" s="1621"/>
      <c r="BB21" s="243" t="s">
        <v>216</v>
      </c>
    </row>
    <row r="22" spans="1:116" ht="20.100000000000001" customHeight="1" x14ac:dyDescent="0.4">
      <c r="B22" s="1598"/>
      <c r="C22" s="1598"/>
      <c r="D22" s="1598"/>
      <c r="E22" s="1598"/>
      <c r="F22" s="1598"/>
      <c r="G22" s="1598"/>
      <c r="H22" s="1598"/>
      <c r="I22" s="1598"/>
      <c r="J22" s="1598"/>
      <c r="K22" s="1598"/>
      <c r="L22" s="1598"/>
      <c r="M22" s="1598"/>
      <c r="N22" s="1598"/>
      <c r="O22" s="1598"/>
      <c r="P22" s="1598"/>
      <c r="Q22" s="1598"/>
      <c r="R22" s="1598"/>
      <c r="S22" s="1598"/>
      <c r="T22" s="1598"/>
      <c r="U22" s="1598"/>
      <c r="V22" s="1598"/>
      <c r="W22" s="1598"/>
      <c r="X22" s="1598"/>
      <c r="Y22" s="1598"/>
      <c r="Z22" s="1599"/>
      <c r="AA22" s="1606"/>
      <c r="AB22" s="1607"/>
      <c r="AC22" s="1607"/>
      <c r="AD22" s="1608"/>
      <c r="AE22" s="244" t="s">
        <v>278</v>
      </c>
      <c r="AF22" s="245" t="s">
        <v>218</v>
      </c>
      <c r="AG22" s="1622">
        <v>0.41666666666666669</v>
      </c>
      <c r="AH22" s="1623"/>
      <c r="AI22" s="257" t="s">
        <v>217</v>
      </c>
      <c r="AJ22" s="1618">
        <v>0.75</v>
      </c>
      <c r="AK22" s="1619"/>
      <c r="AL22" s="258" t="s">
        <v>216</v>
      </c>
      <c r="AM22" s="259" t="s">
        <v>277</v>
      </c>
      <c r="AN22" s="260" t="s">
        <v>218</v>
      </c>
      <c r="AO22" s="1622"/>
      <c r="AP22" s="1623"/>
      <c r="AQ22" s="257" t="s">
        <v>217</v>
      </c>
      <c r="AR22" s="1618"/>
      <c r="AS22" s="1619"/>
      <c r="AT22" s="258" t="s">
        <v>216</v>
      </c>
      <c r="AU22" s="259" t="s">
        <v>276</v>
      </c>
      <c r="AV22" s="260" t="s">
        <v>218</v>
      </c>
      <c r="AW22" s="1622"/>
      <c r="AX22" s="1623"/>
      <c r="AY22" s="257" t="s">
        <v>217</v>
      </c>
      <c r="AZ22" s="1618"/>
      <c r="BA22" s="1619"/>
      <c r="BB22" s="246" t="s">
        <v>216</v>
      </c>
    </row>
    <row r="23" spans="1:116" ht="20.100000000000001" customHeight="1" x14ac:dyDescent="0.4">
      <c r="B23" s="1598" t="s">
        <v>799</v>
      </c>
      <c r="C23" s="1598"/>
      <c r="D23" s="1598"/>
      <c r="E23" s="1598"/>
      <c r="F23" s="1598"/>
      <c r="G23" s="1598"/>
      <c r="H23" s="1598"/>
      <c r="I23" s="1598"/>
      <c r="J23" s="1598"/>
      <c r="K23" s="1598"/>
      <c r="L23" s="1598"/>
      <c r="M23" s="1598"/>
      <c r="N23" s="1598"/>
      <c r="O23" s="1598"/>
      <c r="P23" s="1598"/>
      <c r="Q23" s="1598"/>
      <c r="R23" s="1598"/>
      <c r="S23" s="1598"/>
      <c r="T23" s="1598"/>
      <c r="U23" s="1598"/>
      <c r="V23" s="1598"/>
      <c r="W23" s="1598"/>
      <c r="X23" s="1598"/>
      <c r="Y23" s="1598"/>
      <c r="Z23" s="1598"/>
      <c r="AA23" s="1598"/>
      <c r="AB23" s="1598"/>
      <c r="AC23" s="1598"/>
      <c r="AD23" s="1598"/>
      <c r="AE23" s="1598"/>
      <c r="AF23" s="1598"/>
      <c r="AG23" s="1598"/>
      <c r="AH23" s="1598"/>
      <c r="AI23" s="1598"/>
      <c r="AJ23" s="1598"/>
      <c r="AK23" s="1598"/>
      <c r="AL23" s="1598"/>
      <c r="AM23" s="1598"/>
      <c r="AN23" s="1598"/>
      <c r="AO23" s="1598"/>
      <c r="AP23" s="1598"/>
      <c r="AQ23" s="1598"/>
      <c r="AR23" s="1598"/>
      <c r="AS23" s="1598"/>
      <c r="AT23" s="1598"/>
      <c r="AU23" s="1598"/>
      <c r="AV23" s="1598"/>
      <c r="AW23" s="1598"/>
      <c r="AX23" s="1598"/>
      <c r="AY23" s="1598"/>
      <c r="AZ23" s="1598"/>
      <c r="BA23" s="1598"/>
      <c r="BB23" s="1598"/>
    </row>
    <row r="24" spans="1:116" ht="20.100000000000001" customHeight="1" x14ac:dyDescent="0.4">
      <c r="B24" s="1598"/>
      <c r="C24" s="1598"/>
      <c r="D24" s="1598"/>
      <c r="E24" s="1598"/>
      <c r="F24" s="1598"/>
      <c r="G24" s="1598"/>
      <c r="H24" s="1598"/>
      <c r="I24" s="1598"/>
      <c r="J24" s="1598"/>
      <c r="K24" s="1598"/>
      <c r="L24" s="1598"/>
      <c r="M24" s="1598"/>
      <c r="N24" s="1598"/>
      <c r="O24" s="1598"/>
      <c r="P24" s="1598"/>
      <c r="Q24" s="1598"/>
      <c r="R24" s="1598"/>
      <c r="S24" s="1598"/>
      <c r="T24" s="1598"/>
      <c r="U24" s="1598"/>
      <c r="V24" s="1598"/>
      <c r="W24" s="1598"/>
      <c r="X24" s="1598"/>
      <c r="Y24" s="1598"/>
      <c r="Z24" s="1598"/>
      <c r="AA24" s="1598"/>
      <c r="AB24" s="1598"/>
      <c r="AC24" s="1598"/>
      <c r="AD24" s="1598"/>
      <c r="AE24" s="1598"/>
      <c r="AF24" s="1598"/>
      <c r="AG24" s="1598"/>
      <c r="AH24" s="1598"/>
      <c r="AI24" s="1598"/>
      <c r="AJ24" s="1598"/>
      <c r="AK24" s="1598"/>
      <c r="AL24" s="1598"/>
      <c r="AM24" s="1598"/>
      <c r="AN24" s="1598"/>
      <c r="AO24" s="1598"/>
      <c r="AP24" s="1598"/>
      <c r="AQ24" s="1598"/>
      <c r="AR24" s="1598"/>
      <c r="AS24" s="1598"/>
      <c r="AT24" s="1598"/>
      <c r="AU24" s="1598"/>
      <c r="AV24" s="1598"/>
      <c r="AW24" s="1598"/>
      <c r="AX24" s="1598"/>
      <c r="AY24" s="1598"/>
      <c r="AZ24" s="1598"/>
      <c r="BA24" s="1598"/>
      <c r="BB24" s="1598"/>
    </row>
    <row r="25" spans="1:116" ht="20.100000000000001" customHeight="1" x14ac:dyDescent="0.4">
      <c r="B25" s="1598"/>
      <c r="C25" s="1598"/>
      <c r="D25" s="1598"/>
      <c r="E25" s="1598"/>
      <c r="F25" s="1598"/>
      <c r="G25" s="1598"/>
      <c r="H25" s="1598"/>
      <c r="I25" s="1598"/>
      <c r="J25" s="1598"/>
      <c r="K25" s="1598"/>
      <c r="L25" s="1598"/>
      <c r="M25" s="1598"/>
      <c r="N25" s="1598"/>
      <c r="O25" s="1598"/>
      <c r="P25" s="1598"/>
      <c r="Q25" s="1598"/>
      <c r="R25" s="1598"/>
      <c r="S25" s="1598"/>
      <c r="T25" s="1598"/>
      <c r="U25" s="1598"/>
      <c r="V25" s="1598"/>
      <c r="W25" s="1598"/>
      <c r="X25" s="1598"/>
      <c r="Y25" s="1598"/>
      <c r="Z25" s="1598"/>
      <c r="AA25" s="1598"/>
      <c r="AB25" s="1598"/>
      <c r="AC25" s="1598"/>
      <c r="AD25" s="1598"/>
      <c r="AE25" s="1598"/>
      <c r="AF25" s="1598"/>
      <c r="AG25" s="1598"/>
      <c r="AH25" s="1598"/>
      <c r="AI25" s="1598"/>
      <c r="AJ25" s="1598"/>
      <c r="AK25" s="1598"/>
      <c r="AL25" s="1598"/>
      <c r="AM25" s="1598"/>
      <c r="AN25" s="1598"/>
      <c r="AO25" s="1598"/>
      <c r="AP25" s="1598"/>
      <c r="AQ25" s="1598"/>
      <c r="AR25" s="1598"/>
      <c r="AS25" s="1598"/>
      <c r="AT25" s="1598"/>
      <c r="AU25" s="1598"/>
      <c r="AV25" s="1598"/>
      <c r="AW25" s="1598"/>
      <c r="AX25" s="1598"/>
      <c r="AY25" s="1598"/>
      <c r="AZ25" s="1598"/>
      <c r="BA25" s="1598"/>
      <c r="BB25" s="1598"/>
    </row>
    <row r="26" spans="1:116" ht="20.100000000000001" customHeight="1" x14ac:dyDescent="0.4">
      <c r="B26" s="1598"/>
      <c r="C26" s="1598"/>
      <c r="D26" s="1598"/>
      <c r="E26" s="1598"/>
      <c r="F26" s="1598"/>
      <c r="G26" s="1598"/>
      <c r="H26" s="1598"/>
      <c r="I26" s="1598"/>
      <c r="J26" s="1598"/>
      <c r="K26" s="1598"/>
      <c r="L26" s="1598"/>
      <c r="M26" s="1598"/>
      <c r="N26" s="1598"/>
      <c r="O26" s="1598"/>
      <c r="P26" s="1598"/>
      <c r="Q26" s="1598"/>
      <c r="R26" s="1598"/>
      <c r="S26" s="1598"/>
      <c r="T26" s="1598"/>
      <c r="U26" s="1598"/>
      <c r="V26" s="1598"/>
      <c r="W26" s="1598"/>
      <c r="X26" s="1598"/>
      <c r="Y26" s="1598"/>
      <c r="Z26" s="1598"/>
      <c r="AA26" s="1598"/>
      <c r="AB26" s="1598"/>
      <c r="AC26" s="1598"/>
      <c r="AD26" s="1598"/>
      <c r="AE26" s="1598"/>
      <c r="AF26" s="1598"/>
      <c r="AG26" s="1598"/>
      <c r="AH26" s="1598"/>
      <c r="AI26" s="1598"/>
      <c r="AJ26" s="1598"/>
      <c r="AK26" s="1598"/>
      <c r="AL26" s="1598"/>
      <c r="AM26" s="1598"/>
      <c r="AN26" s="1598"/>
      <c r="AO26" s="1598"/>
      <c r="AP26" s="1598"/>
      <c r="AQ26" s="1598"/>
      <c r="AR26" s="1598"/>
      <c r="AS26" s="1598"/>
      <c r="AT26" s="1598"/>
      <c r="AU26" s="1598"/>
      <c r="AV26" s="1598"/>
      <c r="AW26" s="1598"/>
      <c r="AX26" s="1598"/>
      <c r="AY26" s="1598"/>
      <c r="AZ26" s="1598"/>
      <c r="BA26" s="1598"/>
      <c r="BB26" s="1598"/>
    </row>
    <row r="27" spans="1:116" ht="20.100000000000001" customHeight="1" x14ac:dyDescent="0.4">
      <c r="B27" s="1598"/>
      <c r="C27" s="1598"/>
      <c r="D27" s="1598"/>
      <c r="E27" s="1598"/>
      <c r="F27" s="1598"/>
      <c r="G27" s="1598"/>
      <c r="H27" s="1598"/>
      <c r="I27" s="1598"/>
      <c r="J27" s="1598"/>
      <c r="K27" s="1598"/>
      <c r="L27" s="1598"/>
      <c r="M27" s="1598"/>
      <c r="N27" s="1598"/>
      <c r="O27" s="1598"/>
      <c r="P27" s="1598"/>
      <c r="Q27" s="1598"/>
      <c r="R27" s="1598"/>
      <c r="S27" s="1598"/>
      <c r="T27" s="1598"/>
      <c r="U27" s="1598"/>
      <c r="V27" s="1598"/>
      <c r="W27" s="1598"/>
      <c r="X27" s="1598"/>
      <c r="Y27" s="1598"/>
      <c r="Z27" s="1598"/>
      <c r="AA27" s="1598"/>
      <c r="AB27" s="1598"/>
      <c r="AC27" s="1598"/>
      <c r="AD27" s="1598"/>
      <c r="AE27" s="1598"/>
      <c r="AF27" s="1598"/>
      <c r="AG27" s="1598"/>
      <c r="AH27" s="1598"/>
      <c r="AI27" s="1598"/>
      <c r="AJ27" s="1598"/>
      <c r="AK27" s="1598"/>
      <c r="AL27" s="1598"/>
      <c r="AM27" s="1598"/>
      <c r="AN27" s="1598"/>
      <c r="AO27" s="1598"/>
      <c r="AP27" s="1598"/>
      <c r="AQ27" s="1598"/>
      <c r="AR27" s="1598"/>
      <c r="AS27" s="1598"/>
      <c r="AT27" s="1598"/>
      <c r="AU27" s="1598"/>
      <c r="AV27" s="1598"/>
      <c r="AW27" s="1598"/>
      <c r="AX27" s="1598"/>
      <c r="AY27" s="1598"/>
      <c r="AZ27" s="1598"/>
      <c r="BA27" s="1598"/>
      <c r="BB27" s="1598"/>
    </row>
    <row r="28" spans="1:116" ht="20.100000000000001" customHeight="1" x14ac:dyDescent="0.4">
      <c r="B28" s="1598"/>
      <c r="C28" s="1598"/>
      <c r="D28" s="1598"/>
      <c r="E28" s="1598"/>
      <c r="F28" s="1598"/>
      <c r="G28" s="1598"/>
      <c r="H28" s="1598"/>
      <c r="I28" s="1598"/>
      <c r="J28" s="1598"/>
      <c r="K28" s="1598"/>
      <c r="L28" s="1598"/>
      <c r="M28" s="1598"/>
      <c r="N28" s="1598"/>
      <c r="O28" s="1598"/>
      <c r="P28" s="1598"/>
      <c r="Q28" s="1598"/>
      <c r="R28" s="1598"/>
      <c r="S28" s="1598"/>
      <c r="T28" s="1598"/>
      <c r="U28" s="1598"/>
      <c r="V28" s="1598"/>
      <c r="W28" s="1598"/>
      <c r="X28" s="1598"/>
      <c r="Y28" s="1598"/>
      <c r="Z28" s="1598"/>
      <c r="AA28" s="1598"/>
      <c r="AB28" s="1598"/>
      <c r="AC28" s="1598"/>
      <c r="AD28" s="1598"/>
      <c r="AE28" s="1598"/>
      <c r="AF28" s="1598"/>
      <c r="AG28" s="1598"/>
      <c r="AH28" s="1598"/>
      <c r="AI28" s="1598"/>
      <c r="AJ28" s="1598"/>
      <c r="AK28" s="1598"/>
      <c r="AL28" s="1598"/>
      <c r="AM28" s="1598"/>
      <c r="AN28" s="1598"/>
      <c r="AO28" s="1598"/>
      <c r="AP28" s="1598"/>
      <c r="AQ28" s="1598"/>
      <c r="AR28" s="1598"/>
      <c r="AS28" s="1598"/>
      <c r="AT28" s="1598"/>
      <c r="AU28" s="1598"/>
      <c r="AV28" s="1598"/>
      <c r="AW28" s="1598"/>
      <c r="AX28" s="1598"/>
      <c r="AY28" s="1598"/>
      <c r="AZ28" s="1598"/>
      <c r="BA28" s="1598"/>
      <c r="BB28" s="1598"/>
    </row>
    <row r="29" spans="1:116" ht="20.100000000000001" customHeight="1" x14ac:dyDescent="0.4">
      <c r="B29" s="1598"/>
      <c r="C29" s="1598"/>
      <c r="D29" s="1598"/>
      <c r="E29" s="1598"/>
      <c r="F29" s="1598"/>
      <c r="G29" s="1598"/>
      <c r="H29" s="1598"/>
      <c r="I29" s="1598"/>
      <c r="J29" s="1598"/>
      <c r="K29" s="1598"/>
      <c r="L29" s="1598"/>
      <c r="M29" s="1598"/>
      <c r="N29" s="1598"/>
      <c r="O29" s="1598"/>
      <c r="P29" s="1598"/>
      <c r="Q29" s="1598"/>
      <c r="R29" s="1598"/>
      <c r="S29" s="1598"/>
      <c r="T29" s="1598"/>
      <c r="U29" s="1598"/>
      <c r="V29" s="1598"/>
      <c r="W29" s="1598"/>
      <c r="X29" s="1598"/>
      <c r="Y29" s="1598"/>
      <c r="Z29" s="1598"/>
      <c r="AA29" s="1598"/>
      <c r="AB29" s="1598"/>
      <c r="AC29" s="1598"/>
      <c r="AD29" s="1598"/>
      <c r="AE29" s="1598"/>
      <c r="AF29" s="1598"/>
      <c r="AG29" s="1598"/>
      <c r="AH29" s="1598"/>
      <c r="AI29" s="1598"/>
      <c r="AJ29" s="1598"/>
      <c r="AK29" s="1598"/>
      <c r="AL29" s="1598"/>
      <c r="AM29" s="1598"/>
      <c r="AN29" s="1598"/>
      <c r="AO29" s="1598"/>
      <c r="AP29" s="1598"/>
      <c r="AQ29" s="1598"/>
      <c r="AR29" s="1598"/>
      <c r="AS29" s="1598"/>
      <c r="AT29" s="1598"/>
      <c r="AU29" s="1598"/>
      <c r="AV29" s="1598"/>
      <c r="AW29" s="1598"/>
      <c r="AX29" s="1598"/>
      <c r="AY29" s="1598"/>
      <c r="AZ29" s="1598"/>
      <c r="BA29" s="1598"/>
      <c r="BB29" s="1598"/>
    </row>
    <row r="30" spans="1:116" ht="20.100000000000001" customHeight="1" x14ac:dyDescent="0.4">
      <c r="B30" s="1598"/>
      <c r="C30" s="1598"/>
      <c r="D30" s="1598"/>
      <c r="E30" s="1598"/>
      <c r="F30" s="1598"/>
      <c r="G30" s="1598"/>
      <c r="H30" s="1598"/>
      <c r="I30" s="1598"/>
      <c r="J30" s="1598"/>
      <c r="K30" s="1598"/>
      <c r="L30" s="1598"/>
      <c r="M30" s="1598"/>
      <c r="N30" s="1598"/>
      <c r="O30" s="1598"/>
      <c r="P30" s="1598"/>
      <c r="Q30" s="1598"/>
      <c r="R30" s="1598"/>
      <c r="S30" s="1598"/>
      <c r="T30" s="1598"/>
      <c r="U30" s="1598"/>
      <c r="V30" s="1598"/>
      <c r="W30" s="1598"/>
      <c r="X30" s="1598"/>
      <c r="Y30" s="1598"/>
      <c r="Z30" s="1598"/>
      <c r="AA30" s="1598"/>
      <c r="AB30" s="1598"/>
      <c r="AC30" s="1598"/>
      <c r="AD30" s="1598"/>
      <c r="AE30" s="1598"/>
      <c r="AF30" s="1598"/>
      <c r="AG30" s="1598"/>
      <c r="AH30" s="1598"/>
      <c r="AI30" s="1598"/>
      <c r="AJ30" s="1598"/>
      <c r="AK30" s="1598"/>
      <c r="AL30" s="1598"/>
      <c r="AM30" s="1598"/>
      <c r="AN30" s="1598"/>
      <c r="AO30" s="1598"/>
      <c r="AP30" s="1598"/>
      <c r="AQ30" s="1598"/>
      <c r="AR30" s="1598"/>
      <c r="AS30" s="1598"/>
      <c r="AT30" s="1598"/>
      <c r="AU30" s="1598"/>
      <c r="AV30" s="1598"/>
      <c r="AW30" s="1598"/>
      <c r="AX30" s="1598"/>
      <c r="AY30" s="1598"/>
      <c r="AZ30" s="1598"/>
      <c r="BA30" s="1598"/>
      <c r="BB30" s="1598"/>
    </row>
    <row r="31" spans="1:116" ht="20.100000000000001" customHeight="1" x14ac:dyDescent="0.4">
      <c r="B31" s="1598"/>
      <c r="C31" s="1598"/>
      <c r="D31" s="1598"/>
      <c r="E31" s="1598"/>
      <c r="F31" s="1598"/>
      <c r="G31" s="1598"/>
      <c r="H31" s="1598"/>
      <c r="I31" s="1598"/>
      <c r="J31" s="1598"/>
      <c r="K31" s="1598"/>
      <c r="L31" s="1598"/>
      <c r="M31" s="1598"/>
      <c r="N31" s="1598"/>
      <c r="O31" s="1598"/>
      <c r="P31" s="1598"/>
      <c r="Q31" s="1598"/>
      <c r="R31" s="1598"/>
      <c r="S31" s="1598"/>
      <c r="T31" s="1598"/>
      <c r="U31" s="1598"/>
      <c r="V31" s="1598"/>
      <c r="W31" s="1598"/>
      <c r="X31" s="1598"/>
      <c r="Y31" s="1598"/>
      <c r="Z31" s="1598"/>
      <c r="AA31" s="1598"/>
      <c r="AB31" s="1598"/>
      <c r="AC31" s="1598"/>
      <c r="AD31" s="1598"/>
      <c r="AE31" s="1598"/>
      <c r="AF31" s="1598"/>
      <c r="AG31" s="1598"/>
      <c r="AH31" s="1598"/>
      <c r="AI31" s="1598"/>
      <c r="AJ31" s="1598"/>
      <c r="AK31" s="1598"/>
      <c r="AL31" s="1598"/>
      <c r="AM31" s="1598"/>
      <c r="AN31" s="1598"/>
      <c r="AO31" s="1598"/>
      <c r="AP31" s="1598"/>
      <c r="AQ31" s="1598"/>
      <c r="AR31" s="1598"/>
      <c r="AS31" s="1598"/>
      <c r="AT31" s="1598"/>
      <c r="AU31" s="1598"/>
      <c r="AV31" s="1598"/>
      <c r="AW31" s="1598"/>
      <c r="AX31" s="1598"/>
      <c r="AY31" s="1598"/>
      <c r="AZ31" s="1598"/>
      <c r="BA31" s="1598"/>
      <c r="BB31" s="1598"/>
      <c r="DE31" s="12"/>
      <c r="DF31" s="12"/>
      <c r="DG31" s="12"/>
      <c r="DH31" s="12"/>
      <c r="DI31" s="12"/>
      <c r="DJ31" s="12"/>
      <c r="DK31" s="12"/>
      <c r="DL31" s="12"/>
    </row>
    <row r="32" spans="1:116" ht="20.100000000000001" customHeight="1" x14ac:dyDescent="0.4">
      <c r="B32" s="1598"/>
      <c r="C32" s="1598"/>
      <c r="D32" s="1598"/>
      <c r="E32" s="1598"/>
      <c r="F32" s="1598"/>
      <c r="G32" s="1598"/>
      <c r="H32" s="1598"/>
      <c r="I32" s="1598"/>
      <c r="J32" s="1598"/>
      <c r="K32" s="1598"/>
      <c r="L32" s="1598"/>
      <c r="M32" s="1598"/>
      <c r="N32" s="1598"/>
      <c r="O32" s="1598"/>
      <c r="P32" s="1598"/>
      <c r="Q32" s="1598"/>
      <c r="R32" s="1598"/>
      <c r="S32" s="1598"/>
      <c r="T32" s="1598"/>
      <c r="U32" s="1598"/>
      <c r="V32" s="1598"/>
      <c r="W32" s="1598"/>
      <c r="X32" s="1598"/>
      <c r="Y32" s="1598"/>
      <c r="Z32" s="1598"/>
      <c r="AA32" s="1598"/>
      <c r="AB32" s="1598"/>
      <c r="AC32" s="1598"/>
      <c r="AD32" s="1598"/>
      <c r="AE32" s="1598"/>
      <c r="AF32" s="1598"/>
      <c r="AG32" s="1598"/>
      <c r="AH32" s="1598"/>
      <c r="AI32" s="1598"/>
      <c r="AJ32" s="1598"/>
      <c r="AK32" s="1598"/>
      <c r="AL32" s="1598"/>
      <c r="AM32" s="1598"/>
      <c r="AN32" s="1598"/>
      <c r="AO32" s="1598"/>
      <c r="AP32" s="1598"/>
      <c r="AQ32" s="1598"/>
      <c r="AR32" s="1598"/>
      <c r="AS32" s="1598"/>
      <c r="AT32" s="1598"/>
      <c r="AU32" s="1598"/>
      <c r="AV32" s="1598"/>
      <c r="AW32" s="1598"/>
      <c r="AX32" s="1598"/>
      <c r="AY32" s="1598"/>
      <c r="AZ32" s="1598"/>
      <c r="BA32" s="1598"/>
      <c r="BB32" s="1598"/>
    </row>
    <row r="33" spans="2:54" ht="20.100000000000001" customHeight="1" x14ac:dyDescent="0.4">
      <c r="B33" s="1598"/>
      <c r="C33" s="1598"/>
      <c r="D33" s="1598"/>
      <c r="E33" s="1598"/>
      <c r="F33" s="1598"/>
      <c r="G33" s="1598"/>
      <c r="H33" s="1598"/>
      <c r="I33" s="1598"/>
      <c r="J33" s="1598"/>
      <c r="K33" s="1598"/>
      <c r="L33" s="1598"/>
      <c r="M33" s="1598"/>
      <c r="N33" s="1598"/>
      <c r="O33" s="1598"/>
      <c r="P33" s="1598"/>
      <c r="Q33" s="1598"/>
      <c r="R33" s="1598"/>
      <c r="S33" s="1598"/>
      <c r="T33" s="1598"/>
      <c r="U33" s="1598"/>
      <c r="V33" s="1598"/>
      <c r="W33" s="1598"/>
      <c r="X33" s="1598"/>
      <c r="Y33" s="1598"/>
      <c r="Z33" s="1598"/>
      <c r="AA33" s="1598"/>
      <c r="AB33" s="1598"/>
      <c r="AC33" s="1598"/>
      <c r="AD33" s="1598"/>
      <c r="AE33" s="1598"/>
      <c r="AF33" s="1598"/>
      <c r="AG33" s="1598"/>
      <c r="AH33" s="1598"/>
      <c r="AI33" s="1598"/>
      <c r="AJ33" s="1598"/>
      <c r="AK33" s="1598"/>
      <c r="AL33" s="1598"/>
      <c r="AM33" s="1598"/>
      <c r="AN33" s="1598"/>
      <c r="AO33" s="1598"/>
      <c r="AP33" s="1598"/>
      <c r="AQ33" s="1598"/>
      <c r="AR33" s="1598"/>
      <c r="AS33" s="1598"/>
      <c r="AT33" s="1598"/>
      <c r="AU33" s="1598"/>
      <c r="AV33" s="1598"/>
      <c r="AW33" s="1598"/>
      <c r="AX33" s="1598"/>
      <c r="AY33" s="1598"/>
      <c r="AZ33" s="1598"/>
      <c r="BA33" s="1598"/>
      <c r="BB33" s="1598"/>
    </row>
    <row r="34" spans="2:54" ht="20.100000000000001" customHeight="1" x14ac:dyDescent="0.4">
      <c r="B34" s="247"/>
      <c r="C34" s="247"/>
      <c r="D34" s="247"/>
      <c r="E34" s="247"/>
      <c r="F34" s="247"/>
      <c r="G34" s="247"/>
      <c r="H34" s="247"/>
      <c r="I34" s="247"/>
      <c r="J34" s="247"/>
      <c r="K34" s="247"/>
      <c r="L34" s="247"/>
      <c r="M34" s="247"/>
      <c r="N34" s="247"/>
      <c r="O34" s="247"/>
      <c r="P34" s="247"/>
      <c r="Q34" s="247"/>
      <c r="R34" s="247"/>
      <c r="S34" s="247"/>
      <c r="T34" s="247"/>
      <c r="U34" s="247"/>
      <c r="V34" s="247"/>
      <c r="W34" s="247"/>
      <c r="X34" s="247"/>
      <c r="Y34" s="247"/>
      <c r="Z34" s="247"/>
      <c r="AA34" s="247"/>
      <c r="AB34" s="247"/>
      <c r="AC34" s="247"/>
      <c r="AD34" s="247"/>
      <c r="AE34" s="247"/>
      <c r="AF34" s="247"/>
      <c r="AG34" s="247"/>
      <c r="AH34" s="247"/>
      <c r="AI34" s="247"/>
      <c r="AJ34" s="247"/>
      <c r="AK34" s="247"/>
      <c r="AL34" s="247"/>
      <c r="AM34" s="247"/>
      <c r="AN34" s="247"/>
      <c r="AO34" s="247"/>
      <c r="AP34" s="247"/>
      <c r="AQ34" s="247"/>
      <c r="AR34" s="247"/>
      <c r="AS34" s="247"/>
      <c r="AT34" s="247"/>
      <c r="AU34" s="247"/>
      <c r="AV34" s="247"/>
      <c r="AW34" s="247"/>
      <c r="AX34" s="247"/>
      <c r="AY34" s="247"/>
      <c r="AZ34" s="247"/>
      <c r="BA34" s="247"/>
      <c r="BB34" s="247"/>
    </row>
    <row r="35" spans="2:54" ht="20.100000000000001" customHeight="1" x14ac:dyDescent="0.4"/>
    <row r="36" spans="2:54" ht="20.100000000000001" customHeight="1" x14ac:dyDescent="0.4"/>
    <row r="37" spans="2:54" ht="20.100000000000001" customHeight="1" x14ac:dyDescent="0.4"/>
    <row r="38" spans="2:54" ht="20.100000000000001" customHeight="1" x14ac:dyDescent="0.4"/>
    <row r="39" spans="2:54" ht="20.100000000000001" customHeight="1" x14ac:dyDescent="0.4"/>
    <row r="40" spans="2:54" ht="20.100000000000001" customHeight="1" x14ac:dyDescent="0.4"/>
    <row r="41" spans="2:54" ht="20.100000000000001" customHeight="1" x14ac:dyDescent="0.4"/>
    <row r="42" spans="2:54" ht="20.100000000000001" customHeight="1" x14ac:dyDescent="0.4"/>
    <row r="43" spans="2:54" ht="20.100000000000001" customHeight="1" x14ac:dyDescent="0.4"/>
    <row r="44" spans="2:54" ht="20.100000000000001" customHeight="1" x14ac:dyDescent="0.4"/>
    <row r="45" spans="2:54" ht="20.100000000000001" customHeight="1" x14ac:dyDescent="0.4"/>
    <row r="46" spans="2:54" ht="20.100000000000001" customHeight="1" x14ac:dyDescent="0.4"/>
    <row r="47" spans="2:54" ht="20.100000000000001" customHeight="1" x14ac:dyDescent="0.4"/>
    <row r="48" spans="2:54" ht="20.100000000000001" customHeight="1" x14ac:dyDescent="0.4"/>
    <row r="49" ht="20.100000000000001" customHeight="1" x14ac:dyDescent="0.4"/>
    <row r="50" ht="20.100000000000001" customHeight="1" x14ac:dyDescent="0.4"/>
    <row r="51" ht="20.100000000000001" customHeight="1" x14ac:dyDescent="0.4"/>
    <row r="52" ht="20.100000000000001" customHeight="1" x14ac:dyDescent="0.4"/>
    <row r="53" ht="20.100000000000001" customHeight="1" x14ac:dyDescent="0.4"/>
    <row r="54" ht="20.100000000000001" customHeight="1" x14ac:dyDescent="0.4"/>
    <row r="55" ht="20.100000000000001" customHeight="1" x14ac:dyDescent="0.4"/>
    <row r="56" ht="20.100000000000001" customHeight="1" x14ac:dyDescent="0.4"/>
    <row r="57" ht="20.100000000000001" customHeight="1" x14ac:dyDescent="0.4"/>
    <row r="58" ht="20.100000000000001" customHeight="1" x14ac:dyDescent="0.4"/>
    <row r="59" ht="20.100000000000001" customHeight="1" x14ac:dyDescent="0.4"/>
    <row r="60" ht="20.100000000000001" customHeight="1" x14ac:dyDescent="0.4"/>
    <row r="61" ht="20.100000000000001" customHeight="1" x14ac:dyDescent="0.4"/>
    <row r="62" ht="20.100000000000001" customHeight="1" x14ac:dyDescent="0.4"/>
    <row r="63" ht="20.100000000000001" customHeight="1" x14ac:dyDescent="0.4"/>
    <row r="64" ht="20.100000000000001" customHeight="1" x14ac:dyDescent="0.4"/>
    <row r="65" ht="20.100000000000001" customHeight="1" x14ac:dyDescent="0.4"/>
    <row r="66" ht="20.100000000000001" customHeight="1" x14ac:dyDescent="0.4"/>
    <row r="67" ht="20.100000000000001" customHeight="1" x14ac:dyDescent="0.4"/>
    <row r="68" ht="20.100000000000001" customHeight="1" x14ac:dyDescent="0.4"/>
    <row r="69" ht="20.100000000000001" customHeight="1" x14ac:dyDescent="0.4"/>
    <row r="70" ht="20.100000000000001" customHeight="1" x14ac:dyDescent="0.4"/>
    <row r="71" ht="20.100000000000001" customHeight="1" x14ac:dyDescent="0.4"/>
    <row r="72" ht="20.100000000000001" customHeight="1" x14ac:dyDescent="0.4"/>
    <row r="73" ht="20.100000000000001" customHeight="1" x14ac:dyDescent="0.4"/>
    <row r="74" ht="20.100000000000001" customHeight="1" x14ac:dyDescent="0.4"/>
    <row r="75" ht="20.100000000000001" customHeight="1" x14ac:dyDescent="0.4"/>
    <row r="76" ht="20.100000000000001" customHeight="1" x14ac:dyDescent="0.4"/>
    <row r="77" ht="20.100000000000001" customHeight="1" x14ac:dyDescent="0.4"/>
    <row r="78" ht="20.100000000000001" customHeight="1" x14ac:dyDescent="0.4"/>
    <row r="79" ht="20.100000000000001" customHeight="1" x14ac:dyDescent="0.4"/>
    <row r="80" ht="20.100000000000001" customHeight="1" x14ac:dyDescent="0.4"/>
    <row r="81" ht="20.100000000000001" customHeight="1" x14ac:dyDescent="0.4"/>
    <row r="82" ht="20.100000000000001" customHeight="1" x14ac:dyDescent="0.4"/>
    <row r="83" ht="20.100000000000001" customHeight="1" x14ac:dyDescent="0.4"/>
    <row r="84" ht="20.100000000000001" customHeight="1" x14ac:dyDescent="0.4"/>
    <row r="85" ht="20.100000000000001" customHeight="1" x14ac:dyDescent="0.4"/>
    <row r="86" ht="20.100000000000001" customHeight="1" x14ac:dyDescent="0.4"/>
    <row r="87" ht="20.100000000000001" customHeight="1" x14ac:dyDescent="0.4"/>
    <row r="88" ht="20.100000000000001" customHeight="1" x14ac:dyDescent="0.4"/>
    <row r="89" ht="20.100000000000001" customHeight="1" x14ac:dyDescent="0.4"/>
    <row r="90" ht="20.100000000000001" customHeight="1" x14ac:dyDescent="0.4"/>
    <row r="91" ht="20.100000000000001" customHeight="1" x14ac:dyDescent="0.4"/>
    <row r="92" ht="20.100000000000001" customHeight="1" x14ac:dyDescent="0.4"/>
    <row r="93" ht="20.100000000000001" customHeight="1" x14ac:dyDescent="0.4"/>
    <row r="94" ht="20.100000000000001" customHeight="1" x14ac:dyDescent="0.4"/>
    <row r="95" ht="20.100000000000001" customHeight="1" x14ac:dyDescent="0.4"/>
    <row r="96" ht="20.100000000000001" customHeight="1" x14ac:dyDescent="0.4"/>
    <row r="97" ht="20.100000000000001" customHeight="1" x14ac:dyDescent="0.4"/>
    <row r="98" ht="20.100000000000001" customHeight="1" x14ac:dyDescent="0.4"/>
    <row r="99" ht="20.100000000000001" customHeight="1" x14ac:dyDescent="0.4"/>
    <row r="100" ht="20.100000000000001" customHeight="1" x14ac:dyDescent="0.4"/>
    <row r="101" ht="20.100000000000001" customHeight="1" x14ac:dyDescent="0.4"/>
    <row r="102" ht="20.100000000000001" customHeight="1" x14ac:dyDescent="0.4"/>
    <row r="103" ht="20.100000000000001" customHeight="1" x14ac:dyDescent="0.4"/>
    <row r="104" ht="20.100000000000001" customHeight="1" x14ac:dyDescent="0.4"/>
    <row r="105" ht="20.100000000000001" customHeight="1" x14ac:dyDescent="0.4"/>
    <row r="106" ht="20.100000000000001" customHeight="1" x14ac:dyDescent="0.4"/>
    <row r="107" ht="20.100000000000001" customHeight="1" x14ac:dyDescent="0.4"/>
    <row r="108" ht="20.100000000000001" customHeight="1" x14ac:dyDescent="0.4"/>
    <row r="109" ht="20.100000000000001" customHeight="1" x14ac:dyDescent="0.4"/>
    <row r="110" ht="20.100000000000001" customHeight="1" x14ac:dyDescent="0.4"/>
  </sheetData>
  <mergeCells count="373">
    <mergeCell ref="B23:BB33"/>
    <mergeCell ref="AJ21:AK21"/>
    <mergeCell ref="AO21:AP21"/>
    <mergeCell ref="AR21:AS21"/>
    <mergeCell ref="AW21:AX21"/>
    <mergeCell ref="AZ21:BA21"/>
    <mergeCell ref="AG22:AH22"/>
    <mergeCell ref="AJ22:AK22"/>
    <mergeCell ref="AO22:AP22"/>
    <mergeCell ref="AR22:AS22"/>
    <mergeCell ref="AW22:AX22"/>
    <mergeCell ref="BL19:BT19"/>
    <mergeCell ref="B20:Z22"/>
    <mergeCell ref="AA20:AD22"/>
    <mergeCell ref="AG20:AH20"/>
    <mergeCell ref="AJ20:AK20"/>
    <mergeCell ref="AO20:AP20"/>
    <mergeCell ref="AR20:AS20"/>
    <mergeCell ref="AW20:AX20"/>
    <mergeCell ref="AZ20:BA20"/>
    <mergeCell ref="AG21:AH21"/>
    <mergeCell ref="A19:G19"/>
    <mergeCell ref="AM19:AO19"/>
    <mergeCell ref="AP19:AT19"/>
    <mergeCell ref="AU19:AW19"/>
    <mergeCell ref="AX19:BB19"/>
    <mergeCell ref="BC19:BK19"/>
    <mergeCell ref="AZ22:BA22"/>
    <mergeCell ref="BO17:BO18"/>
    <mergeCell ref="BP17:BP18"/>
    <mergeCell ref="BQ17:BQ18"/>
    <mergeCell ref="BR17:BR18"/>
    <mergeCell ref="BS17:BS18"/>
    <mergeCell ref="BT17:BT18"/>
    <mergeCell ref="BI17:BI18"/>
    <mergeCell ref="BJ17:BJ18"/>
    <mergeCell ref="BK17:BK18"/>
    <mergeCell ref="BL17:BL18"/>
    <mergeCell ref="BM17:BM18"/>
    <mergeCell ref="BN17:BN18"/>
    <mergeCell ref="BC17:BC18"/>
    <mergeCell ref="BD17:BD18"/>
    <mergeCell ref="BE17:BE18"/>
    <mergeCell ref="BF17:BF18"/>
    <mergeCell ref="BG17:BG18"/>
    <mergeCell ref="BH17:BH18"/>
    <mergeCell ref="AK17:AK18"/>
    <mergeCell ref="AL17:AL18"/>
    <mergeCell ref="AM17:AO18"/>
    <mergeCell ref="AP17:AT18"/>
    <mergeCell ref="AU17:AW17"/>
    <mergeCell ref="AX17:BB18"/>
    <mergeCell ref="AU18:AW18"/>
    <mergeCell ref="AE17:AE18"/>
    <mergeCell ref="AF17:AF18"/>
    <mergeCell ref="AG17:AG18"/>
    <mergeCell ref="AH17:AH18"/>
    <mergeCell ref="AI17:AI18"/>
    <mergeCell ref="AJ17:AJ18"/>
    <mergeCell ref="Y17:Y18"/>
    <mergeCell ref="Z17:Z18"/>
    <mergeCell ref="AA17:AA18"/>
    <mergeCell ref="AB17:AB18"/>
    <mergeCell ref="AC17:AC18"/>
    <mergeCell ref="AD17:AD18"/>
    <mergeCell ref="S17:S18"/>
    <mergeCell ref="T17:T18"/>
    <mergeCell ref="U17:U18"/>
    <mergeCell ref="V17:V18"/>
    <mergeCell ref="W17:W18"/>
    <mergeCell ref="X17:X18"/>
    <mergeCell ref="M17:M18"/>
    <mergeCell ref="N17:N18"/>
    <mergeCell ref="O17:O18"/>
    <mergeCell ref="P17:P18"/>
    <mergeCell ref="Q17:Q18"/>
    <mergeCell ref="R17:R18"/>
    <mergeCell ref="B17:G17"/>
    <mergeCell ref="H17:H18"/>
    <mergeCell ref="I17:I18"/>
    <mergeCell ref="J17:J18"/>
    <mergeCell ref="K17:K18"/>
    <mergeCell ref="L17:L18"/>
    <mergeCell ref="B18:G18"/>
    <mergeCell ref="BO15:BO16"/>
    <mergeCell ref="BP15:BP16"/>
    <mergeCell ref="BC15:BC16"/>
    <mergeCell ref="BD15:BD16"/>
    <mergeCell ref="BE15:BE16"/>
    <mergeCell ref="BF15:BF16"/>
    <mergeCell ref="BG15:BG16"/>
    <mergeCell ref="BH15:BH16"/>
    <mergeCell ref="AK15:AK16"/>
    <mergeCell ref="AL15:AL16"/>
    <mergeCell ref="AM15:AO16"/>
    <mergeCell ref="AP15:AT16"/>
    <mergeCell ref="AU15:AW15"/>
    <mergeCell ref="AX15:BB16"/>
    <mergeCell ref="AU16:AW16"/>
    <mergeCell ref="AE15:AE16"/>
    <mergeCell ref="AF15:AF16"/>
    <mergeCell ref="BQ15:BQ16"/>
    <mergeCell ref="BR15:BR16"/>
    <mergeCell ref="BS15:BS16"/>
    <mergeCell ref="BT15:BT16"/>
    <mergeCell ref="BI15:BI16"/>
    <mergeCell ref="BJ15:BJ16"/>
    <mergeCell ref="BK15:BK16"/>
    <mergeCell ref="BL15:BL16"/>
    <mergeCell ref="BM15:BM16"/>
    <mergeCell ref="BN15:BN16"/>
    <mergeCell ref="AG15:AG16"/>
    <mergeCell ref="AH15:AH16"/>
    <mergeCell ref="AI15:AI16"/>
    <mergeCell ref="AJ15:AJ16"/>
    <mergeCell ref="Y15:Y16"/>
    <mergeCell ref="Z15:Z16"/>
    <mergeCell ref="AA15:AA16"/>
    <mergeCell ref="AB15:AB16"/>
    <mergeCell ref="AC15:AC16"/>
    <mergeCell ref="AD15:AD16"/>
    <mergeCell ref="S15:S16"/>
    <mergeCell ref="T15:T16"/>
    <mergeCell ref="U15:U16"/>
    <mergeCell ref="V15:V16"/>
    <mergeCell ref="W15:W16"/>
    <mergeCell ref="X15:X16"/>
    <mergeCell ref="M15:M16"/>
    <mergeCell ref="N15:N16"/>
    <mergeCell ref="O15:O16"/>
    <mergeCell ref="P15:P16"/>
    <mergeCell ref="Q15:Q16"/>
    <mergeCell ref="R15:R16"/>
    <mergeCell ref="B15:G15"/>
    <mergeCell ref="H15:H16"/>
    <mergeCell ref="I15:I16"/>
    <mergeCell ref="J15:J16"/>
    <mergeCell ref="K15:K16"/>
    <mergeCell ref="L15:L16"/>
    <mergeCell ref="B16:G16"/>
    <mergeCell ref="BO13:BO14"/>
    <mergeCell ref="BP13:BP14"/>
    <mergeCell ref="BC13:BC14"/>
    <mergeCell ref="BD13:BD14"/>
    <mergeCell ref="BE13:BE14"/>
    <mergeCell ref="BF13:BF14"/>
    <mergeCell ref="BG13:BG14"/>
    <mergeCell ref="BH13:BH14"/>
    <mergeCell ref="AK13:AK14"/>
    <mergeCell ref="AL13:AL14"/>
    <mergeCell ref="AM13:AO14"/>
    <mergeCell ref="AP13:AT14"/>
    <mergeCell ref="AU13:AW13"/>
    <mergeCell ref="AX13:BB14"/>
    <mergeCell ref="AU14:AW14"/>
    <mergeCell ref="AE13:AE14"/>
    <mergeCell ref="AF13:AF14"/>
    <mergeCell ref="BQ13:BQ14"/>
    <mergeCell ref="BR13:BR14"/>
    <mergeCell ref="BS13:BS14"/>
    <mergeCell ref="BT13:BT14"/>
    <mergeCell ref="BI13:BI14"/>
    <mergeCell ref="BJ13:BJ14"/>
    <mergeCell ref="BK13:BK14"/>
    <mergeCell ref="BL13:BL14"/>
    <mergeCell ref="BM13:BM14"/>
    <mergeCell ref="BN13:BN14"/>
    <mergeCell ref="AG13:AG14"/>
    <mergeCell ref="AH13:AH14"/>
    <mergeCell ref="AI13:AI14"/>
    <mergeCell ref="AJ13:AJ14"/>
    <mergeCell ref="Y13:Y14"/>
    <mergeCell ref="Z13:Z14"/>
    <mergeCell ref="AA13:AA14"/>
    <mergeCell ref="AB13:AB14"/>
    <mergeCell ref="AC13:AC14"/>
    <mergeCell ref="AD13:AD14"/>
    <mergeCell ref="S13:S14"/>
    <mergeCell ref="T13:T14"/>
    <mergeCell ref="U13:U14"/>
    <mergeCell ref="V13:V14"/>
    <mergeCell ref="W13:W14"/>
    <mergeCell ref="X13:X14"/>
    <mergeCell ref="M13:M14"/>
    <mergeCell ref="N13:N14"/>
    <mergeCell ref="O13:O14"/>
    <mergeCell ref="P13:P14"/>
    <mergeCell ref="Q13:Q14"/>
    <mergeCell ref="R13:R14"/>
    <mergeCell ref="B13:G13"/>
    <mergeCell ref="H13:H14"/>
    <mergeCell ref="I13:I14"/>
    <mergeCell ref="J13:J14"/>
    <mergeCell ref="K13:K14"/>
    <mergeCell ref="L13:L14"/>
    <mergeCell ref="B14:G14"/>
    <mergeCell ref="BO11:BO12"/>
    <mergeCell ref="BP11:BP12"/>
    <mergeCell ref="BC11:BC12"/>
    <mergeCell ref="BD11:BD12"/>
    <mergeCell ref="BE11:BE12"/>
    <mergeCell ref="BF11:BF12"/>
    <mergeCell ref="BG11:BG12"/>
    <mergeCell ref="BH11:BH12"/>
    <mergeCell ref="AK11:AK12"/>
    <mergeCell ref="AL11:AL12"/>
    <mergeCell ref="AM11:AO12"/>
    <mergeCell ref="AP11:AT12"/>
    <mergeCell ref="AU11:AW11"/>
    <mergeCell ref="AX11:BB12"/>
    <mergeCell ref="AU12:AW12"/>
    <mergeCell ref="AE11:AE12"/>
    <mergeCell ref="AF11:AF12"/>
    <mergeCell ref="BQ11:BQ12"/>
    <mergeCell ref="BR11:BR12"/>
    <mergeCell ref="BS11:BS12"/>
    <mergeCell ref="BT11:BT12"/>
    <mergeCell ref="BI11:BI12"/>
    <mergeCell ref="BJ11:BJ12"/>
    <mergeCell ref="BK11:BK12"/>
    <mergeCell ref="BL11:BL12"/>
    <mergeCell ref="BM11:BM12"/>
    <mergeCell ref="BN11:BN12"/>
    <mergeCell ref="AG11:AG12"/>
    <mergeCell ref="AH11:AH12"/>
    <mergeCell ref="AI11:AI12"/>
    <mergeCell ref="AJ11:AJ12"/>
    <mergeCell ref="Y11:Y12"/>
    <mergeCell ref="Z11:Z12"/>
    <mergeCell ref="AA11:AA12"/>
    <mergeCell ref="AB11:AB12"/>
    <mergeCell ref="AC11:AC12"/>
    <mergeCell ref="AD11:AD12"/>
    <mergeCell ref="S11:S12"/>
    <mergeCell ref="T11:T12"/>
    <mergeCell ref="U11:U12"/>
    <mergeCell ref="V11:V12"/>
    <mergeCell ref="W11:W12"/>
    <mergeCell ref="X11:X12"/>
    <mergeCell ref="M11:M12"/>
    <mergeCell ref="N11:N12"/>
    <mergeCell ref="O11:O12"/>
    <mergeCell ref="P11:P12"/>
    <mergeCell ref="Q11:Q12"/>
    <mergeCell ref="R11:R12"/>
    <mergeCell ref="B11:G11"/>
    <mergeCell ref="H11:H12"/>
    <mergeCell ref="I11:I12"/>
    <mergeCell ref="J11:J12"/>
    <mergeCell ref="K11:K12"/>
    <mergeCell ref="L11:L12"/>
    <mergeCell ref="B12:G12"/>
    <mergeCell ref="BP9:BP10"/>
    <mergeCell ref="BQ9:BQ10"/>
    <mergeCell ref="AG9:AG10"/>
    <mergeCell ref="AH9:AH10"/>
    <mergeCell ref="AI9:AI10"/>
    <mergeCell ref="AJ9:AJ10"/>
    <mergeCell ref="AK9:AK10"/>
    <mergeCell ref="Z9:Z10"/>
    <mergeCell ref="AA9:AA10"/>
    <mergeCell ref="AB9:AB10"/>
    <mergeCell ref="AC9:AC10"/>
    <mergeCell ref="AD9:AD10"/>
    <mergeCell ref="AE9:AE10"/>
    <mergeCell ref="T9:T10"/>
    <mergeCell ref="U9:U10"/>
    <mergeCell ref="V9:V10"/>
    <mergeCell ref="W9:W10"/>
    <mergeCell ref="BT9:BT10"/>
    <mergeCell ref="AU7:AW8"/>
    <mergeCell ref="BO6:BO8"/>
    <mergeCell ref="BP6:BP8"/>
    <mergeCell ref="BQ6:BQ8"/>
    <mergeCell ref="BR6:BR8"/>
    <mergeCell ref="B10:G10"/>
    <mergeCell ref="AU10:AW10"/>
    <mergeCell ref="BJ9:BJ10"/>
    <mergeCell ref="BK9:BK10"/>
    <mergeCell ref="BL9:BL10"/>
    <mergeCell ref="BM9:BM10"/>
    <mergeCell ref="BN9:BN10"/>
    <mergeCell ref="BO9:BO10"/>
    <mergeCell ref="BD9:BD10"/>
    <mergeCell ref="BE9:BE10"/>
    <mergeCell ref="BF9:BF10"/>
    <mergeCell ref="BG9:BG10"/>
    <mergeCell ref="BH9:BH10"/>
    <mergeCell ref="BI9:BI10"/>
    <mergeCell ref="AL9:AL10"/>
    <mergeCell ref="AM9:AO10"/>
    <mergeCell ref="AP9:AT10"/>
    <mergeCell ref="AU9:AW9"/>
    <mergeCell ref="AJ6:AJ7"/>
    <mergeCell ref="AL6:AL7"/>
    <mergeCell ref="BC6:BC8"/>
    <mergeCell ref="BM6:BM8"/>
    <mergeCell ref="BN6:BN8"/>
    <mergeCell ref="BG6:BG8"/>
    <mergeCell ref="BH6:BH8"/>
    <mergeCell ref="BI6:BI8"/>
    <mergeCell ref="BJ6:BJ8"/>
    <mergeCell ref="BK6:BK8"/>
    <mergeCell ref="BL6:BL8"/>
    <mergeCell ref="AK6:AK7"/>
    <mergeCell ref="BR9:BR10"/>
    <mergeCell ref="BS9:BS10"/>
    <mergeCell ref="B9:G9"/>
    <mergeCell ref="H9:H10"/>
    <mergeCell ref="I9:I10"/>
    <mergeCell ref="J9:J10"/>
    <mergeCell ref="K9:K10"/>
    <mergeCell ref="L9:L10"/>
    <mergeCell ref="M9:M10"/>
    <mergeCell ref="AX9:BB10"/>
    <mergeCell ref="BC9:BC10"/>
    <mergeCell ref="AF9:AF10"/>
    <mergeCell ref="R9:R10"/>
    <mergeCell ref="S9:S10"/>
    <mergeCell ref="X9:X10"/>
    <mergeCell ref="Y9:Y10"/>
    <mergeCell ref="N9:N10"/>
    <mergeCell ref="O9:O10"/>
    <mergeCell ref="P9:P10"/>
    <mergeCell ref="Q9:Q10"/>
    <mergeCell ref="BL5:BT5"/>
    <mergeCell ref="H6:H7"/>
    <mergeCell ref="I6:I7"/>
    <mergeCell ref="J6:J7"/>
    <mergeCell ref="K6:K7"/>
    <mergeCell ref="L6:L7"/>
    <mergeCell ref="S6:S7"/>
    <mergeCell ref="T6:T7"/>
    <mergeCell ref="U6:U7"/>
    <mergeCell ref="V6:V7"/>
    <mergeCell ref="W6:W7"/>
    <mergeCell ref="X6:X7"/>
    <mergeCell ref="M6:M7"/>
    <mergeCell ref="N6:N7"/>
    <mergeCell ref="O6:O7"/>
    <mergeCell ref="P6:P7"/>
    <mergeCell ref="Q6:Q7"/>
    <mergeCell ref="R6:R7"/>
    <mergeCell ref="BT6:BT8"/>
    <mergeCell ref="BS6:BS8"/>
    <mergeCell ref="BD6:BD8"/>
    <mergeCell ref="BE6:BE8"/>
    <mergeCell ref="BF6:BF8"/>
    <mergeCell ref="AE6:AE7"/>
    <mergeCell ref="AJ1:BB1"/>
    <mergeCell ref="AJ2:BB2"/>
    <mergeCell ref="A4:BE4"/>
    <mergeCell ref="A5:G8"/>
    <mergeCell ref="H5:N5"/>
    <mergeCell ref="O5:U5"/>
    <mergeCell ref="V5:AB5"/>
    <mergeCell ref="AC5:AI5"/>
    <mergeCell ref="AJ5:AL5"/>
    <mergeCell ref="AM5:AO8"/>
    <mergeCell ref="AP5:AT8"/>
    <mergeCell ref="AU5:AW6"/>
    <mergeCell ref="AX5:BB8"/>
    <mergeCell ref="BC5:BK5"/>
    <mergeCell ref="Y6:Y7"/>
    <mergeCell ref="Z6:Z7"/>
    <mergeCell ref="AA6:AA7"/>
    <mergeCell ref="AB6:AB7"/>
    <mergeCell ref="AC6:AC7"/>
    <mergeCell ref="AD6:AD7"/>
    <mergeCell ref="AF6:AF7"/>
    <mergeCell ref="AG6:AG7"/>
    <mergeCell ref="AH6:AH7"/>
    <mergeCell ref="AI6:AI7"/>
  </mergeCells>
  <phoneticPr fontId="4"/>
  <dataValidations count="1">
    <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sqref="H9:AL18 JD9:KH18 SZ9:UD18 ACV9:ADZ18 AMR9:ANV18 AWN9:AXR18 BGJ9:BHN18 BQF9:BRJ18 CAB9:CBF18 CJX9:CLB18 CTT9:CUX18 DDP9:DET18 DNL9:DOP18 DXH9:DYL18 EHD9:EIH18 EQZ9:ESD18 FAV9:FBZ18 FKR9:FLV18 FUN9:FVR18 GEJ9:GFN18 GOF9:GPJ18 GYB9:GZF18 HHX9:HJB18 HRT9:HSX18 IBP9:ICT18 ILL9:IMP18 IVH9:IWL18 JFD9:JGH18 JOZ9:JQD18 JYV9:JZZ18 KIR9:KJV18 KSN9:KTR18 LCJ9:LDN18 LMF9:LNJ18 LWB9:LXF18 MFX9:MHB18 MPT9:MQX18 MZP9:NAT18 NJL9:NKP18 NTH9:NUL18 ODD9:OEH18 OMZ9:OOD18 OWV9:OXZ18 PGR9:PHV18 PQN9:PRR18 QAJ9:QBN18 QKF9:QLJ18 QUB9:QVF18 RDX9:RFB18 RNT9:ROX18 RXP9:RYT18 SHL9:SIP18 SRH9:SSL18 TBD9:TCH18 TKZ9:TMD18 TUV9:TVZ18 UER9:UFV18 UON9:UPR18 UYJ9:UZN18 VIF9:VJJ18 VSB9:VTF18 WBX9:WDB18 WLT9:WMX18 WVP9:WWT18 H65546:AL65555 JD65546:KH65555 SZ65546:UD65555 ACV65546:ADZ65555 AMR65546:ANV65555 AWN65546:AXR65555 BGJ65546:BHN65555 BQF65546:BRJ65555 CAB65546:CBF65555 CJX65546:CLB65555 CTT65546:CUX65555 DDP65546:DET65555 DNL65546:DOP65555 DXH65546:DYL65555 EHD65546:EIH65555 EQZ65546:ESD65555 FAV65546:FBZ65555 FKR65546:FLV65555 FUN65546:FVR65555 GEJ65546:GFN65555 GOF65546:GPJ65555 GYB65546:GZF65555 HHX65546:HJB65555 HRT65546:HSX65555 IBP65546:ICT65555 ILL65546:IMP65555 IVH65546:IWL65555 JFD65546:JGH65555 JOZ65546:JQD65555 JYV65546:JZZ65555 KIR65546:KJV65555 KSN65546:KTR65555 LCJ65546:LDN65555 LMF65546:LNJ65555 LWB65546:LXF65555 MFX65546:MHB65555 MPT65546:MQX65555 MZP65546:NAT65555 NJL65546:NKP65555 NTH65546:NUL65555 ODD65546:OEH65555 OMZ65546:OOD65555 OWV65546:OXZ65555 PGR65546:PHV65555 PQN65546:PRR65555 QAJ65546:QBN65555 QKF65546:QLJ65555 QUB65546:QVF65555 RDX65546:RFB65555 RNT65546:ROX65555 RXP65546:RYT65555 SHL65546:SIP65555 SRH65546:SSL65555 TBD65546:TCH65555 TKZ65546:TMD65555 TUV65546:TVZ65555 UER65546:UFV65555 UON65546:UPR65555 UYJ65546:UZN65555 VIF65546:VJJ65555 VSB65546:VTF65555 WBX65546:WDB65555 WLT65546:WMX65555 WVP65546:WWT65555 H131082:AL131091 JD131082:KH131091 SZ131082:UD131091 ACV131082:ADZ131091 AMR131082:ANV131091 AWN131082:AXR131091 BGJ131082:BHN131091 BQF131082:BRJ131091 CAB131082:CBF131091 CJX131082:CLB131091 CTT131082:CUX131091 DDP131082:DET131091 DNL131082:DOP131091 DXH131082:DYL131091 EHD131082:EIH131091 EQZ131082:ESD131091 FAV131082:FBZ131091 FKR131082:FLV131091 FUN131082:FVR131091 GEJ131082:GFN131091 GOF131082:GPJ131091 GYB131082:GZF131091 HHX131082:HJB131091 HRT131082:HSX131091 IBP131082:ICT131091 ILL131082:IMP131091 IVH131082:IWL131091 JFD131082:JGH131091 JOZ131082:JQD131091 JYV131082:JZZ131091 KIR131082:KJV131091 KSN131082:KTR131091 LCJ131082:LDN131091 LMF131082:LNJ131091 LWB131082:LXF131091 MFX131082:MHB131091 MPT131082:MQX131091 MZP131082:NAT131091 NJL131082:NKP131091 NTH131082:NUL131091 ODD131082:OEH131091 OMZ131082:OOD131091 OWV131082:OXZ131091 PGR131082:PHV131091 PQN131082:PRR131091 QAJ131082:QBN131091 QKF131082:QLJ131091 QUB131082:QVF131091 RDX131082:RFB131091 RNT131082:ROX131091 RXP131082:RYT131091 SHL131082:SIP131091 SRH131082:SSL131091 TBD131082:TCH131091 TKZ131082:TMD131091 TUV131082:TVZ131091 UER131082:UFV131091 UON131082:UPR131091 UYJ131082:UZN131091 VIF131082:VJJ131091 VSB131082:VTF131091 WBX131082:WDB131091 WLT131082:WMX131091 WVP131082:WWT131091 H196618:AL196627 JD196618:KH196627 SZ196618:UD196627 ACV196618:ADZ196627 AMR196618:ANV196627 AWN196618:AXR196627 BGJ196618:BHN196627 BQF196618:BRJ196627 CAB196618:CBF196627 CJX196618:CLB196627 CTT196618:CUX196627 DDP196618:DET196627 DNL196618:DOP196627 DXH196618:DYL196627 EHD196618:EIH196627 EQZ196618:ESD196627 FAV196618:FBZ196627 FKR196618:FLV196627 FUN196618:FVR196627 GEJ196618:GFN196627 GOF196618:GPJ196627 GYB196618:GZF196627 HHX196618:HJB196627 HRT196618:HSX196627 IBP196618:ICT196627 ILL196618:IMP196627 IVH196618:IWL196627 JFD196618:JGH196627 JOZ196618:JQD196627 JYV196618:JZZ196627 KIR196618:KJV196627 KSN196618:KTR196627 LCJ196618:LDN196627 LMF196618:LNJ196627 LWB196618:LXF196627 MFX196618:MHB196627 MPT196618:MQX196627 MZP196618:NAT196627 NJL196618:NKP196627 NTH196618:NUL196627 ODD196618:OEH196627 OMZ196618:OOD196627 OWV196618:OXZ196627 PGR196618:PHV196627 PQN196618:PRR196627 QAJ196618:QBN196627 QKF196618:QLJ196627 QUB196618:QVF196627 RDX196618:RFB196627 RNT196618:ROX196627 RXP196618:RYT196627 SHL196618:SIP196627 SRH196618:SSL196627 TBD196618:TCH196627 TKZ196618:TMD196627 TUV196618:TVZ196627 UER196618:UFV196627 UON196618:UPR196627 UYJ196618:UZN196627 VIF196618:VJJ196627 VSB196618:VTF196627 WBX196618:WDB196627 WLT196618:WMX196627 WVP196618:WWT196627 H262154:AL262163 JD262154:KH262163 SZ262154:UD262163 ACV262154:ADZ262163 AMR262154:ANV262163 AWN262154:AXR262163 BGJ262154:BHN262163 BQF262154:BRJ262163 CAB262154:CBF262163 CJX262154:CLB262163 CTT262154:CUX262163 DDP262154:DET262163 DNL262154:DOP262163 DXH262154:DYL262163 EHD262154:EIH262163 EQZ262154:ESD262163 FAV262154:FBZ262163 FKR262154:FLV262163 FUN262154:FVR262163 GEJ262154:GFN262163 GOF262154:GPJ262163 GYB262154:GZF262163 HHX262154:HJB262163 HRT262154:HSX262163 IBP262154:ICT262163 ILL262154:IMP262163 IVH262154:IWL262163 JFD262154:JGH262163 JOZ262154:JQD262163 JYV262154:JZZ262163 KIR262154:KJV262163 KSN262154:KTR262163 LCJ262154:LDN262163 LMF262154:LNJ262163 LWB262154:LXF262163 MFX262154:MHB262163 MPT262154:MQX262163 MZP262154:NAT262163 NJL262154:NKP262163 NTH262154:NUL262163 ODD262154:OEH262163 OMZ262154:OOD262163 OWV262154:OXZ262163 PGR262154:PHV262163 PQN262154:PRR262163 QAJ262154:QBN262163 QKF262154:QLJ262163 QUB262154:QVF262163 RDX262154:RFB262163 RNT262154:ROX262163 RXP262154:RYT262163 SHL262154:SIP262163 SRH262154:SSL262163 TBD262154:TCH262163 TKZ262154:TMD262163 TUV262154:TVZ262163 UER262154:UFV262163 UON262154:UPR262163 UYJ262154:UZN262163 VIF262154:VJJ262163 VSB262154:VTF262163 WBX262154:WDB262163 WLT262154:WMX262163 WVP262154:WWT262163 H327690:AL327699 JD327690:KH327699 SZ327690:UD327699 ACV327690:ADZ327699 AMR327690:ANV327699 AWN327690:AXR327699 BGJ327690:BHN327699 BQF327690:BRJ327699 CAB327690:CBF327699 CJX327690:CLB327699 CTT327690:CUX327699 DDP327690:DET327699 DNL327690:DOP327699 DXH327690:DYL327699 EHD327690:EIH327699 EQZ327690:ESD327699 FAV327690:FBZ327699 FKR327690:FLV327699 FUN327690:FVR327699 GEJ327690:GFN327699 GOF327690:GPJ327699 GYB327690:GZF327699 HHX327690:HJB327699 HRT327690:HSX327699 IBP327690:ICT327699 ILL327690:IMP327699 IVH327690:IWL327699 JFD327690:JGH327699 JOZ327690:JQD327699 JYV327690:JZZ327699 KIR327690:KJV327699 KSN327690:KTR327699 LCJ327690:LDN327699 LMF327690:LNJ327699 LWB327690:LXF327699 MFX327690:MHB327699 MPT327690:MQX327699 MZP327690:NAT327699 NJL327690:NKP327699 NTH327690:NUL327699 ODD327690:OEH327699 OMZ327690:OOD327699 OWV327690:OXZ327699 PGR327690:PHV327699 PQN327690:PRR327699 QAJ327690:QBN327699 QKF327690:QLJ327699 QUB327690:QVF327699 RDX327690:RFB327699 RNT327690:ROX327699 RXP327690:RYT327699 SHL327690:SIP327699 SRH327690:SSL327699 TBD327690:TCH327699 TKZ327690:TMD327699 TUV327690:TVZ327699 UER327690:UFV327699 UON327690:UPR327699 UYJ327690:UZN327699 VIF327690:VJJ327699 VSB327690:VTF327699 WBX327690:WDB327699 WLT327690:WMX327699 WVP327690:WWT327699 H393226:AL393235 JD393226:KH393235 SZ393226:UD393235 ACV393226:ADZ393235 AMR393226:ANV393235 AWN393226:AXR393235 BGJ393226:BHN393235 BQF393226:BRJ393235 CAB393226:CBF393235 CJX393226:CLB393235 CTT393226:CUX393235 DDP393226:DET393235 DNL393226:DOP393235 DXH393226:DYL393235 EHD393226:EIH393235 EQZ393226:ESD393235 FAV393226:FBZ393235 FKR393226:FLV393235 FUN393226:FVR393235 GEJ393226:GFN393235 GOF393226:GPJ393235 GYB393226:GZF393235 HHX393226:HJB393235 HRT393226:HSX393235 IBP393226:ICT393235 ILL393226:IMP393235 IVH393226:IWL393235 JFD393226:JGH393235 JOZ393226:JQD393235 JYV393226:JZZ393235 KIR393226:KJV393235 KSN393226:KTR393235 LCJ393226:LDN393235 LMF393226:LNJ393235 LWB393226:LXF393235 MFX393226:MHB393235 MPT393226:MQX393235 MZP393226:NAT393235 NJL393226:NKP393235 NTH393226:NUL393235 ODD393226:OEH393235 OMZ393226:OOD393235 OWV393226:OXZ393235 PGR393226:PHV393235 PQN393226:PRR393235 QAJ393226:QBN393235 QKF393226:QLJ393235 QUB393226:QVF393235 RDX393226:RFB393235 RNT393226:ROX393235 RXP393226:RYT393235 SHL393226:SIP393235 SRH393226:SSL393235 TBD393226:TCH393235 TKZ393226:TMD393235 TUV393226:TVZ393235 UER393226:UFV393235 UON393226:UPR393235 UYJ393226:UZN393235 VIF393226:VJJ393235 VSB393226:VTF393235 WBX393226:WDB393235 WLT393226:WMX393235 WVP393226:WWT393235 H458762:AL458771 JD458762:KH458771 SZ458762:UD458771 ACV458762:ADZ458771 AMR458762:ANV458771 AWN458762:AXR458771 BGJ458762:BHN458771 BQF458762:BRJ458771 CAB458762:CBF458771 CJX458762:CLB458771 CTT458762:CUX458771 DDP458762:DET458771 DNL458762:DOP458771 DXH458762:DYL458771 EHD458762:EIH458771 EQZ458762:ESD458771 FAV458762:FBZ458771 FKR458762:FLV458771 FUN458762:FVR458771 GEJ458762:GFN458771 GOF458762:GPJ458771 GYB458762:GZF458771 HHX458762:HJB458771 HRT458762:HSX458771 IBP458762:ICT458771 ILL458762:IMP458771 IVH458762:IWL458771 JFD458762:JGH458771 JOZ458762:JQD458771 JYV458762:JZZ458771 KIR458762:KJV458771 KSN458762:KTR458771 LCJ458762:LDN458771 LMF458762:LNJ458771 LWB458762:LXF458771 MFX458762:MHB458771 MPT458762:MQX458771 MZP458762:NAT458771 NJL458762:NKP458771 NTH458762:NUL458771 ODD458762:OEH458771 OMZ458762:OOD458771 OWV458762:OXZ458771 PGR458762:PHV458771 PQN458762:PRR458771 QAJ458762:QBN458771 QKF458762:QLJ458771 QUB458762:QVF458771 RDX458762:RFB458771 RNT458762:ROX458771 RXP458762:RYT458771 SHL458762:SIP458771 SRH458762:SSL458771 TBD458762:TCH458771 TKZ458762:TMD458771 TUV458762:TVZ458771 UER458762:UFV458771 UON458762:UPR458771 UYJ458762:UZN458771 VIF458762:VJJ458771 VSB458762:VTF458771 WBX458762:WDB458771 WLT458762:WMX458771 WVP458762:WWT458771 H524298:AL524307 JD524298:KH524307 SZ524298:UD524307 ACV524298:ADZ524307 AMR524298:ANV524307 AWN524298:AXR524307 BGJ524298:BHN524307 BQF524298:BRJ524307 CAB524298:CBF524307 CJX524298:CLB524307 CTT524298:CUX524307 DDP524298:DET524307 DNL524298:DOP524307 DXH524298:DYL524307 EHD524298:EIH524307 EQZ524298:ESD524307 FAV524298:FBZ524307 FKR524298:FLV524307 FUN524298:FVR524307 GEJ524298:GFN524307 GOF524298:GPJ524307 GYB524298:GZF524307 HHX524298:HJB524307 HRT524298:HSX524307 IBP524298:ICT524307 ILL524298:IMP524307 IVH524298:IWL524307 JFD524298:JGH524307 JOZ524298:JQD524307 JYV524298:JZZ524307 KIR524298:KJV524307 KSN524298:KTR524307 LCJ524298:LDN524307 LMF524298:LNJ524307 LWB524298:LXF524307 MFX524298:MHB524307 MPT524298:MQX524307 MZP524298:NAT524307 NJL524298:NKP524307 NTH524298:NUL524307 ODD524298:OEH524307 OMZ524298:OOD524307 OWV524298:OXZ524307 PGR524298:PHV524307 PQN524298:PRR524307 QAJ524298:QBN524307 QKF524298:QLJ524307 QUB524298:QVF524307 RDX524298:RFB524307 RNT524298:ROX524307 RXP524298:RYT524307 SHL524298:SIP524307 SRH524298:SSL524307 TBD524298:TCH524307 TKZ524298:TMD524307 TUV524298:TVZ524307 UER524298:UFV524307 UON524298:UPR524307 UYJ524298:UZN524307 VIF524298:VJJ524307 VSB524298:VTF524307 WBX524298:WDB524307 WLT524298:WMX524307 WVP524298:WWT524307 H589834:AL589843 JD589834:KH589843 SZ589834:UD589843 ACV589834:ADZ589843 AMR589834:ANV589843 AWN589834:AXR589843 BGJ589834:BHN589843 BQF589834:BRJ589843 CAB589834:CBF589843 CJX589834:CLB589843 CTT589834:CUX589843 DDP589834:DET589843 DNL589834:DOP589843 DXH589834:DYL589843 EHD589834:EIH589843 EQZ589834:ESD589843 FAV589834:FBZ589843 FKR589834:FLV589843 FUN589834:FVR589843 GEJ589834:GFN589843 GOF589834:GPJ589843 GYB589834:GZF589843 HHX589834:HJB589843 HRT589834:HSX589843 IBP589834:ICT589843 ILL589834:IMP589843 IVH589834:IWL589843 JFD589834:JGH589843 JOZ589834:JQD589843 JYV589834:JZZ589843 KIR589834:KJV589843 KSN589834:KTR589843 LCJ589834:LDN589843 LMF589834:LNJ589843 LWB589834:LXF589843 MFX589834:MHB589843 MPT589834:MQX589843 MZP589834:NAT589843 NJL589834:NKP589843 NTH589834:NUL589843 ODD589834:OEH589843 OMZ589834:OOD589843 OWV589834:OXZ589843 PGR589834:PHV589843 PQN589834:PRR589843 QAJ589834:QBN589843 QKF589834:QLJ589843 QUB589834:QVF589843 RDX589834:RFB589843 RNT589834:ROX589843 RXP589834:RYT589843 SHL589834:SIP589843 SRH589834:SSL589843 TBD589834:TCH589843 TKZ589834:TMD589843 TUV589834:TVZ589843 UER589834:UFV589843 UON589834:UPR589843 UYJ589834:UZN589843 VIF589834:VJJ589843 VSB589834:VTF589843 WBX589834:WDB589843 WLT589834:WMX589843 WVP589834:WWT589843 H655370:AL655379 JD655370:KH655379 SZ655370:UD655379 ACV655370:ADZ655379 AMR655370:ANV655379 AWN655370:AXR655379 BGJ655370:BHN655379 BQF655370:BRJ655379 CAB655370:CBF655379 CJX655370:CLB655379 CTT655370:CUX655379 DDP655370:DET655379 DNL655370:DOP655379 DXH655370:DYL655379 EHD655370:EIH655379 EQZ655370:ESD655379 FAV655370:FBZ655379 FKR655370:FLV655379 FUN655370:FVR655379 GEJ655370:GFN655379 GOF655370:GPJ655379 GYB655370:GZF655379 HHX655370:HJB655379 HRT655370:HSX655379 IBP655370:ICT655379 ILL655370:IMP655379 IVH655370:IWL655379 JFD655370:JGH655379 JOZ655370:JQD655379 JYV655370:JZZ655379 KIR655370:KJV655379 KSN655370:KTR655379 LCJ655370:LDN655379 LMF655370:LNJ655379 LWB655370:LXF655379 MFX655370:MHB655379 MPT655370:MQX655379 MZP655370:NAT655379 NJL655370:NKP655379 NTH655370:NUL655379 ODD655370:OEH655379 OMZ655370:OOD655379 OWV655370:OXZ655379 PGR655370:PHV655379 PQN655370:PRR655379 QAJ655370:QBN655379 QKF655370:QLJ655379 QUB655370:QVF655379 RDX655370:RFB655379 RNT655370:ROX655379 RXP655370:RYT655379 SHL655370:SIP655379 SRH655370:SSL655379 TBD655370:TCH655379 TKZ655370:TMD655379 TUV655370:TVZ655379 UER655370:UFV655379 UON655370:UPR655379 UYJ655370:UZN655379 VIF655370:VJJ655379 VSB655370:VTF655379 WBX655370:WDB655379 WLT655370:WMX655379 WVP655370:WWT655379 H720906:AL720915 JD720906:KH720915 SZ720906:UD720915 ACV720906:ADZ720915 AMR720906:ANV720915 AWN720906:AXR720915 BGJ720906:BHN720915 BQF720906:BRJ720915 CAB720906:CBF720915 CJX720906:CLB720915 CTT720906:CUX720915 DDP720906:DET720915 DNL720906:DOP720915 DXH720906:DYL720915 EHD720906:EIH720915 EQZ720906:ESD720915 FAV720906:FBZ720915 FKR720906:FLV720915 FUN720906:FVR720915 GEJ720906:GFN720915 GOF720906:GPJ720915 GYB720906:GZF720915 HHX720906:HJB720915 HRT720906:HSX720915 IBP720906:ICT720915 ILL720906:IMP720915 IVH720906:IWL720915 JFD720906:JGH720915 JOZ720906:JQD720915 JYV720906:JZZ720915 KIR720906:KJV720915 KSN720906:KTR720915 LCJ720906:LDN720915 LMF720906:LNJ720915 LWB720906:LXF720915 MFX720906:MHB720915 MPT720906:MQX720915 MZP720906:NAT720915 NJL720906:NKP720915 NTH720906:NUL720915 ODD720906:OEH720915 OMZ720906:OOD720915 OWV720906:OXZ720915 PGR720906:PHV720915 PQN720906:PRR720915 QAJ720906:QBN720915 QKF720906:QLJ720915 QUB720906:QVF720915 RDX720906:RFB720915 RNT720906:ROX720915 RXP720906:RYT720915 SHL720906:SIP720915 SRH720906:SSL720915 TBD720906:TCH720915 TKZ720906:TMD720915 TUV720906:TVZ720915 UER720906:UFV720915 UON720906:UPR720915 UYJ720906:UZN720915 VIF720906:VJJ720915 VSB720906:VTF720915 WBX720906:WDB720915 WLT720906:WMX720915 WVP720906:WWT720915 H786442:AL786451 JD786442:KH786451 SZ786442:UD786451 ACV786442:ADZ786451 AMR786442:ANV786451 AWN786442:AXR786451 BGJ786442:BHN786451 BQF786442:BRJ786451 CAB786442:CBF786451 CJX786442:CLB786451 CTT786442:CUX786451 DDP786442:DET786451 DNL786442:DOP786451 DXH786442:DYL786451 EHD786442:EIH786451 EQZ786442:ESD786451 FAV786442:FBZ786451 FKR786442:FLV786451 FUN786442:FVR786451 GEJ786442:GFN786451 GOF786442:GPJ786451 GYB786442:GZF786451 HHX786442:HJB786451 HRT786442:HSX786451 IBP786442:ICT786451 ILL786442:IMP786451 IVH786442:IWL786451 JFD786442:JGH786451 JOZ786442:JQD786451 JYV786442:JZZ786451 KIR786442:KJV786451 KSN786442:KTR786451 LCJ786442:LDN786451 LMF786442:LNJ786451 LWB786442:LXF786451 MFX786442:MHB786451 MPT786442:MQX786451 MZP786442:NAT786451 NJL786442:NKP786451 NTH786442:NUL786451 ODD786442:OEH786451 OMZ786442:OOD786451 OWV786442:OXZ786451 PGR786442:PHV786451 PQN786442:PRR786451 QAJ786442:QBN786451 QKF786442:QLJ786451 QUB786442:QVF786451 RDX786442:RFB786451 RNT786442:ROX786451 RXP786442:RYT786451 SHL786442:SIP786451 SRH786442:SSL786451 TBD786442:TCH786451 TKZ786442:TMD786451 TUV786442:TVZ786451 UER786442:UFV786451 UON786442:UPR786451 UYJ786442:UZN786451 VIF786442:VJJ786451 VSB786442:VTF786451 WBX786442:WDB786451 WLT786442:WMX786451 WVP786442:WWT786451 H851978:AL851987 JD851978:KH851987 SZ851978:UD851987 ACV851978:ADZ851987 AMR851978:ANV851987 AWN851978:AXR851987 BGJ851978:BHN851987 BQF851978:BRJ851987 CAB851978:CBF851987 CJX851978:CLB851987 CTT851978:CUX851987 DDP851978:DET851987 DNL851978:DOP851987 DXH851978:DYL851987 EHD851978:EIH851987 EQZ851978:ESD851987 FAV851978:FBZ851987 FKR851978:FLV851987 FUN851978:FVR851987 GEJ851978:GFN851987 GOF851978:GPJ851987 GYB851978:GZF851987 HHX851978:HJB851987 HRT851978:HSX851987 IBP851978:ICT851987 ILL851978:IMP851987 IVH851978:IWL851987 JFD851978:JGH851987 JOZ851978:JQD851987 JYV851978:JZZ851987 KIR851978:KJV851987 KSN851978:KTR851987 LCJ851978:LDN851987 LMF851978:LNJ851987 LWB851978:LXF851987 MFX851978:MHB851987 MPT851978:MQX851987 MZP851978:NAT851987 NJL851978:NKP851987 NTH851978:NUL851987 ODD851978:OEH851987 OMZ851978:OOD851987 OWV851978:OXZ851987 PGR851978:PHV851987 PQN851978:PRR851987 QAJ851978:QBN851987 QKF851978:QLJ851987 QUB851978:QVF851987 RDX851978:RFB851987 RNT851978:ROX851987 RXP851978:RYT851987 SHL851978:SIP851987 SRH851978:SSL851987 TBD851978:TCH851987 TKZ851978:TMD851987 TUV851978:TVZ851987 UER851978:UFV851987 UON851978:UPR851987 UYJ851978:UZN851987 VIF851978:VJJ851987 VSB851978:VTF851987 WBX851978:WDB851987 WLT851978:WMX851987 WVP851978:WWT851987 H917514:AL917523 JD917514:KH917523 SZ917514:UD917523 ACV917514:ADZ917523 AMR917514:ANV917523 AWN917514:AXR917523 BGJ917514:BHN917523 BQF917514:BRJ917523 CAB917514:CBF917523 CJX917514:CLB917523 CTT917514:CUX917523 DDP917514:DET917523 DNL917514:DOP917523 DXH917514:DYL917523 EHD917514:EIH917523 EQZ917514:ESD917523 FAV917514:FBZ917523 FKR917514:FLV917523 FUN917514:FVR917523 GEJ917514:GFN917523 GOF917514:GPJ917523 GYB917514:GZF917523 HHX917514:HJB917523 HRT917514:HSX917523 IBP917514:ICT917523 ILL917514:IMP917523 IVH917514:IWL917523 JFD917514:JGH917523 JOZ917514:JQD917523 JYV917514:JZZ917523 KIR917514:KJV917523 KSN917514:KTR917523 LCJ917514:LDN917523 LMF917514:LNJ917523 LWB917514:LXF917523 MFX917514:MHB917523 MPT917514:MQX917523 MZP917514:NAT917523 NJL917514:NKP917523 NTH917514:NUL917523 ODD917514:OEH917523 OMZ917514:OOD917523 OWV917514:OXZ917523 PGR917514:PHV917523 PQN917514:PRR917523 QAJ917514:QBN917523 QKF917514:QLJ917523 QUB917514:QVF917523 RDX917514:RFB917523 RNT917514:ROX917523 RXP917514:RYT917523 SHL917514:SIP917523 SRH917514:SSL917523 TBD917514:TCH917523 TKZ917514:TMD917523 TUV917514:TVZ917523 UER917514:UFV917523 UON917514:UPR917523 UYJ917514:UZN917523 VIF917514:VJJ917523 VSB917514:VTF917523 WBX917514:WDB917523 WLT917514:WMX917523 WVP917514:WWT917523 H983050:AL983059 JD983050:KH983059 SZ983050:UD983059 ACV983050:ADZ983059 AMR983050:ANV983059 AWN983050:AXR983059 BGJ983050:BHN983059 BQF983050:BRJ983059 CAB983050:CBF983059 CJX983050:CLB983059 CTT983050:CUX983059 DDP983050:DET983059 DNL983050:DOP983059 DXH983050:DYL983059 EHD983050:EIH983059 EQZ983050:ESD983059 FAV983050:FBZ983059 FKR983050:FLV983059 FUN983050:FVR983059 GEJ983050:GFN983059 GOF983050:GPJ983059 GYB983050:GZF983059 HHX983050:HJB983059 HRT983050:HSX983059 IBP983050:ICT983059 ILL983050:IMP983059 IVH983050:IWL983059 JFD983050:JGH983059 JOZ983050:JQD983059 JYV983050:JZZ983059 KIR983050:KJV983059 KSN983050:KTR983059 LCJ983050:LDN983059 LMF983050:LNJ983059 LWB983050:LXF983059 MFX983050:MHB983059 MPT983050:MQX983059 MZP983050:NAT983059 NJL983050:NKP983059 NTH983050:NUL983059 ODD983050:OEH983059 OMZ983050:OOD983059 OWV983050:OXZ983059 PGR983050:PHV983059 PQN983050:PRR983059 QAJ983050:QBN983059 QKF983050:QLJ983059 QUB983050:QVF983059 RDX983050:RFB983059 RNT983050:ROX983059 RXP983050:RYT983059 SHL983050:SIP983059 SRH983050:SSL983059 TBD983050:TCH983059 TKZ983050:TMD983059 TUV983050:TVZ983059 UER983050:UFV983059 UON983050:UPR983059 UYJ983050:UZN983059 VIF983050:VJJ983059 VSB983050:VTF983059 WBX983050:WDB983059 WLT983050:WMX983059 WVP983050:WWT983059" xr:uid="{5C9A19E7-B8E2-431A-AE82-32661859C35E}">
      <formula1>$BU$6:$BU$14</formula1>
    </dataValidation>
  </dataValidations>
  <printOptions horizontalCentered="1" verticalCentered="1"/>
  <pageMargins left="0.70866141732283472" right="0.19685039370078741" top="0.39370078740157483" bottom="0.39370078740157483" header="0.39370078740157483" footer="0"/>
  <pageSetup paperSize="9" scale="95" orientation="landscape" blackAndWhite="1" r:id="rId1"/>
  <headerFooter scaleWithDoc="0">
    <oddFooter>&amp;C9/24&amp;R&amp;F</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0526E-D8E5-4644-875A-14BF27AD05CC}">
  <sheetPr>
    <tabColor theme="7" tint="0.79998168889431442"/>
    <pageSetUpPr fitToPage="1"/>
  </sheetPr>
  <dimension ref="A1:AX142"/>
  <sheetViews>
    <sheetView view="pageBreakPreview" zoomScale="61" zoomScaleNormal="70" zoomScaleSheetLayoutView="61" workbookViewId="0">
      <selection activeCell="AR2" sqref="AR2"/>
    </sheetView>
  </sheetViews>
  <sheetFormatPr defaultRowHeight="16.5" x14ac:dyDescent="0.4"/>
  <cols>
    <col min="1" max="49" width="4.375" style="16" customWidth="1"/>
    <col min="50" max="50" width="9" style="16"/>
    <col min="51" max="16384" width="9" style="2"/>
  </cols>
  <sheetData>
    <row r="1" spans="1:43" ht="18.75" customHeight="1" x14ac:dyDescent="0.4">
      <c r="A1" s="95" t="s">
        <v>353</v>
      </c>
    </row>
    <row r="2" spans="1:43" ht="18.75" customHeight="1" x14ac:dyDescent="0.4">
      <c r="A2" s="30" t="str">
        <f>"（１）職員の健康診断（令和"&amp;表紙・鑑!S3-1&amp;"年度）"</f>
        <v>（１）職員の健康診断（令和6年度）</v>
      </c>
      <c r="J2" s="106" t="s">
        <v>13</v>
      </c>
      <c r="K2" s="39" t="s">
        <v>352</v>
      </c>
    </row>
    <row r="3" spans="1:43" ht="18.75" customHeight="1" thickBot="1" x14ac:dyDescent="0.45">
      <c r="A3" s="39" t="s">
        <v>351</v>
      </c>
      <c r="W3" s="39" t="s">
        <v>350</v>
      </c>
    </row>
    <row r="4" spans="1:43" ht="18.75" customHeight="1" x14ac:dyDescent="0.4">
      <c r="A4" s="1668" t="s">
        <v>344</v>
      </c>
      <c r="B4" s="1669"/>
      <c r="C4" s="1669"/>
      <c r="D4" s="1669"/>
      <c r="E4" s="1669"/>
      <c r="F4" s="1669"/>
      <c r="G4" s="1669"/>
      <c r="H4" s="1670"/>
      <c r="I4" s="1674" t="s">
        <v>343</v>
      </c>
      <c r="J4" s="1675"/>
      <c r="K4" s="1678" t="s">
        <v>342</v>
      </c>
      <c r="L4" s="1679"/>
      <c r="M4" s="1680"/>
      <c r="N4" s="1684" t="s">
        <v>341</v>
      </c>
      <c r="O4" s="1685"/>
      <c r="P4" s="1688" t="s">
        <v>340</v>
      </c>
      <c r="Q4" s="1689"/>
      <c r="R4" s="1690"/>
      <c r="S4" s="1694" t="s">
        <v>339</v>
      </c>
      <c r="T4" s="1689"/>
      <c r="U4" s="1695"/>
      <c r="W4" s="1668" t="s">
        <v>344</v>
      </c>
      <c r="X4" s="1669"/>
      <c r="Y4" s="1669"/>
      <c r="Z4" s="1669"/>
      <c r="AA4" s="1669"/>
      <c r="AB4" s="1669"/>
      <c r="AC4" s="1669"/>
      <c r="AD4" s="1670"/>
      <c r="AE4" s="1674" t="s">
        <v>343</v>
      </c>
      <c r="AF4" s="1675"/>
      <c r="AG4" s="1678" t="s">
        <v>342</v>
      </c>
      <c r="AH4" s="1679"/>
      <c r="AI4" s="1680"/>
      <c r="AJ4" s="1684" t="s">
        <v>341</v>
      </c>
      <c r="AK4" s="1685"/>
      <c r="AL4" s="1688" t="s">
        <v>340</v>
      </c>
      <c r="AM4" s="1689"/>
      <c r="AN4" s="1690"/>
      <c r="AO4" s="1694" t="s">
        <v>339</v>
      </c>
      <c r="AP4" s="1689"/>
      <c r="AQ4" s="1695"/>
    </row>
    <row r="5" spans="1:43" ht="18.75" customHeight="1" x14ac:dyDescent="0.4">
      <c r="A5" s="1671"/>
      <c r="B5" s="1672"/>
      <c r="C5" s="1672"/>
      <c r="D5" s="1672"/>
      <c r="E5" s="1672"/>
      <c r="F5" s="1672"/>
      <c r="G5" s="1672"/>
      <c r="H5" s="1673"/>
      <c r="I5" s="1676"/>
      <c r="J5" s="1677"/>
      <c r="K5" s="1681"/>
      <c r="L5" s="1682"/>
      <c r="M5" s="1683"/>
      <c r="N5" s="1686"/>
      <c r="O5" s="1687"/>
      <c r="P5" s="1691"/>
      <c r="Q5" s="1692"/>
      <c r="R5" s="1693"/>
      <c r="S5" s="1696"/>
      <c r="T5" s="1692"/>
      <c r="U5" s="1697"/>
      <c r="W5" s="1671"/>
      <c r="X5" s="1672"/>
      <c r="Y5" s="1672"/>
      <c r="Z5" s="1672"/>
      <c r="AA5" s="1672"/>
      <c r="AB5" s="1672"/>
      <c r="AC5" s="1672"/>
      <c r="AD5" s="1673"/>
      <c r="AE5" s="1676"/>
      <c r="AF5" s="1677"/>
      <c r="AG5" s="1681"/>
      <c r="AH5" s="1682"/>
      <c r="AI5" s="1683"/>
      <c r="AJ5" s="1686"/>
      <c r="AK5" s="1687"/>
      <c r="AL5" s="1691"/>
      <c r="AM5" s="1692"/>
      <c r="AN5" s="1693"/>
      <c r="AO5" s="1696"/>
      <c r="AP5" s="1692"/>
      <c r="AQ5" s="1697"/>
    </row>
    <row r="6" spans="1:43" ht="18.75" customHeight="1" x14ac:dyDescent="0.4">
      <c r="A6" s="1663" t="s">
        <v>800</v>
      </c>
      <c r="B6" s="1664"/>
      <c r="C6" s="1664"/>
      <c r="D6" s="1664"/>
      <c r="E6" s="1664"/>
      <c r="F6" s="1664"/>
      <c r="G6" s="1664"/>
      <c r="H6" s="1665"/>
      <c r="I6" s="1666"/>
      <c r="J6" s="1667"/>
      <c r="K6" s="778"/>
      <c r="L6" s="778"/>
      <c r="M6" s="778"/>
      <c r="N6" s="1025"/>
      <c r="O6" s="1026"/>
      <c r="P6" s="1025"/>
      <c r="Q6" s="1647"/>
      <c r="R6" s="1026"/>
      <c r="S6" s="1648"/>
      <c r="T6" s="1648"/>
      <c r="U6" s="1649"/>
      <c r="W6" s="1663" t="s">
        <v>800</v>
      </c>
      <c r="X6" s="1664"/>
      <c r="Y6" s="1664"/>
      <c r="Z6" s="1664"/>
      <c r="AA6" s="1664"/>
      <c r="AB6" s="1664"/>
      <c r="AC6" s="1664"/>
      <c r="AD6" s="1665"/>
      <c r="AE6" s="1666"/>
      <c r="AF6" s="1667"/>
      <c r="AG6" s="778"/>
      <c r="AH6" s="778"/>
      <c r="AI6" s="778"/>
      <c r="AJ6" s="1025"/>
      <c r="AK6" s="1026"/>
      <c r="AL6" s="1025"/>
      <c r="AM6" s="1647"/>
      <c r="AN6" s="1026"/>
      <c r="AO6" s="1648"/>
      <c r="AP6" s="1648"/>
      <c r="AQ6" s="1649"/>
    </row>
    <row r="7" spans="1:43" ht="18.75" customHeight="1" x14ac:dyDescent="0.4">
      <c r="A7" s="1660" t="s">
        <v>349</v>
      </c>
      <c r="B7" s="1661"/>
      <c r="C7" s="1661"/>
      <c r="D7" s="1661"/>
      <c r="E7" s="1661"/>
      <c r="F7" s="1661"/>
      <c r="G7" s="1661"/>
      <c r="H7" s="1662"/>
      <c r="I7" s="1645"/>
      <c r="J7" s="1646"/>
      <c r="K7" s="778"/>
      <c r="L7" s="778"/>
      <c r="M7" s="778"/>
      <c r="N7" s="1025"/>
      <c r="O7" s="1026"/>
      <c r="P7" s="1025"/>
      <c r="Q7" s="1647"/>
      <c r="R7" s="1026"/>
      <c r="S7" s="1648"/>
      <c r="T7" s="1648"/>
      <c r="U7" s="1649"/>
      <c r="W7" s="1660" t="s">
        <v>338</v>
      </c>
      <c r="X7" s="1661"/>
      <c r="Y7" s="1661"/>
      <c r="Z7" s="1661"/>
      <c r="AA7" s="1661"/>
      <c r="AB7" s="1661"/>
      <c r="AC7" s="1661"/>
      <c r="AD7" s="1662"/>
      <c r="AE7" s="1645"/>
      <c r="AF7" s="1646"/>
      <c r="AG7" s="778"/>
      <c r="AH7" s="778"/>
      <c r="AI7" s="778"/>
      <c r="AJ7" s="1025"/>
      <c r="AK7" s="1026"/>
      <c r="AL7" s="1025"/>
      <c r="AM7" s="1647"/>
      <c r="AN7" s="1026"/>
      <c r="AO7" s="1648"/>
      <c r="AP7" s="1648"/>
      <c r="AQ7" s="1649"/>
    </row>
    <row r="8" spans="1:43" ht="18.75" customHeight="1" x14ac:dyDescent="0.4">
      <c r="A8" s="1660" t="s">
        <v>337</v>
      </c>
      <c r="B8" s="1661"/>
      <c r="C8" s="1661"/>
      <c r="D8" s="1661"/>
      <c r="E8" s="1661"/>
      <c r="F8" s="1661"/>
      <c r="G8" s="1661"/>
      <c r="H8" s="1662"/>
      <c r="I8" s="1645"/>
      <c r="J8" s="1646"/>
      <c r="K8" s="778"/>
      <c r="L8" s="778"/>
      <c r="M8" s="778"/>
      <c r="N8" s="1025"/>
      <c r="O8" s="1026"/>
      <c r="P8" s="1025"/>
      <c r="Q8" s="1647"/>
      <c r="R8" s="1026"/>
      <c r="S8" s="1648"/>
      <c r="T8" s="1648"/>
      <c r="U8" s="1649"/>
      <c r="W8" s="1660" t="s">
        <v>337</v>
      </c>
      <c r="X8" s="1661"/>
      <c r="Y8" s="1661"/>
      <c r="Z8" s="1661"/>
      <c r="AA8" s="1661"/>
      <c r="AB8" s="1661"/>
      <c r="AC8" s="1661"/>
      <c r="AD8" s="1662"/>
      <c r="AE8" s="1645"/>
      <c r="AF8" s="1646"/>
      <c r="AG8" s="778"/>
      <c r="AH8" s="778"/>
      <c r="AI8" s="778"/>
      <c r="AJ8" s="1025"/>
      <c r="AK8" s="1026"/>
      <c r="AL8" s="1025"/>
      <c r="AM8" s="1647"/>
      <c r="AN8" s="1026"/>
      <c r="AO8" s="1648"/>
      <c r="AP8" s="1648"/>
      <c r="AQ8" s="1649"/>
    </row>
    <row r="9" spans="1:43" ht="18.75" customHeight="1" x14ac:dyDescent="0.4">
      <c r="A9" s="1660" t="s">
        <v>336</v>
      </c>
      <c r="B9" s="1661"/>
      <c r="C9" s="1661"/>
      <c r="D9" s="1661"/>
      <c r="E9" s="1661"/>
      <c r="F9" s="1661"/>
      <c r="G9" s="1661"/>
      <c r="H9" s="1662"/>
      <c r="I9" s="1645"/>
      <c r="J9" s="1646"/>
      <c r="K9" s="778"/>
      <c r="L9" s="778"/>
      <c r="M9" s="778"/>
      <c r="N9" s="1025"/>
      <c r="O9" s="1026"/>
      <c r="P9" s="1025"/>
      <c r="Q9" s="1647"/>
      <c r="R9" s="1026"/>
      <c r="S9" s="1648"/>
      <c r="T9" s="1648"/>
      <c r="U9" s="1649"/>
      <c r="W9" s="1660" t="s">
        <v>336</v>
      </c>
      <c r="X9" s="1661"/>
      <c r="Y9" s="1661"/>
      <c r="Z9" s="1661"/>
      <c r="AA9" s="1661"/>
      <c r="AB9" s="1661"/>
      <c r="AC9" s="1661"/>
      <c r="AD9" s="1662"/>
      <c r="AE9" s="1645"/>
      <c r="AF9" s="1646"/>
      <c r="AG9" s="778"/>
      <c r="AH9" s="778"/>
      <c r="AI9" s="778"/>
      <c r="AJ9" s="1025"/>
      <c r="AK9" s="1026"/>
      <c r="AL9" s="1025"/>
      <c r="AM9" s="1647"/>
      <c r="AN9" s="1026"/>
      <c r="AO9" s="1648"/>
      <c r="AP9" s="1648"/>
      <c r="AQ9" s="1649"/>
    </row>
    <row r="10" spans="1:43" ht="18.75" customHeight="1" x14ac:dyDescent="0.4">
      <c r="A10" s="1660" t="s">
        <v>335</v>
      </c>
      <c r="B10" s="1661"/>
      <c r="C10" s="1661"/>
      <c r="D10" s="1661"/>
      <c r="E10" s="1661"/>
      <c r="F10" s="1661"/>
      <c r="G10" s="1661"/>
      <c r="H10" s="1662"/>
      <c r="I10" s="1645"/>
      <c r="J10" s="1646"/>
      <c r="K10" s="778"/>
      <c r="L10" s="778"/>
      <c r="M10" s="778"/>
      <c r="N10" s="1025"/>
      <c r="O10" s="1026"/>
      <c r="P10" s="1025"/>
      <c r="Q10" s="1647"/>
      <c r="R10" s="1026"/>
      <c r="S10" s="1648"/>
      <c r="T10" s="1648"/>
      <c r="U10" s="1649"/>
      <c r="W10" s="1660" t="s">
        <v>335</v>
      </c>
      <c r="X10" s="1661"/>
      <c r="Y10" s="1661"/>
      <c r="Z10" s="1661"/>
      <c r="AA10" s="1661"/>
      <c r="AB10" s="1661"/>
      <c r="AC10" s="1661"/>
      <c r="AD10" s="1662"/>
      <c r="AE10" s="1645"/>
      <c r="AF10" s="1646"/>
      <c r="AG10" s="778"/>
      <c r="AH10" s="778"/>
      <c r="AI10" s="778"/>
      <c r="AJ10" s="1025"/>
      <c r="AK10" s="1026"/>
      <c r="AL10" s="1025"/>
      <c r="AM10" s="1647"/>
      <c r="AN10" s="1026"/>
      <c r="AO10" s="1648"/>
      <c r="AP10" s="1648"/>
      <c r="AQ10" s="1649"/>
    </row>
    <row r="11" spans="1:43" ht="18.75" customHeight="1" x14ac:dyDescent="0.4">
      <c r="A11" s="1660" t="s">
        <v>334</v>
      </c>
      <c r="B11" s="1661"/>
      <c r="C11" s="1661"/>
      <c r="D11" s="1661"/>
      <c r="E11" s="1661"/>
      <c r="F11" s="1661"/>
      <c r="G11" s="1661"/>
      <c r="H11" s="1662"/>
      <c r="I11" s="1645"/>
      <c r="J11" s="1646"/>
      <c r="K11" s="778"/>
      <c r="L11" s="778"/>
      <c r="M11" s="778"/>
      <c r="N11" s="1025"/>
      <c r="O11" s="1026"/>
      <c r="P11" s="1025"/>
      <c r="Q11" s="1647"/>
      <c r="R11" s="1026"/>
      <c r="S11" s="1648"/>
      <c r="T11" s="1648"/>
      <c r="U11" s="1649"/>
      <c r="W11" s="1660" t="s">
        <v>334</v>
      </c>
      <c r="X11" s="1661"/>
      <c r="Y11" s="1661"/>
      <c r="Z11" s="1661"/>
      <c r="AA11" s="1661"/>
      <c r="AB11" s="1661"/>
      <c r="AC11" s="1661"/>
      <c r="AD11" s="1662"/>
      <c r="AE11" s="1645"/>
      <c r="AF11" s="1646"/>
      <c r="AG11" s="778"/>
      <c r="AH11" s="778"/>
      <c r="AI11" s="778"/>
      <c r="AJ11" s="1025"/>
      <c r="AK11" s="1026"/>
      <c r="AL11" s="1025"/>
      <c r="AM11" s="1647"/>
      <c r="AN11" s="1026"/>
      <c r="AO11" s="1648"/>
      <c r="AP11" s="1648"/>
      <c r="AQ11" s="1649"/>
    </row>
    <row r="12" spans="1:43" ht="18.75" customHeight="1" x14ac:dyDescent="0.4">
      <c r="A12" s="1660" t="s">
        <v>801</v>
      </c>
      <c r="B12" s="1661"/>
      <c r="C12" s="1661"/>
      <c r="D12" s="1661"/>
      <c r="E12" s="1661"/>
      <c r="F12" s="1661"/>
      <c r="G12" s="1661"/>
      <c r="H12" s="1662"/>
      <c r="I12" s="1645"/>
      <c r="J12" s="1646"/>
      <c r="K12" s="778"/>
      <c r="L12" s="778"/>
      <c r="M12" s="778"/>
      <c r="N12" s="1025"/>
      <c r="O12" s="1026"/>
      <c r="P12" s="1025"/>
      <c r="Q12" s="1647"/>
      <c r="R12" s="1026"/>
      <c r="S12" s="1648"/>
      <c r="T12" s="1648"/>
      <c r="U12" s="1649"/>
      <c r="W12" s="1660" t="s">
        <v>801</v>
      </c>
      <c r="X12" s="1661"/>
      <c r="Y12" s="1661"/>
      <c r="Z12" s="1661"/>
      <c r="AA12" s="1661"/>
      <c r="AB12" s="1661"/>
      <c r="AC12" s="1661"/>
      <c r="AD12" s="1662"/>
      <c r="AE12" s="1645"/>
      <c r="AF12" s="1646"/>
      <c r="AG12" s="778"/>
      <c r="AH12" s="778"/>
      <c r="AI12" s="778"/>
      <c r="AJ12" s="1025"/>
      <c r="AK12" s="1026"/>
      <c r="AL12" s="1025"/>
      <c r="AM12" s="1647"/>
      <c r="AN12" s="1026"/>
      <c r="AO12" s="1648"/>
      <c r="AP12" s="1648"/>
      <c r="AQ12" s="1649"/>
    </row>
    <row r="13" spans="1:43" ht="18.75" customHeight="1" x14ac:dyDescent="0.4">
      <c r="A13" s="1660" t="s">
        <v>333</v>
      </c>
      <c r="B13" s="1661"/>
      <c r="C13" s="1661"/>
      <c r="D13" s="1661"/>
      <c r="E13" s="1661"/>
      <c r="F13" s="1661"/>
      <c r="G13" s="1661"/>
      <c r="H13" s="1662"/>
      <c r="I13" s="1645"/>
      <c r="J13" s="1646"/>
      <c r="K13" s="778"/>
      <c r="L13" s="778"/>
      <c r="M13" s="778"/>
      <c r="N13" s="1025"/>
      <c r="O13" s="1026"/>
      <c r="P13" s="1025"/>
      <c r="Q13" s="1647"/>
      <c r="R13" s="1026"/>
      <c r="S13" s="1648"/>
      <c r="T13" s="1648"/>
      <c r="U13" s="1649"/>
      <c r="W13" s="1660" t="s">
        <v>348</v>
      </c>
      <c r="X13" s="1661"/>
      <c r="Y13" s="1661"/>
      <c r="Z13" s="1661"/>
      <c r="AA13" s="1661"/>
      <c r="AB13" s="1661"/>
      <c r="AC13" s="1661"/>
      <c r="AD13" s="1662"/>
      <c r="AE13" s="1645"/>
      <c r="AF13" s="1646"/>
      <c r="AG13" s="778"/>
      <c r="AH13" s="778"/>
      <c r="AI13" s="778"/>
      <c r="AJ13" s="1025"/>
      <c r="AK13" s="1026"/>
      <c r="AL13" s="1025"/>
      <c r="AM13" s="1647"/>
      <c r="AN13" s="1026"/>
      <c r="AO13" s="1648"/>
      <c r="AP13" s="1648"/>
      <c r="AQ13" s="1649"/>
    </row>
    <row r="14" spans="1:43" ht="18.75" customHeight="1" x14ac:dyDescent="0.4">
      <c r="A14" s="1660" t="s">
        <v>802</v>
      </c>
      <c r="B14" s="1661"/>
      <c r="C14" s="1661"/>
      <c r="D14" s="1661"/>
      <c r="E14" s="1661"/>
      <c r="F14" s="1661"/>
      <c r="G14" s="1661"/>
      <c r="H14" s="1662"/>
      <c r="I14" s="1645"/>
      <c r="J14" s="1646"/>
      <c r="K14" s="778"/>
      <c r="L14" s="778"/>
      <c r="M14" s="778"/>
      <c r="N14" s="1025"/>
      <c r="O14" s="1026"/>
      <c r="P14" s="1025"/>
      <c r="Q14" s="1647"/>
      <c r="R14" s="1026"/>
      <c r="S14" s="1648"/>
      <c r="T14" s="1648"/>
      <c r="U14" s="1649"/>
      <c r="W14" s="1660" t="s">
        <v>803</v>
      </c>
      <c r="X14" s="1661"/>
      <c r="Y14" s="1661"/>
      <c r="Z14" s="1661"/>
      <c r="AA14" s="1661"/>
      <c r="AB14" s="1661"/>
      <c r="AC14" s="1661"/>
      <c r="AD14" s="1662"/>
      <c r="AE14" s="1645"/>
      <c r="AF14" s="1646"/>
      <c r="AG14" s="778"/>
      <c r="AH14" s="778"/>
      <c r="AI14" s="778"/>
      <c r="AJ14" s="1025"/>
      <c r="AK14" s="1026"/>
      <c r="AL14" s="1025"/>
      <c r="AM14" s="1647"/>
      <c r="AN14" s="1026"/>
      <c r="AO14" s="1648"/>
      <c r="AP14" s="1648"/>
      <c r="AQ14" s="1649"/>
    </row>
    <row r="15" spans="1:43" ht="18.75" customHeight="1" x14ac:dyDescent="0.4">
      <c r="A15" s="1660" t="s">
        <v>804</v>
      </c>
      <c r="B15" s="1661"/>
      <c r="C15" s="1661"/>
      <c r="D15" s="1661"/>
      <c r="E15" s="1661"/>
      <c r="F15" s="1661"/>
      <c r="G15" s="1661"/>
      <c r="H15" s="1662"/>
      <c r="I15" s="1645"/>
      <c r="J15" s="1646"/>
      <c r="K15" s="778"/>
      <c r="L15" s="778"/>
      <c r="M15" s="778"/>
      <c r="N15" s="1025"/>
      <c r="O15" s="1026"/>
      <c r="P15" s="1025"/>
      <c r="Q15" s="1647"/>
      <c r="R15" s="1026"/>
      <c r="S15" s="1648"/>
      <c r="T15" s="1648"/>
      <c r="U15" s="1649"/>
      <c r="W15" s="1660" t="s">
        <v>805</v>
      </c>
      <c r="X15" s="1661"/>
      <c r="Y15" s="1661"/>
      <c r="Z15" s="1661"/>
      <c r="AA15" s="1661"/>
      <c r="AB15" s="1661"/>
      <c r="AC15" s="1661"/>
      <c r="AD15" s="1662"/>
      <c r="AE15" s="1645"/>
      <c r="AF15" s="1646"/>
      <c r="AG15" s="778"/>
      <c r="AH15" s="778"/>
      <c r="AI15" s="778"/>
      <c r="AJ15" s="1025"/>
      <c r="AK15" s="1026"/>
      <c r="AL15" s="1025"/>
      <c r="AM15" s="1647"/>
      <c r="AN15" s="1026"/>
      <c r="AO15" s="1648"/>
      <c r="AP15" s="1648"/>
      <c r="AQ15" s="1649"/>
    </row>
    <row r="16" spans="1:43" ht="18.75" customHeight="1" x14ac:dyDescent="0.4">
      <c r="A16" s="1642" t="s">
        <v>806</v>
      </c>
      <c r="B16" s="1643"/>
      <c r="C16" s="1643"/>
      <c r="D16" s="1643"/>
      <c r="E16" s="1643"/>
      <c r="F16" s="1643"/>
      <c r="G16" s="1643"/>
      <c r="H16" s="1644"/>
      <c r="I16" s="1645"/>
      <c r="J16" s="1646"/>
      <c r="K16" s="778"/>
      <c r="L16" s="778"/>
      <c r="M16" s="778"/>
      <c r="N16" s="1025"/>
      <c r="O16" s="1026"/>
      <c r="P16" s="1025"/>
      <c r="Q16" s="1647"/>
      <c r="R16" s="1026"/>
      <c r="S16" s="1648"/>
      <c r="T16" s="1648"/>
      <c r="U16" s="1649"/>
      <c r="W16" s="1642" t="s">
        <v>807</v>
      </c>
      <c r="X16" s="1643"/>
      <c r="Y16" s="1643"/>
      <c r="Z16" s="1643"/>
      <c r="AA16" s="1643"/>
      <c r="AB16" s="1643"/>
      <c r="AC16" s="1643"/>
      <c r="AD16" s="1644"/>
      <c r="AE16" s="1645"/>
      <c r="AF16" s="1646"/>
      <c r="AG16" s="778"/>
      <c r="AH16" s="778"/>
      <c r="AI16" s="778"/>
      <c r="AJ16" s="1025"/>
      <c r="AK16" s="1026"/>
      <c r="AL16" s="1025"/>
      <c r="AM16" s="1647"/>
      <c r="AN16" s="1026"/>
      <c r="AO16" s="1648"/>
      <c r="AP16" s="1648"/>
      <c r="AQ16" s="1649"/>
    </row>
    <row r="17" spans="1:43" ht="18.75" customHeight="1" x14ac:dyDescent="0.4">
      <c r="A17" s="1660" t="s">
        <v>808</v>
      </c>
      <c r="B17" s="1661"/>
      <c r="C17" s="1661"/>
      <c r="D17" s="1661"/>
      <c r="E17" s="1661"/>
      <c r="F17" s="1661"/>
      <c r="G17" s="1661"/>
      <c r="H17" s="1662"/>
      <c r="I17" s="1645"/>
      <c r="J17" s="1646"/>
      <c r="K17" s="778"/>
      <c r="L17" s="778"/>
      <c r="M17" s="778"/>
      <c r="N17" s="1025"/>
      <c r="O17" s="1026"/>
      <c r="P17" s="1025"/>
      <c r="Q17" s="1647"/>
      <c r="R17" s="1026"/>
      <c r="S17" s="1648"/>
      <c r="T17" s="1648"/>
      <c r="U17" s="1649"/>
      <c r="W17" s="1660" t="s">
        <v>809</v>
      </c>
      <c r="X17" s="1661"/>
      <c r="Y17" s="1661"/>
      <c r="Z17" s="1661"/>
      <c r="AA17" s="1661"/>
      <c r="AB17" s="1661"/>
      <c r="AC17" s="1661"/>
      <c r="AD17" s="1662"/>
      <c r="AE17" s="1645"/>
      <c r="AF17" s="1646"/>
      <c r="AG17" s="778"/>
      <c r="AH17" s="778"/>
      <c r="AI17" s="778"/>
      <c r="AJ17" s="1025"/>
      <c r="AK17" s="1026"/>
      <c r="AL17" s="1025"/>
      <c r="AM17" s="1647"/>
      <c r="AN17" s="1026"/>
      <c r="AO17" s="1648"/>
      <c r="AP17" s="1648"/>
      <c r="AQ17" s="1649"/>
    </row>
    <row r="18" spans="1:43" ht="18.75" customHeight="1" x14ac:dyDescent="0.4">
      <c r="A18" s="1642" t="s">
        <v>332</v>
      </c>
      <c r="B18" s="1643"/>
      <c r="C18" s="1643"/>
      <c r="D18" s="1643"/>
      <c r="E18" s="1643"/>
      <c r="F18" s="1643"/>
      <c r="G18" s="1643"/>
      <c r="H18" s="1644"/>
      <c r="I18" s="1645"/>
      <c r="J18" s="1646"/>
      <c r="K18" s="778"/>
      <c r="L18" s="778"/>
      <c r="M18" s="778"/>
      <c r="N18" s="1025"/>
      <c r="O18" s="1026"/>
      <c r="P18" s="1025"/>
      <c r="Q18" s="1647"/>
      <c r="R18" s="1026"/>
      <c r="S18" s="1648"/>
      <c r="T18" s="1648"/>
      <c r="U18" s="1649"/>
      <c r="W18" s="1642" t="s">
        <v>347</v>
      </c>
      <c r="X18" s="1643"/>
      <c r="Y18" s="1643"/>
      <c r="Z18" s="1643"/>
      <c r="AA18" s="1643"/>
      <c r="AB18" s="1643"/>
      <c r="AC18" s="1643"/>
      <c r="AD18" s="1644"/>
      <c r="AE18" s="1645"/>
      <c r="AF18" s="1646"/>
      <c r="AG18" s="778"/>
      <c r="AH18" s="778"/>
      <c r="AI18" s="778"/>
      <c r="AJ18" s="1025"/>
      <c r="AK18" s="1026"/>
      <c r="AL18" s="1025"/>
      <c r="AM18" s="1647"/>
      <c r="AN18" s="1026"/>
      <c r="AO18" s="1648"/>
      <c r="AP18" s="1648"/>
      <c r="AQ18" s="1649"/>
    </row>
    <row r="19" spans="1:43" ht="18.75" customHeight="1" thickBot="1" x14ac:dyDescent="0.45">
      <c r="A19" s="1650" t="s">
        <v>331</v>
      </c>
      <c r="B19" s="1651"/>
      <c r="C19" s="1651"/>
      <c r="D19" s="1651"/>
      <c r="E19" s="1651"/>
      <c r="F19" s="1651"/>
      <c r="G19" s="1651"/>
      <c r="H19" s="1652"/>
      <c r="I19" s="1653"/>
      <c r="J19" s="1654"/>
      <c r="K19" s="779"/>
      <c r="L19" s="779"/>
      <c r="M19" s="779"/>
      <c r="N19" s="1655"/>
      <c r="O19" s="1656"/>
      <c r="P19" s="1655"/>
      <c r="Q19" s="1657"/>
      <c r="R19" s="1656"/>
      <c r="S19" s="1658"/>
      <c r="T19" s="1658"/>
      <c r="U19" s="1659"/>
      <c r="W19" s="1650" t="s">
        <v>346</v>
      </c>
      <c r="X19" s="1651"/>
      <c r="Y19" s="1651"/>
      <c r="Z19" s="1651"/>
      <c r="AA19" s="1651"/>
      <c r="AB19" s="1651"/>
      <c r="AC19" s="1651"/>
      <c r="AD19" s="1652"/>
      <c r="AE19" s="1653"/>
      <c r="AF19" s="1654"/>
      <c r="AG19" s="779"/>
      <c r="AH19" s="779"/>
      <c r="AI19" s="779"/>
      <c r="AJ19" s="1655"/>
      <c r="AK19" s="1656"/>
      <c r="AL19" s="1655"/>
      <c r="AM19" s="1657"/>
      <c r="AN19" s="1656"/>
      <c r="AO19" s="1658"/>
      <c r="AP19" s="1658"/>
      <c r="AQ19" s="1659"/>
    </row>
    <row r="20" spans="1:43" ht="18.75" customHeight="1" x14ac:dyDescent="0.4">
      <c r="A20" s="130"/>
      <c r="N20" s="130"/>
      <c r="O20" s="130"/>
      <c r="P20" s="130"/>
      <c r="Q20" s="130"/>
      <c r="R20" s="130"/>
      <c r="S20" s="130"/>
      <c r="T20" s="130"/>
      <c r="U20" s="130"/>
    </row>
    <row r="21" spans="1:43" ht="18.75" customHeight="1" thickBot="1" x14ac:dyDescent="0.45">
      <c r="A21" s="39" t="s">
        <v>345</v>
      </c>
    </row>
    <row r="22" spans="1:43" ht="18.75" customHeight="1" x14ac:dyDescent="0.4">
      <c r="A22" s="1668" t="s">
        <v>344</v>
      </c>
      <c r="B22" s="1669"/>
      <c r="C22" s="1669"/>
      <c r="D22" s="1669"/>
      <c r="E22" s="1669"/>
      <c r="F22" s="1669"/>
      <c r="G22" s="1669"/>
      <c r="H22" s="1670"/>
      <c r="I22" s="1674" t="s">
        <v>343</v>
      </c>
      <c r="J22" s="1675"/>
      <c r="K22" s="1678" t="s">
        <v>342</v>
      </c>
      <c r="L22" s="1679"/>
      <c r="M22" s="1680"/>
      <c r="N22" s="1684" t="s">
        <v>341</v>
      </c>
      <c r="O22" s="1685"/>
      <c r="P22" s="1688" t="s">
        <v>340</v>
      </c>
      <c r="Q22" s="1689"/>
      <c r="R22" s="1690"/>
      <c r="S22" s="1694" t="s">
        <v>339</v>
      </c>
      <c r="T22" s="1689"/>
      <c r="U22" s="1695"/>
      <c r="W22" s="130"/>
      <c r="X22" s="130"/>
      <c r="Y22" s="130"/>
      <c r="Z22" s="130"/>
      <c r="AA22" s="130"/>
      <c r="AB22" s="130"/>
      <c r="AC22" s="130"/>
      <c r="AD22" s="130"/>
      <c r="AE22" s="261"/>
      <c r="AF22" s="261"/>
      <c r="AJ22" s="130"/>
      <c r="AL22" s="130"/>
      <c r="AM22" s="130"/>
      <c r="AN22" s="130"/>
      <c r="AO22" s="130"/>
      <c r="AP22" s="130"/>
      <c r="AQ22" s="130"/>
    </row>
    <row r="23" spans="1:43" ht="18.75" customHeight="1" x14ac:dyDescent="0.4">
      <c r="A23" s="1671"/>
      <c r="B23" s="1672"/>
      <c r="C23" s="1672"/>
      <c r="D23" s="1672"/>
      <c r="E23" s="1672"/>
      <c r="F23" s="1672"/>
      <c r="G23" s="1672"/>
      <c r="H23" s="1673"/>
      <c r="I23" s="1676"/>
      <c r="J23" s="1677"/>
      <c r="K23" s="1681"/>
      <c r="L23" s="1682"/>
      <c r="M23" s="1683"/>
      <c r="N23" s="1686"/>
      <c r="O23" s="1687"/>
      <c r="P23" s="1691"/>
      <c r="Q23" s="1692"/>
      <c r="R23" s="1693"/>
      <c r="S23" s="1696"/>
      <c r="T23" s="1692"/>
      <c r="U23" s="1697"/>
      <c r="W23" s="130"/>
      <c r="X23" s="130"/>
      <c r="Y23" s="130"/>
      <c r="Z23" s="130"/>
      <c r="AA23" s="130"/>
      <c r="AB23" s="130"/>
      <c r="AC23" s="130"/>
      <c r="AD23" s="130"/>
      <c r="AE23" s="261"/>
      <c r="AF23" s="261"/>
      <c r="AL23" s="130"/>
      <c r="AM23" s="130"/>
      <c r="AN23" s="130"/>
      <c r="AO23" s="130"/>
      <c r="AP23" s="130"/>
      <c r="AQ23" s="130"/>
    </row>
    <row r="24" spans="1:43" ht="18.75" customHeight="1" x14ac:dyDescent="0.4">
      <c r="A24" s="1663" t="s">
        <v>800</v>
      </c>
      <c r="B24" s="1664"/>
      <c r="C24" s="1664"/>
      <c r="D24" s="1664"/>
      <c r="E24" s="1664"/>
      <c r="F24" s="1664"/>
      <c r="G24" s="1664"/>
      <c r="H24" s="1665"/>
      <c r="I24" s="1666"/>
      <c r="J24" s="1667"/>
      <c r="K24" s="778"/>
      <c r="L24" s="778"/>
      <c r="M24" s="778"/>
      <c r="N24" s="1025"/>
      <c r="O24" s="1026"/>
      <c r="P24" s="1025"/>
      <c r="Q24" s="1647"/>
      <c r="R24" s="1026"/>
      <c r="S24" s="1648"/>
      <c r="T24" s="1648"/>
      <c r="U24" s="1649"/>
      <c r="W24" s="262"/>
      <c r="X24" s="262"/>
      <c r="Y24" s="262"/>
      <c r="Z24" s="262"/>
      <c r="AA24" s="262"/>
      <c r="AB24" s="262"/>
      <c r="AC24" s="262"/>
      <c r="AD24" s="262"/>
      <c r="AE24" s="263"/>
      <c r="AF24" s="263"/>
      <c r="AJ24" s="130"/>
      <c r="AK24" s="130"/>
      <c r="AL24" s="130"/>
      <c r="AM24" s="130"/>
      <c r="AN24" s="130"/>
      <c r="AO24" s="263"/>
      <c r="AP24" s="263"/>
      <c r="AQ24" s="263"/>
    </row>
    <row r="25" spans="1:43" ht="18.75" customHeight="1" x14ac:dyDescent="0.4">
      <c r="A25" s="1660" t="s">
        <v>338</v>
      </c>
      <c r="B25" s="1661"/>
      <c r="C25" s="1661"/>
      <c r="D25" s="1661"/>
      <c r="E25" s="1661"/>
      <c r="F25" s="1661"/>
      <c r="G25" s="1661"/>
      <c r="H25" s="1662"/>
      <c r="I25" s="1645"/>
      <c r="J25" s="1646"/>
      <c r="K25" s="778"/>
      <c r="L25" s="778"/>
      <c r="M25" s="778"/>
      <c r="N25" s="1025"/>
      <c r="O25" s="1026"/>
      <c r="P25" s="1025"/>
      <c r="Q25" s="1647"/>
      <c r="R25" s="1026"/>
      <c r="S25" s="1648"/>
      <c r="T25" s="1648"/>
      <c r="U25" s="1649"/>
      <c r="W25" s="262"/>
      <c r="X25" s="262"/>
      <c r="Y25" s="262"/>
      <c r="Z25" s="262"/>
      <c r="AA25" s="262"/>
      <c r="AB25" s="262"/>
      <c r="AC25" s="262"/>
      <c r="AD25" s="262"/>
      <c r="AE25" s="263"/>
      <c r="AF25" s="263"/>
      <c r="AJ25" s="130"/>
      <c r="AK25" s="130"/>
      <c r="AL25" s="130"/>
      <c r="AM25" s="130"/>
      <c r="AN25" s="130"/>
      <c r="AO25" s="263"/>
      <c r="AP25" s="263"/>
      <c r="AQ25" s="263"/>
    </row>
    <row r="26" spans="1:43" ht="18.75" customHeight="1" x14ac:dyDescent="0.4">
      <c r="A26" s="1660" t="s">
        <v>337</v>
      </c>
      <c r="B26" s="1661"/>
      <c r="C26" s="1661"/>
      <c r="D26" s="1661"/>
      <c r="E26" s="1661"/>
      <c r="F26" s="1661"/>
      <c r="G26" s="1661"/>
      <c r="H26" s="1662"/>
      <c r="I26" s="1645"/>
      <c r="J26" s="1646"/>
      <c r="K26" s="778"/>
      <c r="L26" s="778"/>
      <c r="M26" s="778"/>
      <c r="N26" s="1025"/>
      <c r="O26" s="1026"/>
      <c r="P26" s="1025"/>
      <c r="Q26" s="1647"/>
      <c r="R26" s="1026"/>
      <c r="S26" s="1648"/>
      <c r="T26" s="1648"/>
      <c r="U26" s="1649"/>
      <c r="W26" s="262"/>
      <c r="X26" s="262"/>
      <c r="Y26" s="262"/>
      <c r="Z26" s="262"/>
      <c r="AA26" s="262"/>
      <c r="AB26" s="262"/>
      <c r="AC26" s="262"/>
      <c r="AD26" s="262"/>
      <c r="AE26" s="263"/>
      <c r="AF26" s="263"/>
      <c r="AJ26" s="130"/>
      <c r="AK26" s="130"/>
      <c r="AL26" s="130"/>
      <c r="AM26" s="130"/>
      <c r="AN26" s="130"/>
      <c r="AO26" s="263"/>
      <c r="AP26" s="263"/>
      <c r="AQ26" s="263"/>
    </row>
    <row r="27" spans="1:43" ht="18.75" customHeight="1" x14ac:dyDescent="0.4">
      <c r="A27" s="1660" t="s">
        <v>336</v>
      </c>
      <c r="B27" s="1661"/>
      <c r="C27" s="1661"/>
      <c r="D27" s="1661"/>
      <c r="E27" s="1661"/>
      <c r="F27" s="1661"/>
      <c r="G27" s="1661"/>
      <c r="H27" s="1662"/>
      <c r="I27" s="1645"/>
      <c r="J27" s="1646"/>
      <c r="K27" s="778"/>
      <c r="L27" s="778"/>
      <c r="M27" s="778"/>
      <c r="N27" s="1025"/>
      <c r="O27" s="1026"/>
      <c r="P27" s="1025"/>
      <c r="Q27" s="1647"/>
      <c r="R27" s="1026"/>
      <c r="S27" s="1648"/>
      <c r="T27" s="1648"/>
      <c r="U27" s="1649"/>
      <c r="W27" s="262"/>
      <c r="X27" s="262"/>
      <c r="Y27" s="262"/>
      <c r="Z27" s="262"/>
      <c r="AA27" s="262"/>
      <c r="AB27" s="262"/>
      <c r="AC27" s="262"/>
      <c r="AD27" s="262"/>
      <c r="AE27" s="263"/>
      <c r="AF27" s="263"/>
      <c r="AJ27" s="130"/>
      <c r="AK27" s="130"/>
      <c r="AL27" s="130"/>
      <c r="AM27" s="130"/>
      <c r="AN27" s="130"/>
      <c r="AO27" s="263"/>
      <c r="AP27" s="263"/>
      <c r="AQ27" s="263"/>
    </row>
    <row r="28" spans="1:43" ht="18.75" customHeight="1" x14ac:dyDescent="0.4">
      <c r="A28" s="1660" t="s">
        <v>335</v>
      </c>
      <c r="B28" s="1661"/>
      <c r="C28" s="1661"/>
      <c r="D28" s="1661"/>
      <c r="E28" s="1661"/>
      <c r="F28" s="1661"/>
      <c r="G28" s="1661"/>
      <c r="H28" s="1662"/>
      <c r="I28" s="1645"/>
      <c r="J28" s="1646"/>
      <c r="K28" s="778"/>
      <c r="L28" s="778"/>
      <c r="M28" s="778"/>
      <c r="N28" s="1025"/>
      <c r="O28" s="1026"/>
      <c r="P28" s="1025"/>
      <c r="Q28" s="1647"/>
      <c r="R28" s="1026"/>
      <c r="S28" s="1648"/>
      <c r="T28" s="1648"/>
      <c r="U28" s="1649"/>
      <c r="W28" s="262"/>
      <c r="X28" s="262"/>
      <c r="Y28" s="262"/>
      <c r="Z28" s="262"/>
      <c r="AA28" s="262"/>
      <c r="AB28" s="262"/>
      <c r="AC28" s="262"/>
      <c r="AD28" s="262"/>
      <c r="AE28" s="263"/>
      <c r="AF28" s="263"/>
      <c r="AJ28" s="130"/>
      <c r="AK28" s="130"/>
      <c r="AL28" s="130"/>
      <c r="AM28" s="130"/>
      <c r="AN28" s="130"/>
      <c r="AO28" s="263"/>
      <c r="AP28" s="263"/>
      <c r="AQ28" s="263"/>
    </row>
    <row r="29" spans="1:43" ht="18.75" customHeight="1" x14ac:dyDescent="0.4">
      <c r="A29" s="1660" t="s">
        <v>334</v>
      </c>
      <c r="B29" s="1661"/>
      <c r="C29" s="1661"/>
      <c r="D29" s="1661"/>
      <c r="E29" s="1661"/>
      <c r="F29" s="1661"/>
      <c r="G29" s="1661"/>
      <c r="H29" s="1662"/>
      <c r="I29" s="1645"/>
      <c r="J29" s="1646"/>
      <c r="K29" s="778"/>
      <c r="L29" s="778"/>
      <c r="M29" s="778"/>
      <c r="N29" s="1025"/>
      <c r="O29" s="1026"/>
      <c r="P29" s="1025"/>
      <c r="Q29" s="1647"/>
      <c r="R29" s="1026"/>
      <c r="S29" s="1648"/>
      <c r="T29" s="1648"/>
      <c r="U29" s="1649"/>
      <c r="W29" s="262"/>
      <c r="X29" s="262"/>
      <c r="Y29" s="262"/>
      <c r="Z29" s="262"/>
      <c r="AA29" s="262"/>
      <c r="AB29" s="262"/>
      <c r="AC29" s="262"/>
      <c r="AD29" s="262"/>
      <c r="AE29" s="263"/>
      <c r="AF29" s="263"/>
      <c r="AJ29" s="130"/>
      <c r="AK29" s="130"/>
      <c r="AL29" s="130"/>
      <c r="AM29" s="130"/>
      <c r="AN29" s="130"/>
      <c r="AO29" s="263"/>
      <c r="AP29" s="263"/>
      <c r="AQ29" s="263"/>
    </row>
    <row r="30" spans="1:43" ht="18.75" customHeight="1" x14ac:dyDescent="0.4">
      <c r="A30" s="1660" t="s">
        <v>801</v>
      </c>
      <c r="B30" s="1661"/>
      <c r="C30" s="1661"/>
      <c r="D30" s="1661"/>
      <c r="E30" s="1661"/>
      <c r="F30" s="1661"/>
      <c r="G30" s="1661"/>
      <c r="H30" s="1662"/>
      <c r="I30" s="1645"/>
      <c r="J30" s="1646"/>
      <c r="K30" s="778"/>
      <c r="L30" s="778"/>
      <c r="M30" s="778"/>
      <c r="N30" s="1025"/>
      <c r="O30" s="1026"/>
      <c r="P30" s="1025"/>
      <c r="Q30" s="1647"/>
      <c r="R30" s="1026"/>
      <c r="S30" s="1648"/>
      <c r="T30" s="1648"/>
      <c r="U30" s="1649"/>
      <c r="W30" s="262"/>
      <c r="X30" s="262"/>
      <c r="Y30" s="262"/>
      <c r="Z30" s="262"/>
      <c r="AA30" s="262"/>
      <c r="AB30" s="262"/>
      <c r="AC30" s="262"/>
      <c r="AD30" s="262"/>
      <c r="AE30" s="263"/>
      <c r="AF30" s="263"/>
      <c r="AJ30" s="130"/>
      <c r="AK30" s="130"/>
      <c r="AL30" s="130"/>
      <c r="AM30" s="130"/>
      <c r="AN30" s="130"/>
      <c r="AO30" s="263"/>
      <c r="AP30" s="263"/>
      <c r="AQ30" s="263"/>
    </row>
    <row r="31" spans="1:43" ht="18.75" customHeight="1" x14ac:dyDescent="0.4">
      <c r="A31" s="1660" t="s">
        <v>333</v>
      </c>
      <c r="B31" s="1661"/>
      <c r="C31" s="1661"/>
      <c r="D31" s="1661"/>
      <c r="E31" s="1661"/>
      <c r="F31" s="1661"/>
      <c r="G31" s="1661"/>
      <c r="H31" s="1662"/>
      <c r="I31" s="1645"/>
      <c r="J31" s="1646"/>
      <c r="K31" s="778"/>
      <c r="L31" s="778"/>
      <c r="M31" s="778"/>
      <c r="N31" s="1025"/>
      <c r="O31" s="1026"/>
      <c r="P31" s="1025"/>
      <c r="Q31" s="1647"/>
      <c r="R31" s="1026"/>
      <c r="S31" s="1648"/>
      <c r="T31" s="1648"/>
      <c r="U31" s="1649"/>
      <c r="W31" s="262"/>
      <c r="X31" s="262"/>
      <c r="Y31" s="262"/>
      <c r="Z31" s="262"/>
      <c r="AA31" s="262"/>
      <c r="AB31" s="262"/>
      <c r="AC31" s="262"/>
      <c r="AD31" s="262"/>
      <c r="AE31" s="263"/>
      <c r="AF31" s="263"/>
      <c r="AJ31" s="130"/>
      <c r="AK31" s="130"/>
      <c r="AL31" s="130"/>
      <c r="AM31" s="130"/>
      <c r="AN31" s="130"/>
      <c r="AO31" s="263"/>
      <c r="AP31" s="263"/>
      <c r="AQ31" s="263"/>
    </row>
    <row r="32" spans="1:43" ht="18.75" customHeight="1" x14ac:dyDescent="0.4">
      <c r="A32" s="1660" t="s">
        <v>802</v>
      </c>
      <c r="B32" s="1661"/>
      <c r="C32" s="1661"/>
      <c r="D32" s="1661"/>
      <c r="E32" s="1661"/>
      <c r="F32" s="1661"/>
      <c r="G32" s="1661"/>
      <c r="H32" s="1662"/>
      <c r="I32" s="1645"/>
      <c r="J32" s="1646"/>
      <c r="K32" s="778"/>
      <c r="L32" s="778"/>
      <c r="M32" s="778"/>
      <c r="N32" s="1025"/>
      <c r="O32" s="1026"/>
      <c r="P32" s="1025"/>
      <c r="Q32" s="1647"/>
      <c r="R32" s="1026"/>
      <c r="S32" s="1648"/>
      <c r="T32" s="1648"/>
      <c r="U32" s="1649"/>
      <c r="W32" s="262"/>
      <c r="X32" s="262"/>
      <c r="Y32" s="262"/>
      <c r="Z32" s="262"/>
      <c r="AA32" s="262"/>
      <c r="AB32" s="262"/>
      <c r="AC32" s="262"/>
      <c r="AD32" s="262"/>
      <c r="AE32" s="263"/>
      <c r="AF32" s="263"/>
      <c r="AJ32" s="130"/>
      <c r="AK32" s="130"/>
      <c r="AL32" s="130"/>
      <c r="AM32" s="130"/>
      <c r="AN32" s="130"/>
      <c r="AO32" s="263"/>
      <c r="AP32" s="263"/>
      <c r="AQ32" s="263"/>
    </row>
    <row r="33" spans="1:43" ht="18.75" customHeight="1" x14ac:dyDescent="0.4">
      <c r="A33" s="1660" t="s">
        <v>804</v>
      </c>
      <c r="B33" s="1661"/>
      <c r="C33" s="1661"/>
      <c r="D33" s="1661"/>
      <c r="E33" s="1661"/>
      <c r="F33" s="1661"/>
      <c r="G33" s="1661"/>
      <c r="H33" s="1662"/>
      <c r="I33" s="1645"/>
      <c r="J33" s="1646"/>
      <c r="K33" s="778"/>
      <c r="L33" s="778"/>
      <c r="M33" s="778"/>
      <c r="N33" s="1025"/>
      <c r="O33" s="1026"/>
      <c r="P33" s="1025"/>
      <c r="Q33" s="1647"/>
      <c r="R33" s="1026"/>
      <c r="S33" s="1648"/>
      <c r="T33" s="1648"/>
      <c r="U33" s="1649"/>
      <c r="W33" s="262"/>
      <c r="X33" s="262"/>
      <c r="Y33" s="262"/>
      <c r="Z33" s="262"/>
      <c r="AA33" s="262"/>
      <c r="AB33" s="262"/>
      <c r="AC33" s="262"/>
      <c r="AD33" s="262"/>
      <c r="AE33" s="263"/>
      <c r="AF33" s="263"/>
      <c r="AJ33" s="130"/>
      <c r="AK33" s="130"/>
      <c r="AL33" s="130"/>
      <c r="AM33" s="130"/>
      <c r="AN33" s="130"/>
      <c r="AO33" s="263"/>
      <c r="AP33" s="263"/>
      <c r="AQ33" s="263"/>
    </row>
    <row r="34" spans="1:43" ht="18.75" customHeight="1" x14ac:dyDescent="0.4">
      <c r="A34" s="1642" t="s">
        <v>806</v>
      </c>
      <c r="B34" s="1643"/>
      <c r="C34" s="1643"/>
      <c r="D34" s="1643"/>
      <c r="E34" s="1643"/>
      <c r="F34" s="1643"/>
      <c r="G34" s="1643"/>
      <c r="H34" s="1644"/>
      <c r="I34" s="1645"/>
      <c r="J34" s="1646"/>
      <c r="K34" s="778"/>
      <c r="L34" s="778"/>
      <c r="M34" s="778"/>
      <c r="N34" s="1025"/>
      <c r="O34" s="1026"/>
      <c r="P34" s="1025"/>
      <c r="Q34" s="1647"/>
      <c r="R34" s="1026"/>
      <c r="S34" s="1648"/>
      <c r="T34" s="1648"/>
      <c r="U34" s="1649"/>
      <c r="W34" s="262"/>
      <c r="X34" s="262"/>
      <c r="Y34" s="262"/>
      <c r="Z34" s="262"/>
      <c r="AA34" s="262"/>
      <c r="AB34" s="262"/>
      <c r="AC34" s="262"/>
      <c r="AD34" s="262"/>
      <c r="AE34" s="263"/>
      <c r="AF34" s="263"/>
      <c r="AJ34" s="130"/>
      <c r="AK34" s="130"/>
      <c r="AL34" s="130"/>
      <c r="AM34" s="130"/>
      <c r="AN34" s="130"/>
      <c r="AO34" s="263"/>
      <c r="AP34" s="263"/>
      <c r="AQ34" s="263"/>
    </row>
    <row r="35" spans="1:43" ht="18.75" customHeight="1" x14ac:dyDescent="0.4">
      <c r="A35" s="1660" t="s">
        <v>808</v>
      </c>
      <c r="B35" s="1661"/>
      <c r="C35" s="1661"/>
      <c r="D35" s="1661"/>
      <c r="E35" s="1661"/>
      <c r="F35" s="1661"/>
      <c r="G35" s="1661"/>
      <c r="H35" s="1662"/>
      <c r="I35" s="1645"/>
      <c r="J35" s="1646"/>
      <c r="K35" s="778"/>
      <c r="L35" s="778"/>
      <c r="M35" s="778"/>
      <c r="N35" s="1025"/>
      <c r="O35" s="1026"/>
      <c r="P35" s="1025"/>
      <c r="Q35" s="1647"/>
      <c r="R35" s="1026"/>
      <c r="S35" s="1648"/>
      <c r="T35" s="1648"/>
      <c r="U35" s="1649"/>
      <c r="W35" s="262"/>
      <c r="X35" s="262"/>
      <c r="Y35" s="262"/>
      <c r="Z35" s="262"/>
      <c r="AA35" s="262"/>
      <c r="AB35" s="262"/>
      <c r="AC35" s="262"/>
      <c r="AD35" s="262"/>
      <c r="AE35" s="263"/>
      <c r="AF35" s="263"/>
      <c r="AJ35" s="130"/>
      <c r="AK35" s="130"/>
      <c r="AL35" s="130"/>
      <c r="AM35" s="130"/>
      <c r="AN35" s="130"/>
      <c r="AO35" s="263"/>
      <c r="AP35" s="263"/>
      <c r="AQ35" s="263"/>
    </row>
    <row r="36" spans="1:43" ht="18.75" customHeight="1" x14ac:dyDescent="0.4">
      <c r="A36" s="1642" t="s">
        <v>332</v>
      </c>
      <c r="B36" s="1643"/>
      <c r="C36" s="1643"/>
      <c r="D36" s="1643"/>
      <c r="E36" s="1643"/>
      <c r="F36" s="1643"/>
      <c r="G36" s="1643"/>
      <c r="H36" s="1644"/>
      <c r="I36" s="1645"/>
      <c r="J36" s="1646"/>
      <c r="K36" s="778"/>
      <c r="L36" s="778"/>
      <c r="M36" s="778"/>
      <c r="N36" s="1025"/>
      <c r="O36" s="1026"/>
      <c r="P36" s="1025"/>
      <c r="Q36" s="1647"/>
      <c r="R36" s="1026"/>
      <c r="S36" s="1648"/>
      <c r="T36" s="1648"/>
      <c r="U36" s="1649"/>
      <c r="W36" s="262"/>
      <c r="X36" s="262"/>
      <c r="Y36" s="262"/>
      <c r="Z36" s="262"/>
      <c r="AA36" s="262"/>
      <c r="AB36" s="262"/>
      <c r="AC36" s="262"/>
      <c r="AD36" s="262"/>
      <c r="AE36" s="263"/>
      <c r="AF36" s="263"/>
      <c r="AJ36" s="130"/>
      <c r="AK36" s="130"/>
      <c r="AL36" s="130"/>
      <c r="AM36" s="130"/>
      <c r="AN36" s="130"/>
      <c r="AO36" s="263"/>
      <c r="AP36" s="263"/>
      <c r="AQ36" s="263"/>
    </row>
    <row r="37" spans="1:43" ht="18.75" customHeight="1" thickBot="1" x14ac:dyDescent="0.45">
      <c r="A37" s="1650" t="s">
        <v>331</v>
      </c>
      <c r="B37" s="1651"/>
      <c r="C37" s="1651"/>
      <c r="D37" s="1651"/>
      <c r="E37" s="1651"/>
      <c r="F37" s="1651"/>
      <c r="G37" s="1651"/>
      <c r="H37" s="1652"/>
      <c r="I37" s="1653"/>
      <c r="J37" s="1654"/>
      <c r="K37" s="779"/>
      <c r="L37" s="779"/>
      <c r="M37" s="779"/>
      <c r="N37" s="1655"/>
      <c r="O37" s="1656"/>
      <c r="P37" s="1655"/>
      <c r="Q37" s="1657"/>
      <c r="R37" s="1656"/>
      <c r="S37" s="1658"/>
      <c r="T37" s="1658"/>
      <c r="U37" s="1659"/>
      <c r="W37" s="130"/>
      <c r="X37" s="130"/>
      <c r="Y37" s="130"/>
      <c r="Z37" s="130"/>
      <c r="AA37" s="130"/>
      <c r="AB37" s="130"/>
      <c r="AC37" s="130"/>
      <c r="AD37" s="130"/>
      <c r="AE37" s="263"/>
      <c r="AF37" s="263"/>
      <c r="AJ37" s="130"/>
      <c r="AK37" s="130"/>
      <c r="AL37" s="130"/>
      <c r="AM37" s="130"/>
      <c r="AN37" s="130"/>
      <c r="AO37" s="263"/>
      <c r="AP37" s="263"/>
      <c r="AQ37" s="263"/>
    </row>
    <row r="38" spans="1:43" ht="18.75" customHeight="1" x14ac:dyDescent="0.4">
      <c r="A38" s="130"/>
      <c r="B38" s="130"/>
      <c r="C38" s="130"/>
      <c r="D38" s="130"/>
      <c r="E38" s="130"/>
      <c r="F38" s="130"/>
    </row>
    <row r="39" spans="1:43" ht="18.75" customHeight="1" thickBot="1" x14ac:dyDescent="0.45">
      <c r="A39" s="39" t="s">
        <v>330</v>
      </c>
      <c r="D39" s="130"/>
      <c r="E39" s="130"/>
      <c r="F39" s="130"/>
      <c r="W39" s="39" t="s">
        <v>329</v>
      </c>
    </row>
    <row r="40" spans="1:43" ht="18.75" customHeight="1" thickBot="1" x14ac:dyDescent="0.45">
      <c r="A40" s="39" t="s">
        <v>328</v>
      </c>
      <c r="B40" s="130"/>
      <c r="C40" s="130"/>
      <c r="D40" s="130"/>
      <c r="E40" s="130"/>
      <c r="F40" s="130"/>
      <c r="G40" s="130"/>
      <c r="W40" s="755" t="s">
        <v>327</v>
      </c>
      <c r="X40" s="756"/>
      <c r="Y40" s="756"/>
      <c r="Z40" s="756"/>
      <c r="AA40" s="756"/>
      <c r="AB40" s="756"/>
      <c r="AC40" s="756"/>
      <c r="AD40" s="757"/>
      <c r="AE40" s="264"/>
      <c r="AF40" s="264"/>
      <c r="AG40" s="265" t="s">
        <v>188</v>
      </c>
      <c r="AH40" s="1641"/>
      <c r="AI40" s="1641"/>
      <c r="AJ40" s="1641"/>
      <c r="AK40" s="1641"/>
      <c r="AL40" s="1641"/>
      <c r="AM40" s="266" t="s">
        <v>187</v>
      </c>
      <c r="AN40" s="266"/>
      <c r="AO40" s="267"/>
      <c r="AP40" s="268" t="s">
        <v>186</v>
      </c>
      <c r="AQ40" s="269"/>
    </row>
    <row r="41" spans="1:43" ht="18.75" customHeight="1" thickBot="1" x14ac:dyDescent="0.45">
      <c r="A41" s="1626" t="s">
        <v>326</v>
      </c>
      <c r="B41" s="1627"/>
      <c r="C41" s="1627"/>
      <c r="D41" s="1627"/>
      <c r="E41" s="1627"/>
      <c r="F41" s="1627"/>
      <c r="G41" s="1627"/>
      <c r="H41" s="1628"/>
      <c r="I41" s="1629"/>
      <c r="J41" s="1629"/>
      <c r="K41" s="1629"/>
      <c r="L41" s="1629"/>
      <c r="M41" s="1629"/>
      <c r="N41" s="1629"/>
      <c r="O41" s="1629"/>
      <c r="P41" s="1629"/>
      <c r="Q41" s="1629"/>
      <c r="R41" s="1629"/>
      <c r="S41" s="1629"/>
      <c r="T41" s="1629"/>
      <c r="U41" s="1630"/>
      <c r="W41" s="1631" t="s">
        <v>325</v>
      </c>
      <c r="X41" s="1632"/>
      <c r="Y41" s="1632"/>
      <c r="Z41" s="1632"/>
      <c r="AA41" s="1632"/>
      <c r="AB41" s="1632"/>
      <c r="AC41" s="1632"/>
      <c r="AD41" s="1633"/>
      <c r="AE41" s="1634"/>
      <c r="AF41" s="1634"/>
      <c r="AG41" s="1634"/>
      <c r="AH41" s="1634"/>
      <c r="AI41" s="1634"/>
      <c r="AJ41" s="1634"/>
      <c r="AK41" s="1634"/>
      <c r="AL41" s="1634"/>
      <c r="AM41" s="1634"/>
      <c r="AN41" s="1634"/>
      <c r="AO41" s="1634"/>
      <c r="AP41" s="1634"/>
      <c r="AQ41" s="1635"/>
    </row>
    <row r="42" spans="1:43" ht="18.75" customHeight="1" x14ac:dyDescent="0.4">
      <c r="A42" s="270"/>
      <c r="B42" s="271"/>
      <c r="C42" s="271"/>
      <c r="D42" s="271"/>
      <c r="E42" s="272"/>
      <c r="F42" s="272"/>
      <c r="G42" s="272"/>
      <c r="AL42" s="270"/>
      <c r="AM42" s="270"/>
      <c r="AN42" s="130"/>
      <c r="AO42" s="130"/>
      <c r="AP42" s="130"/>
      <c r="AQ42" s="130"/>
    </row>
    <row r="43" spans="1:43" ht="18.75" customHeight="1" thickBot="1" x14ac:dyDescent="0.45">
      <c r="A43" s="39" t="s">
        <v>324</v>
      </c>
      <c r="B43" s="271"/>
      <c r="C43" s="271"/>
      <c r="D43" s="271"/>
      <c r="E43" s="272"/>
      <c r="F43" s="272"/>
      <c r="G43" s="272"/>
      <c r="H43" s="272"/>
      <c r="I43" s="272"/>
      <c r="J43" s="272"/>
      <c r="K43" s="272"/>
      <c r="L43" s="272"/>
      <c r="W43" s="39" t="s">
        <v>323</v>
      </c>
      <c r="AN43" s="130"/>
      <c r="AO43" s="130"/>
      <c r="AP43" s="130"/>
      <c r="AQ43" s="130"/>
    </row>
    <row r="44" spans="1:43" ht="18.75" customHeight="1" x14ac:dyDescent="0.4">
      <c r="A44" s="1639"/>
      <c r="B44" s="1640"/>
      <c r="C44" s="1640"/>
      <c r="D44" s="1640"/>
      <c r="E44" s="1640"/>
      <c r="F44" s="1640"/>
      <c r="G44" s="819" t="s">
        <v>176</v>
      </c>
      <c r="H44" s="819"/>
      <c r="I44" s="819"/>
      <c r="J44" s="819"/>
      <c r="K44" s="819"/>
      <c r="L44" s="819"/>
      <c r="M44" s="819"/>
      <c r="N44" s="1636" t="s">
        <v>322</v>
      </c>
      <c r="O44" s="1636"/>
      <c r="P44" s="1636"/>
      <c r="Q44" s="1636"/>
      <c r="R44" s="1636"/>
      <c r="S44" s="1636"/>
      <c r="T44" s="1637"/>
      <c r="U44" s="1638"/>
      <c r="W44" s="1639"/>
      <c r="X44" s="1640"/>
      <c r="Y44" s="1640"/>
      <c r="Z44" s="1640"/>
      <c r="AA44" s="1640"/>
      <c r="AB44" s="1640"/>
      <c r="AC44" s="819" t="s">
        <v>176</v>
      </c>
      <c r="AD44" s="819"/>
      <c r="AE44" s="819"/>
      <c r="AF44" s="819"/>
      <c r="AG44" s="819"/>
      <c r="AH44" s="819"/>
      <c r="AI44" s="819"/>
      <c r="AJ44" s="1636" t="s">
        <v>322</v>
      </c>
      <c r="AK44" s="1636"/>
      <c r="AL44" s="1636"/>
      <c r="AM44" s="1636"/>
      <c r="AN44" s="1636"/>
      <c r="AO44" s="1636"/>
      <c r="AP44" s="1637"/>
      <c r="AQ44" s="1638"/>
    </row>
    <row r="45" spans="1:43" ht="18.75" customHeight="1" x14ac:dyDescent="0.4">
      <c r="A45" s="1624" t="s">
        <v>321</v>
      </c>
      <c r="B45" s="792"/>
      <c r="C45" s="792"/>
      <c r="D45" s="792"/>
      <c r="E45" s="792"/>
      <c r="F45" s="792"/>
      <c r="G45" s="1082"/>
      <c r="H45" s="1082"/>
      <c r="I45" s="1082"/>
      <c r="J45" s="1082"/>
      <c r="K45" s="1082"/>
      <c r="L45" s="1082"/>
      <c r="M45" s="1082"/>
      <c r="N45" s="1035"/>
      <c r="O45" s="773"/>
      <c r="P45" s="747" t="s">
        <v>49</v>
      </c>
      <c r="Q45" s="773"/>
      <c r="R45" s="747" t="s">
        <v>318</v>
      </c>
      <c r="S45" s="773"/>
      <c r="T45" s="773"/>
      <c r="U45" s="1034" t="s">
        <v>53</v>
      </c>
      <c r="W45" s="1624" t="s">
        <v>320</v>
      </c>
      <c r="X45" s="792"/>
      <c r="Y45" s="792"/>
      <c r="Z45" s="792"/>
      <c r="AA45" s="792"/>
      <c r="AB45" s="792"/>
      <c r="AC45" s="1082"/>
      <c r="AD45" s="1082"/>
      <c r="AE45" s="1082"/>
      <c r="AF45" s="1082"/>
      <c r="AG45" s="1082"/>
      <c r="AH45" s="1082"/>
      <c r="AI45" s="1082"/>
      <c r="AJ45" s="1035"/>
      <c r="AK45" s="773"/>
      <c r="AL45" s="747" t="s">
        <v>49</v>
      </c>
      <c r="AM45" s="773"/>
      <c r="AN45" s="747" t="s">
        <v>318</v>
      </c>
      <c r="AO45" s="773"/>
      <c r="AP45" s="773"/>
      <c r="AQ45" s="1034" t="s">
        <v>53</v>
      </c>
    </row>
    <row r="46" spans="1:43" ht="18.75" customHeight="1" thickBot="1" x14ac:dyDescent="0.45">
      <c r="A46" s="1624"/>
      <c r="B46" s="792"/>
      <c r="C46" s="792"/>
      <c r="D46" s="792"/>
      <c r="E46" s="792"/>
      <c r="F46" s="792"/>
      <c r="G46" s="1082"/>
      <c r="H46" s="1082"/>
      <c r="I46" s="1082"/>
      <c r="J46" s="1082"/>
      <c r="K46" s="1082"/>
      <c r="L46" s="1082"/>
      <c r="M46" s="1082"/>
      <c r="N46" s="816"/>
      <c r="O46" s="774"/>
      <c r="P46" s="759"/>
      <c r="Q46" s="774"/>
      <c r="R46" s="759"/>
      <c r="S46" s="774"/>
      <c r="T46" s="774"/>
      <c r="U46" s="766"/>
      <c r="W46" s="1625"/>
      <c r="X46" s="799"/>
      <c r="Y46" s="799"/>
      <c r="Z46" s="799"/>
      <c r="AA46" s="799"/>
      <c r="AB46" s="799"/>
      <c r="AC46" s="1149"/>
      <c r="AD46" s="1149"/>
      <c r="AE46" s="1149"/>
      <c r="AF46" s="1149"/>
      <c r="AG46" s="1149"/>
      <c r="AH46" s="1149"/>
      <c r="AI46" s="1149"/>
      <c r="AJ46" s="1093"/>
      <c r="AK46" s="779"/>
      <c r="AL46" s="737"/>
      <c r="AM46" s="779"/>
      <c r="AN46" s="737"/>
      <c r="AO46" s="779"/>
      <c r="AP46" s="779"/>
      <c r="AQ46" s="1131"/>
    </row>
    <row r="47" spans="1:43" ht="18.75" customHeight="1" x14ac:dyDescent="0.4">
      <c r="A47" s="1624" t="s">
        <v>319</v>
      </c>
      <c r="B47" s="792"/>
      <c r="C47" s="792"/>
      <c r="D47" s="792"/>
      <c r="E47" s="792"/>
      <c r="F47" s="792"/>
      <c r="G47" s="1082"/>
      <c r="H47" s="1082"/>
      <c r="I47" s="1082"/>
      <c r="J47" s="1082"/>
      <c r="K47" s="1082"/>
      <c r="L47" s="1082"/>
      <c r="M47" s="1082"/>
      <c r="N47" s="1035"/>
      <c r="O47" s="773"/>
      <c r="P47" s="747" t="s">
        <v>49</v>
      </c>
      <c r="Q47" s="773"/>
      <c r="R47" s="747" t="s">
        <v>318</v>
      </c>
      <c r="S47" s="773"/>
      <c r="T47" s="773"/>
      <c r="U47" s="1034" t="s">
        <v>53</v>
      </c>
    </row>
    <row r="48" spans="1:43" ht="18.75" customHeight="1" thickBot="1" x14ac:dyDescent="0.45">
      <c r="A48" s="1625"/>
      <c r="B48" s="799"/>
      <c r="C48" s="799"/>
      <c r="D48" s="799"/>
      <c r="E48" s="799"/>
      <c r="F48" s="799"/>
      <c r="G48" s="1149"/>
      <c r="H48" s="1149"/>
      <c r="I48" s="1149"/>
      <c r="J48" s="1149"/>
      <c r="K48" s="1149"/>
      <c r="L48" s="1149"/>
      <c r="M48" s="1149"/>
      <c r="N48" s="1093"/>
      <c r="O48" s="779"/>
      <c r="P48" s="737"/>
      <c r="Q48" s="779"/>
      <c r="R48" s="737"/>
      <c r="S48" s="779"/>
      <c r="T48" s="779"/>
      <c r="U48" s="1131"/>
    </row>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 customHeight="1" x14ac:dyDescent="0.4"/>
    <row r="138" ht="18" customHeight="1" x14ac:dyDescent="0.4"/>
    <row r="139" ht="18" customHeight="1" x14ac:dyDescent="0.4"/>
    <row r="140" ht="18" customHeight="1" x14ac:dyDescent="0.4"/>
    <row r="141" ht="18" customHeight="1" x14ac:dyDescent="0.4"/>
    <row r="142" ht="18" customHeight="1" x14ac:dyDescent="0.4"/>
  </sheetData>
  <sheetProtection selectLockedCells="1"/>
  <mergeCells count="306">
    <mergeCell ref="AJ4:AK5"/>
    <mergeCell ref="AL4:AN5"/>
    <mergeCell ref="AO4:AQ5"/>
    <mergeCell ref="A6:H6"/>
    <mergeCell ref="I6:J6"/>
    <mergeCell ref="K6:M6"/>
    <mergeCell ref="N6:O6"/>
    <mergeCell ref="P6:R6"/>
    <mergeCell ref="S6:U6"/>
    <mergeCell ref="W6:AD6"/>
    <mergeCell ref="AE6:AF6"/>
    <mergeCell ref="AG6:AI6"/>
    <mergeCell ref="AJ6:AK6"/>
    <mergeCell ref="AL6:AN6"/>
    <mergeCell ref="AO6:AQ6"/>
    <mergeCell ref="A4:H5"/>
    <mergeCell ref="I4:J5"/>
    <mergeCell ref="K4:M5"/>
    <mergeCell ref="N4:O5"/>
    <mergeCell ref="P4:R5"/>
    <mergeCell ref="S4:U5"/>
    <mergeCell ref="W4:AD5"/>
    <mergeCell ref="AE4:AF5"/>
    <mergeCell ref="AG4:AI5"/>
    <mergeCell ref="AJ7:AK7"/>
    <mergeCell ref="AL7:AN7"/>
    <mergeCell ref="AO7:AQ7"/>
    <mergeCell ref="A8:H8"/>
    <mergeCell ref="I8:J8"/>
    <mergeCell ref="K8:M8"/>
    <mergeCell ref="N8:O8"/>
    <mergeCell ref="P8:R8"/>
    <mergeCell ref="S8:U8"/>
    <mergeCell ref="W8:AD8"/>
    <mergeCell ref="AE8:AF8"/>
    <mergeCell ref="AG8:AI8"/>
    <mergeCell ref="AJ8:AK8"/>
    <mergeCell ref="AL8:AN8"/>
    <mergeCell ref="AO8:AQ8"/>
    <mergeCell ref="A7:H7"/>
    <mergeCell ref="I7:J7"/>
    <mergeCell ref="K7:M7"/>
    <mergeCell ref="N7:O7"/>
    <mergeCell ref="P7:R7"/>
    <mergeCell ref="S7:U7"/>
    <mergeCell ref="W7:AD7"/>
    <mergeCell ref="AE7:AF7"/>
    <mergeCell ref="AG7:AI7"/>
    <mergeCell ref="AJ9:AK9"/>
    <mergeCell ref="AL9:AN9"/>
    <mergeCell ref="AO9:AQ9"/>
    <mergeCell ref="A10:H10"/>
    <mergeCell ref="I10:J10"/>
    <mergeCell ref="K10:M10"/>
    <mergeCell ref="N10:O10"/>
    <mergeCell ref="P10:R10"/>
    <mergeCell ref="S10:U10"/>
    <mergeCell ref="W10:AD10"/>
    <mergeCell ref="AE10:AF10"/>
    <mergeCell ref="AG10:AI10"/>
    <mergeCell ref="AJ10:AK10"/>
    <mergeCell ref="AL10:AN10"/>
    <mergeCell ref="AO10:AQ10"/>
    <mergeCell ref="A9:H9"/>
    <mergeCell ref="I9:J9"/>
    <mergeCell ref="K9:M9"/>
    <mergeCell ref="N9:O9"/>
    <mergeCell ref="P9:R9"/>
    <mergeCell ref="S9:U9"/>
    <mergeCell ref="W9:AD9"/>
    <mergeCell ref="AE9:AF9"/>
    <mergeCell ref="AG9:AI9"/>
    <mergeCell ref="AJ11:AK11"/>
    <mergeCell ref="AL11:AN11"/>
    <mergeCell ref="AO11:AQ11"/>
    <mergeCell ref="A12:H12"/>
    <mergeCell ref="I12:J12"/>
    <mergeCell ref="K12:M12"/>
    <mergeCell ref="N12:O12"/>
    <mergeCell ref="P12:R12"/>
    <mergeCell ref="S12:U12"/>
    <mergeCell ref="W12:AD12"/>
    <mergeCell ref="AE12:AF12"/>
    <mergeCell ref="AG12:AI12"/>
    <mergeCell ref="AJ12:AK12"/>
    <mergeCell ref="AL12:AN12"/>
    <mergeCell ref="AO12:AQ12"/>
    <mergeCell ref="A11:H11"/>
    <mergeCell ref="I11:J11"/>
    <mergeCell ref="K11:M11"/>
    <mergeCell ref="N11:O11"/>
    <mergeCell ref="P11:R11"/>
    <mergeCell ref="S11:U11"/>
    <mergeCell ref="W11:AD11"/>
    <mergeCell ref="AE11:AF11"/>
    <mergeCell ref="AG11:AI11"/>
    <mergeCell ref="AJ13:AK13"/>
    <mergeCell ref="AL13:AN13"/>
    <mergeCell ref="AO13:AQ13"/>
    <mergeCell ref="A14:H14"/>
    <mergeCell ref="I14:J14"/>
    <mergeCell ref="K14:M14"/>
    <mergeCell ref="N14:O14"/>
    <mergeCell ref="P14:R14"/>
    <mergeCell ref="S14:U14"/>
    <mergeCell ref="W14:AD14"/>
    <mergeCell ref="AE14:AF14"/>
    <mergeCell ref="AG14:AI14"/>
    <mergeCell ref="AJ14:AK14"/>
    <mergeCell ref="AL14:AN14"/>
    <mergeCell ref="AO14:AQ14"/>
    <mergeCell ref="A13:H13"/>
    <mergeCell ref="I13:J13"/>
    <mergeCell ref="K13:M13"/>
    <mergeCell ref="N13:O13"/>
    <mergeCell ref="P13:R13"/>
    <mergeCell ref="S13:U13"/>
    <mergeCell ref="W13:AD13"/>
    <mergeCell ref="AE13:AF13"/>
    <mergeCell ref="AG13:AI13"/>
    <mergeCell ref="AJ15:AK15"/>
    <mergeCell ref="AL15:AN15"/>
    <mergeCell ref="AO15:AQ15"/>
    <mergeCell ref="A16:H16"/>
    <mergeCell ref="I16:J16"/>
    <mergeCell ref="K16:M16"/>
    <mergeCell ref="N16:O16"/>
    <mergeCell ref="P16:R16"/>
    <mergeCell ref="S16:U16"/>
    <mergeCell ref="W16:AD16"/>
    <mergeCell ref="AE16:AF16"/>
    <mergeCell ref="AG16:AI16"/>
    <mergeCell ref="AJ16:AK16"/>
    <mergeCell ref="AL16:AN16"/>
    <mergeCell ref="AO16:AQ16"/>
    <mergeCell ref="A15:H15"/>
    <mergeCell ref="I15:J15"/>
    <mergeCell ref="K15:M15"/>
    <mergeCell ref="N15:O15"/>
    <mergeCell ref="P15:R15"/>
    <mergeCell ref="S15:U15"/>
    <mergeCell ref="W15:AD15"/>
    <mergeCell ref="AE15:AF15"/>
    <mergeCell ref="AG15:AI15"/>
    <mergeCell ref="AJ17:AK17"/>
    <mergeCell ref="AL17:AN17"/>
    <mergeCell ref="AO17:AQ17"/>
    <mergeCell ref="A18:H18"/>
    <mergeCell ref="I18:J18"/>
    <mergeCell ref="K18:M18"/>
    <mergeCell ref="N18:O18"/>
    <mergeCell ref="P18:R18"/>
    <mergeCell ref="S18:U18"/>
    <mergeCell ref="W18:AD18"/>
    <mergeCell ref="AE18:AF18"/>
    <mergeCell ref="AG18:AI18"/>
    <mergeCell ref="AJ18:AK18"/>
    <mergeCell ref="AL18:AN18"/>
    <mergeCell ref="AO18:AQ18"/>
    <mergeCell ref="A17:H17"/>
    <mergeCell ref="I17:J17"/>
    <mergeCell ref="K17:M17"/>
    <mergeCell ref="N17:O17"/>
    <mergeCell ref="P17:R17"/>
    <mergeCell ref="S17:U17"/>
    <mergeCell ref="W17:AD17"/>
    <mergeCell ref="AE17:AF17"/>
    <mergeCell ref="AG17:AI17"/>
    <mergeCell ref="AJ19:AK19"/>
    <mergeCell ref="AL19:AN19"/>
    <mergeCell ref="AO19:AQ19"/>
    <mergeCell ref="A22:H23"/>
    <mergeCell ref="I22:J23"/>
    <mergeCell ref="K22:M23"/>
    <mergeCell ref="N22:O23"/>
    <mergeCell ref="P22:R23"/>
    <mergeCell ref="S22:U23"/>
    <mergeCell ref="A19:H19"/>
    <mergeCell ref="I19:J19"/>
    <mergeCell ref="K19:M19"/>
    <mergeCell ref="N19:O19"/>
    <mergeCell ref="P19:R19"/>
    <mergeCell ref="S19:U19"/>
    <mergeCell ref="W19:AD19"/>
    <mergeCell ref="AE19:AF19"/>
    <mergeCell ref="AG19:AI19"/>
    <mergeCell ref="A24:H24"/>
    <mergeCell ref="I24:J24"/>
    <mergeCell ref="K24:M24"/>
    <mergeCell ref="N24:O24"/>
    <mergeCell ref="P24:R24"/>
    <mergeCell ref="S24:U24"/>
    <mergeCell ref="A25:H25"/>
    <mergeCell ref="I25:J25"/>
    <mergeCell ref="K25:M25"/>
    <mergeCell ref="N25:O25"/>
    <mergeCell ref="P25:R25"/>
    <mergeCell ref="S25:U25"/>
    <mergeCell ref="A26:H26"/>
    <mergeCell ref="I26:J26"/>
    <mergeCell ref="K26:M26"/>
    <mergeCell ref="N26:O26"/>
    <mergeCell ref="P26:R26"/>
    <mergeCell ref="S26:U26"/>
    <mergeCell ref="A27:H27"/>
    <mergeCell ref="I27:J27"/>
    <mergeCell ref="K27:M27"/>
    <mergeCell ref="N27:O27"/>
    <mergeCell ref="P27:R27"/>
    <mergeCell ref="S27:U27"/>
    <mergeCell ref="A28:H28"/>
    <mergeCell ref="I28:J28"/>
    <mergeCell ref="K28:M28"/>
    <mergeCell ref="N28:O28"/>
    <mergeCell ref="P28:R28"/>
    <mergeCell ref="S28:U28"/>
    <mergeCell ref="A29:H29"/>
    <mergeCell ref="I29:J29"/>
    <mergeCell ref="K29:M29"/>
    <mergeCell ref="N29:O29"/>
    <mergeCell ref="P29:R29"/>
    <mergeCell ref="S29:U29"/>
    <mergeCell ref="A30:H30"/>
    <mergeCell ref="I30:J30"/>
    <mergeCell ref="K30:M30"/>
    <mergeCell ref="N30:O30"/>
    <mergeCell ref="P30:R30"/>
    <mergeCell ref="S30:U30"/>
    <mergeCell ref="A31:H31"/>
    <mergeCell ref="I31:J31"/>
    <mergeCell ref="K31:M31"/>
    <mergeCell ref="N31:O31"/>
    <mergeCell ref="P31:R31"/>
    <mergeCell ref="S31:U31"/>
    <mergeCell ref="A32:H32"/>
    <mergeCell ref="I32:J32"/>
    <mergeCell ref="K32:M32"/>
    <mergeCell ref="N32:O32"/>
    <mergeCell ref="P32:R32"/>
    <mergeCell ref="S32:U32"/>
    <mergeCell ref="A33:H33"/>
    <mergeCell ref="I33:J33"/>
    <mergeCell ref="K33:M33"/>
    <mergeCell ref="N33:O33"/>
    <mergeCell ref="P33:R33"/>
    <mergeCell ref="S33:U33"/>
    <mergeCell ref="A34:H34"/>
    <mergeCell ref="I34:J34"/>
    <mergeCell ref="K34:M34"/>
    <mergeCell ref="N34:O34"/>
    <mergeCell ref="P34:R34"/>
    <mergeCell ref="S34:U34"/>
    <mergeCell ref="A35:H35"/>
    <mergeCell ref="I35:J35"/>
    <mergeCell ref="K35:M35"/>
    <mergeCell ref="N35:O35"/>
    <mergeCell ref="P35:R35"/>
    <mergeCell ref="S35:U35"/>
    <mergeCell ref="A36:H36"/>
    <mergeCell ref="I36:J36"/>
    <mergeCell ref="K36:M36"/>
    <mergeCell ref="N36:O36"/>
    <mergeCell ref="P36:R36"/>
    <mergeCell ref="S36:U36"/>
    <mergeCell ref="A44:F44"/>
    <mergeCell ref="G44:M44"/>
    <mergeCell ref="N44:U44"/>
    <mergeCell ref="A37:H37"/>
    <mergeCell ref="I37:J37"/>
    <mergeCell ref="K37:M37"/>
    <mergeCell ref="N37:O37"/>
    <mergeCell ref="P37:R37"/>
    <mergeCell ref="S37:U37"/>
    <mergeCell ref="W40:AD40"/>
    <mergeCell ref="A41:H41"/>
    <mergeCell ref="I41:U41"/>
    <mergeCell ref="W41:AD41"/>
    <mergeCell ref="AE41:AQ41"/>
    <mergeCell ref="AJ45:AK46"/>
    <mergeCell ref="AL45:AL46"/>
    <mergeCell ref="AJ44:AQ44"/>
    <mergeCell ref="AN45:AN46"/>
    <mergeCell ref="AO45:AP46"/>
    <mergeCell ref="AQ45:AQ46"/>
    <mergeCell ref="N45:O46"/>
    <mergeCell ref="P45:P46"/>
    <mergeCell ref="R45:R46"/>
    <mergeCell ref="S45:T46"/>
    <mergeCell ref="W44:AB44"/>
    <mergeCell ref="AC44:AI44"/>
    <mergeCell ref="W45:AB46"/>
    <mergeCell ref="AC45:AI46"/>
    <mergeCell ref="AH40:AL40"/>
    <mergeCell ref="AM45:AM46"/>
    <mergeCell ref="U47:U48"/>
    <mergeCell ref="U45:U46"/>
    <mergeCell ref="A47:F48"/>
    <mergeCell ref="G47:M48"/>
    <mergeCell ref="N47:O48"/>
    <mergeCell ref="P47:P48"/>
    <mergeCell ref="R47:R48"/>
    <mergeCell ref="S47:T48"/>
    <mergeCell ref="A45:F46"/>
    <mergeCell ref="G45:M46"/>
    <mergeCell ref="Q45:Q46"/>
    <mergeCell ref="Q47:Q48"/>
  </mergeCells>
  <phoneticPr fontId="4"/>
  <dataValidations count="2">
    <dataValidation allowBlank="1" showInputMessage="1" sqref="AN42:AQ42 KJ42:KM42 UF42:UI42 AEB42:AEE42 ANX42:AOA42 AXT42:AXW42 BHP42:BHS42 BRL42:BRO42 CBH42:CBK42 CLD42:CLG42 CUZ42:CVC42 DEV42:DEY42 DOR42:DOU42 DYN42:DYQ42 EIJ42:EIM42 ESF42:ESI42 FCB42:FCE42 FLX42:FMA42 FVT42:FVW42 GFP42:GFS42 GPL42:GPO42 GZH42:GZK42 HJD42:HJG42 HSZ42:HTC42 ICV42:ICY42 IMR42:IMU42 IWN42:IWQ42 JGJ42:JGM42 JQF42:JQI42 KAB42:KAE42 KJX42:KKA42 KTT42:KTW42 LDP42:LDS42 LNL42:LNO42 LXH42:LXK42 MHD42:MHG42 MQZ42:MRC42 NAV42:NAY42 NKR42:NKU42 NUN42:NUQ42 OEJ42:OEM42 OOF42:OOI42 OYB42:OYE42 PHX42:PIA42 PRT42:PRW42 QBP42:QBS42 QLL42:QLO42 QVH42:QVK42 RFD42:RFG42 ROZ42:RPC42 RYV42:RYY42 SIR42:SIU42 SSN42:SSQ42 TCJ42:TCM42 TMF42:TMI42 TWB42:TWE42 UFX42:UGA42 UPT42:UPW42 UZP42:UZS42 VJL42:VJO42 VTH42:VTK42 WDD42:WDG42 WMZ42:WNC42 WWV42:WWY42 AN65578:AQ65578 KJ65578:KM65578 UF65578:UI65578 AEB65578:AEE65578 ANX65578:AOA65578 AXT65578:AXW65578 BHP65578:BHS65578 BRL65578:BRO65578 CBH65578:CBK65578 CLD65578:CLG65578 CUZ65578:CVC65578 DEV65578:DEY65578 DOR65578:DOU65578 DYN65578:DYQ65578 EIJ65578:EIM65578 ESF65578:ESI65578 FCB65578:FCE65578 FLX65578:FMA65578 FVT65578:FVW65578 GFP65578:GFS65578 GPL65578:GPO65578 GZH65578:GZK65578 HJD65578:HJG65578 HSZ65578:HTC65578 ICV65578:ICY65578 IMR65578:IMU65578 IWN65578:IWQ65578 JGJ65578:JGM65578 JQF65578:JQI65578 KAB65578:KAE65578 KJX65578:KKA65578 KTT65578:KTW65578 LDP65578:LDS65578 LNL65578:LNO65578 LXH65578:LXK65578 MHD65578:MHG65578 MQZ65578:MRC65578 NAV65578:NAY65578 NKR65578:NKU65578 NUN65578:NUQ65578 OEJ65578:OEM65578 OOF65578:OOI65578 OYB65578:OYE65578 PHX65578:PIA65578 PRT65578:PRW65578 QBP65578:QBS65578 QLL65578:QLO65578 QVH65578:QVK65578 RFD65578:RFG65578 ROZ65578:RPC65578 RYV65578:RYY65578 SIR65578:SIU65578 SSN65578:SSQ65578 TCJ65578:TCM65578 TMF65578:TMI65578 TWB65578:TWE65578 UFX65578:UGA65578 UPT65578:UPW65578 UZP65578:UZS65578 VJL65578:VJO65578 VTH65578:VTK65578 WDD65578:WDG65578 WMZ65578:WNC65578 WWV65578:WWY65578 AN131114:AQ131114 KJ131114:KM131114 UF131114:UI131114 AEB131114:AEE131114 ANX131114:AOA131114 AXT131114:AXW131114 BHP131114:BHS131114 BRL131114:BRO131114 CBH131114:CBK131114 CLD131114:CLG131114 CUZ131114:CVC131114 DEV131114:DEY131114 DOR131114:DOU131114 DYN131114:DYQ131114 EIJ131114:EIM131114 ESF131114:ESI131114 FCB131114:FCE131114 FLX131114:FMA131114 FVT131114:FVW131114 GFP131114:GFS131114 GPL131114:GPO131114 GZH131114:GZK131114 HJD131114:HJG131114 HSZ131114:HTC131114 ICV131114:ICY131114 IMR131114:IMU131114 IWN131114:IWQ131114 JGJ131114:JGM131114 JQF131114:JQI131114 KAB131114:KAE131114 KJX131114:KKA131114 KTT131114:KTW131114 LDP131114:LDS131114 LNL131114:LNO131114 LXH131114:LXK131114 MHD131114:MHG131114 MQZ131114:MRC131114 NAV131114:NAY131114 NKR131114:NKU131114 NUN131114:NUQ131114 OEJ131114:OEM131114 OOF131114:OOI131114 OYB131114:OYE131114 PHX131114:PIA131114 PRT131114:PRW131114 QBP131114:QBS131114 QLL131114:QLO131114 QVH131114:QVK131114 RFD131114:RFG131114 ROZ131114:RPC131114 RYV131114:RYY131114 SIR131114:SIU131114 SSN131114:SSQ131114 TCJ131114:TCM131114 TMF131114:TMI131114 TWB131114:TWE131114 UFX131114:UGA131114 UPT131114:UPW131114 UZP131114:UZS131114 VJL131114:VJO131114 VTH131114:VTK131114 WDD131114:WDG131114 WMZ131114:WNC131114 WWV131114:WWY131114 AN196650:AQ196650 KJ196650:KM196650 UF196650:UI196650 AEB196650:AEE196650 ANX196650:AOA196650 AXT196650:AXW196650 BHP196650:BHS196650 BRL196650:BRO196650 CBH196650:CBK196650 CLD196650:CLG196650 CUZ196650:CVC196650 DEV196650:DEY196650 DOR196650:DOU196650 DYN196650:DYQ196650 EIJ196650:EIM196650 ESF196650:ESI196650 FCB196650:FCE196650 FLX196650:FMA196650 FVT196650:FVW196650 GFP196650:GFS196650 GPL196650:GPO196650 GZH196650:GZK196650 HJD196650:HJG196650 HSZ196650:HTC196650 ICV196650:ICY196650 IMR196650:IMU196650 IWN196650:IWQ196650 JGJ196650:JGM196650 JQF196650:JQI196650 KAB196650:KAE196650 KJX196650:KKA196650 KTT196650:KTW196650 LDP196650:LDS196650 LNL196650:LNO196650 LXH196650:LXK196650 MHD196650:MHG196650 MQZ196650:MRC196650 NAV196650:NAY196650 NKR196650:NKU196650 NUN196650:NUQ196650 OEJ196650:OEM196650 OOF196650:OOI196650 OYB196650:OYE196650 PHX196650:PIA196650 PRT196650:PRW196650 QBP196650:QBS196650 QLL196650:QLO196650 QVH196650:QVK196650 RFD196650:RFG196650 ROZ196650:RPC196650 RYV196650:RYY196650 SIR196650:SIU196650 SSN196650:SSQ196650 TCJ196650:TCM196650 TMF196650:TMI196650 TWB196650:TWE196650 UFX196650:UGA196650 UPT196650:UPW196650 UZP196650:UZS196650 VJL196650:VJO196650 VTH196650:VTK196650 WDD196650:WDG196650 WMZ196650:WNC196650 WWV196650:WWY196650 AN262186:AQ262186 KJ262186:KM262186 UF262186:UI262186 AEB262186:AEE262186 ANX262186:AOA262186 AXT262186:AXW262186 BHP262186:BHS262186 BRL262186:BRO262186 CBH262186:CBK262186 CLD262186:CLG262186 CUZ262186:CVC262186 DEV262186:DEY262186 DOR262186:DOU262186 DYN262186:DYQ262186 EIJ262186:EIM262186 ESF262186:ESI262186 FCB262186:FCE262186 FLX262186:FMA262186 FVT262186:FVW262186 GFP262186:GFS262186 GPL262186:GPO262186 GZH262186:GZK262186 HJD262186:HJG262186 HSZ262186:HTC262186 ICV262186:ICY262186 IMR262186:IMU262186 IWN262186:IWQ262186 JGJ262186:JGM262186 JQF262186:JQI262186 KAB262186:KAE262186 KJX262186:KKA262186 KTT262186:KTW262186 LDP262186:LDS262186 LNL262186:LNO262186 LXH262186:LXK262186 MHD262186:MHG262186 MQZ262186:MRC262186 NAV262186:NAY262186 NKR262186:NKU262186 NUN262186:NUQ262186 OEJ262186:OEM262186 OOF262186:OOI262186 OYB262186:OYE262186 PHX262186:PIA262186 PRT262186:PRW262186 QBP262186:QBS262186 QLL262186:QLO262186 QVH262186:QVK262186 RFD262186:RFG262186 ROZ262186:RPC262186 RYV262186:RYY262186 SIR262186:SIU262186 SSN262186:SSQ262186 TCJ262186:TCM262186 TMF262186:TMI262186 TWB262186:TWE262186 UFX262186:UGA262186 UPT262186:UPW262186 UZP262186:UZS262186 VJL262186:VJO262186 VTH262186:VTK262186 WDD262186:WDG262186 WMZ262186:WNC262186 WWV262186:WWY262186 AN327722:AQ327722 KJ327722:KM327722 UF327722:UI327722 AEB327722:AEE327722 ANX327722:AOA327722 AXT327722:AXW327722 BHP327722:BHS327722 BRL327722:BRO327722 CBH327722:CBK327722 CLD327722:CLG327722 CUZ327722:CVC327722 DEV327722:DEY327722 DOR327722:DOU327722 DYN327722:DYQ327722 EIJ327722:EIM327722 ESF327722:ESI327722 FCB327722:FCE327722 FLX327722:FMA327722 FVT327722:FVW327722 GFP327722:GFS327722 GPL327722:GPO327722 GZH327722:GZK327722 HJD327722:HJG327722 HSZ327722:HTC327722 ICV327722:ICY327722 IMR327722:IMU327722 IWN327722:IWQ327722 JGJ327722:JGM327722 JQF327722:JQI327722 KAB327722:KAE327722 KJX327722:KKA327722 KTT327722:KTW327722 LDP327722:LDS327722 LNL327722:LNO327722 LXH327722:LXK327722 MHD327722:MHG327722 MQZ327722:MRC327722 NAV327722:NAY327722 NKR327722:NKU327722 NUN327722:NUQ327722 OEJ327722:OEM327722 OOF327722:OOI327722 OYB327722:OYE327722 PHX327722:PIA327722 PRT327722:PRW327722 QBP327722:QBS327722 QLL327722:QLO327722 QVH327722:QVK327722 RFD327722:RFG327722 ROZ327722:RPC327722 RYV327722:RYY327722 SIR327722:SIU327722 SSN327722:SSQ327722 TCJ327722:TCM327722 TMF327722:TMI327722 TWB327722:TWE327722 UFX327722:UGA327722 UPT327722:UPW327722 UZP327722:UZS327722 VJL327722:VJO327722 VTH327722:VTK327722 WDD327722:WDG327722 WMZ327722:WNC327722 WWV327722:WWY327722 AN393258:AQ393258 KJ393258:KM393258 UF393258:UI393258 AEB393258:AEE393258 ANX393258:AOA393258 AXT393258:AXW393258 BHP393258:BHS393258 BRL393258:BRO393258 CBH393258:CBK393258 CLD393258:CLG393258 CUZ393258:CVC393258 DEV393258:DEY393258 DOR393258:DOU393258 DYN393258:DYQ393258 EIJ393258:EIM393258 ESF393258:ESI393258 FCB393258:FCE393258 FLX393258:FMA393258 FVT393258:FVW393258 GFP393258:GFS393258 GPL393258:GPO393258 GZH393258:GZK393258 HJD393258:HJG393258 HSZ393258:HTC393258 ICV393258:ICY393258 IMR393258:IMU393258 IWN393258:IWQ393258 JGJ393258:JGM393258 JQF393258:JQI393258 KAB393258:KAE393258 KJX393258:KKA393258 KTT393258:KTW393258 LDP393258:LDS393258 LNL393258:LNO393258 LXH393258:LXK393258 MHD393258:MHG393258 MQZ393258:MRC393258 NAV393258:NAY393258 NKR393258:NKU393258 NUN393258:NUQ393258 OEJ393258:OEM393258 OOF393258:OOI393258 OYB393258:OYE393258 PHX393258:PIA393258 PRT393258:PRW393258 QBP393258:QBS393258 QLL393258:QLO393258 QVH393258:QVK393258 RFD393258:RFG393258 ROZ393258:RPC393258 RYV393258:RYY393258 SIR393258:SIU393258 SSN393258:SSQ393258 TCJ393258:TCM393258 TMF393258:TMI393258 TWB393258:TWE393258 UFX393258:UGA393258 UPT393258:UPW393258 UZP393258:UZS393258 VJL393258:VJO393258 VTH393258:VTK393258 WDD393258:WDG393258 WMZ393258:WNC393258 WWV393258:WWY393258 AN458794:AQ458794 KJ458794:KM458794 UF458794:UI458794 AEB458794:AEE458794 ANX458794:AOA458794 AXT458794:AXW458794 BHP458794:BHS458794 BRL458794:BRO458794 CBH458794:CBK458794 CLD458794:CLG458794 CUZ458794:CVC458794 DEV458794:DEY458794 DOR458794:DOU458794 DYN458794:DYQ458794 EIJ458794:EIM458794 ESF458794:ESI458794 FCB458794:FCE458794 FLX458794:FMA458794 FVT458794:FVW458794 GFP458794:GFS458794 GPL458794:GPO458794 GZH458794:GZK458794 HJD458794:HJG458794 HSZ458794:HTC458794 ICV458794:ICY458794 IMR458794:IMU458794 IWN458794:IWQ458794 JGJ458794:JGM458794 JQF458794:JQI458794 KAB458794:KAE458794 KJX458794:KKA458794 KTT458794:KTW458794 LDP458794:LDS458794 LNL458794:LNO458794 LXH458794:LXK458794 MHD458794:MHG458794 MQZ458794:MRC458794 NAV458794:NAY458794 NKR458794:NKU458794 NUN458794:NUQ458794 OEJ458794:OEM458794 OOF458794:OOI458794 OYB458794:OYE458794 PHX458794:PIA458794 PRT458794:PRW458794 QBP458794:QBS458794 QLL458794:QLO458794 QVH458794:QVK458794 RFD458794:RFG458794 ROZ458794:RPC458794 RYV458794:RYY458794 SIR458794:SIU458794 SSN458794:SSQ458794 TCJ458794:TCM458794 TMF458794:TMI458794 TWB458794:TWE458794 UFX458794:UGA458794 UPT458794:UPW458794 UZP458794:UZS458794 VJL458794:VJO458794 VTH458794:VTK458794 WDD458794:WDG458794 WMZ458794:WNC458794 WWV458794:WWY458794 AN524330:AQ524330 KJ524330:KM524330 UF524330:UI524330 AEB524330:AEE524330 ANX524330:AOA524330 AXT524330:AXW524330 BHP524330:BHS524330 BRL524330:BRO524330 CBH524330:CBK524330 CLD524330:CLG524330 CUZ524330:CVC524330 DEV524330:DEY524330 DOR524330:DOU524330 DYN524330:DYQ524330 EIJ524330:EIM524330 ESF524330:ESI524330 FCB524330:FCE524330 FLX524330:FMA524330 FVT524330:FVW524330 GFP524330:GFS524330 GPL524330:GPO524330 GZH524330:GZK524330 HJD524330:HJG524330 HSZ524330:HTC524330 ICV524330:ICY524330 IMR524330:IMU524330 IWN524330:IWQ524330 JGJ524330:JGM524330 JQF524330:JQI524330 KAB524330:KAE524330 KJX524330:KKA524330 KTT524330:KTW524330 LDP524330:LDS524330 LNL524330:LNO524330 LXH524330:LXK524330 MHD524330:MHG524330 MQZ524330:MRC524330 NAV524330:NAY524330 NKR524330:NKU524330 NUN524330:NUQ524330 OEJ524330:OEM524330 OOF524330:OOI524330 OYB524330:OYE524330 PHX524330:PIA524330 PRT524330:PRW524330 QBP524330:QBS524330 QLL524330:QLO524330 QVH524330:QVK524330 RFD524330:RFG524330 ROZ524330:RPC524330 RYV524330:RYY524330 SIR524330:SIU524330 SSN524330:SSQ524330 TCJ524330:TCM524330 TMF524330:TMI524330 TWB524330:TWE524330 UFX524330:UGA524330 UPT524330:UPW524330 UZP524330:UZS524330 VJL524330:VJO524330 VTH524330:VTK524330 WDD524330:WDG524330 WMZ524330:WNC524330 WWV524330:WWY524330 AN589866:AQ589866 KJ589866:KM589866 UF589866:UI589866 AEB589866:AEE589866 ANX589866:AOA589866 AXT589866:AXW589866 BHP589866:BHS589866 BRL589866:BRO589866 CBH589866:CBK589866 CLD589866:CLG589866 CUZ589866:CVC589866 DEV589866:DEY589866 DOR589866:DOU589866 DYN589866:DYQ589866 EIJ589866:EIM589866 ESF589866:ESI589866 FCB589866:FCE589866 FLX589866:FMA589866 FVT589866:FVW589866 GFP589866:GFS589866 GPL589866:GPO589866 GZH589866:GZK589866 HJD589866:HJG589866 HSZ589866:HTC589866 ICV589866:ICY589866 IMR589866:IMU589866 IWN589866:IWQ589866 JGJ589866:JGM589866 JQF589866:JQI589866 KAB589866:KAE589866 KJX589866:KKA589866 KTT589866:KTW589866 LDP589866:LDS589866 LNL589866:LNO589866 LXH589866:LXK589866 MHD589866:MHG589866 MQZ589866:MRC589866 NAV589866:NAY589866 NKR589866:NKU589866 NUN589866:NUQ589866 OEJ589866:OEM589866 OOF589866:OOI589866 OYB589866:OYE589866 PHX589866:PIA589866 PRT589866:PRW589866 QBP589866:QBS589866 QLL589866:QLO589866 QVH589866:QVK589866 RFD589866:RFG589866 ROZ589866:RPC589866 RYV589866:RYY589866 SIR589866:SIU589866 SSN589866:SSQ589866 TCJ589866:TCM589866 TMF589866:TMI589866 TWB589866:TWE589866 UFX589866:UGA589866 UPT589866:UPW589866 UZP589866:UZS589866 VJL589866:VJO589866 VTH589866:VTK589866 WDD589866:WDG589866 WMZ589866:WNC589866 WWV589866:WWY589866 AN655402:AQ655402 KJ655402:KM655402 UF655402:UI655402 AEB655402:AEE655402 ANX655402:AOA655402 AXT655402:AXW655402 BHP655402:BHS655402 BRL655402:BRO655402 CBH655402:CBK655402 CLD655402:CLG655402 CUZ655402:CVC655402 DEV655402:DEY655402 DOR655402:DOU655402 DYN655402:DYQ655402 EIJ655402:EIM655402 ESF655402:ESI655402 FCB655402:FCE655402 FLX655402:FMA655402 FVT655402:FVW655402 GFP655402:GFS655402 GPL655402:GPO655402 GZH655402:GZK655402 HJD655402:HJG655402 HSZ655402:HTC655402 ICV655402:ICY655402 IMR655402:IMU655402 IWN655402:IWQ655402 JGJ655402:JGM655402 JQF655402:JQI655402 KAB655402:KAE655402 KJX655402:KKA655402 KTT655402:KTW655402 LDP655402:LDS655402 LNL655402:LNO655402 LXH655402:LXK655402 MHD655402:MHG655402 MQZ655402:MRC655402 NAV655402:NAY655402 NKR655402:NKU655402 NUN655402:NUQ655402 OEJ655402:OEM655402 OOF655402:OOI655402 OYB655402:OYE655402 PHX655402:PIA655402 PRT655402:PRW655402 QBP655402:QBS655402 QLL655402:QLO655402 QVH655402:QVK655402 RFD655402:RFG655402 ROZ655402:RPC655402 RYV655402:RYY655402 SIR655402:SIU655402 SSN655402:SSQ655402 TCJ655402:TCM655402 TMF655402:TMI655402 TWB655402:TWE655402 UFX655402:UGA655402 UPT655402:UPW655402 UZP655402:UZS655402 VJL655402:VJO655402 VTH655402:VTK655402 WDD655402:WDG655402 WMZ655402:WNC655402 WWV655402:WWY655402 AN720938:AQ720938 KJ720938:KM720938 UF720938:UI720938 AEB720938:AEE720938 ANX720938:AOA720938 AXT720938:AXW720938 BHP720938:BHS720938 BRL720938:BRO720938 CBH720938:CBK720938 CLD720938:CLG720938 CUZ720938:CVC720938 DEV720938:DEY720938 DOR720938:DOU720938 DYN720938:DYQ720938 EIJ720938:EIM720938 ESF720938:ESI720938 FCB720938:FCE720938 FLX720938:FMA720938 FVT720938:FVW720938 GFP720938:GFS720938 GPL720938:GPO720938 GZH720938:GZK720938 HJD720938:HJG720938 HSZ720938:HTC720938 ICV720938:ICY720938 IMR720938:IMU720938 IWN720938:IWQ720938 JGJ720938:JGM720938 JQF720938:JQI720938 KAB720938:KAE720938 KJX720938:KKA720938 KTT720938:KTW720938 LDP720938:LDS720938 LNL720938:LNO720938 LXH720938:LXK720938 MHD720938:MHG720938 MQZ720938:MRC720938 NAV720938:NAY720938 NKR720938:NKU720938 NUN720938:NUQ720938 OEJ720938:OEM720938 OOF720938:OOI720938 OYB720938:OYE720938 PHX720938:PIA720938 PRT720938:PRW720938 QBP720938:QBS720938 QLL720938:QLO720938 QVH720938:QVK720938 RFD720938:RFG720938 ROZ720938:RPC720938 RYV720938:RYY720938 SIR720938:SIU720938 SSN720938:SSQ720938 TCJ720938:TCM720938 TMF720938:TMI720938 TWB720938:TWE720938 UFX720938:UGA720938 UPT720938:UPW720938 UZP720938:UZS720938 VJL720938:VJO720938 VTH720938:VTK720938 WDD720938:WDG720938 WMZ720938:WNC720938 WWV720938:WWY720938 AN786474:AQ786474 KJ786474:KM786474 UF786474:UI786474 AEB786474:AEE786474 ANX786474:AOA786474 AXT786474:AXW786474 BHP786474:BHS786474 BRL786474:BRO786474 CBH786474:CBK786474 CLD786474:CLG786474 CUZ786474:CVC786474 DEV786474:DEY786474 DOR786474:DOU786474 DYN786474:DYQ786474 EIJ786474:EIM786474 ESF786474:ESI786474 FCB786474:FCE786474 FLX786474:FMA786474 FVT786474:FVW786474 GFP786474:GFS786474 GPL786474:GPO786474 GZH786474:GZK786474 HJD786474:HJG786474 HSZ786474:HTC786474 ICV786474:ICY786474 IMR786474:IMU786474 IWN786474:IWQ786474 JGJ786474:JGM786474 JQF786474:JQI786474 KAB786474:KAE786474 KJX786474:KKA786474 KTT786474:KTW786474 LDP786474:LDS786474 LNL786474:LNO786474 LXH786474:LXK786474 MHD786474:MHG786474 MQZ786474:MRC786474 NAV786474:NAY786474 NKR786474:NKU786474 NUN786474:NUQ786474 OEJ786474:OEM786474 OOF786474:OOI786474 OYB786474:OYE786474 PHX786474:PIA786474 PRT786474:PRW786474 QBP786474:QBS786474 QLL786474:QLO786474 QVH786474:QVK786474 RFD786474:RFG786474 ROZ786474:RPC786474 RYV786474:RYY786474 SIR786474:SIU786474 SSN786474:SSQ786474 TCJ786474:TCM786474 TMF786474:TMI786474 TWB786474:TWE786474 UFX786474:UGA786474 UPT786474:UPW786474 UZP786474:UZS786474 VJL786474:VJO786474 VTH786474:VTK786474 WDD786474:WDG786474 WMZ786474:WNC786474 WWV786474:WWY786474 AN852010:AQ852010 KJ852010:KM852010 UF852010:UI852010 AEB852010:AEE852010 ANX852010:AOA852010 AXT852010:AXW852010 BHP852010:BHS852010 BRL852010:BRO852010 CBH852010:CBK852010 CLD852010:CLG852010 CUZ852010:CVC852010 DEV852010:DEY852010 DOR852010:DOU852010 DYN852010:DYQ852010 EIJ852010:EIM852010 ESF852010:ESI852010 FCB852010:FCE852010 FLX852010:FMA852010 FVT852010:FVW852010 GFP852010:GFS852010 GPL852010:GPO852010 GZH852010:GZK852010 HJD852010:HJG852010 HSZ852010:HTC852010 ICV852010:ICY852010 IMR852010:IMU852010 IWN852010:IWQ852010 JGJ852010:JGM852010 JQF852010:JQI852010 KAB852010:KAE852010 KJX852010:KKA852010 KTT852010:KTW852010 LDP852010:LDS852010 LNL852010:LNO852010 LXH852010:LXK852010 MHD852010:MHG852010 MQZ852010:MRC852010 NAV852010:NAY852010 NKR852010:NKU852010 NUN852010:NUQ852010 OEJ852010:OEM852010 OOF852010:OOI852010 OYB852010:OYE852010 PHX852010:PIA852010 PRT852010:PRW852010 QBP852010:QBS852010 QLL852010:QLO852010 QVH852010:QVK852010 RFD852010:RFG852010 ROZ852010:RPC852010 RYV852010:RYY852010 SIR852010:SIU852010 SSN852010:SSQ852010 TCJ852010:TCM852010 TMF852010:TMI852010 TWB852010:TWE852010 UFX852010:UGA852010 UPT852010:UPW852010 UZP852010:UZS852010 VJL852010:VJO852010 VTH852010:VTK852010 WDD852010:WDG852010 WMZ852010:WNC852010 WWV852010:WWY852010 AN917546:AQ917546 KJ917546:KM917546 UF917546:UI917546 AEB917546:AEE917546 ANX917546:AOA917546 AXT917546:AXW917546 BHP917546:BHS917546 BRL917546:BRO917546 CBH917546:CBK917546 CLD917546:CLG917546 CUZ917546:CVC917546 DEV917546:DEY917546 DOR917546:DOU917546 DYN917546:DYQ917546 EIJ917546:EIM917546 ESF917546:ESI917546 FCB917546:FCE917546 FLX917546:FMA917546 FVT917546:FVW917546 GFP917546:GFS917546 GPL917546:GPO917546 GZH917546:GZK917546 HJD917546:HJG917546 HSZ917546:HTC917546 ICV917546:ICY917546 IMR917546:IMU917546 IWN917546:IWQ917546 JGJ917546:JGM917546 JQF917546:JQI917546 KAB917546:KAE917546 KJX917546:KKA917546 KTT917546:KTW917546 LDP917546:LDS917546 LNL917546:LNO917546 LXH917546:LXK917546 MHD917546:MHG917546 MQZ917546:MRC917546 NAV917546:NAY917546 NKR917546:NKU917546 NUN917546:NUQ917546 OEJ917546:OEM917546 OOF917546:OOI917546 OYB917546:OYE917546 PHX917546:PIA917546 PRT917546:PRW917546 QBP917546:QBS917546 QLL917546:QLO917546 QVH917546:QVK917546 RFD917546:RFG917546 ROZ917546:RPC917546 RYV917546:RYY917546 SIR917546:SIU917546 SSN917546:SSQ917546 TCJ917546:TCM917546 TMF917546:TMI917546 TWB917546:TWE917546 UFX917546:UGA917546 UPT917546:UPW917546 UZP917546:UZS917546 VJL917546:VJO917546 VTH917546:VTK917546 WDD917546:WDG917546 WMZ917546:WNC917546 WWV917546:WWY917546 AN983082:AQ983082 KJ983082:KM983082 UF983082:UI983082 AEB983082:AEE983082 ANX983082:AOA983082 AXT983082:AXW983082 BHP983082:BHS983082 BRL983082:BRO983082 CBH983082:CBK983082 CLD983082:CLG983082 CUZ983082:CVC983082 DEV983082:DEY983082 DOR983082:DOU983082 DYN983082:DYQ983082 EIJ983082:EIM983082 ESF983082:ESI983082 FCB983082:FCE983082 FLX983082:FMA983082 FVT983082:FVW983082 GFP983082:GFS983082 GPL983082:GPO983082 GZH983082:GZK983082 HJD983082:HJG983082 HSZ983082:HTC983082 ICV983082:ICY983082 IMR983082:IMU983082 IWN983082:IWQ983082 JGJ983082:JGM983082 JQF983082:JQI983082 KAB983082:KAE983082 KJX983082:KKA983082 KTT983082:KTW983082 LDP983082:LDS983082 LNL983082:LNO983082 LXH983082:LXK983082 MHD983082:MHG983082 MQZ983082:MRC983082 NAV983082:NAY983082 NKR983082:NKU983082 NUN983082:NUQ983082 OEJ983082:OEM983082 OOF983082:OOI983082 OYB983082:OYE983082 PHX983082:PIA983082 PRT983082:PRW983082 QBP983082:QBS983082 QLL983082:QLO983082 QVH983082:QVK983082 RFD983082:RFG983082 ROZ983082:RPC983082 RYV983082:RYY983082 SIR983082:SIU983082 SSN983082:SSQ983082 TCJ983082:TCM983082 TMF983082:TMI983082 TWB983082:TWE983082 UFX983082:UGA983082 UPT983082:UPW983082 UZP983082:UZS983082 VJL983082:VJO983082 VTH983082:VTK983082 WDD983082:WDG983082 WMZ983082:WNC983082 WWV983082:WWY983082" xr:uid="{96A73D9B-72C0-4DFD-8A04-9820EAA90279}"/>
    <dataValidation type="list" allowBlank="1" sqref="AE6:AE19 KA6:KA19 TW6:TW19 ADS6:ADS19 ANO6:ANO19 AXK6:AXK19 BHG6:BHG19 BRC6:BRC19 CAY6:CAY19 CKU6:CKU19 CUQ6:CUQ19 DEM6:DEM19 DOI6:DOI19 DYE6:DYE19 EIA6:EIA19 ERW6:ERW19 FBS6:FBS19 FLO6:FLO19 FVK6:FVK19 GFG6:GFG19 GPC6:GPC19 GYY6:GYY19 HIU6:HIU19 HSQ6:HSQ19 ICM6:ICM19 IMI6:IMI19 IWE6:IWE19 JGA6:JGA19 JPW6:JPW19 JZS6:JZS19 KJO6:KJO19 KTK6:KTK19 LDG6:LDG19 LNC6:LNC19 LWY6:LWY19 MGU6:MGU19 MQQ6:MQQ19 NAM6:NAM19 NKI6:NKI19 NUE6:NUE19 OEA6:OEA19 ONW6:ONW19 OXS6:OXS19 PHO6:PHO19 PRK6:PRK19 QBG6:QBG19 QLC6:QLC19 QUY6:QUY19 REU6:REU19 ROQ6:ROQ19 RYM6:RYM19 SII6:SII19 SSE6:SSE19 TCA6:TCA19 TLW6:TLW19 TVS6:TVS19 UFO6:UFO19 UPK6:UPK19 UZG6:UZG19 VJC6:VJC19 VSY6:VSY19 WCU6:WCU19 WMQ6:WMQ19 WWM6:WWM19 AE65542:AE65555 KA65542:KA65555 TW65542:TW65555 ADS65542:ADS65555 ANO65542:ANO65555 AXK65542:AXK65555 BHG65542:BHG65555 BRC65542:BRC65555 CAY65542:CAY65555 CKU65542:CKU65555 CUQ65542:CUQ65555 DEM65542:DEM65555 DOI65542:DOI65555 DYE65542:DYE65555 EIA65542:EIA65555 ERW65542:ERW65555 FBS65542:FBS65555 FLO65542:FLO65555 FVK65542:FVK65555 GFG65542:GFG65555 GPC65542:GPC65555 GYY65542:GYY65555 HIU65542:HIU65555 HSQ65542:HSQ65555 ICM65542:ICM65555 IMI65542:IMI65555 IWE65542:IWE65555 JGA65542:JGA65555 JPW65542:JPW65555 JZS65542:JZS65555 KJO65542:KJO65555 KTK65542:KTK65555 LDG65542:LDG65555 LNC65542:LNC65555 LWY65542:LWY65555 MGU65542:MGU65555 MQQ65542:MQQ65555 NAM65542:NAM65555 NKI65542:NKI65555 NUE65542:NUE65555 OEA65542:OEA65555 ONW65542:ONW65555 OXS65542:OXS65555 PHO65542:PHO65555 PRK65542:PRK65555 QBG65542:QBG65555 QLC65542:QLC65555 QUY65542:QUY65555 REU65542:REU65555 ROQ65542:ROQ65555 RYM65542:RYM65555 SII65542:SII65555 SSE65542:SSE65555 TCA65542:TCA65555 TLW65542:TLW65555 TVS65542:TVS65555 UFO65542:UFO65555 UPK65542:UPK65555 UZG65542:UZG65555 VJC65542:VJC65555 VSY65542:VSY65555 WCU65542:WCU65555 WMQ65542:WMQ65555 WWM65542:WWM65555 AE131078:AE131091 KA131078:KA131091 TW131078:TW131091 ADS131078:ADS131091 ANO131078:ANO131091 AXK131078:AXK131091 BHG131078:BHG131091 BRC131078:BRC131091 CAY131078:CAY131091 CKU131078:CKU131091 CUQ131078:CUQ131091 DEM131078:DEM131091 DOI131078:DOI131091 DYE131078:DYE131091 EIA131078:EIA131091 ERW131078:ERW131091 FBS131078:FBS131091 FLO131078:FLO131091 FVK131078:FVK131091 GFG131078:GFG131091 GPC131078:GPC131091 GYY131078:GYY131091 HIU131078:HIU131091 HSQ131078:HSQ131091 ICM131078:ICM131091 IMI131078:IMI131091 IWE131078:IWE131091 JGA131078:JGA131091 JPW131078:JPW131091 JZS131078:JZS131091 KJO131078:KJO131091 KTK131078:KTK131091 LDG131078:LDG131091 LNC131078:LNC131091 LWY131078:LWY131091 MGU131078:MGU131091 MQQ131078:MQQ131091 NAM131078:NAM131091 NKI131078:NKI131091 NUE131078:NUE131091 OEA131078:OEA131091 ONW131078:ONW131091 OXS131078:OXS131091 PHO131078:PHO131091 PRK131078:PRK131091 QBG131078:QBG131091 QLC131078:QLC131091 QUY131078:QUY131091 REU131078:REU131091 ROQ131078:ROQ131091 RYM131078:RYM131091 SII131078:SII131091 SSE131078:SSE131091 TCA131078:TCA131091 TLW131078:TLW131091 TVS131078:TVS131091 UFO131078:UFO131091 UPK131078:UPK131091 UZG131078:UZG131091 VJC131078:VJC131091 VSY131078:VSY131091 WCU131078:WCU131091 WMQ131078:WMQ131091 WWM131078:WWM131091 AE196614:AE196627 KA196614:KA196627 TW196614:TW196627 ADS196614:ADS196627 ANO196614:ANO196627 AXK196614:AXK196627 BHG196614:BHG196627 BRC196614:BRC196627 CAY196614:CAY196627 CKU196614:CKU196627 CUQ196614:CUQ196627 DEM196614:DEM196627 DOI196614:DOI196627 DYE196614:DYE196627 EIA196614:EIA196627 ERW196614:ERW196627 FBS196614:FBS196627 FLO196614:FLO196627 FVK196614:FVK196627 GFG196614:GFG196627 GPC196614:GPC196627 GYY196614:GYY196627 HIU196614:HIU196627 HSQ196614:HSQ196627 ICM196614:ICM196627 IMI196614:IMI196627 IWE196614:IWE196627 JGA196614:JGA196627 JPW196614:JPW196627 JZS196614:JZS196627 KJO196614:KJO196627 KTK196614:KTK196627 LDG196614:LDG196627 LNC196614:LNC196627 LWY196614:LWY196627 MGU196614:MGU196627 MQQ196614:MQQ196627 NAM196614:NAM196627 NKI196614:NKI196627 NUE196614:NUE196627 OEA196614:OEA196627 ONW196614:ONW196627 OXS196614:OXS196627 PHO196614:PHO196627 PRK196614:PRK196627 QBG196614:QBG196627 QLC196614:QLC196627 QUY196614:QUY196627 REU196614:REU196627 ROQ196614:ROQ196627 RYM196614:RYM196627 SII196614:SII196627 SSE196614:SSE196627 TCA196614:TCA196627 TLW196614:TLW196627 TVS196614:TVS196627 UFO196614:UFO196627 UPK196614:UPK196627 UZG196614:UZG196627 VJC196614:VJC196627 VSY196614:VSY196627 WCU196614:WCU196627 WMQ196614:WMQ196627 WWM196614:WWM196627 AE262150:AE262163 KA262150:KA262163 TW262150:TW262163 ADS262150:ADS262163 ANO262150:ANO262163 AXK262150:AXK262163 BHG262150:BHG262163 BRC262150:BRC262163 CAY262150:CAY262163 CKU262150:CKU262163 CUQ262150:CUQ262163 DEM262150:DEM262163 DOI262150:DOI262163 DYE262150:DYE262163 EIA262150:EIA262163 ERW262150:ERW262163 FBS262150:FBS262163 FLO262150:FLO262163 FVK262150:FVK262163 GFG262150:GFG262163 GPC262150:GPC262163 GYY262150:GYY262163 HIU262150:HIU262163 HSQ262150:HSQ262163 ICM262150:ICM262163 IMI262150:IMI262163 IWE262150:IWE262163 JGA262150:JGA262163 JPW262150:JPW262163 JZS262150:JZS262163 KJO262150:KJO262163 KTK262150:KTK262163 LDG262150:LDG262163 LNC262150:LNC262163 LWY262150:LWY262163 MGU262150:MGU262163 MQQ262150:MQQ262163 NAM262150:NAM262163 NKI262150:NKI262163 NUE262150:NUE262163 OEA262150:OEA262163 ONW262150:ONW262163 OXS262150:OXS262163 PHO262150:PHO262163 PRK262150:PRK262163 QBG262150:QBG262163 QLC262150:QLC262163 QUY262150:QUY262163 REU262150:REU262163 ROQ262150:ROQ262163 RYM262150:RYM262163 SII262150:SII262163 SSE262150:SSE262163 TCA262150:TCA262163 TLW262150:TLW262163 TVS262150:TVS262163 UFO262150:UFO262163 UPK262150:UPK262163 UZG262150:UZG262163 VJC262150:VJC262163 VSY262150:VSY262163 WCU262150:WCU262163 WMQ262150:WMQ262163 WWM262150:WWM262163 AE327686:AE327699 KA327686:KA327699 TW327686:TW327699 ADS327686:ADS327699 ANO327686:ANO327699 AXK327686:AXK327699 BHG327686:BHG327699 BRC327686:BRC327699 CAY327686:CAY327699 CKU327686:CKU327699 CUQ327686:CUQ327699 DEM327686:DEM327699 DOI327686:DOI327699 DYE327686:DYE327699 EIA327686:EIA327699 ERW327686:ERW327699 FBS327686:FBS327699 FLO327686:FLO327699 FVK327686:FVK327699 GFG327686:GFG327699 GPC327686:GPC327699 GYY327686:GYY327699 HIU327686:HIU327699 HSQ327686:HSQ327699 ICM327686:ICM327699 IMI327686:IMI327699 IWE327686:IWE327699 JGA327686:JGA327699 JPW327686:JPW327699 JZS327686:JZS327699 KJO327686:KJO327699 KTK327686:KTK327699 LDG327686:LDG327699 LNC327686:LNC327699 LWY327686:LWY327699 MGU327686:MGU327699 MQQ327686:MQQ327699 NAM327686:NAM327699 NKI327686:NKI327699 NUE327686:NUE327699 OEA327686:OEA327699 ONW327686:ONW327699 OXS327686:OXS327699 PHO327686:PHO327699 PRK327686:PRK327699 QBG327686:QBG327699 QLC327686:QLC327699 QUY327686:QUY327699 REU327686:REU327699 ROQ327686:ROQ327699 RYM327686:RYM327699 SII327686:SII327699 SSE327686:SSE327699 TCA327686:TCA327699 TLW327686:TLW327699 TVS327686:TVS327699 UFO327686:UFO327699 UPK327686:UPK327699 UZG327686:UZG327699 VJC327686:VJC327699 VSY327686:VSY327699 WCU327686:WCU327699 WMQ327686:WMQ327699 WWM327686:WWM327699 AE393222:AE393235 KA393222:KA393235 TW393222:TW393235 ADS393222:ADS393235 ANO393222:ANO393235 AXK393222:AXK393235 BHG393222:BHG393235 BRC393222:BRC393235 CAY393222:CAY393235 CKU393222:CKU393235 CUQ393222:CUQ393235 DEM393222:DEM393235 DOI393222:DOI393235 DYE393222:DYE393235 EIA393222:EIA393235 ERW393222:ERW393235 FBS393222:FBS393235 FLO393222:FLO393235 FVK393222:FVK393235 GFG393222:GFG393235 GPC393222:GPC393235 GYY393222:GYY393235 HIU393222:HIU393235 HSQ393222:HSQ393235 ICM393222:ICM393235 IMI393222:IMI393235 IWE393222:IWE393235 JGA393222:JGA393235 JPW393222:JPW393235 JZS393222:JZS393235 KJO393222:KJO393235 KTK393222:KTK393235 LDG393222:LDG393235 LNC393222:LNC393235 LWY393222:LWY393235 MGU393222:MGU393235 MQQ393222:MQQ393235 NAM393222:NAM393235 NKI393222:NKI393235 NUE393222:NUE393235 OEA393222:OEA393235 ONW393222:ONW393235 OXS393222:OXS393235 PHO393222:PHO393235 PRK393222:PRK393235 QBG393222:QBG393235 QLC393222:QLC393235 QUY393222:QUY393235 REU393222:REU393235 ROQ393222:ROQ393235 RYM393222:RYM393235 SII393222:SII393235 SSE393222:SSE393235 TCA393222:TCA393235 TLW393222:TLW393235 TVS393222:TVS393235 UFO393222:UFO393235 UPK393222:UPK393235 UZG393222:UZG393235 VJC393222:VJC393235 VSY393222:VSY393235 WCU393222:WCU393235 WMQ393222:WMQ393235 WWM393222:WWM393235 AE458758:AE458771 KA458758:KA458771 TW458758:TW458771 ADS458758:ADS458771 ANO458758:ANO458771 AXK458758:AXK458771 BHG458758:BHG458771 BRC458758:BRC458771 CAY458758:CAY458771 CKU458758:CKU458771 CUQ458758:CUQ458771 DEM458758:DEM458771 DOI458758:DOI458771 DYE458758:DYE458771 EIA458758:EIA458771 ERW458758:ERW458771 FBS458758:FBS458771 FLO458758:FLO458771 FVK458758:FVK458771 GFG458758:GFG458771 GPC458758:GPC458771 GYY458758:GYY458771 HIU458758:HIU458771 HSQ458758:HSQ458771 ICM458758:ICM458771 IMI458758:IMI458771 IWE458758:IWE458771 JGA458758:JGA458771 JPW458758:JPW458771 JZS458758:JZS458771 KJO458758:KJO458771 KTK458758:KTK458771 LDG458758:LDG458771 LNC458758:LNC458771 LWY458758:LWY458771 MGU458758:MGU458771 MQQ458758:MQQ458771 NAM458758:NAM458771 NKI458758:NKI458771 NUE458758:NUE458771 OEA458758:OEA458771 ONW458758:ONW458771 OXS458758:OXS458771 PHO458758:PHO458771 PRK458758:PRK458771 QBG458758:QBG458771 QLC458758:QLC458771 QUY458758:QUY458771 REU458758:REU458771 ROQ458758:ROQ458771 RYM458758:RYM458771 SII458758:SII458771 SSE458758:SSE458771 TCA458758:TCA458771 TLW458758:TLW458771 TVS458758:TVS458771 UFO458758:UFO458771 UPK458758:UPK458771 UZG458758:UZG458771 VJC458758:VJC458771 VSY458758:VSY458771 WCU458758:WCU458771 WMQ458758:WMQ458771 WWM458758:WWM458771 AE524294:AE524307 KA524294:KA524307 TW524294:TW524307 ADS524294:ADS524307 ANO524294:ANO524307 AXK524294:AXK524307 BHG524294:BHG524307 BRC524294:BRC524307 CAY524294:CAY524307 CKU524294:CKU524307 CUQ524294:CUQ524307 DEM524294:DEM524307 DOI524294:DOI524307 DYE524294:DYE524307 EIA524294:EIA524307 ERW524294:ERW524307 FBS524294:FBS524307 FLO524294:FLO524307 FVK524294:FVK524307 GFG524294:GFG524307 GPC524294:GPC524307 GYY524294:GYY524307 HIU524294:HIU524307 HSQ524294:HSQ524307 ICM524294:ICM524307 IMI524294:IMI524307 IWE524294:IWE524307 JGA524294:JGA524307 JPW524294:JPW524307 JZS524294:JZS524307 KJO524294:KJO524307 KTK524294:KTK524307 LDG524294:LDG524307 LNC524294:LNC524307 LWY524294:LWY524307 MGU524294:MGU524307 MQQ524294:MQQ524307 NAM524294:NAM524307 NKI524294:NKI524307 NUE524294:NUE524307 OEA524294:OEA524307 ONW524294:ONW524307 OXS524294:OXS524307 PHO524294:PHO524307 PRK524294:PRK524307 QBG524294:QBG524307 QLC524294:QLC524307 QUY524294:QUY524307 REU524294:REU524307 ROQ524294:ROQ524307 RYM524294:RYM524307 SII524294:SII524307 SSE524294:SSE524307 TCA524294:TCA524307 TLW524294:TLW524307 TVS524294:TVS524307 UFO524294:UFO524307 UPK524294:UPK524307 UZG524294:UZG524307 VJC524294:VJC524307 VSY524294:VSY524307 WCU524294:WCU524307 WMQ524294:WMQ524307 WWM524294:WWM524307 AE589830:AE589843 KA589830:KA589843 TW589830:TW589843 ADS589830:ADS589843 ANO589830:ANO589843 AXK589830:AXK589843 BHG589830:BHG589843 BRC589830:BRC589843 CAY589830:CAY589843 CKU589830:CKU589843 CUQ589830:CUQ589843 DEM589830:DEM589843 DOI589830:DOI589843 DYE589830:DYE589843 EIA589830:EIA589843 ERW589830:ERW589843 FBS589830:FBS589843 FLO589830:FLO589843 FVK589830:FVK589843 GFG589830:GFG589843 GPC589830:GPC589843 GYY589830:GYY589843 HIU589830:HIU589843 HSQ589830:HSQ589843 ICM589830:ICM589843 IMI589830:IMI589843 IWE589830:IWE589843 JGA589830:JGA589843 JPW589830:JPW589843 JZS589830:JZS589843 KJO589830:KJO589843 KTK589830:KTK589843 LDG589830:LDG589843 LNC589830:LNC589843 LWY589830:LWY589843 MGU589830:MGU589843 MQQ589830:MQQ589843 NAM589830:NAM589843 NKI589830:NKI589843 NUE589830:NUE589843 OEA589830:OEA589843 ONW589830:ONW589843 OXS589830:OXS589843 PHO589830:PHO589843 PRK589830:PRK589843 QBG589830:QBG589843 QLC589830:QLC589843 QUY589830:QUY589843 REU589830:REU589843 ROQ589830:ROQ589843 RYM589830:RYM589843 SII589830:SII589843 SSE589830:SSE589843 TCA589830:TCA589843 TLW589830:TLW589843 TVS589830:TVS589843 UFO589830:UFO589843 UPK589830:UPK589843 UZG589830:UZG589843 VJC589830:VJC589843 VSY589830:VSY589843 WCU589830:WCU589843 WMQ589830:WMQ589843 WWM589830:WWM589843 AE655366:AE655379 KA655366:KA655379 TW655366:TW655379 ADS655366:ADS655379 ANO655366:ANO655379 AXK655366:AXK655379 BHG655366:BHG655379 BRC655366:BRC655379 CAY655366:CAY655379 CKU655366:CKU655379 CUQ655366:CUQ655379 DEM655366:DEM655379 DOI655366:DOI655379 DYE655366:DYE655379 EIA655366:EIA655379 ERW655366:ERW655379 FBS655366:FBS655379 FLO655366:FLO655379 FVK655366:FVK655379 GFG655366:GFG655379 GPC655366:GPC655379 GYY655366:GYY655379 HIU655366:HIU655379 HSQ655366:HSQ655379 ICM655366:ICM655379 IMI655366:IMI655379 IWE655366:IWE655379 JGA655366:JGA655379 JPW655366:JPW655379 JZS655366:JZS655379 KJO655366:KJO655379 KTK655366:KTK655379 LDG655366:LDG655379 LNC655366:LNC655379 LWY655366:LWY655379 MGU655366:MGU655379 MQQ655366:MQQ655379 NAM655366:NAM655379 NKI655366:NKI655379 NUE655366:NUE655379 OEA655366:OEA655379 ONW655366:ONW655379 OXS655366:OXS655379 PHO655366:PHO655379 PRK655366:PRK655379 QBG655366:QBG655379 QLC655366:QLC655379 QUY655366:QUY655379 REU655366:REU655379 ROQ655366:ROQ655379 RYM655366:RYM655379 SII655366:SII655379 SSE655366:SSE655379 TCA655366:TCA655379 TLW655366:TLW655379 TVS655366:TVS655379 UFO655366:UFO655379 UPK655366:UPK655379 UZG655366:UZG655379 VJC655366:VJC655379 VSY655366:VSY655379 WCU655366:WCU655379 WMQ655366:WMQ655379 WWM655366:WWM655379 AE720902:AE720915 KA720902:KA720915 TW720902:TW720915 ADS720902:ADS720915 ANO720902:ANO720915 AXK720902:AXK720915 BHG720902:BHG720915 BRC720902:BRC720915 CAY720902:CAY720915 CKU720902:CKU720915 CUQ720902:CUQ720915 DEM720902:DEM720915 DOI720902:DOI720915 DYE720902:DYE720915 EIA720902:EIA720915 ERW720902:ERW720915 FBS720902:FBS720915 FLO720902:FLO720915 FVK720902:FVK720915 GFG720902:GFG720915 GPC720902:GPC720915 GYY720902:GYY720915 HIU720902:HIU720915 HSQ720902:HSQ720915 ICM720902:ICM720915 IMI720902:IMI720915 IWE720902:IWE720915 JGA720902:JGA720915 JPW720902:JPW720915 JZS720902:JZS720915 KJO720902:KJO720915 KTK720902:KTK720915 LDG720902:LDG720915 LNC720902:LNC720915 LWY720902:LWY720915 MGU720902:MGU720915 MQQ720902:MQQ720915 NAM720902:NAM720915 NKI720902:NKI720915 NUE720902:NUE720915 OEA720902:OEA720915 ONW720902:ONW720915 OXS720902:OXS720915 PHO720902:PHO720915 PRK720902:PRK720915 QBG720902:QBG720915 QLC720902:QLC720915 QUY720902:QUY720915 REU720902:REU720915 ROQ720902:ROQ720915 RYM720902:RYM720915 SII720902:SII720915 SSE720902:SSE720915 TCA720902:TCA720915 TLW720902:TLW720915 TVS720902:TVS720915 UFO720902:UFO720915 UPK720902:UPK720915 UZG720902:UZG720915 VJC720902:VJC720915 VSY720902:VSY720915 WCU720902:WCU720915 WMQ720902:WMQ720915 WWM720902:WWM720915 AE786438:AE786451 KA786438:KA786451 TW786438:TW786451 ADS786438:ADS786451 ANO786438:ANO786451 AXK786438:AXK786451 BHG786438:BHG786451 BRC786438:BRC786451 CAY786438:CAY786451 CKU786438:CKU786451 CUQ786438:CUQ786451 DEM786438:DEM786451 DOI786438:DOI786451 DYE786438:DYE786451 EIA786438:EIA786451 ERW786438:ERW786451 FBS786438:FBS786451 FLO786438:FLO786451 FVK786438:FVK786451 GFG786438:GFG786451 GPC786438:GPC786451 GYY786438:GYY786451 HIU786438:HIU786451 HSQ786438:HSQ786451 ICM786438:ICM786451 IMI786438:IMI786451 IWE786438:IWE786451 JGA786438:JGA786451 JPW786438:JPW786451 JZS786438:JZS786451 KJO786438:KJO786451 KTK786438:KTK786451 LDG786438:LDG786451 LNC786438:LNC786451 LWY786438:LWY786451 MGU786438:MGU786451 MQQ786438:MQQ786451 NAM786438:NAM786451 NKI786438:NKI786451 NUE786438:NUE786451 OEA786438:OEA786451 ONW786438:ONW786451 OXS786438:OXS786451 PHO786438:PHO786451 PRK786438:PRK786451 QBG786438:QBG786451 QLC786438:QLC786451 QUY786438:QUY786451 REU786438:REU786451 ROQ786438:ROQ786451 RYM786438:RYM786451 SII786438:SII786451 SSE786438:SSE786451 TCA786438:TCA786451 TLW786438:TLW786451 TVS786438:TVS786451 UFO786438:UFO786451 UPK786438:UPK786451 UZG786438:UZG786451 VJC786438:VJC786451 VSY786438:VSY786451 WCU786438:WCU786451 WMQ786438:WMQ786451 WWM786438:WWM786451 AE851974:AE851987 KA851974:KA851987 TW851974:TW851987 ADS851974:ADS851987 ANO851974:ANO851987 AXK851974:AXK851987 BHG851974:BHG851987 BRC851974:BRC851987 CAY851974:CAY851987 CKU851974:CKU851987 CUQ851974:CUQ851987 DEM851974:DEM851987 DOI851974:DOI851987 DYE851974:DYE851987 EIA851974:EIA851987 ERW851974:ERW851987 FBS851974:FBS851987 FLO851974:FLO851987 FVK851974:FVK851987 GFG851974:GFG851987 GPC851974:GPC851987 GYY851974:GYY851987 HIU851974:HIU851987 HSQ851974:HSQ851987 ICM851974:ICM851987 IMI851974:IMI851987 IWE851974:IWE851987 JGA851974:JGA851987 JPW851974:JPW851987 JZS851974:JZS851987 KJO851974:KJO851987 KTK851974:KTK851987 LDG851974:LDG851987 LNC851974:LNC851987 LWY851974:LWY851987 MGU851974:MGU851987 MQQ851974:MQQ851987 NAM851974:NAM851987 NKI851974:NKI851987 NUE851974:NUE851987 OEA851974:OEA851987 ONW851974:ONW851987 OXS851974:OXS851987 PHO851974:PHO851987 PRK851974:PRK851987 QBG851974:QBG851987 QLC851974:QLC851987 QUY851974:QUY851987 REU851974:REU851987 ROQ851974:ROQ851987 RYM851974:RYM851987 SII851974:SII851987 SSE851974:SSE851987 TCA851974:TCA851987 TLW851974:TLW851987 TVS851974:TVS851987 UFO851974:UFO851987 UPK851974:UPK851987 UZG851974:UZG851987 VJC851974:VJC851987 VSY851974:VSY851987 WCU851974:WCU851987 WMQ851974:WMQ851987 WWM851974:WWM851987 AE917510:AE917523 KA917510:KA917523 TW917510:TW917523 ADS917510:ADS917523 ANO917510:ANO917523 AXK917510:AXK917523 BHG917510:BHG917523 BRC917510:BRC917523 CAY917510:CAY917523 CKU917510:CKU917523 CUQ917510:CUQ917523 DEM917510:DEM917523 DOI917510:DOI917523 DYE917510:DYE917523 EIA917510:EIA917523 ERW917510:ERW917523 FBS917510:FBS917523 FLO917510:FLO917523 FVK917510:FVK917523 GFG917510:GFG917523 GPC917510:GPC917523 GYY917510:GYY917523 HIU917510:HIU917523 HSQ917510:HSQ917523 ICM917510:ICM917523 IMI917510:IMI917523 IWE917510:IWE917523 JGA917510:JGA917523 JPW917510:JPW917523 JZS917510:JZS917523 KJO917510:KJO917523 KTK917510:KTK917523 LDG917510:LDG917523 LNC917510:LNC917523 LWY917510:LWY917523 MGU917510:MGU917523 MQQ917510:MQQ917523 NAM917510:NAM917523 NKI917510:NKI917523 NUE917510:NUE917523 OEA917510:OEA917523 ONW917510:ONW917523 OXS917510:OXS917523 PHO917510:PHO917523 PRK917510:PRK917523 QBG917510:QBG917523 QLC917510:QLC917523 QUY917510:QUY917523 REU917510:REU917523 ROQ917510:ROQ917523 RYM917510:RYM917523 SII917510:SII917523 SSE917510:SSE917523 TCA917510:TCA917523 TLW917510:TLW917523 TVS917510:TVS917523 UFO917510:UFO917523 UPK917510:UPK917523 UZG917510:UZG917523 VJC917510:VJC917523 VSY917510:VSY917523 WCU917510:WCU917523 WMQ917510:WMQ917523 WWM917510:WWM917523 AE983046:AE983059 KA983046:KA983059 TW983046:TW983059 ADS983046:ADS983059 ANO983046:ANO983059 AXK983046:AXK983059 BHG983046:BHG983059 BRC983046:BRC983059 CAY983046:CAY983059 CKU983046:CKU983059 CUQ983046:CUQ983059 DEM983046:DEM983059 DOI983046:DOI983059 DYE983046:DYE983059 EIA983046:EIA983059 ERW983046:ERW983059 FBS983046:FBS983059 FLO983046:FLO983059 FVK983046:FVK983059 GFG983046:GFG983059 GPC983046:GPC983059 GYY983046:GYY983059 HIU983046:HIU983059 HSQ983046:HSQ983059 ICM983046:ICM983059 IMI983046:IMI983059 IWE983046:IWE983059 JGA983046:JGA983059 JPW983046:JPW983059 JZS983046:JZS983059 KJO983046:KJO983059 KTK983046:KTK983059 LDG983046:LDG983059 LNC983046:LNC983059 LWY983046:LWY983059 MGU983046:MGU983059 MQQ983046:MQQ983059 NAM983046:NAM983059 NKI983046:NKI983059 NUE983046:NUE983059 OEA983046:OEA983059 ONW983046:ONW983059 OXS983046:OXS983059 PHO983046:PHO983059 PRK983046:PRK983059 QBG983046:QBG983059 QLC983046:QLC983059 QUY983046:QUY983059 REU983046:REU983059 ROQ983046:ROQ983059 RYM983046:RYM983059 SII983046:SII983059 SSE983046:SSE983059 TCA983046:TCA983059 TLW983046:TLW983059 TVS983046:TVS983059 UFO983046:UFO983059 UPK983046:UPK983059 UZG983046:UZG983059 VJC983046:VJC983059 VSY983046:VSY983059 WCU983046:WCU983059 WMQ983046:WMQ983059 WWM983046:WWM983059 I6:I19 JE6:JE19 TA6:TA19 ACW6:ACW19 AMS6:AMS19 AWO6:AWO19 BGK6:BGK19 BQG6:BQG19 CAC6:CAC19 CJY6:CJY19 CTU6:CTU19 DDQ6:DDQ19 DNM6:DNM19 DXI6:DXI19 EHE6:EHE19 ERA6:ERA19 FAW6:FAW19 FKS6:FKS19 FUO6:FUO19 GEK6:GEK19 GOG6:GOG19 GYC6:GYC19 HHY6:HHY19 HRU6:HRU19 IBQ6:IBQ19 ILM6:ILM19 IVI6:IVI19 JFE6:JFE19 JPA6:JPA19 JYW6:JYW19 KIS6:KIS19 KSO6:KSO19 LCK6:LCK19 LMG6:LMG19 LWC6:LWC19 MFY6:MFY19 MPU6:MPU19 MZQ6:MZQ19 NJM6:NJM19 NTI6:NTI19 ODE6:ODE19 ONA6:ONA19 OWW6:OWW19 PGS6:PGS19 PQO6:PQO19 QAK6:QAK19 QKG6:QKG19 QUC6:QUC19 RDY6:RDY19 RNU6:RNU19 RXQ6:RXQ19 SHM6:SHM19 SRI6:SRI19 TBE6:TBE19 TLA6:TLA19 TUW6:TUW19 UES6:UES19 UOO6:UOO19 UYK6:UYK19 VIG6:VIG19 VSC6:VSC19 WBY6:WBY19 WLU6:WLU19 WVQ6:WVQ19 I65542:I65555 JE65542:JE65555 TA65542:TA65555 ACW65542:ACW65555 AMS65542:AMS65555 AWO65542:AWO65555 BGK65542:BGK65555 BQG65542:BQG65555 CAC65542:CAC65555 CJY65542:CJY65555 CTU65542:CTU65555 DDQ65542:DDQ65555 DNM65542:DNM65555 DXI65542:DXI65555 EHE65542:EHE65555 ERA65542:ERA65555 FAW65542:FAW65555 FKS65542:FKS65555 FUO65542:FUO65555 GEK65542:GEK65555 GOG65542:GOG65555 GYC65542:GYC65555 HHY65542:HHY65555 HRU65542:HRU65555 IBQ65542:IBQ65555 ILM65542:ILM65555 IVI65542:IVI65555 JFE65542:JFE65555 JPA65542:JPA65555 JYW65542:JYW65555 KIS65542:KIS65555 KSO65542:KSO65555 LCK65542:LCK65555 LMG65542:LMG65555 LWC65542:LWC65555 MFY65542:MFY65555 MPU65542:MPU65555 MZQ65542:MZQ65555 NJM65542:NJM65555 NTI65542:NTI65555 ODE65542:ODE65555 ONA65542:ONA65555 OWW65542:OWW65555 PGS65542:PGS65555 PQO65542:PQO65555 QAK65542:QAK65555 QKG65542:QKG65555 QUC65542:QUC65555 RDY65542:RDY65555 RNU65542:RNU65555 RXQ65542:RXQ65555 SHM65542:SHM65555 SRI65542:SRI65555 TBE65542:TBE65555 TLA65542:TLA65555 TUW65542:TUW65555 UES65542:UES65555 UOO65542:UOO65555 UYK65542:UYK65555 VIG65542:VIG65555 VSC65542:VSC65555 WBY65542:WBY65555 WLU65542:WLU65555 WVQ65542:WVQ65555 I131078:I131091 JE131078:JE131091 TA131078:TA131091 ACW131078:ACW131091 AMS131078:AMS131091 AWO131078:AWO131091 BGK131078:BGK131091 BQG131078:BQG131091 CAC131078:CAC131091 CJY131078:CJY131091 CTU131078:CTU131091 DDQ131078:DDQ131091 DNM131078:DNM131091 DXI131078:DXI131091 EHE131078:EHE131091 ERA131078:ERA131091 FAW131078:FAW131091 FKS131078:FKS131091 FUO131078:FUO131091 GEK131078:GEK131091 GOG131078:GOG131091 GYC131078:GYC131091 HHY131078:HHY131091 HRU131078:HRU131091 IBQ131078:IBQ131091 ILM131078:ILM131091 IVI131078:IVI131091 JFE131078:JFE131091 JPA131078:JPA131091 JYW131078:JYW131091 KIS131078:KIS131091 KSO131078:KSO131091 LCK131078:LCK131091 LMG131078:LMG131091 LWC131078:LWC131091 MFY131078:MFY131091 MPU131078:MPU131091 MZQ131078:MZQ131091 NJM131078:NJM131091 NTI131078:NTI131091 ODE131078:ODE131091 ONA131078:ONA131091 OWW131078:OWW131091 PGS131078:PGS131091 PQO131078:PQO131091 QAK131078:QAK131091 QKG131078:QKG131091 QUC131078:QUC131091 RDY131078:RDY131091 RNU131078:RNU131091 RXQ131078:RXQ131091 SHM131078:SHM131091 SRI131078:SRI131091 TBE131078:TBE131091 TLA131078:TLA131091 TUW131078:TUW131091 UES131078:UES131091 UOO131078:UOO131091 UYK131078:UYK131091 VIG131078:VIG131091 VSC131078:VSC131091 WBY131078:WBY131091 WLU131078:WLU131091 WVQ131078:WVQ131091 I196614:I196627 JE196614:JE196627 TA196614:TA196627 ACW196614:ACW196627 AMS196614:AMS196627 AWO196614:AWO196627 BGK196614:BGK196627 BQG196614:BQG196627 CAC196614:CAC196627 CJY196614:CJY196627 CTU196614:CTU196627 DDQ196614:DDQ196627 DNM196614:DNM196627 DXI196614:DXI196627 EHE196614:EHE196627 ERA196614:ERA196627 FAW196614:FAW196627 FKS196614:FKS196627 FUO196614:FUO196627 GEK196614:GEK196627 GOG196614:GOG196627 GYC196614:GYC196627 HHY196614:HHY196627 HRU196614:HRU196627 IBQ196614:IBQ196627 ILM196614:ILM196627 IVI196614:IVI196627 JFE196614:JFE196627 JPA196614:JPA196627 JYW196614:JYW196627 KIS196614:KIS196627 KSO196614:KSO196627 LCK196614:LCK196627 LMG196614:LMG196627 LWC196614:LWC196627 MFY196614:MFY196627 MPU196614:MPU196627 MZQ196614:MZQ196627 NJM196614:NJM196627 NTI196614:NTI196627 ODE196614:ODE196627 ONA196614:ONA196627 OWW196614:OWW196627 PGS196614:PGS196627 PQO196614:PQO196627 QAK196614:QAK196627 QKG196614:QKG196627 QUC196614:QUC196627 RDY196614:RDY196627 RNU196614:RNU196627 RXQ196614:RXQ196627 SHM196614:SHM196627 SRI196614:SRI196627 TBE196614:TBE196627 TLA196614:TLA196627 TUW196614:TUW196627 UES196614:UES196627 UOO196614:UOO196627 UYK196614:UYK196627 VIG196614:VIG196627 VSC196614:VSC196627 WBY196614:WBY196627 WLU196614:WLU196627 WVQ196614:WVQ196627 I262150:I262163 JE262150:JE262163 TA262150:TA262163 ACW262150:ACW262163 AMS262150:AMS262163 AWO262150:AWO262163 BGK262150:BGK262163 BQG262150:BQG262163 CAC262150:CAC262163 CJY262150:CJY262163 CTU262150:CTU262163 DDQ262150:DDQ262163 DNM262150:DNM262163 DXI262150:DXI262163 EHE262150:EHE262163 ERA262150:ERA262163 FAW262150:FAW262163 FKS262150:FKS262163 FUO262150:FUO262163 GEK262150:GEK262163 GOG262150:GOG262163 GYC262150:GYC262163 HHY262150:HHY262163 HRU262150:HRU262163 IBQ262150:IBQ262163 ILM262150:ILM262163 IVI262150:IVI262163 JFE262150:JFE262163 JPA262150:JPA262163 JYW262150:JYW262163 KIS262150:KIS262163 KSO262150:KSO262163 LCK262150:LCK262163 LMG262150:LMG262163 LWC262150:LWC262163 MFY262150:MFY262163 MPU262150:MPU262163 MZQ262150:MZQ262163 NJM262150:NJM262163 NTI262150:NTI262163 ODE262150:ODE262163 ONA262150:ONA262163 OWW262150:OWW262163 PGS262150:PGS262163 PQO262150:PQO262163 QAK262150:QAK262163 QKG262150:QKG262163 QUC262150:QUC262163 RDY262150:RDY262163 RNU262150:RNU262163 RXQ262150:RXQ262163 SHM262150:SHM262163 SRI262150:SRI262163 TBE262150:TBE262163 TLA262150:TLA262163 TUW262150:TUW262163 UES262150:UES262163 UOO262150:UOO262163 UYK262150:UYK262163 VIG262150:VIG262163 VSC262150:VSC262163 WBY262150:WBY262163 WLU262150:WLU262163 WVQ262150:WVQ262163 I327686:I327699 JE327686:JE327699 TA327686:TA327699 ACW327686:ACW327699 AMS327686:AMS327699 AWO327686:AWO327699 BGK327686:BGK327699 BQG327686:BQG327699 CAC327686:CAC327699 CJY327686:CJY327699 CTU327686:CTU327699 DDQ327686:DDQ327699 DNM327686:DNM327699 DXI327686:DXI327699 EHE327686:EHE327699 ERA327686:ERA327699 FAW327686:FAW327699 FKS327686:FKS327699 FUO327686:FUO327699 GEK327686:GEK327699 GOG327686:GOG327699 GYC327686:GYC327699 HHY327686:HHY327699 HRU327686:HRU327699 IBQ327686:IBQ327699 ILM327686:ILM327699 IVI327686:IVI327699 JFE327686:JFE327699 JPA327686:JPA327699 JYW327686:JYW327699 KIS327686:KIS327699 KSO327686:KSO327699 LCK327686:LCK327699 LMG327686:LMG327699 LWC327686:LWC327699 MFY327686:MFY327699 MPU327686:MPU327699 MZQ327686:MZQ327699 NJM327686:NJM327699 NTI327686:NTI327699 ODE327686:ODE327699 ONA327686:ONA327699 OWW327686:OWW327699 PGS327686:PGS327699 PQO327686:PQO327699 QAK327686:QAK327699 QKG327686:QKG327699 QUC327686:QUC327699 RDY327686:RDY327699 RNU327686:RNU327699 RXQ327686:RXQ327699 SHM327686:SHM327699 SRI327686:SRI327699 TBE327686:TBE327699 TLA327686:TLA327699 TUW327686:TUW327699 UES327686:UES327699 UOO327686:UOO327699 UYK327686:UYK327699 VIG327686:VIG327699 VSC327686:VSC327699 WBY327686:WBY327699 WLU327686:WLU327699 WVQ327686:WVQ327699 I393222:I393235 JE393222:JE393235 TA393222:TA393235 ACW393222:ACW393235 AMS393222:AMS393235 AWO393222:AWO393235 BGK393222:BGK393235 BQG393222:BQG393235 CAC393222:CAC393235 CJY393222:CJY393235 CTU393222:CTU393235 DDQ393222:DDQ393235 DNM393222:DNM393235 DXI393222:DXI393235 EHE393222:EHE393235 ERA393222:ERA393235 FAW393222:FAW393235 FKS393222:FKS393235 FUO393222:FUO393235 GEK393222:GEK393235 GOG393222:GOG393235 GYC393222:GYC393235 HHY393222:HHY393235 HRU393222:HRU393235 IBQ393222:IBQ393235 ILM393222:ILM393235 IVI393222:IVI393235 JFE393222:JFE393235 JPA393222:JPA393235 JYW393222:JYW393235 KIS393222:KIS393235 KSO393222:KSO393235 LCK393222:LCK393235 LMG393222:LMG393235 LWC393222:LWC393235 MFY393222:MFY393235 MPU393222:MPU393235 MZQ393222:MZQ393235 NJM393222:NJM393235 NTI393222:NTI393235 ODE393222:ODE393235 ONA393222:ONA393235 OWW393222:OWW393235 PGS393222:PGS393235 PQO393222:PQO393235 QAK393222:QAK393235 QKG393222:QKG393235 QUC393222:QUC393235 RDY393222:RDY393235 RNU393222:RNU393235 RXQ393222:RXQ393235 SHM393222:SHM393235 SRI393222:SRI393235 TBE393222:TBE393235 TLA393222:TLA393235 TUW393222:TUW393235 UES393222:UES393235 UOO393222:UOO393235 UYK393222:UYK393235 VIG393222:VIG393235 VSC393222:VSC393235 WBY393222:WBY393235 WLU393222:WLU393235 WVQ393222:WVQ393235 I458758:I458771 JE458758:JE458771 TA458758:TA458771 ACW458758:ACW458771 AMS458758:AMS458771 AWO458758:AWO458771 BGK458758:BGK458771 BQG458758:BQG458771 CAC458758:CAC458771 CJY458758:CJY458771 CTU458758:CTU458771 DDQ458758:DDQ458771 DNM458758:DNM458771 DXI458758:DXI458771 EHE458758:EHE458771 ERA458758:ERA458771 FAW458758:FAW458771 FKS458758:FKS458771 FUO458758:FUO458771 GEK458758:GEK458771 GOG458758:GOG458771 GYC458758:GYC458771 HHY458758:HHY458771 HRU458758:HRU458771 IBQ458758:IBQ458771 ILM458758:ILM458771 IVI458758:IVI458771 JFE458758:JFE458771 JPA458758:JPA458771 JYW458758:JYW458771 KIS458758:KIS458771 KSO458758:KSO458771 LCK458758:LCK458771 LMG458758:LMG458771 LWC458758:LWC458771 MFY458758:MFY458771 MPU458758:MPU458771 MZQ458758:MZQ458771 NJM458758:NJM458771 NTI458758:NTI458771 ODE458758:ODE458771 ONA458758:ONA458771 OWW458758:OWW458771 PGS458758:PGS458771 PQO458758:PQO458771 QAK458758:QAK458771 QKG458758:QKG458771 QUC458758:QUC458771 RDY458758:RDY458771 RNU458758:RNU458771 RXQ458758:RXQ458771 SHM458758:SHM458771 SRI458758:SRI458771 TBE458758:TBE458771 TLA458758:TLA458771 TUW458758:TUW458771 UES458758:UES458771 UOO458758:UOO458771 UYK458758:UYK458771 VIG458758:VIG458771 VSC458758:VSC458771 WBY458758:WBY458771 WLU458758:WLU458771 WVQ458758:WVQ458771 I524294:I524307 JE524294:JE524307 TA524294:TA524307 ACW524294:ACW524307 AMS524294:AMS524307 AWO524294:AWO524307 BGK524294:BGK524307 BQG524294:BQG524307 CAC524294:CAC524307 CJY524294:CJY524307 CTU524294:CTU524307 DDQ524294:DDQ524307 DNM524294:DNM524307 DXI524294:DXI524307 EHE524294:EHE524307 ERA524294:ERA524307 FAW524294:FAW524307 FKS524294:FKS524307 FUO524294:FUO524307 GEK524294:GEK524307 GOG524294:GOG524307 GYC524294:GYC524307 HHY524294:HHY524307 HRU524294:HRU524307 IBQ524294:IBQ524307 ILM524294:ILM524307 IVI524294:IVI524307 JFE524294:JFE524307 JPA524294:JPA524307 JYW524294:JYW524307 KIS524294:KIS524307 KSO524294:KSO524307 LCK524294:LCK524307 LMG524294:LMG524307 LWC524294:LWC524307 MFY524294:MFY524307 MPU524294:MPU524307 MZQ524294:MZQ524307 NJM524294:NJM524307 NTI524294:NTI524307 ODE524294:ODE524307 ONA524294:ONA524307 OWW524294:OWW524307 PGS524294:PGS524307 PQO524294:PQO524307 QAK524294:QAK524307 QKG524294:QKG524307 QUC524294:QUC524307 RDY524294:RDY524307 RNU524294:RNU524307 RXQ524294:RXQ524307 SHM524294:SHM524307 SRI524294:SRI524307 TBE524294:TBE524307 TLA524294:TLA524307 TUW524294:TUW524307 UES524294:UES524307 UOO524294:UOO524307 UYK524294:UYK524307 VIG524294:VIG524307 VSC524294:VSC524307 WBY524294:WBY524307 WLU524294:WLU524307 WVQ524294:WVQ524307 I589830:I589843 JE589830:JE589843 TA589830:TA589843 ACW589830:ACW589843 AMS589830:AMS589843 AWO589830:AWO589843 BGK589830:BGK589843 BQG589830:BQG589843 CAC589830:CAC589843 CJY589830:CJY589843 CTU589830:CTU589843 DDQ589830:DDQ589843 DNM589830:DNM589843 DXI589830:DXI589843 EHE589830:EHE589843 ERA589830:ERA589843 FAW589830:FAW589843 FKS589830:FKS589843 FUO589830:FUO589843 GEK589830:GEK589843 GOG589830:GOG589843 GYC589830:GYC589843 HHY589830:HHY589843 HRU589830:HRU589843 IBQ589830:IBQ589843 ILM589830:ILM589843 IVI589830:IVI589843 JFE589830:JFE589843 JPA589830:JPA589843 JYW589830:JYW589843 KIS589830:KIS589843 KSO589830:KSO589843 LCK589830:LCK589843 LMG589830:LMG589843 LWC589830:LWC589843 MFY589830:MFY589843 MPU589830:MPU589843 MZQ589830:MZQ589843 NJM589830:NJM589843 NTI589830:NTI589843 ODE589830:ODE589843 ONA589830:ONA589843 OWW589830:OWW589843 PGS589830:PGS589843 PQO589830:PQO589843 QAK589830:QAK589843 QKG589830:QKG589843 QUC589830:QUC589843 RDY589830:RDY589843 RNU589830:RNU589843 RXQ589830:RXQ589843 SHM589830:SHM589843 SRI589830:SRI589843 TBE589830:TBE589843 TLA589830:TLA589843 TUW589830:TUW589843 UES589830:UES589843 UOO589830:UOO589843 UYK589830:UYK589843 VIG589830:VIG589843 VSC589830:VSC589843 WBY589830:WBY589843 WLU589830:WLU589843 WVQ589830:WVQ589843 I655366:I655379 JE655366:JE655379 TA655366:TA655379 ACW655366:ACW655379 AMS655366:AMS655379 AWO655366:AWO655379 BGK655366:BGK655379 BQG655366:BQG655379 CAC655366:CAC655379 CJY655366:CJY655379 CTU655366:CTU655379 DDQ655366:DDQ655379 DNM655366:DNM655379 DXI655366:DXI655379 EHE655366:EHE655379 ERA655366:ERA655379 FAW655366:FAW655379 FKS655366:FKS655379 FUO655366:FUO655379 GEK655366:GEK655379 GOG655366:GOG655379 GYC655366:GYC655379 HHY655366:HHY655379 HRU655366:HRU655379 IBQ655366:IBQ655379 ILM655366:ILM655379 IVI655366:IVI655379 JFE655366:JFE655379 JPA655366:JPA655379 JYW655366:JYW655379 KIS655366:KIS655379 KSO655366:KSO655379 LCK655366:LCK655379 LMG655366:LMG655379 LWC655366:LWC655379 MFY655366:MFY655379 MPU655366:MPU655379 MZQ655366:MZQ655379 NJM655366:NJM655379 NTI655366:NTI655379 ODE655366:ODE655379 ONA655366:ONA655379 OWW655366:OWW655379 PGS655366:PGS655379 PQO655366:PQO655379 QAK655366:QAK655379 QKG655366:QKG655379 QUC655366:QUC655379 RDY655366:RDY655379 RNU655366:RNU655379 RXQ655366:RXQ655379 SHM655366:SHM655379 SRI655366:SRI655379 TBE655366:TBE655379 TLA655366:TLA655379 TUW655366:TUW655379 UES655366:UES655379 UOO655366:UOO655379 UYK655366:UYK655379 VIG655366:VIG655379 VSC655366:VSC655379 WBY655366:WBY655379 WLU655366:WLU655379 WVQ655366:WVQ655379 I720902:I720915 JE720902:JE720915 TA720902:TA720915 ACW720902:ACW720915 AMS720902:AMS720915 AWO720902:AWO720915 BGK720902:BGK720915 BQG720902:BQG720915 CAC720902:CAC720915 CJY720902:CJY720915 CTU720902:CTU720915 DDQ720902:DDQ720915 DNM720902:DNM720915 DXI720902:DXI720915 EHE720902:EHE720915 ERA720902:ERA720915 FAW720902:FAW720915 FKS720902:FKS720915 FUO720902:FUO720915 GEK720902:GEK720915 GOG720902:GOG720915 GYC720902:GYC720915 HHY720902:HHY720915 HRU720902:HRU720915 IBQ720902:IBQ720915 ILM720902:ILM720915 IVI720902:IVI720915 JFE720902:JFE720915 JPA720902:JPA720915 JYW720902:JYW720915 KIS720902:KIS720915 KSO720902:KSO720915 LCK720902:LCK720915 LMG720902:LMG720915 LWC720902:LWC720915 MFY720902:MFY720915 MPU720902:MPU720915 MZQ720902:MZQ720915 NJM720902:NJM720915 NTI720902:NTI720915 ODE720902:ODE720915 ONA720902:ONA720915 OWW720902:OWW720915 PGS720902:PGS720915 PQO720902:PQO720915 QAK720902:QAK720915 QKG720902:QKG720915 QUC720902:QUC720915 RDY720902:RDY720915 RNU720902:RNU720915 RXQ720902:RXQ720915 SHM720902:SHM720915 SRI720902:SRI720915 TBE720902:TBE720915 TLA720902:TLA720915 TUW720902:TUW720915 UES720902:UES720915 UOO720902:UOO720915 UYK720902:UYK720915 VIG720902:VIG720915 VSC720902:VSC720915 WBY720902:WBY720915 WLU720902:WLU720915 WVQ720902:WVQ720915 I786438:I786451 JE786438:JE786451 TA786438:TA786451 ACW786438:ACW786451 AMS786438:AMS786451 AWO786438:AWO786451 BGK786438:BGK786451 BQG786438:BQG786451 CAC786438:CAC786451 CJY786438:CJY786451 CTU786438:CTU786451 DDQ786438:DDQ786451 DNM786438:DNM786451 DXI786438:DXI786451 EHE786438:EHE786451 ERA786438:ERA786451 FAW786438:FAW786451 FKS786438:FKS786451 FUO786438:FUO786451 GEK786438:GEK786451 GOG786438:GOG786451 GYC786438:GYC786451 HHY786438:HHY786451 HRU786438:HRU786451 IBQ786438:IBQ786451 ILM786438:ILM786451 IVI786438:IVI786451 JFE786438:JFE786451 JPA786438:JPA786451 JYW786438:JYW786451 KIS786438:KIS786451 KSO786438:KSO786451 LCK786438:LCK786451 LMG786438:LMG786451 LWC786438:LWC786451 MFY786438:MFY786451 MPU786438:MPU786451 MZQ786438:MZQ786451 NJM786438:NJM786451 NTI786438:NTI786451 ODE786438:ODE786451 ONA786438:ONA786451 OWW786438:OWW786451 PGS786438:PGS786451 PQO786438:PQO786451 QAK786438:QAK786451 QKG786438:QKG786451 QUC786438:QUC786451 RDY786438:RDY786451 RNU786438:RNU786451 RXQ786438:RXQ786451 SHM786438:SHM786451 SRI786438:SRI786451 TBE786438:TBE786451 TLA786438:TLA786451 TUW786438:TUW786451 UES786438:UES786451 UOO786438:UOO786451 UYK786438:UYK786451 VIG786438:VIG786451 VSC786438:VSC786451 WBY786438:WBY786451 WLU786438:WLU786451 WVQ786438:WVQ786451 I851974:I851987 JE851974:JE851987 TA851974:TA851987 ACW851974:ACW851987 AMS851974:AMS851987 AWO851974:AWO851987 BGK851974:BGK851987 BQG851974:BQG851987 CAC851974:CAC851987 CJY851974:CJY851987 CTU851974:CTU851987 DDQ851974:DDQ851987 DNM851974:DNM851987 DXI851974:DXI851987 EHE851974:EHE851987 ERA851974:ERA851987 FAW851974:FAW851987 FKS851974:FKS851987 FUO851974:FUO851987 GEK851974:GEK851987 GOG851974:GOG851987 GYC851974:GYC851987 HHY851974:HHY851987 HRU851974:HRU851987 IBQ851974:IBQ851987 ILM851974:ILM851987 IVI851974:IVI851987 JFE851974:JFE851987 JPA851974:JPA851987 JYW851974:JYW851987 KIS851974:KIS851987 KSO851974:KSO851987 LCK851974:LCK851987 LMG851974:LMG851987 LWC851974:LWC851987 MFY851974:MFY851987 MPU851974:MPU851987 MZQ851974:MZQ851987 NJM851974:NJM851987 NTI851974:NTI851987 ODE851974:ODE851987 ONA851974:ONA851987 OWW851974:OWW851987 PGS851974:PGS851987 PQO851974:PQO851987 QAK851974:QAK851987 QKG851974:QKG851987 QUC851974:QUC851987 RDY851974:RDY851987 RNU851974:RNU851987 RXQ851974:RXQ851987 SHM851974:SHM851987 SRI851974:SRI851987 TBE851974:TBE851987 TLA851974:TLA851987 TUW851974:TUW851987 UES851974:UES851987 UOO851974:UOO851987 UYK851974:UYK851987 VIG851974:VIG851987 VSC851974:VSC851987 WBY851974:WBY851987 WLU851974:WLU851987 WVQ851974:WVQ851987 I917510:I917523 JE917510:JE917523 TA917510:TA917523 ACW917510:ACW917523 AMS917510:AMS917523 AWO917510:AWO917523 BGK917510:BGK917523 BQG917510:BQG917523 CAC917510:CAC917523 CJY917510:CJY917523 CTU917510:CTU917523 DDQ917510:DDQ917523 DNM917510:DNM917523 DXI917510:DXI917523 EHE917510:EHE917523 ERA917510:ERA917523 FAW917510:FAW917523 FKS917510:FKS917523 FUO917510:FUO917523 GEK917510:GEK917523 GOG917510:GOG917523 GYC917510:GYC917523 HHY917510:HHY917523 HRU917510:HRU917523 IBQ917510:IBQ917523 ILM917510:ILM917523 IVI917510:IVI917523 JFE917510:JFE917523 JPA917510:JPA917523 JYW917510:JYW917523 KIS917510:KIS917523 KSO917510:KSO917523 LCK917510:LCK917523 LMG917510:LMG917523 LWC917510:LWC917523 MFY917510:MFY917523 MPU917510:MPU917523 MZQ917510:MZQ917523 NJM917510:NJM917523 NTI917510:NTI917523 ODE917510:ODE917523 ONA917510:ONA917523 OWW917510:OWW917523 PGS917510:PGS917523 PQO917510:PQO917523 QAK917510:QAK917523 QKG917510:QKG917523 QUC917510:QUC917523 RDY917510:RDY917523 RNU917510:RNU917523 RXQ917510:RXQ917523 SHM917510:SHM917523 SRI917510:SRI917523 TBE917510:TBE917523 TLA917510:TLA917523 TUW917510:TUW917523 UES917510:UES917523 UOO917510:UOO917523 UYK917510:UYK917523 VIG917510:VIG917523 VSC917510:VSC917523 WBY917510:WBY917523 WLU917510:WLU917523 WVQ917510:WVQ917523 I983046:I983059 JE983046:JE983059 TA983046:TA983059 ACW983046:ACW983059 AMS983046:AMS983059 AWO983046:AWO983059 BGK983046:BGK983059 BQG983046:BQG983059 CAC983046:CAC983059 CJY983046:CJY983059 CTU983046:CTU983059 DDQ983046:DDQ983059 DNM983046:DNM983059 DXI983046:DXI983059 EHE983046:EHE983059 ERA983046:ERA983059 FAW983046:FAW983059 FKS983046:FKS983059 FUO983046:FUO983059 GEK983046:GEK983059 GOG983046:GOG983059 GYC983046:GYC983059 HHY983046:HHY983059 HRU983046:HRU983059 IBQ983046:IBQ983059 ILM983046:ILM983059 IVI983046:IVI983059 JFE983046:JFE983059 JPA983046:JPA983059 JYW983046:JYW983059 KIS983046:KIS983059 KSO983046:KSO983059 LCK983046:LCK983059 LMG983046:LMG983059 LWC983046:LWC983059 MFY983046:MFY983059 MPU983046:MPU983059 MZQ983046:MZQ983059 NJM983046:NJM983059 NTI983046:NTI983059 ODE983046:ODE983059 ONA983046:ONA983059 OWW983046:OWW983059 PGS983046:PGS983059 PQO983046:PQO983059 QAK983046:QAK983059 QKG983046:QKG983059 QUC983046:QUC983059 RDY983046:RDY983059 RNU983046:RNU983059 RXQ983046:RXQ983059 SHM983046:SHM983059 SRI983046:SRI983059 TBE983046:TBE983059 TLA983046:TLA983059 TUW983046:TUW983059 UES983046:UES983059 UOO983046:UOO983059 UYK983046:UYK983059 VIG983046:VIG983059 VSC983046:VSC983059 WBY983046:WBY983059 WLU983046:WLU983059 WVQ983046:WVQ983059 I24:I37 JE24:JE37 TA24:TA37 ACW24:ACW37 AMS24:AMS37 AWO24:AWO37 BGK24:BGK37 BQG24:BQG37 CAC24:CAC37 CJY24:CJY37 CTU24:CTU37 DDQ24:DDQ37 DNM24:DNM37 DXI24:DXI37 EHE24:EHE37 ERA24:ERA37 FAW24:FAW37 FKS24:FKS37 FUO24:FUO37 GEK24:GEK37 GOG24:GOG37 GYC24:GYC37 HHY24:HHY37 HRU24:HRU37 IBQ24:IBQ37 ILM24:ILM37 IVI24:IVI37 JFE24:JFE37 JPA24:JPA37 JYW24:JYW37 KIS24:KIS37 KSO24:KSO37 LCK24:LCK37 LMG24:LMG37 LWC24:LWC37 MFY24:MFY37 MPU24:MPU37 MZQ24:MZQ37 NJM24:NJM37 NTI24:NTI37 ODE24:ODE37 ONA24:ONA37 OWW24:OWW37 PGS24:PGS37 PQO24:PQO37 QAK24:QAK37 QKG24:QKG37 QUC24:QUC37 RDY24:RDY37 RNU24:RNU37 RXQ24:RXQ37 SHM24:SHM37 SRI24:SRI37 TBE24:TBE37 TLA24:TLA37 TUW24:TUW37 UES24:UES37 UOO24:UOO37 UYK24:UYK37 VIG24:VIG37 VSC24:VSC37 WBY24:WBY37 WLU24:WLU37 WVQ24:WVQ37 I65560:I65573 JE65560:JE65573 TA65560:TA65573 ACW65560:ACW65573 AMS65560:AMS65573 AWO65560:AWO65573 BGK65560:BGK65573 BQG65560:BQG65573 CAC65560:CAC65573 CJY65560:CJY65573 CTU65560:CTU65573 DDQ65560:DDQ65573 DNM65560:DNM65573 DXI65560:DXI65573 EHE65560:EHE65573 ERA65560:ERA65573 FAW65560:FAW65573 FKS65560:FKS65573 FUO65560:FUO65573 GEK65560:GEK65573 GOG65560:GOG65573 GYC65560:GYC65573 HHY65560:HHY65573 HRU65560:HRU65573 IBQ65560:IBQ65573 ILM65560:ILM65573 IVI65560:IVI65573 JFE65560:JFE65573 JPA65560:JPA65573 JYW65560:JYW65573 KIS65560:KIS65573 KSO65560:KSO65573 LCK65560:LCK65573 LMG65560:LMG65573 LWC65560:LWC65573 MFY65560:MFY65573 MPU65560:MPU65573 MZQ65560:MZQ65573 NJM65560:NJM65573 NTI65560:NTI65573 ODE65560:ODE65573 ONA65560:ONA65573 OWW65560:OWW65573 PGS65560:PGS65573 PQO65560:PQO65573 QAK65560:QAK65573 QKG65560:QKG65573 QUC65560:QUC65573 RDY65560:RDY65573 RNU65560:RNU65573 RXQ65560:RXQ65573 SHM65560:SHM65573 SRI65560:SRI65573 TBE65560:TBE65573 TLA65560:TLA65573 TUW65560:TUW65573 UES65560:UES65573 UOO65560:UOO65573 UYK65560:UYK65573 VIG65560:VIG65573 VSC65560:VSC65573 WBY65560:WBY65573 WLU65560:WLU65573 WVQ65560:WVQ65573 I131096:I131109 JE131096:JE131109 TA131096:TA131109 ACW131096:ACW131109 AMS131096:AMS131109 AWO131096:AWO131109 BGK131096:BGK131109 BQG131096:BQG131109 CAC131096:CAC131109 CJY131096:CJY131109 CTU131096:CTU131109 DDQ131096:DDQ131109 DNM131096:DNM131109 DXI131096:DXI131109 EHE131096:EHE131109 ERA131096:ERA131109 FAW131096:FAW131109 FKS131096:FKS131109 FUO131096:FUO131109 GEK131096:GEK131109 GOG131096:GOG131109 GYC131096:GYC131109 HHY131096:HHY131109 HRU131096:HRU131109 IBQ131096:IBQ131109 ILM131096:ILM131109 IVI131096:IVI131109 JFE131096:JFE131109 JPA131096:JPA131109 JYW131096:JYW131109 KIS131096:KIS131109 KSO131096:KSO131109 LCK131096:LCK131109 LMG131096:LMG131109 LWC131096:LWC131109 MFY131096:MFY131109 MPU131096:MPU131109 MZQ131096:MZQ131109 NJM131096:NJM131109 NTI131096:NTI131109 ODE131096:ODE131109 ONA131096:ONA131109 OWW131096:OWW131109 PGS131096:PGS131109 PQO131096:PQO131109 QAK131096:QAK131109 QKG131096:QKG131109 QUC131096:QUC131109 RDY131096:RDY131109 RNU131096:RNU131109 RXQ131096:RXQ131109 SHM131096:SHM131109 SRI131096:SRI131109 TBE131096:TBE131109 TLA131096:TLA131109 TUW131096:TUW131109 UES131096:UES131109 UOO131096:UOO131109 UYK131096:UYK131109 VIG131096:VIG131109 VSC131096:VSC131109 WBY131096:WBY131109 WLU131096:WLU131109 WVQ131096:WVQ131109 I196632:I196645 JE196632:JE196645 TA196632:TA196645 ACW196632:ACW196645 AMS196632:AMS196645 AWO196632:AWO196645 BGK196632:BGK196645 BQG196632:BQG196645 CAC196632:CAC196645 CJY196632:CJY196645 CTU196632:CTU196645 DDQ196632:DDQ196645 DNM196632:DNM196645 DXI196632:DXI196645 EHE196632:EHE196645 ERA196632:ERA196645 FAW196632:FAW196645 FKS196632:FKS196645 FUO196632:FUO196645 GEK196632:GEK196645 GOG196632:GOG196645 GYC196632:GYC196645 HHY196632:HHY196645 HRU196632:HRU196645 IBQ196632:IBQ196645 ILM196632:ILM196645 IVI196632:IVI196645 JFE196632:JFE196645 JPA196632:JPA196645 JYW196632:JYW196645 KIS196632:KIS196645 KSO196632:KSO196645 LCK196632:LCK196645 LMG196632:LMG196645 LWC196632:LWC196645 MFY196632:MFY196645 MPU196632:MPU196645 MZQ196632:MZQ196645 NJM196632:NJM196645 NTI196632:NTI196645 ODE196632:ODE196645 ONA196632:ONA196645 OWW196632:OWW196645 PGS196632:PGS196645 PQO196632:PQO196645 QAK196632:QAK196645 QKG196632:QKG196645 QUC196632:QUC196645 RDY196632:RDY196645 RNU196632:RNU196645 RXQ196632:RXQ196645 SHM196632:SHM196645 SRI196632:SRI196645 TBE196632:TBE196645 TLA196632:TLA196645 TUW196632:TUW196645 UES196632:UES196645 UOO196632:UOO196645 UYK196632:UYK196645 VIG196632:VIG196645 VSC196632:VSC196645 WBY196632:WBY196645 WLU196632:WLU196645 WVQ196632:WVQ196645 I262168:I262181 JE262168:JE262181 TA262168:TA262181 ACW262168:ACW262181 AMS262168:AMS262181 AWO262168:AWO262181 BGK262168:BGK262181 BQG262168:BQG262181 CAC262168:CAC262181 CJY262168:CJY262181 CTU262168:CTU262181 DDQ262168:DDQ262181 DNM262168:DNM262181 DXI262168:DXI262181 EHE262168:EHE262181 ERA262168:ERA262181 FAW262168:FAW262181 FKS262168:FKS262181 FUO262168:FUO262181 GEK262168:GEK262181 GOG262168:GOG262181 GYC262168:GYC262181 HHY262168:HHY262181 HRU262168:HRU262181 IBQ262168:IBQ262181 ILM262168:ILM262181 IVI262168:IVI262181 JFE262168:JFE262181 JPA262168:JPA262181 JYW262168:JYW262181 KIS262168:KIS262181 KSO262168:KSO262181 LCK262168:LCK262181 LMG262168:LMG262181 LWC262168:LWC262181 MFY262168:MFY262181 MPU262168:MPU262181 MZQ262168:MZQ262181 NJM262168:NJM262181 NTI262168:NTI262181 ODE262168:ODE262181 ONA262168:ONA262181 OWW262168:OWW262181 PGS262168:PGS262181 PQO262168:PQO262181 QAK262168:QAK262181 QKG262168:QKG262181 QUC262168:QUC262181 RDY262168:RDY262181 RNU262168:RNU262181 RXQ262168:RXQ262181 SHM262168:SHM262181 SRI262168:SRI262181 TBE262168:TBE262181 TLA262168:TLA262181 TUW262168:TUW262181 UES262168:UES262181 UOO262168:UOO262181 UYK262168:UYK262181 VIG262168:VIG262181 VSC262168:VSC262181 WBY262168:WBY262181 WLU262168:WLU262181 WVQ262168:WVQ262181 I327704:I327717 JE327704:JE327717 TA327704:TA327717 ACW327704:ACW327717 AMS327704:AMS327717 AWO327704:AWO327717 BGK327704:BGK327717 BQG327704:BQG327717 CAC327704:CAC327717 CJY327704:CJY327717 CTU327704:CTU327717 DDQ327704:DDQ327717 DNM327704:DNM327717 DXI327704:DXI327717 EHE327704:EHE327717 ERA327704:ERA327717 FAW327704:FAW327717 FKS327704:FKS327717 FUO327704:FUO327717 GEK327704:GEK327717 GOG327704:GOG327717 GYC327704:GYC327717 HHY327704:HHY327717 HRU327704:HRU327717 IBQ327704:IBQ327717 ILM327704:ILM327717 IVI327704:IVI327717 JFE327704:JFE327717 JPA327704:JPA327717 JYW327704:JYW327717 KIS327704:KIS327717 KSO327704:KSO327717 LCK327704:LCK327717 LMG327704:LMG327717 LWC327704:LWC327717 MFY327704:MFY327717 MPU327704:MPU327717 MZQ327704:MZQ327717 NJM327704:NJM327717 NTI327704:NTI327717 ODE327704:ODE327717 ONA327704:ONA327717 OWW327704:OWW327717 PGS327704:PGS327717 PQO327704:PQO327717 QAK327704:QAK327717 QKG327704:QKG327717 QUC327704:QUC327717 RDY327704:RDY327717 RNU327704:RNU327717 RXQ327704:RXQ327717 SHM327704:SHM327717 SRI327704:SRI327717 TBE327704:TBE327717 TLA327704:TLA327717 TUW327704:TUW327717 UES327704:UES327717 UOO327704:UOO327717 UYK327704:UYK327717 VIG327704:VIG327717 VSC327704:VSC327717 WBY327704:WBY327717 WLU327704:WLU327717 WVQ327704:WVQ327717 I393240:I393253 JE393240:JE393253 TA393240:TA393253 ACW393240:ACW393253 AMS393240:AMS393253 AWO393240:AWO393253 BGK393240:BGK393253 BQG393240:BQG393253 CAC393240:CAC393253 CJY393240:CJY393253 CTU393240:CTU393253 DDQ393240:DDQ393253 DNM393240:DNM393253 DXI393240:DXI393253 EHE393240:EHE393253 ERA393240:ERA393253 FAW393240:FAW393253 FKS393240:FKS393253 FUO393240:FUO393253 GEK393240:GEK393253 GOG393240:GOG393253 GYC393240:GYC393253 HHY393240:HHY393253 HRU393240:HRU393253 IBQ393240:IBQ393253 ILM393240:ILM393253 IVI393240:IVI393253 JFE393240:JFE393253 JPA393240:JPA393253 JYW393240:JYW393253 KIS393240:KIS393253 KSO393240:KSO393253 LCK393240:LCK393253 LMG393240:LMG393253 LWC393240:LWC393253 MFY393240:MFY393253 MPU393240:MPU393253 MZQ393240:MZQ393253 NJM393240:NJM393253 NTI393240:NTI393253 ODE393240:ODE393253 ONA393240:ONA393253 OWW393240:OWW393253 PGS393240:PGS393253 PQO393240:PQO393253 QAK393240:QAK393253 QKG393240:QKG393253 QUC393240:QUC393253 RDY393240:RDY393253 RNU393240:RNU393253 RXQ393240:RXQ393253 SHM393240:SHM393253 SRI393240:SRI393253 TBE393240:TBE393253 TLA393240:TLA393253 TUW393240:TUW393253 UES393240:UES393253 UOO393240:UOO393253 UYK393240:UYK393253 VIG393240:VIG393253 VSC393240:VSC393253 WBY393240:WBY393253 WLU393240:WLU393253 WVQ393240:WVQ393253 I458776:I458789 JE458776:JE458789 TA458776:TA458789 ACW458776:ACW458789 AMS458776:AMS458789 AWO458776:AWO458789 BGK458776:BGK458789 BQG458776:BQG458789 CAC458776:CAC458789 CJY458776:CJY458789 CTU458776:CTU458789 DDQ458776:DDQ458789 DNM458776:DNM458789 DXI458776:DXI458789 EHE458776:EHE458789 ERA458776:ERA458789 FAW458776:FAW458789 FKS458776:FKS458789 FUO458776:FUO458789 GEK458776:GEK458789 GOG458776:GOG458789 GYC458776:GYC458789 HHY458776:HHY458789 HRU458776:HRU458789 IBQ458776:IBQ458789 ILM458776:ILM458789 IVI458776:IVI458789 JFE458776:JFE458789 JPA458776:JPA458789 JYW458776:JYW458789 KIS458776:KIS458789 KSO458776:KSO458789 LCK458776:LCK458789 LMG458776:LMG458789 LWC458776:LWC458789 MFY458776:MFY458789 MPU458776:MPU458789 MZQ458776:MZQ458789 NJM458776:NJM458789 NTI458776:NTI458789 ODE458776:ODE458789 ONA458776:ONA458789 OWW458776:OWW458789 PGS458776:PGS458789 PQO458776:PQO458789 QAK458776:QAK458789 QKG458776:QKG458789 QUC458776:QUC458789 RDY458776:RDY458789 RNU458776:RNU458789 RXQ458776:RXQ458789 SHM458776:SHM458789 SRI458776:SRI458789 TBE458776:TBE458789 TLA458776:TLA458789 TUW458776:TUW458789 UES458776:UES458789 UOO458776:UOO458789 UYK458776:UYK458789 VIG458776:VIG458789 VSC458776:VSC458789 WBY458776:WBY458789 WLU458776:WLU458789 WVQ458776:WVQ458789 I524312:I524325 JE524312:JE524325 TA524312:TA524325 ACW524312:ACW524325 AMS524312:AMS524325 AWO524312:AWO524325 BGK524312:BGK524325 BQG524312:BQG524325 CAC524312:CAC524325 CJY524312:CJY524325 CTU524312:CTU524325 DDQ524312:DDQ524325 DNM524312:DNM524325 DXI524312:DXI524325 EHE524312:EHE524325 ERA524312:ERA524325 FAW524312:FAW524325 FKS524312:FKS524325 FUO524312:FUO524325 GEK524312:GEK524325 GOG524312:GOG524325 GYC524312:GYC524325 HHY524312:HHY524325 HRU524312:HRU524325 IBQ524312:IBQ524325 ILM524312:ILM524325 IVI524312:IVI524325 JFE524312:JFE524325 JPA524312:JPA524325 JYW524312:JYW524325 KIS524312:KIS524325 KSO524312:KSO524325 LCK524312:LCK524325 LMG524312:LMG524325 LWC524312:LWC524325 MFY524312:MFY524325 MPU524312:MPU524325 MZQ524312:MZQ524325 NJM524312:NJM524325 NTI524312:NTI524325 ODE524312:ODE524325 ONA524312:ONA524325 OWW524312:OWW524325 PGS524312:PGS524325 PQO524312:PQO524325 QAK524312:QAK524325 QKG524312:QKG524325 QUC524312:QUC524325 RDY524312:RDY524325 RNU524312:RNU524325 RXQ524312:RXQ524325 SHM524312:SHM524325 SRI524312:SRI524325 TBE524312:TBE524325 TLA524312:TLA524325 TUW524312:TUW524325 UES524312:UES524325 UOO524312:UOO524325 UYK524312:UYK524325 VIG524312:VIG524325 VSC524312:VSC524325 WBY524312:WBY524325 WLU524312:WLU524325 WVQ524312:WVQ524325 I589848:I589861 JE589848:JE589861 TA589848:TA589861 ACW589848:ACW589861 AMS589848:AMS589861 AWO589848:AWO589861 BGK589848:BGK589861 BQG589848:BQG589861 CAC589848:CAC589861 CJY589848:CJY589861 CTU589848:CTU589861 DDQ589848:DDQ589861 DNM589848:DNM589861 DXI589848:DXI589861 EHE589848:EHE589861 ERA589848:ERA589861 FAW589848:FAW589861 FKS589848:FKS589861 FUO589848:FUO589861 GEK589848:GEK589861 GOG589848:GOG589861 GYC589848:GYC589861 HHY589848:HHY589861 HRU589848:HRU589861 IBQ589848:IBQ589861 ILM589848:ILM589861 IVI589848:IVI589861 JFE589848:JFE589861 JPA589848:JPA589861 JYW589848:JYW589861 KIS589848:KIS589861 KSO589848:KSO589861 LCK589848:LCK589861 LMG589848:LMG589861 LWC589848:LWC589861 MFY589848:MFY589861 MPU589848:MPU589861 MZQ589848:MZQ589861 NJM589848:NJM589861 NTI589848:NTI589861 ODE589848:ODE589861 ONA589848:ONA589861 OWW589848:OWW589861 PGS589848:PGS589861 PQO589848:PQO589861 QAK589848:QAK589861 QKG589848:QKG589861 QUC589848:QUC589861 RDY589848:RDY589861 RNU589848:RNU589861 RXQ589848:RXQ589861 SHM589848:SHM589861 SRI589848:SRI589861 TBE589848:TBE589861 TLA589848:TLA589861 TUW589848:TUW589861 UES589848:UES589861 UOO589848:UOO589861 UYK589848:UYK589861 VIG589848:VIG589861 VSC589848:VSC589861 WBY589848:WBY589861 WLU589848:WLU589861 WVQ589848:WVQ589861 I655384:I655397 JE655384:JE655397 TA655384:TA655397 ACW655384:ACW655397 AMS655384:AMS655397 AWO655384:AWO655397 BGK655384:BGK655397 BQG655384:BQG655397 CAC655384:CAC655397 CJY655384:CJY655397 CTU655384:CTU655397 DDQ655384:DDQ655397 DNM655384:DNM655397 DXI655384:DXI655397 EHE655384:EHE655397 ERA655384:ERA655397 FAW655384:FAW655397 FKS655384:FKS655397 FUO655384:FUO655397 GEK655384:GEK655397 GOG655384:GOG655397 GYC655384:GYC655397 HHY655384:HHY655397 HRU655384:HRU655397 IBQ655384:IBQ655397 ILM655384:ILM655397 IVI655384:IVI655397 JFE655384:JFE655397 JPA655384:JPA655397 JYW655384:JYW655397 KIS655384:KIS655397 KSO655384:KSO655397 LCK655384:LCK655397 LMG655384:LMG655397 LWC655384:LWC655397 MFY655384:MFY655397 MPU655384:MPU655397 MZQ655384:MZQ655397 NJM655384:NJM655397 NTI655384:NTI655397 ODE655384:ODE655397 ONA655384:ONA655397 OWW655384:OWW655397 PGS655384:PGS655397 PQO655384:PQO655397 QAK655384:QAK655397 QKG655384:QKG655397 QUC655384:QUC655397 RDY655384:RDY655397 RNU655384:RNU655397 RXQ655384:RXQ655397 SHM655384:SHM655397 SRI655384:SRI655397 TBE655384:TBE655397 TLA655384:TLA655397 TUW655384:TUW655397 UES655384:UES655397 UOO655384:UOO655397 UYK655384:UYK655397 VIG655384:VIG655397 VSC655384:VSC655397 WBY655384:WBY655397 WLU655384:WLU655397 WVQ655384:WVQ655397 I720920:I720933 JE720920:JE720933 TA720920:TA720933 ACW720920:ACW720933 AMS720920:AMS720933 AWO720920:AWO720933 BGK720920:BGK720933 BQG720920:BQG720933 CAC720920:CAC720933 CJY720920:CJY720933 CTU720920:CTU720933 DDQ720920:DDQ720933 DNM720920:DNM720933 DXI720920:DXI720933 EHE720920:EHE720933 ERA720920:ERA720933 FAW720920:FAW720933 FKS720920:FKS720933 FUO720920:FUO720933 GEK720920:GEK720933 GOG720920:GOG720933 GYC720920:GYC720933 HHY720920:HHY720933 HRU720920:HRU720933 IBQ720920:IBQ720933 ILM720920:ILM720933 IVI720920:IVI720933 JFE720920:JFE720933 JPA720920:JPA720933 JYW720920:JYW720933 KIS720920:KIS720933 KSO720920:KSO720933 LCK720920:LCK720933 LMG720920:LMG720933 LWC720920:LWC720933 MFY720920:MFY720933 MPU720920:MPU720933 MZQ720920:MZQ720933 NJM720920:NJM720933 NTI720920:NTI720933 ODE720920:ODE720933 ONA720920:ONA720933 OWW720920:OWW720933 PGS720920:PGS720933 PQO720920:PQO720933 QAK720920:QAK720933 QKG720920:QKG720933 QUC720920:QUC720933 RDY720920:RDY720933 RNU720920:RNU720933 RXQ720920:RXQ720933 SHM720920:SHM720933 SRI720920:SRI720933 TBE720920:TBE720933 TLA720920:TLA720933 TUW720920:TUW720933 UES720920:UES720933 UOO720920:UOO720933 UYK720920:UYK720933 VIG720920:VIG720933 VSC720920:VSC720933 WBY720920:WBY720933 WLU720920:WLU720933 WVQ720920:WVQ720933 I786456:I786469 JE786456:JE786469 TA786456:TA786469 ACW786456:ACW786469 AMS786456:AMS786469 AWO786456:AWO786469 BGK786456:BGK786469 BQG786456:BQG786469 CAC786456:CAC786469 CJY786456:CJY786469 CTU786456:CTU786469 DDQ786456:DDQ786469 DNM786456:DNM786469 DXI786456:DXI786469 EHE786456:EHE786469 ERA786456:ERA786469 FAW786456:FAW786469 FKS786456:FKS786469 FUO786456:FUO786469 GEK786456:GEK786469 GOG786456:GOG786469 GYC786456:GYC786469 HHY786456:HHY786469 HRU786456:HRU786469 IBQ786456:IBQ786469 ILM786456:ILM786469 IVI786456:IVI786469 JFE786456:JFE786469 JPA786456:JPA786469 JYW786456:JYW786469 KIS786456:KIS786469 KSO786456:KSO786469 LCK786456:LCK786469 LMG786456:LMG786469 LWC786456:LWC786469 MFY786456:MFY786469 MPU786456:MPU786469 MZQ786456:MZQ786469 NJM786456:NJM786469 NTI786456:NTI786469 ODE786456:ODE786469 ONA786456:ONA786469 OWW786456:OWW786469 PGS786456:PGS786469 PQO786456:PQO786469 QAK786456:QAK786469 QKG786456:QKG786469 QUC786456:QUC786469 RDY786456:RDY786469 RNU786456:RNU786469 RXQ786456:RXQ786469 SHM786456:SHM786469 SRI786456:SRI786469 TBE786456:TBE786469 TLA786456:TLA786469 TUW786456:TUW786469 UES786456:UES786469 UOO786456:UOO786469 UYK786456:UYK786469 VIG786456:VIG786469 VSC786456:VSC786469 WBY786456:WBY786469 WLU786456:WLU786469 WVQ786456:WVQ786469 I851992:I852005 JE851992:JE852005 TA851992:TA852005 ACW851992:ACW852005 AMS851992:AMS852005 AWO851992:AWO852005 BGK851992:BGK852005 BQG851992:BQG852005 CAC851992:CAC852005 CJY851992:CJY852005 CTU851992:CTU852005 DDQ851992:DDQ852005 DNM851992:DNM852005 DXI851992:DXI852005 EHE851992:EHE852005 ERA851992:ERA852005 FAW851992:FAW852005 FKS851992:FKS852005 FUO851992:FUO852005 GEK851992:GEK852005 GOG851992:GOG852005 GYC851992:GYC852005 HHY851992:HHY852005 HRU851992:HRU852005 IBQ851992:IBQ852005 ILM851992:ILM852005 IVI851992:IVI852005 JFE851992:JFE852005 JPA851992:JPA852005 JYW851992:JYW852005 KIS851992:KIS852005 KSO851992:KSO852005 LCK851992:LCK852005 LMG851992:LMG852005 LWC851992:LWC852005 MFY851992:MFY852005 MPU851992:MPU852005 MZQ851992:MZQ852005 NJM851992:NJM852005 NTI851992:NTI852005 ODE851992:ODE852005 ONA851992:ONA852005 OWW851992:OWW852005 PGS851992:PGS852005 PQO851992:PQO852005 QAK851992:QAK852005 QKG851992:QKG852005 QUC851992:QUC852005 RDY851992:RDY852005 RNU851992:RNU852005 RXQ851992:RXQ852005 SHM851992:SHM852005 SRI851992:SRI852005 TBE851992:TBE852005 TLA851992:TLA852005 TUW851992:TUW852005 UES851992:UES852005 UOO851992:UOO852005 UYK851992:UYK852005 VIG851992:VIG852005 VSC851992:VSC852005 WBY851992:WBY852005 WLU851992:WLU852005 WVQ851992:WVQ852005 I917528:I917541 JE917528:JE917541 TA917528:TA917541 ACW917528:ACW917541 AMS917528:AMS917541 AWO917528:AWO917541 BGK917528:BGK917541 BQG917528:BQG917541 CAC917528:CAC917541 CJY917528:CJY917541 CTU917528:CTU917541 DDQ917528:DDQ917541 DNM917528:DNM917541 DXI917528:DXI917541 EHE917528:EHE917541 ERA917528:ERA917541 FAW917528:FAW917541 FKS917528:FKS917541 FUO917528:FUO917541 GEK917528:GEK917541 GOG917528:GOG917541 GYC917528:GYC917541 HHY917528:HHY917541 HRU917528:HRU917541 IBQ917528:IBQ917541 ILM917528:ILM917541 IVI917528:IVI917541 JFE917528:JFE917541 JPA917528:JPA917541 JYW917528:JYW917541 KIS917528:KIS917541 KSO917528:KSO917541 LCK917528:LCK917541 LMG917528:LMG917541 LWC917528:LWC917541 MFY917528:MFY917541 MPU917528:MPU917541 MZQ917528:MZQ917541 NJM917528:NJM917541 NTI917528:NTI917541 ODE917528:ODE917541 ONA917528:ONA917541 OWW917528:OWW917541 PGS917528:PGS917541 PQO917528:PQO917541 QAK917528:QAK917541 QKG917528:QKG917541 QUC917528:QUC917541 RDY917528:RDY917541 RNU917528:RNU917541 RXQ917528:RXQ917541 SHM917528:SHM917541 SRI917528:SRI917541 TBE917528:TBE917541 TLA917528:TLA917541 TUW917528:TUW917541 UES917528:UES917541 UOO917528:UOO917541 UYK917528:UYK917541 VIG917528:VIG917541 VSC917528:VSC917541 WBY917528:WBY917541 WLU917528:WLU917541 WVQ917528:WVQ917541 I983064:I983077 JE983064:JE983077 TA983064:TA983077 ACW983064:ACW983077 AMS983064:AMS983077 AWO983064:AWO983077 BGK983064:BGK983077 BQG983064:BQG983077 CAC983064:CAC983077 CJY983064:CJY983077 CTU983064:CTU983077 DDQ983064:DDQ983077 DNM983064:DNM983077 DXI983064:DXI983077 EHE983064:EHE983077 ERA983064:ERA983077 FAW983064:FAW983077 FKS983064:FKS983077 FUO983064:FUO983077 GEK983064:GEK983077 GOG983064:GOG983077 GYC983064:GYC983077 HHY983064:HHY983077 HRU983064:HRU983077 IBQ983064:IBQ983077 ILM983064:ILM983077 IVI983064:IVI983077 JFE983064:JFE983077 JPA983064:JPA983077 JYW983064:JYW983077 KIS983064:KIS983077 KSO983064:KSO983077 LCK983064:LCK983077 LMG983064:LMG983077 LWC983064:LWC983077 MFY983064:MFY983077 MPU983064:MPU983077 MZQ983064:MZQ983077 NJM983064:NJM983077 NTI983064:NTI983077 ODE983064:ODE983077 ONA983064:ONA983077 OWW983064:OWW983077 PGS983064:PGS983077 PQO983064:PQO983077 QAK983064:QAK983077 QKG983064:QKG983077 QUC983064:QUC983077 RDY983064:RDY983077 RNU983064:RNU983077 RXQ983064:RXQ983077 SHM983064:SHM983077 SRI983064:SRI983077 TBE983064:TBE983077 TLA983064:TLA983077 TUW983064:TUW983077 UES983064:UES983077 UOO983064:UOO983077 UYK983064:UYK983077 VIG983064:VIG983077 VSC983064:VSC983077 WBY983064:WBY983077 WLU983064:WLU983077 WVQ983064:WVQ983077 AE24:AE37 KA24:KA37 TW24:TW37 ADS24:ADS37 ANO24:ANO37 AXK24:AXK37 BHG24:BHG37 BRC24:BRC37 CAY24:CAY37 CKU24:CKU37 CUQ24:CUQ37 DEM24:DEM37 DOI24:DOI37 DYE24:DYE37 EIA24:EIA37 ERW24:ERW37 FBS24:FBS37 FLO24:FLO37 FVK24:FVK37 GFG24:GFG37 GPC24:GPC37 GYY24:GYY37 HIU24:HIU37 HSQ24:HSQ37 ICM24:ICM37 IMI24:IMI37 IWE24:IWE37 JGA24:JGA37 JPW24:JPW37 JZS24:JZS37 KJO24:KJO37 KTK24:KTK37 LDG24:LDG37 LNC24:LNC37 LWY24:LWY37 MGU24:MGU37 MQQ24:MQQ37 NAM24:NAM37 NKI24:NKI37 NUE24:NUE37 OEA24:OEA37 ONW24:ONW37 OXS24:OXS37 PHO24:PHO37 PRK24:PRK37 QBG24:QBG37 QLC24:QLC37 QUY24:QUY37 REU24:REU37 ROQ24:ROQ37 RYM24:RYM37 SII24:SII37 SSE24:SSE37 TCA24:TCA37 TLW24:TLW37 TVS24:TVS37 UFO24:UFO37 UPK24:UPK37 UZG24:UZG37 VJC24:VJC37 VSY24:VSY37 WCU24:WCU37 WMQ24:WMQ37 WWM24:WWM37 AE65560:AE65573 KA65560:KA65573 TW65560:TW65573 ADS65560:ADS65573 ANO65560:ANO65573 AXK65560:AXK65573 BHG65560:BHG65573 BRC65560:BRC65573 CAY65560:CAY65573 CKU65560:CKU65573 CUQ65560:CUQ65573 DEM65560:DEM65573 DOI65560:DOI65573 DYE65560:DYE65573 EIA65560:EIA65573 ERW65560:ERW65573 FBS65560:FBS65573 FLO65560:FLO65573 FVK65560:FVK65573 GFG65560:GFG65573 GPC65560:GPC65573 GYY65560:GYY65573 HIU65560:HIU65573 HSQ65560:HSQ65573 ICM65560:ICM65573 IMI65560:IMI65573 IWE65560:IWE65573 JGA65560:JGA65573 JPW65560:JPW65573 JZS65560:JZS65573 KJO65560:KJO65573 KTK65560:KTK65573 LDG65560:LDG65573 LNC65560:LNC65573 LWY65560:LWY65573 MGU65560:MGU65573 MQQ65560:MQQ65573 NAM65560:NAM65573 NKI65560:NKI65573 NUE65560:NUE65573 OEA65560:OEA65573 ONW65560:ONW65573 OXS65560:OXS65573 PHO65560:PHO65573 PRK65560:PRK65573 QBG65560:QBG65573 QLC65560:QLC65573 QUY65560:QUY65573 REU65560:REU65573 ROQ65560:ROQ65573 RYM65560:RYM65573 SII65560:SII65573 SSE65560:SSE65573 TCA65560:TCA65573 TLW65560:TLW65573 TVS65560:TVS65573 UFO65560:UFO65573 UPK65560:UPK65573 UZG65560:UZG65573 VJC65560:VJC65573 VSY65560:VSY65573 WCU65560:WCU65573 WMQ65560:WMQ65573 WWM65560:WWM65573 AE131096:AE131109 KA131096:KA131109 TW131096:TW131109 ADS131096:ADS131109 ANO131096:ANO131109 AXK131096:AXK131109 BHG131096:BHG131109 BRC131096:BRC131109 CAY131096:CAY131109 CKU131096:CKU131109 CUQ131096:CUQ131109 DEM131096:DEM131109 DOI131096:DOI131109 DYE131096:DYE131109 EIA131096:EIA131109 ERW131096:ERW131109 FBS131096:FBS131109 FLO131096:FLO131109 FVK131096:FVK131109 GFG131096:GFG131109 GPC131096:GPC131109 GYY131096:GYY131109 HIU131096:HIU131109 HSQ131096:HSQ131109 ICM131096:ICM131109 IMI131096:IMI131109 IWE131096:IWE131109 JGA131096:JGA131109 JPW131096:JPW131109 JZS131096:JZS131109 KJO131096:KJO131109 KTK131096:KTK131109 LDG131096:LDG131109 LNC131096:LNC131109 LWY131096:LWY131109 MGU131096:MGU131109 MQQ131096:MQQ131109 NAM131096:NAM131109 NKI131096:NKI131109 NUE131096:NUE131109 OEA131096:OEA131109 ONW131096:ONW131109 OXS131096:OXS131109 PHO131096:PHO131109 PRK131096:PRK131109 QBG131096:QBG131109 QLC131096:QLC131109 QUY131096:QUY131109 REU131096:REU131109 ROQ131096:ROQ131109 RYM131096:RYM131109 SII131096:SII131109 SSE131096:SSE131109 TCA131096:TCA131109 TLW131096:TLW131109 TVS131096:TVS131109 UFO131096:UFO131109 UPK131096:UPK131109 UZG131096:UZG131109 VJC131096:VJC131109 VSY131096:VSY131109 WCU131096:WCU131109 WMQ131096:WMQ131109 WWM131096:WWM131109 AE196632:AE196645 KA196632:KA196645 TW196632:TW196645 ADS196632:ADS196645 ANO196632:ANO196645 AXK196632:AXK196645 BHG196632:BHG196645 BRC196632:BRC196645 CAY196632:CAY196645 CKU196632:CKU196645 CUQ196632:CUQ196645 DEM196632:DEM196645 DOI196632:DOI196645 DYE196632:DYE196645 EIA196632:EIA196645 ERW196632:ERW196645 FBS196632:FBS196645 FLO196632:FLO196645 FVK196632:FVK196645 GFG196632:GFG196645 GPC196632:GPC196645 GYY196632:GYY196645 HIU196632:HIU196645 HSQ196632:HSQ196645 ICM196632:ICM196645 IMI196632:IMI196645 IWE196632:IWE196645 JGA196632:JGA196645 JPW196632:JPW196645 JZS196632:JZS196645 KJO196632:KJO196645 KTK196632:KTK196645 LDG196632:LDG196645 LNC196632:LNC196645 LWY196632:LWY196645 MGU196632:MGU196645 MQQ196632:MQQ196645 NAM196632:NAM196645 NKI196632:NKI196645 NUE196632:NUE196645 OEA196632:OEA196645 ONW196632:ONW196645 OXS196632:OXS196645 PHO196632:PHO196645 PRK196632:PRK196645 QBG196632:QBG196645 QLC196632:QLC196645 QUY196632:QUY196645 REU196632:REU196645 ROQ196632:ROQ196645 RYM196632:RYM196645 SII196632:SII196645 SSE196632:SSE196645 TCA196632:TCA196645 TLW196632:TLW196645 TVS196632:TVS196645 UFO196632:UFO196645 UPK196632:UPK196645 UZG196632:UZG196645 VJC196632:VJC196645 VSY196632:VSY196645 WCU196632:WCU196645 WMQ196632:WMQ196645 WWM196632:WWM196645 AE262168:AE262181 KA262168:KA262181 TW262168:TW262181 ADS262168:ADS262181 ANO262168:ANO262181 AXK262168:AXK262181 BHG262168:BHG262181 BRC262168:BRC262181 CAY262168:CAY262181 CKU262168:CKU262181 CUQ262168:CUQ262181 DEM262168:DEM262181 DOI262168:DOI262181 DYE262168:DYE262181 EIA262168:EIA262181 ERW262168:ERW262181 FBS262168:FBS262181 FLO262168:FLO262181 FVK262168:FVK262181 GFG262168:GFG262181 GPC262168:GPC262181 GYY262168:GYY262181 HIU262168:HIU262181 HSQ262168:HSQ262181 ICM262168:ICM262181 IMI262168:IMI262181 IWE262168:IWE262181 JGA262168:JGA262181 JPW262168:JPW262181 JZS262168:JZS262181 KJO262168:KJO262181 KTK262168:KTK262181 LDG262168:LDG262181 LNC262168:LNC262181 LWY262168:LWY262181 MGU262168:MGU262181 MQQ262168:MQQ262181 NAM262168:NAM262181 NKI262168:NKI262181 NUE262168:NUE262181 OEA262168:OEA262181 ONW262168:ONW262181 OXS262168:OXS262181 PHO262168:PHO262181 PRK262168:PRK262181 QBG262168:QBG262181 QLC262168:QLC262181 QUY262168:QUY262181 REU262168:REU262181 ROQ262168:ROQ262181 RYM262168:RYM262181 SII262168:SII262181 SSE262168:SSE262181 TCA262168:TCA262181 TLW262168:TLW262181 TVS262168:TVS262181 UFO262168:UFO262181 UPK262168:UPK262181 UZG262168:UZG262181 VJC262168:VJC262181 VSY262168:VSY262181 WCU262168:WCU262181 WMQ262168:WMQ262181 WWM262168:WWM262181 AE327704:AE327717 KA327704:KA327717 TW327704:TW327717 ADS327704:ADS327717 ANO327704:ANO327717 AXK327704:AXK327717 BHG327704:BHG327717 BRC327704:BRC327717 CAY327704:CAY327717 CKU327704:CKU327717 CUQ327704:CUQ327717 DEM327704:DEM327717 DOI327704:DOI327717 DYE327704:DYE327717 EIA327704:EIA327717 ERW327704:ERW327717 FBS327704:FBS327717 FLO327704:FLO327717 FVK327704:FVK327717 GFG327704:GFG327717 GPC327704:GPC327717 GYY327704:GYY327717 HIU327704:HIU327717 HSQ327704:HSQ327717 ICM327704:ICM327717 IMI327704:IMI327717 IWE327704:IWE327717 JGA327704:JGA327717 JPW327704:JPW327717 JZS327704:JZS327717 KJO327704:KJO327717 KTK327704:KTK327717 LDG327704:LDG327717 LNC327704:LNC327717 LWY327704:LWY327717 MGU327704:MGU327717 MQQ327704:MQQ327717 NAM327704:NAM327717 NKI327704:NKI327717 NUE327704:NUE327717 OEA327704:OEA327717 ONW327704:ONW327717 OXS327704:OXS327717 PHO327704:PHO327717 PRK327704:PRK327717 QBG327704:QBG327717 QLC327704:QLC327717 QUY327704:QUY327717 REU327704:REU327717 ROQ327704:ROQ327717 RYM327704:RYM327717 SII327704:SII327717 SSE327704:SSE327717 TCA327704:TCA327717 TLW327704:TLW327717 TVS327704:TVS327717 UFO327704:UFO327717 UPK327704:UPK327717 UZG327704:UZG327717 VJC327704:VJC327717 VSY327704:VSY327717 WCU327704:WCU327717 WMQ327704:WMQ327717 WWM327704:WWM327717 AE393240:AE393253 KA393240:KA393253 TW393240:TW393253 ADS393240:ADS393253 ANO393240:ANO393253 AXK393240:AXK393253 BHG393240:BHG393253 BRC393240:BRC393253 CAY393240:CAY393253 CKU393240:CKU393253 CUQ393240:CUQ393253 DEM393240:DEM393253 DOI393240:DOI393253 DYE393240:DYE393253 EIA393240:EIA393253 ERW393240:ERW393253 FBS393240:FBS393253 FLO393240:FLO393253 FVK393240:FVK393253 GFG393240:GFG393253 GPC393240:GPC393253 GYY393240:GYY393253 HIU393240:HIU393253 HSQ393240:HSQ393253 ICM393240:ICM393253 IMI393240:IMI393253 IWE393240:IWE393253 JGA393240:JGA393253 JPW393240:JPW393253 JZS393240:JZS393253 KJO393240:KJO393253 KTK393240:KTK393253 LDG393240:LDG393253 LNC393240:LNC393253 LWY393240:LWY393253 MGU393240:MGU393253 MQQ393240:MQQ393253 NAM393240:NAM393253 NKI393240:NKI393253 NUE393240:NUE393253 OEA393240:OEA393253 ONW393240:ONW393253 OXS393240:OXS393253 PHO393240:PHO393253 PRK393240:PRK393253 QBG393240:QBG393253 QLC393240:QLC393253 QUY393240:QUY393253 REU393240:REU393253 ROQ393240:ROQ393253 RYM393240:RYM393253 SII393240:SII393253 SSE393240:SSE393253 TCA393240:TCA393253 TLW393240:TLW393253 TVS393240:TVS393253 UFO393240:UFO393253 UPK393240:UPK393253 UZG393240:UZG393253 VJC393240:VJC393253 VSY393240:VSY393253 WCU393240:WCU393253 WMQ393240:WMQ393253 WWM393240:WWM393253 AE458776:AE458789 KA458776:KA458789 TW458776:TW458789 ADS458776:ADS458789 ANO458776:ANO458789 AXK458776:AXK458789 BHG458776:BHG458789 BRC458776:BRC458789 CAY458776:CAY458789 CKU458776:CKU458789 CUQ458776:CUQ458789 DEM458776:DEM458789 DOI458776:DOI458789 DYE458776:DYE458789 EIA458776:EIA458789 ERW458776:ERW458789 FBS458776:FBS458789 FLO458776:FLO458789 FVK458776:FVK458789 GFG458776:GFG458789 GPC458776:GPC458789 GYY458776:GYY458789 HIU458776:HIU458789 HSQ458776:HSQ458789 ICM458776:ICM458789 IMI458776:IMI458789 IWE458776:IWE458789 JGA458776:JGA458789 JPW458776:JPW458789 JZS458776:JZS458789 KJO458776:KJO458789 KTK458776:KTK458789 LDG458776:LDG458789 LNC458776:LNC458789 LWY458776:LWY458789 MGU458776:MGU458789 MQQ458776:MQQ458789 NAM458776:NAM458789 NKI458776:NKI458789 NUE458776:NUE458789 OEA458776:OEA458789 ONW458776:ONW458789 OXS458776:OXS458789 PHO458776:PHO458789 PRK458776:PRK458789 QBG458776:QBG458789 QLC458776:QLC458789 QUY458776:QUY458789 REU458776:REU458789 ROQ458776:ROQ458789 RYM458776:RYM458789 SII458776:SII458789 SSE458776:SSE458789 TCA458776:TCA458789 TLW458776:TLW458789 TVS458776:TVS458789 UFO458776:UFO458789 UPK458776:UPK458789 UZG458776:UZG458789 VJC458776:VJC458789 VSY458776:VSY458789 WCU458776:WCU458789 WMQ458776:WMQ458789 WWM458776:WWM458789 AE524312:AE524325 KA524312:KA524325 TW524312:TW524325 ADS524312:ADS524325 ANO524312:ANO524325 AXK524312:AXK524325 BHG524312:BHG524325 BRC524312:BRC524325 CAY524312:CAY524325 CKU524312:CKU524325 CUQ524312:CUQ524325 DEM524312:DEM524325 DOI524312:DOI524325 DYE524312:DYE524325 EIA524312:EIA524325 ERW524312:ERW524325 FBS524312:FBS524325 FLO524312:FLO524325 FVK524312:FVK524325 GFG524312:GFG524325 GPC524312:GPC524325 GYY524312:GYY524325 HIU524312:HIU524325 HSQ524312:HSQ524325 ICM524312:ICM524325 IMI524312:IMI524325 IWE524312:IWE524325 JGA524312:JGA524325 JPW524312:JPW524325 JZS524312:JZS524325 KJO524312:KJO524325 KTK524312:KTK524325 LDG524312:LDG524325 LNC524312:LNC524325 LWY524312:LWY524325 MGU524312:MGU524325 MQQ524312:MQQ524325 NAM524312:NAM524325 NKI524312:NKI524325 NUE524312:NUE524325 OEA524312:OEA524325 ONW524312:ONW524325 OXS524312:OXS524325 PHO524312:PHO524325 PRK524312:PRK524325 QBG524312:QBG524325 QLC524312:QLC524325 QUY524312:QUY524325 REU524312:REU524325 ROQ524312:ROQ524325 RYM524312:RYM524325 SII524312:SII524325 SSE524312:SSE524325 TCA524312:TCA524325 TLW524312:TLW524325 TVS524312:TVS524325 UFO524312:UFO524325 UPK524312:UPK524325 UZG524312:UZG524325 VJC524312:VJC524325 VSY524312:VSY524325 WCU524312:WCU524325 WMQ524312:WMQ524325 WWM524312:WWM524325 AE589848:AE589861 KA589848:KA589861 TW589848:TW589861 ADS589848:ADS589861 ANO589848:ANO589861 AXK589848:AXK589861 BHG589848:BHG589861 BRC589848:BRC589861 CAY589848:CAY589861 CKU589848:CKU589861 CUQ589848:CUQ589861 DEM589848:DEM589861 DOI589848:DOI589861 DYE589848:DYE589861 EIA589848:EIA589861 ERW589848:ERW589861 FBS589848:FBS589861 FLO589848:FLO589861 FVK589848:FVK589861 GFG589848:GFG589861 GPC589848:GPC589861 GYY589848:GYY589861 HIU589848:HIU589861 HSQ589848:HSQ589861 ICM589848:ICM589861 IMI589848:IMI589861 IWE589848:IWE589861 JGA589848:JGA589861 JPW589848:JPW589861 JZS589848:JZS589861 KJO589848:KJO589861 KTK589848:KTK589861 LDG589848:LDG589861 LNC589848:LNC589861 LWY589848:LWY589861 MGU589848:MGU589861 MQQ589848:MQQ589861 NAM589848:NAM589861 NKI589848:NKI589861 NUE589848:NUE589861 OEA589848:OEA589861 ONW589848:ONW589861 OXS589848:OXS589861 PHO589848:PHO589861 PRK589848:PRK589861 QBG589848:QBG589861 QLC589848:QLC589861 QUY589848:QUY589861 REU589848:REU589861 ROQ589848:ROQ589861 RYM589848:RYM589861 SII589848:SII589861 SSE589848:SSE589861 TCA589848:TCA589861 TLW589848:TLW589861 TVS589848:TVS589861 UFO589848:UFO589861 UPK589848:UPK589861 UZG589848:UZG589861 VJC589848:VJC589861 VSY589848:VSY589861 WCU589848:WCU589861 WMQ589848:WMQ589861 WWM589848:WWM589861 AE655384:AE655397 KA655384:KA655397 TW655384:TW655397 ADS655384:ADS655397 ANO655384:ANO655397 AXK655384:AXK655397 BHG655384:BHG655397 BRC655384:BRC655397 CAY655384:CAY655397 CKU655384:CKU655397 CUQ655384:CUQ655397 DEM655384:DEM655397 DOI655384:DOI655397 DYE655384:DYE655397 EIA655384:EIA655397 ERW655384:ERW655397 FBS655384:FBS655397 FLO655384:FLO655397 FVK655384:FVK655397 GFG655384:GFG655397 GPC655384:GPC655397 GYY655384:GYY655397 HIU655384:HIU655397 HSQ655384:HSQ655397 ICM655384:ICM655397 IMI655384:IMI655397 IWE655384:IWE655397 JGA655384:JGA655397 JPW655384:JPW655397 JZS655384:JZS655397 KJO655384:KJO655397 KTK655384:KTK655397 LDG655384:LDG655397 LNC655384:LNC655397 LWY655384:LWY655397 MGU655384:MGU655397 MQQ655384:MQQ655397 NAM655384:NAM655397 NKI655384:NKI655397 NUE655384:NUE655397 OEA655384:OEA655397 ONW655384:ONW655397 OXS655384:OXS655397 PHO655384:PHO655397 PRK655384:PRK655397 QBG655384:QBG655397 QLC655384:QLC655397 QUY655384:QUY655397 REU655384:REU655397 ROQ655384:ROQ655397 RYM655384:RYM655397 SII655384:SII655397 SSE655384:SSE655397 TCA655384:TCA655397 TLW655384:TLW655397 TVS655384:TVS655397 UFO655384:UFO655397 UPK655384:UPK655397 UZG655384:UZG655397 VJC655384:VJC655397 VSY655384:VSY655397 WCU655384:WCU655397 WMQ655384:WMQ655397 WWM655384:WWM655397 AE720920:AE720933 KA720920:KA720933 TW720920:TW720933 ADS720920:ADS720933 ANO720920:ANO720933 AXK720920:AXK720933 BHG720920:BHG720933 BRC720920:BRC720933 CAY720920:CAY720933 CKU720920:CKU720933 CUQ720920:CUQ720933 DEM720920:DEM720933 DOI720920:DOI720933 DYE720920:DYE720933 EIA720920:EIA720933 ERW720920:ERW720933 FBS720920:FBS720933 FLO720920:FLO720933 FVK720920:FVK720933 GFG720920:GFG720933 GPC720920:GPC720933 GYY720920:GYY720933 HIU720920:HIU720933 HSQ720920:HSQ720933 ICM720920:ICM720933 IMI720920:IMI720933 IWE720920:IWE720933 JGA720920:JGA720933 JPW720920:JPW720933 JZS720920:JZS720933 KJO720920:KJO720933 KTK720920:KTK720933 LDG720920:LDG720933 LNC720920:LNC720933 LWY720920:LWY720933 MGU720920:MGU720933 MQQ720920:MQQ720933 NAM720920:NAM720933 NKI720920:NKI720933 NUE720920:NUE720933 OEA720920:OEA720933 ONW720920:ONW720933 OXS720920:OXS720933 PHO720920:PHO720933 PRK720920:PRK720933 QBG720920:QBG720933 QLC720920:QLC720933 QUY720920:QUY720933 REU720920:REU720933 ROQ720920:ROQ720933 RYM720920:RYM720933 SII720920:SII720933 SSE720920:SSE720933 TCA720920:TCA720933 TLW720920:TLW720933 TVS720920:TVS720933 UFO720920:UFO720933 UPK720920:UPK720933 UZG720920:UZG720933 VJC720920:VJC720933 VSY720920:VSY720933 WCU720920:WCU720933 WMQ720920:WMQ720933 WWM720920:WWM720933 AE786456:AE786469 KA786456:KA786469 TW786456:TW786469 ADS786456:ADS786469 ANO786456:ANO786469 AXK786456:AXK786469 BHG786456:BHG786469 BRC786456:BRC786469 CAY786456:CAY786469 CKU786456:CKU786469 CUQ786456:CUQ786469 DEM786456:DEM786469 DOI786456:DOI786469 DYE786456:DYE786469 EIA786456:EIA786469 ERW786456:ERW786469 FBS786456:FBS786469 FLO786456:FLO786469 FVK786456:FVK786469 GFG786456:GFG786469 GPC786456:GPC786469 GYY786456:GYY786469 HIU786456:HIU786469 HSQ786456:HSQ786469 ICM786456:ICM786469 IMI786456:IMI786469 IWE786456:IWE786469 JGA786456:JGA786469 JPW786456:JPW786469 JZS786456:JZS786469 KJO786456:KJO786469 KTK786456:KTK786469 LDG786456:LDG786469 LNC786456:LNC786469 LWY786456:LWY786469 MGU786456:MGU786469 MQQ786456:MQQ786469 NAM786456:NAM786469 NKI786456:NKI786469 NUE786456:NUE786469 OEA786456:OEA786469 ONW786456:ONW786469 OXS786456:OXS786469 PHO786456:PHO786469 PRK786456:PRK786469 QBG786456:QBG786469 QLC786456:QLC786469 QUY786456:QUY786469 REU786456:REU786469 ROQ786456:ROQ786469 RYM786456:RYM786469 SII786456:SII786469 SSE786456:SSE786469 TCA786456:TCA786469 TLW786456:TLW786469 TVS786456:TVS786469 UFO786456:UFO786469 UPK786456:UPK786469 UZG786456:UZG786469 VJC786456:VJC786469 VSY786456:VSY786469 WCU786456:WCU786469 WMQ786456:WMQ786469 WWM786456:WWM786469 AE851992:AE852005 KA851992:KA852005 TW851992:TW852005 ADS851992:ADS852005 ANO851992:ANO852005 AXK851992:AXK852005 BHG851992:BHG852005 BRC851992:BRC852005 CAY851992:CAY852005 CKU851992:CKU852005 CUQ851992:CUQ852005 DEM851992:DEM852005 DOI851992:DOI852005 DYE851992:DYE852005 EIA851992:EIA852005 ERW851992:ERW852005 FBS851992:FBS852005 FLO851992:FLO852005 FVK851992:FVK852005 GFG851992:GFG852005 GPC851992:GPC852005 GYY851992:GYY852005 HIU851992:HIU852005 HSQ851992:HSQ852005 ICM851992:ICM852005 IMI851992:IMI852005 IWE851992:IWE852005 JGA851992:JGA852005 JPW851992:JPW852005 JZS851992:JZS852005 KJO851992:KJO852005 KTK851992:KTK852005 LDG851992:LDG852005 LNC851992:LNC852005 LWY851992:LWY852005 MGU851992:MGU852005 MQQ851992:MQQ852005 NAM851992:NAM852005 NKI851992:NKI852005 NUE851992:NUE852005 OEA851992:OEA852005 ONW851992:ONW852005 OXS851992:OXS852005 PHO851992:PHO852005 PRK851992:PRK852005 QBG851992:QBG852005 QLC851992:QLC852005 QUY851992:QUY852005 REU851992:REU852005 ROQ851992:ROQ852005 RYM851992:RYM852005 SII851992:SII852005 SSE851992:SSE852005 TCA851992:TCA852005 TLW851992:TLW852005 TVS851992:TVS852005 UFO851992:UFO852005 UPK851992:UPK852005 UZG851992:UZG852005 VJC851992:VJC852005 VSY851992:VSY852005 WCU851992:WCU852005 WMQ851992:WMQ852005 WWM851992:WWM852005 AE917528:AE917541 KA917528:KA917541 TW917528:TW917541 ADS917528:ADS917541 ANO917528:ANO917541 AXK917528:AXK917541 BHG917528:BHG917541 BRC917528:BRC917541 CAY917528:CAY917541 CKU917528:CKU917541 CUQ917528:CUQ917541 DEM917528:DEM917541 DOI917528:DOI917541 DYE917528:DYE917541 EIA917528:EIA917541 ERW917528:ERW917541 FBS917528:FBS917541 FLO917528:FLO917541 FVK917528:FVK917541 GFG917528:GFG917541 GPC917528:GPC917541 GYY917528:GYY917541 HIU917528:HIU917541 HSQ917528:HSQ917541 ICM917528:ICM917541 IMI917528:IMI917541 IWE917528:IWE917541 JGA917528:JGA917541 JPW917528:JPW917541 JZS917528:JZS917541 KJO917528:KJO917541 KTK917528:KTK917541 LDG917528:LDG917541 LNC917528:LNC917541 LWY917528:LWY917541 MGU917528:MGU917541 MQQ917528:MQQ917541 NAM917528:NAM917541 NKI917528:NKI917541 NUE917528:NUE917541 OEA917528:OEA917541 ONW917528:ONW917541 OXS917528:OXS917541 PHO917528:PHO917541 PRK917528:PRK917541 QBG917528:QBG917541 QLC917528:QLC917541 QUY917528:QUY917541 REU917528:REU917541 ROQ917528:ROQ917541 RYM917528:RYM917541 SII917528:SII917541 SSE917528:SSE917541 TCA917528:TCA917541 TLW917528:TLW917541 TVS917528:TVS917541 UFO917528:UFO917541 UPK917528:UPK917541 UZG917528:UZG917541 VJC917528:VJC917541 VSY917528:VSY917541 WCU917528:WCU917541 WMQ917528:WMQ917541 WWM917528:WWM917541 AE983064:AE983077 KA983064:KA983077 TW983064:TW983077 ADS983064:ADS983077 ANO983064:ANO983077 AXK983064:AXK983077 BHG983064:BHG983077 BRC983064:BRC983077 CAY983064:CAY983077 CKU983064:CKU983077 CUQ983064:CUQ983077 DEM983064:DEM983077 DOI983064:DOI983077 DYE983064:DYE983077 EIA983064:EIA983077 ERW983064:ERW983077 FBS983064:FBS983077 FLO983064:FLO983077 FVK983064:FVK983077 GFG983064:GFG983077 GPC983064:GPC983077 GYY983064:GYY983077 HIU983064:HIU983077 HSQ983064:HSQ983077 ICM983064:ICM983077 IMI983064:IMI983077 IWE983064:IWE983077 JGA983064:JGA983077 JPW983064:JPW983077 JZS983064:JZS983077 KJO983064:KJO983077 KTK983064:KTK983077 LDG983064:LDG983077 LNC983064:LNC983077 LWY983064:LWY983077 MGU983064:MGU983077 MQQ983064:MQQ983077 NAM983064:NAM983077 NKI983064:NKI983077 NUE983064:NUE983077 OEA983064:OEA983077 ONW983064:ONW983077 OXS983064:OXS983077 PHO983064:PHO983077 PRK983064:PRK983077 QBG983064:QBG983077 QLC983064:QLC983077 QUY983064:QUY983077 REU983064:REU983077 ROQ983064:ROQ983077 RYM983064:RYM983077 SII983064:SII983077 SSE983064:SSE983077 TCA983064:TCA983077 TLW983064:TLW983077 TVS983064:TVS983077 UFO983064:UFO983077 UPK983064:UPK983077 UZG983064:UZG983077 VJC983064:VJC983077 VSY983064:VSY983077 WCU983064:WCU983077 WMQ983064:WMQ983077 WWM983064:WWM983077" xr:uid="{B8B1D622-462D-4C65-BF69-F9CD74E6A621}">
      <formula1>"○"</formula1>
    </dataValidation>
  </dataValidations>
  <printOptions horizontalCentered="1" verticalCentered="1"/>
  <pageMargins left="0.70866141732283472" right="0.19685039370078741" top="0.39370078740157483" bottom="0.39370078740157483" header="0.39370078740157483" footer="0"/>
  <pageSetup paperSize="9" scale="60" orientation="landscape" blackAndWhite="1" r:id="rId1"/>
  <headerFooter scaleWithDoc="0">
    <oddFooter>&amp;C10/24&amp;R&amp;F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40</xdr:col>
                    <xdr:colOff>66675</xdr:colOff>
                    <xdr:row>39</xdr:row>
                    <xdr:rowOff>0</xdr:rowOff>
                  </from>
                  <to>
                    <xdr:col>40</xdr:col>
                    <xdr:colOff>314325</xdr:colOff>
                    <xdr:row>40</xdr:row>
                    <xdr:rowOff>0</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31</xdr:col>
                    <xdr:colOff>85725</xdr:colOff>
                    <xdr:row>38</xdr:row>
                    <xdr:rowOff>228600</xdr:rowOff>
                  </from>
                  <to>
                    <xdr:col>31</xdr:col>
                    <xdr:colOff>323850</xdr:colOff>
                    <xdr:row>39</xdr:row>
                    <xdr:rowOff>219075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8587D-71EF-450E-A514-D2BC58108C28}">
  <sheetPr>
    <tabColor theme="7" tint="0.79998168889431442"/>
    <pageSetUpPr fitToPage="1"/>
  </sheetPr>
  <dimension ref="A1:BY112"/>
  <sheetViews>
    <sheetView view="pageBreakPreview" zoomScale="65" zoomScaleNormal="70" zoomScaleSheetLayoutView="65" workbookViewId="0">
      <selection activeCell="AR3" sqref="AR3"/>
    </sheetView>
  </sheetViews>
  <sheetFormatPr defaultRowHeight="16.5" x14ac:dyDescent="0.4"/>
  <cols>
    <col min="1" max="53" width="4.375" style="16" customWidth="1"/>
    <col min="54" max="77" width="9" style="16"/>
    <col min="78" max="256" width="9" style="2"/>
    <col min="257" max="309" width="4.375" style="2" customWidth="1"/>
    <col min="310" max="512" width="9" style="2"/>
    <col min="513" max="565" width="4.375" style="2" customWidth="1"/>
    <col min="566" max="768" width="9" style="2"/>
    <col min="769" max="821" width="4.375" style="2" customWidth="1"/>
    <col min="822" max="1024" width="9" style="2"/>
    <col min="1025" max="1077" width="4.375" style="2" customWidth="1"/>
    <col min="1078" max="1280" width="9" style="2"/>
    <col min="1281" max="1333" width="4.375" style="2" customWidth="1"/>
    <col min="1334" max="1536" width="9" style="2"/>
    <col min="1537" max="1589" width="4.375" style="2" customWidth="1"/>
    <col min="1590" max="1792" width="9" style="2"/>
    <col min="1793" max="1845" width="4.375" style="2" customWidth="1"/>
    <col min="1846" max="2048" width="9" style="2"/>
    <col min="2049" max="2101" width="4.375" style="2" customWidth="1"/>
    <col min="2102" max="2304" width="9" style="2"/>
    <col min="2305" max="2357" width="4.375" style="2" customWidth="1"/>
    <col min="2358" max="2560" width="9" style="2"/>
    <col min="2561" max="2613" width="4.375" style="2" customWidth="1"/>
    <col min="2614" max="2816" width="9" style="2"/>
    <col min="2817" max="2869" width="4.375" style="2" customWidth="1"/>
    <col min="2870" max="3072" width="9" style="2"/>
    <col min="3073" max="3125" width="4.375" style="2" customWidth="1"/>
    <col min="3126" max="3328" width="9" style="2"/>
    <col min="3329" max="3381" width="4.375" style="2" customWidth="1"/>
    <col min="3382" max="3584" width="9" style="2"/>
    <col min="3585" max="3637" width="4.375" style="2" customWidth="1"/>
    <col min="3638" max="3840" width="9" style="2"/>
    <col min="3841" max="3893" width="4.375" style="2" customWidth="1"/>
    <col min="3894" max="4096" width="9" style="2"/>
    <col min="4097" max="4149" width="4.375" style="2" customWidth="1"/>
    <col min="4150" max="4352" width="9" style="2"/>
    <col min="4353" max="4405" width="4.375" style="2" customWidth="1"/>
    <col min="4406" max="4608" width="9" style="2"/>
    <col min="4609" max="4661" width="4.375" style="2" customWidth="1"/>
    <col min="4662" max="4864" width="9" style="2"/>
    <col min="4865" max="4917" width="4.375" style="2" customWidth="1"/>
    <col min="4918" max="5120" width="9" style="2"/>
    <col min="5121" max="5173" width="4.375" style="2" customWidth="1"/>
    <col min="5174" max="5376" width="9" style="2"/>
    <col min="5377" max="5429" width="4.375" style="2" customWidth="1"/>
    <col min="5430" max="5632" width="9" style="2"/>
    <col min="5633" max="5685" width="4.375" style="2" customWidth="1"/>
    <col min="5686" max="5888" width="9" style="2"/>
    <col min="5889" max="5941" width="4.375" style="2" customWidth="1"/>
    <col min="5942" max="6144" width="9" style="2"/>
    <col min="6145" max="6197" width="4.375" style="2" customWidth="1"/>
    <col min="6198" max="6400" width="9" style="2"/>
    <col min="6401" max="6453" width="4.375" style="2" customWidth="1"/>
    <col min="6454" max="6656" width="9" style="2"/>
    <col min="6657" max="6709" width="4.375" style="2" customWidth="1"/>
    <col min="6710" max="6912" width="9" style="2"/>
    <col min="6913" max="6965" width="4.375" style="2" customWidth="1"/>
    <col min="6966" max="7168" width="9" style="2"/>
    <col min="7169" max="7221" width="4.375" style="2" customWidth="1"/>
    <col min="7222" max="7424" width="9" style="2"/>
    <col min="7425" max="7477" width="4.375" style="2" customWidth="1"/>
    <col min="7478" max="7680" width="9" style="2"/>
    <col min="7681" max="7733" width="4.375" style="2" customWidth="1"/>
    <col min="7734" max="7936" width="9" style="2"/>
    <col min="7937" max="7989" width="4.375" style="2" customWidth="1"/>
    <col min="7990" max="8192" width="9" style="2"/>
    <col min="8193" max="8245" width="4.375" style="2" customWidth="1"/>
    <col min="8246" max="8448" width="9" style="2"/>
    <col min="8449" max="8501" width="4.375" style="2" customWidth="1"/>
    <col min="8502" max="8704" width="9" style="2"/>
    <col min="8705" max="8757" width="4.375" style="2" customWidth="1"/>
    <col min="8758" max="8960" width="9" style="2"/>
    <col min="8961" max="9013" width="4.375" style="2" customWidth="1"/>
    <col min="9014" max="9216" width="9" style="2"/>
    <col min="9217" max="9269" width="4.375" style="2" customWidth="1"/>
    <col min="9270" max="9472" width="9" style="2"/>
    <col min="9473" max="9525" width="4.375" style="2" customWidth="1"/>
    <col min="9526" max="9728" width="9" style="2"/>
    <col min="9729" max="9781" width="4.375" style="2" customWidth="1"/>
    <col min="9782" max="9984" width="9" style="2"/>
    <col min="9985" max="10037" width="4.375" style="2" customWidth="1"/>
    <col min="10038" max="10240" width="9" style="2"/>
    <col min="10241" max="10293" width="4.375" style="2" customWidth="1"/>
    <col min="10294" max="10496" width="9" style="2"/>
    <col min="10497" max="10549" width="4.375" style="2" customWidth="1"/>
    <col min="10550" max="10752" width="9" style="2"/>
    <col min="10753" max="10805" width="4.375" style="2" customWidth="1"/>
    <col min="10806" max="11008" width="9" style="2"/>
    <col min="11009" max="11061" width="4.375" style="2" customWidth="1"/>
    <col min="11062" max="11264" width="9" style="2"/>
    <col min="11265" max="11317" width="4.375" style="2" customWidth="1"/>
    <col min="11318" max="11520" width="9" style="2"/>
    <col min="11521" max="11573" width="4.375" style="2" customWidth="1"/>
    <col min="11574" max="11776" width="9" style="2"/>
    <col min="11777" max="11829" width="4.375" style="2" customWidth="1"/>
    <col min="11830" max="12032" width="9" style="2"/>
    <col min="12033" max="12085" width="4.375" style="2" customWidth="1"/>
    <col min="12086" max="12288" width="9" style="2"/>
    <col min="12289" max="12341" width="4.375" style="2" customWidth="1"/>
    <col min="12342" max="12544" width="9" style="2"/>
    <col min="12545" max="12597" width="4.375" style="2" customWidth="1"/>
    <col min="12598" max="12800" width="9" style="2"/>
    <col min="12801" max="12853" width="4.375" style="2" customWidth="1"/>
    <col min="12854" max="13056" width="9" style="2"/>
    <col min="13057" max="13109" width="4.375" style="2" customWidth="1"/>
    <col min="13110" max="13312" width="9" style="2"/>
    <col min="13313" max="13365" width="4.375" style="2" customWidth="1"/>
    <col min="13366" max="13568" width="9" style="2"/>
    <col min="13569" max="13621" width="4.375" style="2" customWidth="1"/>
    <col min="13622" max="13824" width="9" style="2"/>
    <col min="13825" max="13877" width="4.375" style="2" customWidth="1"/>
    <col min="13878" max="14080" width="9" style="2"/>
    <col min="14081" max="14133" width="4.375" style="2" customWidth="1"/>
    <col min="14134" max="14336" width="9" style="2"/>
    <col min="14337" max="14389" width="4.375" style="2" customWidth="1"/>
    <col min="14390" max="14592" width="9" style="2"/>
    <col min="14593" max="14645" width="4.375" style="2" customWidth="1"/>
    <col min="14646" max="14848" width="9" style="2"/>
    <col min="14849" max="14901" width="4.375" style="2" customWidth="1"/>
    <col min="14902" max="15104" width="9" style="2"/>
    <col min="15105" max="15157" width="4.375" style="2" customWidth="1"/>
    <col min="15158" max="15360" width="9" style="2"/>
    <col min="15361" max="15413" width="4.375" style="2" customWidth="1"/>
    <col min="15414" max="15616" width="9" style="2"/>
    <col min="15617" max="15669" width="4.375" style="2" customWidth="1"/>
    <col min="15670" max="15872" width="9" style="2"/>
    <col min="15873" max="15925" width="4.375" style="2" customWidth="1"/>
    <col min="15926" max="16128" width="9" style="2"/>
    <col min="16129" max="16181" width="4.375" style="2" customWidth="1"/>
    <col min="16182" max="16384" width="9" style="2"/>
  </cols>
  <sheetData>
    <row r="1" spans="1:43" ht="18.75" customHeight="1" x14ac:dyDescent="0.4">
      <c r="A1" s="95" t="s">
        <v>812</v>
      </c>
    </row>
    <row r="2" spans="1:43" ht="18.75" customHeight="1" thickBot="1" x14ac:dyDescent="0.45">
      <c r="A2" s="30" t="str">
        <f>"（１）施設職員の研修実施状況（令和"&amp;表紙・鑑!$S$3-1&amp;"年度実施状況及び令和"&amp;表紙・鑑!$S$3&amp;"年度実施計画)"</f>
        <v>（１）施設職員の研修実施状況（令和6年度実施状況及び令和7年度実施計画)</v>
      </c>
    </row>
    <row r="3" spans="1:43" ht="18.75" customHeight="1" x14ac:dyDescent="0.4">
      <c r="A3" s="818" t="s">
        <v>306</v>
      </c>
      <c r="B3" s="819"/>
      <c r="C3" s="819"/>
      <c r="D3" s="819"/>
      <c r="E3" s="819" t="s">
        <v>307</v>
      </c>
      <c r="F3" s="819"/>
      <c r="G3" s="819"/>
      <c r="H3" s="819"/>
      <c r="I3" s="819"/>
      <c r="J3" s="819" t="s">
        <v>308</v>
      </c>
      <c r="K3" s="819"/>
      <c r="L3" s="819"/>
      <c r="M3" s="819"/>
      <c r="N3" s="819"/>
      <c r="O3" s="1640" t="s">
        <v>309</v>
      </c>
      <c r="P3" s="1640"/>
      <c r="Q3" s="1640"/>
      <c r="R3" s="1640"/>
      <c r="S3" s="1640"/>
      <c r="T3" s="1640"/>
      <c r="U3" s="1640"/>
      <c r="V3" s="1640"/>
      <c r="W3" s="1640"/>
      <c r="X3" s="819" t="s">
        <v>310</v>
      </c>
      <c r="Y3" s="819"/>
      <c r="Z3" s="819"/>
      <c r="AA3" s="819"/>
      <c r="AB3" s="819"/>
      <c r="AC3" s="1640" t="s">
        <v>311</v>
      </c>
      <c r="AD3" s="1640"/>
      <c r="AE3" s="1640"/>
      <c r="AF3" s="1640"/>
      <c r="AG3" s="1640"/>
      <c r="AH3" s="819" t="s">
        <v>312</v>
      </c>
      <c r="AI3" s="819"/>
      <c r="AJ3" s="819"/>
      <c r="AK3" s="819"/>
      <c r="AL3" s="819"/>
      <c r="AM3" s="819"/>
      <c r="AN3" s="819"/>
      <c r="AO3" s="819"/>
      <c r="AP3" s="819"/>
      <c r="AQ3" s="1116"/>
    </row>
    <row r="4" spans="1:43" ht="18.75" customHeight="1" x14ac:dyDescent="0.4">
      <c r="A4" s="787"/>
      <c r="B4" s="788"/>
      <c r="C4" s="788"/>
      <c r="D4" s="788"/>
      <c r="E4" s="788"/>
      <c r="F4" s="788"/>
      <c r="G4" s="788"/>
      <c r="H4" s="788"/>
      <c r="I4" s="788"/>
      <c r="J4" s="788"/>
      <c r="K4" s="788"/>
      <c r="L4" s="788"/>
      <c r="M4" s="788"/>
      <c r="N4" s="788"/>
      <c r="O4" s="792"/>
      <c r="P4" s="792"/>
      <c r="Q4" s="792"/>
      <c r="R4" s="792"/>
      <c r="S4" s="792"/>
      <c r="T4" s="792"/>
      <c r="U4" s="792"/>
      <c r="V4" s="792"/>
      <c r="W4" s="792"/>
      <c r="X4" s="788"/>
      <c r="Y4" s="788"/>
      <c r="Z4" s="788"/>
      <c r="AA4" s="788"/>
      <c r="AB4" s="788"/>
      <c r="AC4" s="792"/>
      <c r="AD4" s="792"/>
      <c r="AE4" s="792"/>
      <c r="AF4" s="792"/>
      <c r="AG4" s="792"/>
      <c r="AH4" s="788"/>
      <c r="AI4" s="788"/>
      <c r="AJ4" s="788"/>
      <c r="AK4" s="788"/>
      <c r="AL4" s="788"/>
      <c r="AM4" s="788"/>
      <c r="AN4" s="788"/>
      <c r="AO4" s="788"/>
      <c r="AP4" s="788"/>
      <c r="AQ4" s="1117"/>
    </row>
    <row r="5" spans="1:43" ht="18.75" customHeight="1" x14ac:dyDescent="0.4">
      <c r="A5" s="1701" t="s">
        <v>313</v>
      </c>
      <c r="B5" s="1702"/>
      <c r="C5" s="1702"/>
      <c r="D5" s="1703"/>
      <c r="E5" s="1725" t="s">
        <v>898</v>
      </c>
      <c r="F5" s="1726"/>
      <c r="G5" s="1726"/>
      <c r="H5" s="1726"/>
      <c r="I5" s="1726"/>
      <c r="J5" s="1726" t="s">
        <v>887</v>
      </c>
      <c r="K5" s="1726"/>
      <c r="L5" s="1726"/>
      <c r="M5" s="1726"/>
      <c r="N5" s="1726"/>
      <c r="O5" s="1727" t="s">
        <v>888</v>
      </c>
      <c r="P5" s="1727"/>
      <c r="Q5" s="1727"/>
      <c r="R5" s="1727"/>
      <c r="S5" s="1727"/>
      <c r="T5" s="1727"/>
      <c r="U5" s="1727"/>
      <c r="V5" s="1727"/>
      <c r="W5" s="1727"/>
      <c r="X5" s="1726" t="s">
        <v>889</v>
      </c>
      <c r="Y5" s="1726"/>
      <c r="Z5" s="1726"/>
      <c r="AA5" s="1726"/>
      <c r="AB5" s="1726"/>
      <c r="AC5" s="778"/>
      <c r="AD5" s="778" t="s">
        <v>23</v>
      </c>
      <c r="AE5" s="56"/>
      <c r="AF5" s="778"/>
      <c r="AG5" s="1700" t="s">
        <v>16</v>
      </c>
      <c r="AH5" s="1698" t="s">
        <v>890</v>
      </c>
      <c r="AI5" s="1698"/>
      <c r="AJ5" s="1698"/>
      <c r="AK5" s="1698"/>
      <c r="AL5" s="1698"/>
      <c r="AM5" s="1698"/>
      <c r="AN5" s="1698"/>
      <c r="AO5" s="1698"/>
      <c r="AP5" s="1698"/>
      <c r="AQ5" s="1699"/>
    </row>
    <row r="6" spans="1:43" ht="18.75" customHeight="1" x14ac:dyDescent="0.4">
      <c r="A6" s="1704"/>
      <c r="B6" s="1705"/>
      <c r="C6" s="1705"/>
      <c r="D6" s="1706"/>
      <c r="E6" s="1726"/>
      <c r="F6" s="1726"/>
      <c r="G6" s="1726"/>
      <c r="H6" s="1726"/>
      <c r="I6" s="1726"/>
      <c r="J6" s="1726"/>
      <c r="K6" s="1726"/>
      <c r="L6" s="1726"/>
      <c r="M6" s="1726"/>
      <c r="N6" s="1726"/>
      <c r="O6" s="1727"/>
      <c r="P6" s="1727"/>
      <c r="Q6" s="1727"/>
      <c r="R6" s="1727"/>
      <c r="S6" s="1727"/>
      <c r="T6" s="1727"/>
      <c r="U6" s="1727"/>
      <c r="V6" s="1727"/>
      <c r="W6" s="1727"/>
      <c r="X6" s="1726"/>
      <c r="Y6" s="1726"/>
      <c r="Z6" s="1726"/>
      <c r="AA6" s="1726"/>
      <c r="AB6" s="1726"/>
      <c r="AC6" s="774"/>
      <c r="AD6" s="774"/>
      <c r="AE6" s="53"/>
      <c r="AF6" s="774"/>
      <c r="AG6" s="1037"/>
      <c r="AH6" s="1698"/>
      <c r="AI6" s="1698"/>
      <c r="AJ6" s="1698"/>
      <c r="AK6" s="1698"/>
      <c r="AL6" s="1698"/>
      <c r="AM6" s="1698"/>
      <c r="AN6" s="1698"/>
      <c r="AO6" s="1698"/>
      <c r="AP6" s="1698"/>
      <c r="AQ6" s="1699"/>
    </row>
    <row r="7" spans="1:43" ht="18.75" customHeight="1" x14ac:dyDescent="0.4">
      <c r="A7" s="1704"/>
      <c r="B7" s="1705"/>
      <c r="C7" s="1705"/>
      <c r="D7" s="1706"/>
      <c r="E7" s="1056"/>
      <c r="F7" s="1056"/>
      <c r="G7" s="1056"/>
      <c r="H7" s="1056"/>
      <c r="I7" s="1056"/>
      <c r="J7" s="1056"/>
      <c r="K7" s="1056"/>
      <c r="L7" s="1056"/>
      <c r="M7" s="1056"/>
      <c r="N7" s="1056"/>
      <c r="O7" s="1698"/>
      <c r="P7" s="1698"/>
      <c r="Q7" s="1698"/>
      <c r="R7" s="1698"/>
      <c r="S7" s="1698"/>
      <c r="T7" s="1698"/>
      <c r="U7" s="1698"/>
      <c r="V7" s="1698"/>
      <c r="W7" s="1698"/>
      <c r="X7" s="1056"/>
      <c r="Y7" s="1056"/>
      <c r="Z7" s="1056"/>
      <c r="AA7" s="1056"/>
      <c r="AB7" s="1056"/>
      <c r="AC7" s="773"/>
      <c r="AD7" s="773" t="s">
        <v>23</v>
      </c>
      <c r="AE7" s="50"/>
      <c r="AF7" s="773"/>
      <c r="AG7" s="1036" t="s">
        <v>16</v>
      </c>
      <c r="AH7" s="1698"/>
      <c r="AI7" s="1698"/>
      <c r="AJ7" s="1698"/>
      <c r="AK7" s="1698"/>
      <c r="AL7" s="1698"/>
      <c r="AM7" s="1698"/>
      <c r="AN7" s="1698"/>
      <c r="AO7" s="1698"/>
      <c r="AP7" s="1698"/>
      <c r="AQ7" s="1699"/>
    </row>
    <row r="8" spans="1:43" ht="18.75" customHeight="1" x14ac:dyDescent="0.4">
      <c r="A8" s="1704"/>
      <c r="B8" s="1705"/>
      <c r="C8" s="1705"/>
      <c r="D8" s="1706"/>
      <c r="E8" s="1056"/>
      <c r="F8" s="1056"/>
      <c r="G8" s="1056"/>
      <c r="H8" s="1056"/>
      <c r="I8" s="1056"/>
      <c r="J8" s="1056"/>
      <c r="K8" s="1056"/>
      <c r="L8" s="1056"/>
      <c r="M8" s="1056"/>
      <c r="N8" s="1056"/>
      <c r="O8" s="1698"/>
      <c r="P8" s="1698"/>
      <c r="Q8" s="1698"/>
      <c r="R8" s="1698"/>
      <c r="S8" s="1698"/>
      <c r="T8" s="1698"/>
      <c r="U8" s="1698"/>
      <c r="V8" s="1698"/>
      <c r="W8" s="1698"/>
      <c r="X8" s="1056"/>
      <c r="Y8" s="1056"/>
      <c r="Z8" s="1056"/>
      <c r="AA8" s="1056"/>
      <c r="AB8" s="1056"/>
      <c r="AC8" s="774"/>
      <c r="AD8" s="774"/>
      <c r="AE8" s="53"/>
      <c r="AF8" s="774"/>
      <c r="AG8" s="1037"/>
      <c r="AH8" s="1698"/>
      <c r="AI8" s="1698"/>
      <c r="AJ8" s="1698"/>
      <c r="AK8" s="1698"/>
      <c r="AL8" s="1698"/>
      <c r="AM8" s="1698"/>
      <c r="AN8" s="1698"/>
      <c r="AO8" s="1698"/>
      <c r="AP8" s="1698"/>
      <c r="AQ8" s="1699"/>
    </row>
    <row r="9" spans="1:43" ht="18.75" customHeight="1" x14ac:dyDescent="0.4">
      <c r="A9" s="1704"/>
      <c r="B9" s="1705"/>
      <c r="C9" s="1705"/>
      <c r="D9" s="1706"/>
      <c r="E9" s="1056"/>
      <c r="F9" s="1056"/>
      <c r="G9" s="1056"/>
      <c r="H9" s="1056"/>
      <c r="I9" s="1056"/>
      <c r="J9" s="1056"/>
      <c r="K9" s="1056"/>
      <c r="L9" s="1056"/>
      <c r="M9" s="1056"/>
      <c r="N9" s="1056"/>
      <c r="O9" s="1698"/>
      <c r="P9" s="1698"/>
      <c r="Q9" s="1698"/>
      <c r="R9" s="1698"/>
      <c r="S9" s="1698"/>
      <c r="T9" s="1698"/>
      <c r="U9" s="1698"/>
      <c r="V9" s="1698"/>
      <c r="W9" s="1698"/>
      <c r="X9" s="1056"/>
      <c r="Y9" s="1056"/>
      <c r="Z9" s="1056"/>
      <c r="AA9" s="1056"/>
      <c r="AB9" s="1056"/>
      <c r="AC9" s="773"/>
      <c r="AD9" s="773" t="s">
        <v>23</v>
      </c>
      <c r="AE9" s="50"/>
      <c r="AF9" s="773"/>
      <c r="AG9" s="1036" t="s">
        <v>16</v>
      </c>
      <c r="AH9" s="1698"/>
      <c r="AI9" s="1698"/>
      <c r="AJ9" s="1698"/>
      <c r="AK9" s="1698"/>
      <c r="AL9" s="1698"/>
      <c r="AM9" s="1698"/>
      <c r="AN9" s="1698"/>
      <c r="AO9" s="1698"/>
      <c r="AP9" s="1698"/>
      <c r="AQ9" s="1699"/>
    </row>
    <row r="10" spans="1:43" ht="18.75" customHeight="1" x14ac:dyDescent="0.4">
      <c r="A10" s="1704"/>
      <c r="B10" s="1705"/>
      <c r="C10" s="1705"/>
      <c r="D10" s="1706"/>
      <c r="E10" s="1056"/>
      <c r="F10" s="1056"/>
      <c r="G10" s="1056"/>
      <c r="H10" s="1056"/>
      <c r="I10" s="1056"/>
      <c r="J10" s="1056"/>
      <c r="K10" s="1056"/>
      <c r="L10" s="1056"/>
      <c r="M10" s="1056"/>
      <c r="N10" s="1056"/>
      <c r="O10" s="1698"/>
      <c r="P10" s="1698"/>
      <c r="Q10" s="1698"/>
      <c r="R10" s="1698"/>
      <c r="S10" s="1698"/>
      <c r="T10" s="1698"/>
      <c r="U10" s="1698"/>
      <c r="V10" s="1698"/>
      <c r="W10" s="1698"/>
      <c r="X10" s="1056"/>
      <c r="Y10" s="1056"/>
      <c r="Z10" s="1056"/>
      <c r="AA10" s="1056"/>
      <c r="AB10" s="1056"/>
      <c r="AC10" s="774"/>
      <c r="AD10" s="774"/>
      <c r="AE10" s="53"/>
      <c r="AF10" s="774"/>
      <c r="AG10" s="1037"/>
      <c r="AH10" s="1698"/>
      <c r="AI10" s="1698"/>
      <c r="AJ10" s="1698"/>
      <c r="AK10" s="1698"/>
      <c r="AL10" s="1698"/>
      <c r="AM10" s="1698"/>
      <c r="AN10" s="1698"/>
      <c r="AO10" s="1698"/>
      <c r="AP10" s="1698"/>
      <c r="AQ10" s="1699"/>
    </row>
    <row r="11" spans="1:43" ht="18.75" customHeight="1" x14ac:dyDescent="0.4">
      <c r="A11" s="1704"/>
      <c r="B11" s="1705"/>
      <c r="C11" s="1705"/>
      <c r="D11" s="1706"/>
      <c r="E11" s="1056"/>
      <c r="F11" s="1056"/>
      <c r="G11" s="1056"/>
      <c r="H11" s="1056"/>
      <c r="I11" s="1056"/>
      <c r="J11" s="1056"/>
      <c r="K11" s="1056"/>
      <c r="L11" s="1056"/>
      <c r="M11" s="1056"/>
      <c r="N11" s="1056"/>
      <c r="O11" s="1698"/>
      <c r="P11" s="1698"/>
      <c r="Q11" s="1698"/>
      <c r="R11" s="1698"/>
      <c r="S11" s="1698"/>
      <c r="T11" s="1698"/>
      <c r="U11" s="1698"/>
      <c r="V11" s="1698"/>
      <c r="W11" s="1698"/>
      <c r="X11" s="1056"/>
      <c r="Y11" s="1056"/>
      <c r="Z11" s="1056"/>
      <c r="AA11" s="1056"/>
      <c r="AB11" s="1056"/>
      <c r="AC11" s="773"/>
      <c r="AD11" s="773" t="s">
        <v>23</v>
      </c>
      <c r="AE11" s="50"/>
      <c r="AF11" s="773"/>
      <c r="AG11" s="1036" t="s">
        <v>16</v>
      </c>
      <c r="AH11" s="1698"/>
      <c r="AI11" s="1698"/>
      <c r="AJ11" s="1698"/>
      <c r="AK11" s="1698"/>
      <c r="AL11" s="1698"/>
      <c r="AM11" s="1698"/>
      <c r="AN11" s="1698"/>
      <c r="AO11" s="1698"/>
      <c r="AP11" s="1698"/>
      <c r="AQ11" s="1699"/>
    </row>
    <row r="12" spans="1:43" ht="18.75" customHeight="1" x14ac:dyDescent="0.4">
      <c r="A12" s="1707"/>
      <c r="B12" s="1708"/>
      <c r="C12" s="1708"/>
      <c r="D12" s="1709"/>
      <c r="E12" s="1056"/>
      <c r="F12" s="1056"/>
      <c r="G12" s="1056"/>
      <c r="H12" s="1056"/>
      <c r="I12" s="1056"/>
      <c r="J12" s="1056"/>
      <c r="K12" s="1056"/>
      <c r="L12" s="1056"/>
      <c r="M12" s="1056"/>
      <c r="N12" s="1056"/>
      <c r="O12" s="1698"/>
      <c r="P12" s="1698"/>
      <c r="Q12" s="1698"/>
      <c r="R12" s="1698"/>
      <c r="S12" s="1698"/>
      <c r="T12" s="1698"/>
      <c r="U12" s="1698"/>
      <c r="V12" s="1698"/>
      <c r="W12" s="1698"/>
      <c r="X12" s="1056"/>
      <c r="Y12" s="1056"/>
      <c r="Z12" s="1056"/>
      <c r="AA12" s="1056"/>
      <c r="AB12" s="1056"/>
      <c r="AC12" s="774"/>
      <c r="AD12" s="774"/>
      <c r="AE12" s="53"/>
      <c r="AF12" s="774"/>
      <c r="AG12" s="1037"/>
      <c r="AH12" s="1698"/>
      <c r="AI12" s="1698"/>
      <c r="AJ12" s="1698"/>
      <c r="AK12" s="1698"/>
      <c r="AL12" s="1698"/>
      <c r="AM12" s="1698"/>
      <c r="AN12" s="1698"/>
      <c r="AO12" s="1698"/>
      <c r="AP12" s="1698"/>
      <c r="AQ12" s="1699"/>
    </row>
    <row r="13" spans="1:43" ht="18.75" customHeight="1" x14ac:dyDescent="0.4">
      <c r="A13" s="1710" t="s">
        <v>899</v>
      </c>
      <c r="B13" s="1711"/>
      <c r="C13" s="1711"/>
      <c r="D13" s="1712"/>
      <c r="E13" s="1056"/>
      <c r="F13" s="1056"/>
      <c r="G13" s="1056"/>
      <c r="H13" s="1056"/>
      <c r="I13" s="1056"/>
      <c r="J13" s="1056"/>
      <c r="K13" s="1056"/>
      <c r="L13" s="1056"/>
      <c r="M13" s="1056"/>
      <c r="N13" s="1056"/>
      <c r="O13" s="1698"/>
      <c r="P13" s="1698"/>
      <c r="Q13" s="1698"/>
      <c r="R13" s="1698"/>
      <c r="S13" s="1698"/>
      <c r="T13" s="1698"/>
      <c r="U13" s="1698"/>
      <c r="V13" s="1698"/>
      <c r="W13" s="1698"/>
      <c r="X13" s="1056"/>
      <c r="Y13" s="1056"/>
      <c r="Z13" s="1056"/>
      <c r="AA13" s="1056"/>
      <c r="AB13" s="1056"/>
      <c r="AC13" s="773"/>
      <c r="AD13" s="773" t="s">
        <v>23</v>
      </c>
      <c r="AE13" s="50"/>
      <c r="AF13" s="773"/>
      <c r="AG13" s="1036" t="s">
        <v>16</v>
      </c>
      <c r="AH13" s="1698"/>
      <c r="AI13" s="1698"/>
      <c r="AJ13" s="1698"/>
      <c r="AK13" s="1698"/>
      <c r="AL13" s="1698"/>
      <c r="AM13" s="1698"/>
      <c r="AN13" s="1698"/>
      <c r="AO13" s="1698"/>
      <c r="AP13" s="1698"/>
      <c r="AQ13" s="1699"/>
    </row>
    <row r="14" spans="1:43" ht="18.75" customHeight="1" x14ac:dyDescent="0.4">
      <c r="A14" s="1713"/>
      <c r="B14" s="1714"/>
      <c r="C14" s="1714"/>
      <c r="D14" s="1715"/>
      <c r="E14" s="1056"/>
      <c r="F14" s="1056"/>
      <c r="G14" s="1056"/>
      <c r="H14" s="1056"/>
      <c r="I14" s="1056"/>
      <c r="J14" s="1056"/>
      <c r="K14" s="1056"/>
      <c r="L14" s="1056"/>
      <c r="M14" s="1056"/>
      <c r="N14" s="1056"/>
      <c r="O14" s="1698"/>
      <c r="P14" s="1698"/>
      <c r="Q14" s="1698"/>
      <c r="R14" s="1698"/>
      <c r="S14" s="1698"/>
      <c r="T14" s="1698"/>
      <c r="U14" s="1698"/>
      <c r="V14" s="1698"/>
      <c r="W14" s="1698"/>
      <c r="X14" s="1056"/>
      <c r="Y14" s="1056"/>
      <c r="Z14" s="1056"/>
      <c r="AA14" s="1056"/>
      <c r="AB14" s="1056"/>
      <c r="AC14" s="774"/>
      <c r="AD14" s="774"/>
      <c r="AE14" s="53"/>
      <c r="AF14" s="774"/>
      <c r="AG14" s="1037"/>
      <c r="AH14" s="1698"/>
      <c r="AI14" s="1698"/>
      <c r="AJ14" s="1698"/>
      <c r="AK14" s="1698"/>
      <c r="AL14" s="1698"/>
      <c r="AM14" s="1698"/>
      <c r="AN14" s="1698"/>
      <c r="AO14" s="1698"/>
      <c r="AP14" s="1698"/>
      <c r="AQ14" s="1699"/>
    </row>
    <row r="15" spans="1:43" ht="18.75" customHeight="1" x14ac:dyDescent="0.4">
      <c r="A15" s="1713"/>
      <c r="B15" s="1714"/>
      <c r="C15" s="1714"/>
      <c r="D15" s="1715"/>
      <c r="E15" s="1056"/>
      <c r="F15" s="1056"/>
      <c r="G15" s="1056"/>
      <c r="H15" s="1056"/>
      <c r="I15" s="1056"/>
      <c r="J15" s="1056"/>
      <c r="K15" s="1056"/>
      <c r="L15" s="1056"/>
      <c r="M15" s="1056"/>
      <c r="N15" s="1056"/>
      <c r="O15" s="1698"/>
      <c r="P15" s="1698"/>
      <c r="Q15" s="1698"/>
      <c r="R15" s="1698"/>
      <c r="S15" s="1698"/>
      <c r="T15" s="1698"/>
      <c r="U15" s="1698"/>
      <c r="V15" s="1698"/>
      <c r="W15" s="1698"/>
      <c r="X15" s="1056"/>
      <c r="Y15" s="1056"/>
      <c r="Z15" s="1056"/>
      <c r="AA15" s="1056"/>
      <c r="AB15" s="1056"/>
      <c r="AC15" s="773"/>
      <c r="AD15" s="773" t="s">
        <v>23</v>
      </c>
      <c r="AE15" s="50"/>
      <c r="AF15" s="773"/>
      <c r="AG15" s="1036" t="s">
        <v>16</v>
      </c>
      <c r="AH15" s="1698"/>
      <c r="AI15" s="1698"/>
      <c r="AJ15" s="1698"/>
      <c r="AK15" s="1698"/>
      <c r="AL15" s="1698"/>
      <c r="AM15" s="1698"/>
      <c r="AN15" s="1698"/>
      <c r="AO15" s="1698"/>
      <c r="AP15" s="1698"/>
      <c r="AQ15" s="1699"/>
    </row>
    <row r="16" spans="1:43" ht="18.75" customHeight="1" x14ac:dyDescent="0.4">
      <c r="A16" s="1713"/>
      <c r="B16" s="1714"/>
      <c r="C16" s="1714"/>
      <c r="D16" s="1715"/>
      <c r="E16" s="1056"/>
      <c r="F16" s="1056"/>
      <c r="G16" s="1056"/>
      <c r="H16" s="1056"/>
      <c r="I16" s="1056"/>
      <c r="J16" s="1056"/>
      <c r="K16" s="1056"/>
      <c r="L16" s="1056"/>
      <c r="M16" s="1056"/>
      <c r="N16" s="1056"/>
      <c r="O16" s="1698"/>
      <c r="P16" s="1698"/>
      <c r="Q16" s="1698"/>
      <c r="R16" s="1698"/>
      <c r="S16" s="1698"/>
      <c r="T16" s="1698"/>
      <c r="U16" s="1698"/>
      <c r="V16" s="1698"/>
      <c r="W16" s="1698"/>
      <c r="X16" s="1056"/>
      <c r="Y16" s="1056"/>
      <c r="Z16" s="1056"/>
      <c r="AA16" s="1056"/>
      <c r="AB16" s="1056"/>
      <c r="AC16" s="774"/>
      <c r="AD16" s="774"/>
      <c r="AE16" s="53"/>
      <c r="AF16" s="774"/>
      <c r="AG16" s="1037"/>
      <c r="AH16" s="1698"/>
      <c r="AI16" s="1698"/>
      <c r="AJ16" s="1698"/>
      <c r="AK16" s="1698"/>
      <c r="AL16" s="1698"/>
      <c r="AM16" s="1698"/>
      <c r="AN16" s="1698"/>
      <c r="AO16" s="1698"/>
      <c r="AP16" s="1698"/>
      <c r="AQ16" s="1699"/>
    </row>
    <row r="17" spans="1:77" ht="18.75" customHeight="1" x14ac:dyDescent="0.4">
      <c r="A17" s="1713"/>
      <c r="B17" s="1714"/>
      <c r="C17" s="1714"/>
      <c r="D17" s="1715"/>
      <c r="E17" s="1056"/>
      <c r="F17" s="1056"/>
      <c r="G17" s="1056"/>
      <c r="H17" s="1056"/>
      <c r="I17" s="1056"/>
      <c r="J17" s="1056"/>
      <c r="K17" s="1056"/>
      <c r="L17" s="1056"/>
      <c r="M17" s="1056"/>
      <c r="N17" s="1056"/>
      <c r="O17" s="1698"/>
      <c r="P17" s="1698"/>
      <c r="Q17" s="1698"/>
      <c r="R17" s="1698"/>
      <c r="S17" s="1698"/>
      <c r="T17" s="1698"/>
      <c r="U17" s="1698"/>
      <c r="V17" s="1698"/>
      <c r="W17" s="1698"/>
      <c r="X17" s="1056"/>
      <c r="Y17" s="1056"/>
      <c r="Z17" s="1056"/>
      <c r="AA17" s="1056"/>
      <c r="AB17" s="1056"/>
      <c r="AC17" s="773"/>
      <c r="AD17" s="773" t="s">
        <v>23</v>
      </c>
      <c r="AE17" s="50"/>
      <c r="AF17" s="773"/>
      <c r="AG17" s="1036" t="s">
        <v>16</v>
      </c>
      <c r="AH17" s="1698"/>
      <c r="AI17" s="1698"/>
      <c r="AJ17" s="1698"/>
      <c r="AK17" s="1698"/>
      <c r="AL17" s="1698"/>
      <c r="AM17" s="1698"/>
      <c r="AN17" s="1698"/>
      <c r="AO17" s="1698"/>
      <c r="AP17" s="1698"/>
      <c r="AQ17" s="1699"/>
    </row>
    <row r="18" spans="1:77" ht="18.75" customHeight="1" x14ac:dyDescent="0.4">
      <c r="A18" s="1713"/>
      <c r="B18" s="1714"/>
      <c r="C18" s="1714"/>
      <c r="D18" s="1715"/>
      <c r="E18" s="1056"/>
      <c r="F18" s="1056"/>
      <c r="G18" s="1056"/>
      <c r="H18" s="1056"/>
      <c r="I18" s="1056"/>
      <c r="J18" s="1056"/>
      <c r="K18" s="1056"/>
      <c r="L18" s="1056"/>
      <c r="M18" s="1056"/>
      <c r="N18" s="1056"/>
      <c r="O18" s="1698"/>
      <c r="P18" s="1698"/>
      <c r="Q18" s="1698"/>
      <c r="R18" s="1698"/>
      <c r="S18" s="1698"/>
      <c r="T18" s="1698"/>
      <c r="U18" s="1698"/>
      <c r="V18" s="1698"/>
      <c r="W18" s="1698"/>
      <c r="X18" s="1056"/>
      <c r="Y18" s="1056"/>
      <c r="Z18" s="1056"/>
      <c r="AA18" s="1056"/>
      <c r="AB18" s="1056"/>
      <c r="AC18" s="774"/>
      <c r="AD18" s="774"/>
      <c r="AE18" s="53"/>
      <c r="AF18" s="774"/>
      <c r="AG18" s="1037"/>
      <c r="AH18" s="1698"/>
      <c r="AI18" s="1698"/>
      <c r="AJ18" s="1698"/>
      <c r="AK18" s="1698"/>
      <c r="AL18" s="1698"/>
      <c r="AM18" s="1698"/>
      <c r="AN18" s="1698"/>
      <c r="AO18" s="1698"/>
      <c r="AP18" s="1698"/>
      <c r="AQ18" s="1699"/>
    </row>
    <row r="19" spans="1:77" ht="18.75" customHeight="1" x14ac:dyDescent="0.4">
      <c r="A19" s="1713"/>
      <c r="B19" s="1714"/>
      <c r="C19" s="1714"/>
      <c r="D19" s="1715"/>
      <c r="E19" s="1056"/>
      <c r="F19" s="1056"/>
      <c r="G19" s="1056"/>
      <c r="H19" s="1056"/>
      <c r="I19" s="1056"/>
      <c r="J19" s="1056"/>
      <c r="K19" s="1056"/>
      <c r="L19" s="1056"/>
      <c r="M19" s="1056"/>
      <c r="N19" s="1056"/>
      <c r="O19" s="1698"/>
      <c r="P19" s="1698"/>
      <c r="Q19" s="1698"/>
      <c r="R19" s="1698"/>
      <c r="S19" s="1698"/>
      <c r="T19" s="1698"/>
      <c r="U19" s="1698"/>
      <c r="V19" s="1698"/>
      <c r="W19" s="1698"/>
      <c r="X19" s="1056"/>
      <c r="Y19" s="1056"/>
      <c r="Z19" s="1056"/>
      <c r="AA19" s="1056"/>
      <c r="AB19" s="1056"/>
      <c r="AC19" s="773"/>
      <c r="AD19" s="773" t="s">
        <v>23</v>
      </c>
      <c r="AE19" s="50"/>
      <c r="AF19" s="773"/>
      <c r="AG19" s="1036" t="s">
        <v>16</v>
      </c>
      <c r="AH19" s="1698"/>
      <c r="AI19" s="1698"/>
      <c r="AJ19" s="1698"/>
      <c r="AK19" s="1698"/>
      <c r="AL19" s="1698"/>
      <c r="AM19" s="1698"/>
      <c r="AN19" s="1698"/>
      <c r="AO19" s="1698"/>
      <c r="AP19" s="1698"/>
      <c r="AQ19" s="1699"/>
    </row>
    <row r="20" spans="1:77" ht="18.75" customHeight="1" x14ac:dyDescent="0.4">
      <c r="A20" s="1716"/>
      <c r="B20" s="1717"/>
      <c r="C20" s="1717"/>
      <c r="D20" s="1718"/>
      <c r="E20" s="1056"/>
      <c r="F20" s="1056"/>
      <c r="G20" s="1056"/>
      <c r="H20" s="1056"/>
      <c r="I20" s="1056"/>
      <c r="J20" s="1056"/>
      <c r="K20" s="1056"/>
      <c r="L20" s="1056"/>
      <c r="M20" s="1056"/>
      <c r="N20" s="1056"/>
      <c r="O20" s="1698"/>
      <c r="P20" s="1698"/>
      <c r="Q20" s="1698"/>
      <c r="R20" s="1698"/>
      <c r="S20" s="1698"/>
      <c r="T20" s="1698"/>
      <c r="U20" s="1698"/>
      <c r="V20" s="1698"/>
      <c r="W20" s="1698"/>
      <c r="X20" s="1056"/>
      <c r="Y20" s="1056"/>
      <c r="Z20" s="1056"/>
      <c r="AA20" s="1056"/>
      <c r="AB20" s="1056"/>
      <c r="AC20" s="774"/>
      <c r="AD20" s="774"/>
      <c r="AE20" s="53"/>
      <c r="AF20" s="774"/>
      <c r="AG20" s="1037"/>
      <c r="AH20" s="1698"/>
      <c r="AI20" s="1698"/>
      <c r="AJ20" s="1698"/>
      <c r="AK20" s="1698"/>
      <c r="AL20" s="1698"/>
      <c r="AM20" s="1698"/>
      <c r="AN20" s="1698"/>
      <c r="AO20" s="1698"/>
      <c r="AP20" s="1698"/>
      <c r="AQ20" s="1699"/>
    </row>
    <row r="21" spans="1:77" ht="18.75" customHeight="1" x14ac:dyDescent="0.4">
      <c r="A21" s="1722" t="s">
        <v>900</v>
      </c>
      <c r="B21" s="1255"/>
      <c r="C21" s="1255"/>
      <c r="D21" s="1256"/>
      <c r="E21" s="1056"/>
      <c r="F21" s="1056"/>
      <c r="G21" s="1056"/>
      <c r="H21" s="1056"/>
      <c r="I21" s="1056"/>
      <c r="J21" s="1056"/>
      <c r="K21" s="1056"/>
      <c r="L21" s="1056"/>
      <c r="M21" s="1056"/>
      <c r="N21" s="1056"/>
      <c r="O21" s="1698"/>
      <c r="P21" s="1698"/>
      <c r="Q21" s="1698"/>
      <c r="R21" s="1698"/>
      <c r="S21" s="1698"/>
      <c r="T21" s="1698"/>
      <c r="U21" s="1698"/>
      <c r="V21" s="1698"/>
      <c r="W21" s="1698"/>
      <c r="X21" s="1056"/>
      <c r="Y21" s="1056"/>
      <c r="Z21" s="1056"/>
      <c r="AA21" s="1056"/>
      <c r="AB21" s="1056"/>
      <c r="AC21" s="773"/>
      <c r="AD21" s="773" t="s">
        <v>23</v>
      </c>
      <c r="AE21" s="50"/>
      <c r="AF21" s="773"/>
      <c r="AG21" s="1036" t="s">
        <v>16</v>
      </c>
      <c r="AH21" s="1698"/>
      <c r="AI21" s="1698"/>
      <c r="AJ21" s="1698"/>
      <c r="AK21" s="1698"/>
      <c r="AL21" s="1698"/>
      <c r="AM21" s="1698"/>
      <c r="AN21" s="1698"/>
      <c r="AO21" s="1698"/>
      <c r="AP21" s="1698"/>
      <c r="AQ21" s="1699"/>
    </row>
    <row r="22" spans="1:77" ht="18.75" customHeight="1" x14ac:dyDescent="0.4">
      <c r="A22" s="1723"/>
      <c r="B22" s="1257"/>
      <c r="C22" s="1257"/>
      <c r="D22" s="1258"/>
      <c r="E22" s="1056"/>
      <c r="F22" s="1056"/>
      <c r="G22" s="1056"/>
      <c r="H22" s="1056"/>
      <c r="I22" s="1056"/>
      <c r="J22" s="1056"/>
      <c r="K22" s="1056"/>
      <c r="L22" s="1056"/>
      <c r="M22" s="1056"/>
      <c r="N22" s="1056"/>
      <c r="O22" s="1698"/>
      <c r="P22" s="1698"/>
      <c r="Q22" s="1698"/>
      <c r="R22" s="1698"/>
      <c r="S22" s="1698"/>
      <c r="T22" s="1698"/>
      <c r="U22" s="1698"/>
      <c r="V22" s="1698"/>
      <c r="W22" s="1698"/>
      <c r="X22" s="1056"/>
      <c r="Y22" s="1056"/>
      <c r="Z22" s="1056"/>
      <c r="AA22" s="1056"/>
      <c r="AB22" s="1056"/>
      <c r="AC22" s="774"/>
      <c r="AD22" s="774"/>
      <c r="AE22" s="53"/>
      <c r="AF22" s="774"/>
      <c r="AG22" s="1037"/>
      <c r="AH22" s="1698"/>
      <c r="AI22" s="1698"/>
      <c r="AJ22" s="1698"/>
      <c r="AK22" s="1698"/>
      <c r="AL22" s="1698"/>
      <c r="AM22" s="1698"/>
      <c r="AN22" s="1698"/>
      <c r="AO22" s="1698"/>
      <c r="AP22" s="1698"/>
      <c r="AQ22" s="1699"/>
    </row>
    <row r="23" spans="1:77" ht="18.75" customHeight="1" x14ac:dyDescent="0.4">
      <c r="A23" s="1723"/>
      <c r="B23" s="1257"/>
      <c r="C23" s="1257"/>
      <c r="D23" s="1258"/>
      <c r="E23" s="1056"/>
      <c r="F23" s="1056"/>
      <c r="G23" s="1056"/>
      <c r="H23" s="1056"/>
      <c r="I23" s="1056"/>
      <c r="J23" s="1056"/>
      <c r="K23" s="1056"/>
      <c r="L23" s="1056"/>
      <c r="M23" s="1056"/>
      <c r="N23" s="1056"/>
      <c r="O23" s="1698"/>
      <c r="P23" s="1698"/>
      <c r="Q23" s="1698"/>
      <c r="R23" s="1698"/>
      <c r="S23" s="1698"/>
      <c r="T23" s="1698"/>
      <c r="U23" s="1698"/>
      <c r="V23" s="1698"/>
      <c r="W23" s="1698"/>
      <c r="X23" s="1056"/>
      <c r="Y23" s="1056"/>
      <c r="Z23" s="1056"/>
      <c r="AA23" s="1056"/>
      <c r="AB23" s="1056"/>
      <c r="AC23" s="773"/>
      <c r="AD23" s="773" t="s">
        <v>23</v>
      </c>
      <c r="AE23" s="50"/>
      <c r="AF23" s="773"/>
      <c r="AG23" s="1036" t="s">
        <v>16</v>
      </c>
      <c r="AH23" s="1698"/>
      <c r="AI23" s="1698"/>
      <c r="AJ23" s="1698"/>
      <c r="AK23" s="1698"/>
      <c r="AL23" s="1698"/>
      <c r="AM23" s="1698"/>
      <c r="AN23" s="1698"/>
      <c r="AO23" s="1698"/>
      <c r="AP23" s="1698"/>
      <c r="AQ23" s="1699"/>
    </row>
    <row r="24" spans="1:77" ht="18.75" customHeight="1" x14ac:dyDescent="0.4">
      <c r="A24" s="1723"/>
      <c r="B24" s="1257"/>
      <c r="C24" s="1257"/>
      <c r="D24" s="1258"/>
      <c r="E24" s="1056"/>
      <c r="F24" s="1056"/>
      <c r="G24" s="1056"/>
      <c r="H24" s="1056"/>
      <c r="I24" s="1056"/>
      <c r="J24" s="1056"/>
      <c r="K24" s="1056"/>
      <c r="L24" s="1056"/>
      <c r="M24" s="1056"/>
      <c r="N24" s="1056"/>
      <c r="O24" s="1698"/>
      <c r="P24" s="1698"/>
      <c r="Q24" s="1698"/>
      <c r="R24" s="1698"/>
      <c r="S24" s="1698"/>
      <c r="T24" s="1698"/>
      <c r="U24" s="1698"/>
      <c r="V24" s="1698"/>
      <c r="W24" s="1698"/>
      <c r="X24" s="1056"/>
      <c r="Y24" s="1056"/>
      <c r="Z24" s="1056"/>
      <c r="AA24" s="1056"/>
      <c r="AB24" s="1056"/>
      <c r="AC24" s="774"/>
      <c r="AD24" s="774"/>
      <c r="AE24" s="53"/>
      <c r="AF24" s="774"/>
      <c r="AG24" s="1037"/>
      <c r="AH24" s="1698"/>
      <c r="AI24" s="1698"/>
      <c r="AJ24" s="1698"/>
      <c r="AK24" s="1698"/>
      <c r="AL24" s="1698"/>
      <c r="AM24" s="1698"/>
      <c r="AN24" s="1698"/>
      <c r="AO24" s="1698"/>
      <c r="AP24" s="1698"/>
      <c r="AQ24" s="1699"/>
    </row>
    <row r="25" spans="1:77" s="7" customFormat="1" ht="18.75" customHeight="1" x14ac:dyDescent="0.4">
      <c r="A25" s="1723"/>
      <c r="B25" s="1257"/>
      <c r="C25" s="1257"/>
      <c r="D25" s="1258"/>
      <c r="E25" s="1056"/>
      <c r="F25" s="1056"/>
      <c r="G25" s="1056"/>
      <c r="H25" s="1056"/>
      <c r="I25" s="1056"/>
      <c r="J25" s="1056"/>
      <c r="K25" s="1056"/>
      <c r="L25" s="1056"/>
      <c r="M25" s="1056"/>
      <c r="N25" s="1056"/>
      <c r="O25" s="1698"/>
      <c r="P25" s="1698"/>
      <c r="Q25" s="1698"/>
      <c r="R25" s="1698"/>
      <c r="S25" s="1698"/>
      <c r="T25" s="1698"/>
      <c r="U25" s="1698"/>
      <c r="V25" s="1698"/>
      <c r="W25" s="1698"/>
      <c r="X25" s="1056"/>
      <c r="Y25" s="1056"/>
      <c r="Z25" s="1056"/>
      <c r="AA25" s="1056"/>
      <c r="AB25" s="1056"/>
      <c r="AC25" s="773"/>
      <c r="AD25" s="773" t="s">
        <v>23</v>
      </c>
      <c r="AE25" s="505"/>
      <c r="AF25" s="773"/>
      <c r="AG25" s="1036" t="s">
        <v>16</v>
      </c>
      <c r="AH25" s="1698"/>
      <c r="AI25" s="1698"/>
      <c r="AJ25" s="1698"/>
      <c r="AK25" s="1698"/>
      <c r="AL25" s="1698"/>
      <c r="AM25" s="1698"/>
      <c r="AN25" s="1698"/>
      <c r="AO25" s="1698"/>
      <c r="AP25" s="1698"/>
      <c r="AQ25" s="1699"/>
      <c r="AR25" s="504"/>
      <c r="AS25" s="504"/>
      <c r="AT25" s="504"/>
      <c r="AU25" s="504"/>
      <c r="AV25" s="504"/>
      <c r="AW25" s="504"/>
      <c r="AX25" s="504"/>
      <c r="AY25" s="504"/>
      <c r="AZ25" s="504"/>
      <c r="BA25" s="504"/>
      <c r="BB25" s="504"/>
      <c r="BC25" s="504"/>
      <c r="BD25" s="504"/>
      <c r="BE25" s="504"/>
      <c r="BF25" s="504"/>
      <c r="BG25" s="504"/>
      <c r="BH25" s="504"/>
      <c r="BI25" s="504"/>
      <c r="BJ25" s="504"/>
      <c r="BK25" s="504"/>
      <c r="BL25" s="504"/>
      <c r="BM25" s="504"/>
      <c r="BN25" s="504"/>
      <c r="BO25" s="504"/>
      <c r="BP25" s="504"/>
      <c r="BQ25" s="504"/>
      <c r="BR25" s="504"/>
      <c r="BS25" s="504"/>
      <c r="BT25" s="504"/>
      <c r="BU25" s="504"/>
      <c r="BV25" s="504"/>
      <c r="BW25" s="504"/>
      <c r="BX25" s="504"/>
      <c r="BY25" s="504"/>
    </row>
    <row r="26" spans="1:77" s="7" customFormat="1" ht="18.75" customHeight="1" x14ac:dyDescent="0.4">
      <c r="A26" s="1723"/>
      <c r="B26" s="1257"/>
      <c r="C26" s="1257"/>
      <c r="D26" s="1258"/>
      <c r="E26" s="1056"/>
      <c r="F26" s="1056"/>
      <c r="G26" s="1056"/>
      <c r="H26" s="1056"/>
      <c r="I26" s="1056"/>
      <c r="J26" s="1056"/>
      <c r="K26" s="1056"/>
      <c r="L26" s="1056"/>
      <c r="M26" s="1056"/>
      <c r="N26" s="1056"/>
      <c r="O26" s="1698"/>
      <c r="P26" s="1698"/>
      <c r="Q26" s="1698"/>
      <c r="R26" s="1698"/>
      <c r="S26" s="1698"/>
      <c r="T26" s="1698"/>
      <c r="U26" s="1698"/>
      <c r="V26" s="1698"/>
      <c r="W26" s="1698"/>
      <c r="X26" s="1056"/>
      <c r="Y26" s="1056"/>
      <c r="Z26" s="1056"/>
      <c r="AA26" s="1056"/>
      <c r="AB26" s="1056"/>
      <c r="AC26" s="774"/>
      <c r="AD26" s="774"/>
      <c r="AE26" s="53"/>
      <c r="AF26" s="774"/>
      <c r="AG26" s="1037"/>
      <c r="AH26" s="1698"/>
      <c r="AI26" s="1698"/>
      <c r="AJ26" s="1698"/>
      <c r="AK26" s="1698"/>
      <c r="AL26" s="1698"/>
      <c r="AM26" s="1698"/>
      <c r="AN26" s="1698"/>
      <c r="AO26" s="1698"/>
      <c r="AP26" s="1698"/>
      <c r="AQ26" s="1699"/>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504"/>
      <c r="BO26" s="504"/>
      <c r="BP26" s="504"/>
      <c r="BQ26" s="504"/>
      <c r="BR26" s="504"/>
      <c r="BS26" s="504"/>
      <c r="BT26" s="504"/>
      <c r="BU26" s="504"/>
      <c r="BV26" s="504"/>
      <c r="BW26" s="504"/>
      <c r="BX26" s="504"/>
      <c r="BY26" s="504"/>
    </row>
    <row r="27" spans="1:77" s="7" customFormat="1" ht="18.75" customHeight="1" x14ac:dyDescent="0.4">
      <c r="A27" s="1723"/>
      <c r="B27" s="1257"/>
      <c r="C27" s="1257"/>
      <c r="D27" s="1258"/>
      <c r="E27" s="1056"/>
      <c r="F27" s="1056"/>
      <c r="G27" s="1056"/>
      <c r="H27" s="1056"/>
      <c r="I27" s="1056"/>
      <c r="J27" s="1056"/>
      <c r="K27" s="1056"/>
      <c r="L27" s="1056"/>
      <c r="M27" s="1056"/>
      <c r="N27" s="1056"/>
      <c r="O27" s="1698"/>
      <c r="P27" s="1698"/>
      <c r="Q27" s="1698"/>
      <c r="R27" s="1698"/>
      <c r="S27" s="1698"/>
      <c r="T27" s="1698"/>
      <c r="U27" s="1698"/>
      <c r="V27" s="1698"/>
      <c r="W27" s="1698"/>
      <c r="X27" s="1056"/>
      <c r="Y27" s="1056"/>
      <c r="Z27" s="1056"/>
      <c r="AA27" s="1056"/>
      <c r="AB27" s="1056"/>
      <c r="AC27" s="773"/>
      <c r="AD27" s="773" t="s">
        <v>23</v>
      </c>
      <c r="AE27" s="505"/>
      <c r="AF27" s="773"/>
      <c r="AG27" s="1036" t="s">
        <v>16</v>
      </c>
      <c r="AH27" s="1698"/>
      <c r="AI27" s="1698"/>
      <c r="AJ27" s="1698"/>
      <c r="AK27" s="1698"/>
      <c r="AL27" s="1698"/>
      <c r="AM27" s="1698"/>
      <c r="AN27" s="1698"/>
      <c r="AO27" s="1698"/>
      <c r="AP27" s="1698"/>
      <c r="AQ27" s="1699"/>
      <c r="AR27" s="504"/>
      <c r="AS27" s="504"/>
      <c r="AT27" s="504"/>
      <c r="AU27" s="504"/>
      <c r="AV27" s="504"/>
      <c r="AW27" s="504"/>
      <c r="AX27" s="504"/>
      <c r="AY27" s="504"/>
      <c r="AZ27" s="504"/>
      <c r="BA27" s="504"/>
      <c r="BB27" s="504"/>
      <c r="BC27" s="504"/>
      <c r="BD27" s="504"/>
      <c r="BE27" s="504"/>
      <c r="BF27" s="504"/>
      <c r="BG27" s="504"/>
      <c r="BH27" s="504"/>
      <c r="BI27" s="504"/>
      <c r="BJ27" s="504"/>
      <c r="BK27" s="504"/>
      <c r="BL27" s="504"/>
      <c r="BM27" s="504"/>
      <c r="BN27" s="504"/>
      <c r="BO27" s="504"/>
      <c r="BP27" s="504"/>
      <c r="BQ27" s="504"/>
      <c r="BR27" s="504"/>
      <c r="BS27" s="504"/>
      <c r="BT27" s="504"/>
      <c r="BU27" s="504"/>
      <c r="BV27" s="504"/>
      <c r="BW27" s="504"/>
      <c r="BX27" s="504"/>
      <c r="BY27" s="504"/>
    </row>
    <row r="28" spans="1:77" s="7" customFormat="1" ht="18.75" customHeight="1" x14ac:dyDescent="0.4">
      <c r="A28" s="1724"/>
      <c r="B28" s="1259"/>
      <c r="C28" s="1259"/>
      <c r="D28" s="1260"/>
      <c r="E28" s="1056"/>
      <c r="F28" s="1056"/>
      <c r="G28" s="1056"/>
      <c r="H28" s="1056"/>
      <c r="I28" s="1056"/>
      <c r="J28" s="1056"/>
      <c r="K28" s="1056"/>
      <c r="L28" s="1056"/>
      <c r="M28" s="1056"/>
      <c r="N28" s="1056"/>
      <c r="O28" s="1698"/>
      <c r="P28" s="1698"/>
      <c r="Q28" s="1698"/>
      <c r="R28" s="1698"/>
      <c r="S28" s="1698"/>
      <c r="T28" s="1698"/>
      <c r="U28" s="1698"/>
      <c r="V28" s="1698"/>
      <c r="W28" s="1698"/>
      <c r="X28" s="1056"/>
      <c r="Y28" s="1056"/>
      <c r="Z28" s="1056"/>
      <c r="AA28" s="1056"/>
      <c r="AB28" s="1056"/>
      <c r="AC28" s="774"/>
      <c r="AD28" s="774"/>
      <c r="AE28" s="53"/>
      <c r="AF28" s="774"/>
      <c r="AG28" s="1037"/>
      <c r="AH28" s="1698"/>
      <c r="AI28" s="1698"/>
      <c r="AJ28" s="1698"/>
      <c r="AK28" s="1698"/>
      <c r="AL28" s="1698"/>
      <c r="AM28" s="1698"/>
      <c r="AN28" s="1698"/>
      <c r="AO28" s="1698"/>
      <c r="AP28" s="1698"/>
      <c r="AQ28" s="1699"/>
      <c r="AR28" s="504"/>
      <c r="AS28" s="504"/>
      <c r="AT28" s="504"/>
      <c r="AU28" s="504"/>
      <c r="AV28" s="504"/>
      <c r="AW28" s="504"/>
      <c r="AX28" s="504"/>
      <c r="AY28" s="504"/>
      <c r="AZ28" s="504"/>
      <c r="BA28" s="504"/>
      <c r="BB28" s="504"/>
      <c r="BC28" s="504"/>
      <c r="BD28" s="504"/>
      <c r="BE28" s="504"/>
      <c r="BF28" s="504"/>
      <c r="BG28" s="504"/>
      <c r="BH28" s="504"/>
      <c r="BI28" s="504"/>
      <c r="BJ28" s="504"/>
      <c r="BK28" s="504"/>
      <c r="BL28" s="504"/>
      <c r="BM28" s="504"/>
      <c r="BN28" s="504"/>
      <c r="BO28" s="504"/>
      <c r="BP28" s="504"/>
      <c r="BQ28" s="504"/>
      <c r="BR28" s="504"/>
      <c r="BS28" s="504"/>
      <c r="BT28" s="504"/>
      <c r="BU28" s="504"/>
      <c r="BV28" s="504"/>
      <c r="BW28" s="504"/>
      <c r="BX28" s="504"/>
      <c r="BY28" s="504"/>
    </row>
    <row r="29" spans="1:77" ht="18.75" customHeight="1" x14ac:dyDescent="0.4">
      <c r="A29" s="1701" t="s">
        <v>314</v>
      </c>
      <c r="B29" s="1702"/>
      <c r="C29" s="1702"/>
      <c r="D29" s="1703"/>
      <c r="E29" s="1056"/>
      <c r="F29" s="1056"/>
      <c r="G29" s="1056"/>
      <c r="H29" s="1056"/>
      <c r="I29" s="1056"/>
      <c r="J29" s="1056"/>
      <c r="K29" s="1056"/>
      <c r="L29" s="1056"/>
      <c r="M29" s="1056"/>
      <c r="N29" s="1056"/>
      <c r="O29" s="1698"/>
      <c r="P29" s="1698"/>
      <c r="Q29" s="1698"/>
      <c r="R29" s="1698"/>
      <c r="S29" s="1698"/>
      <c r="T29" s="1698"/>
      <c r="U29" s="1698"/>
      <c r="V29" s="1698"/>
      <c r="W29" s="1698"/>
      <c r="X29" s="1056"/>
      <c r="Y29" s="1056"/>
      <c r="Z29" s="1056"/>
      <c r="AA29" s="1056"/>
      <c r="AB29" s="1056"/>
      <c r="AC29" s="773"/>
      <c r="AD29" s="773" t="s">
        <v>23</v>
      </c>
      <c r="AE29" s="50"/>
      <c r="AF29" s="773"/>
      <c r="AG29" s="1036" t="s">
        <v>16</v>
      </c>
      <c r="AH29" s="1698"/>
      <c r="AI29" s="1698"/>
      <c r="AJ29" s="1698"/>
      <c r="AK29" s="1698"/>
      <c r="AL29" s="1698"/>
      <c r="AM29" s="1698"/>
      <c r="AN29" s="1698"/>
      <c r="AO29" s="1698"/>
      <c r="AP29" s="1698"/>
      <c r="AQ29" s="1699"/>
    </row>
    <row r="30" spans="1:77" ht="18.75" customHeight="1" x14ac:dyDescent="0.4">
      <c r="A30" s="1704"/>
      <c r="B30" s="1705"/>
      <c r="C30" s="1705"/>
      <c r="D30" s="1706"/>
      <c r="E30" s="1056"/>
      <c r="F30" s="1056"/>
      <c r="G30" s="1056"/>
      <c r="H30" s="1056"/>
      <c r="I30" s="1056"/>
      <c r="J30" s="1056"/>
      <c r="K30" s="1056"/>
      <c r="L30" s="1056"/>
      <c r="M30" s="1056"/>
      <c r="N30" s="1056"/>
      <c r="O30" s="1698"/>
      <c r="P30" s="1698"/>
      <c r="Q30" s="1698"/>
      <c r="R30" s="1698"/>
      <c r="S30" s="1698"/>
      <c r="T30" s="1698"/>
      <c r="U30" s="1698"/>
      <c r="V30" s="1698"/>
      <c r="W30" s="1698"/>
      <c r="X30" s="1056"/>
      <c r="Y30" s="1056"/>
      <c r="Z30" s="1056"/>
      <c r="AA30" s="1056"/>
      <c r="AB30" s="1056"/>
      <c r="AC30" s="774"/>
      <c r="AD30" s="774"/>
      <c r="AE30" s="53"/>
      <c r="AF30" s="774"/>
      <c r="AG30" s="1037"/>
      <c r="AH30" s="1698"/>
      <c r="AI30" s="1698"/>
      <c r="AJ30" s="1698"/>
      <c r="AK30" s="1698"/>
      <c r="AL30" s="1698"/>
      <c r="AM30" s="1698"/>
      <c r="AN30" s="1698"/>
      <c r="AO30" s="1698"/>
      <c r="AP30" s="1698"/>
      <c r="AQ30" s="1699"/>
    </row>
    <row r="31" spans="1:77" ht="18.75" customHeight="1" x14ac:dyDescent="0.4">
      <c r="A31" s="1704"/>
      <c r="B31" s="1705"/>
      <c r="C31" s="1705"/>
      <c r="D31" s="1706"/>
      <c r="E31" s="1056"/>
      <c r="F31" s="1056"/>
      <c r="G31" s="1056"/>
      <c r="H31" s="1056"/>
      <c r="I31" s="1056"/>
      <c r="J31" s="1056"/>
      <c r="K31" s="1056"/>
      <c r="L31" s="1056"/>
      <c r="M31" s="1056"/>
      <c r="N31" s="1056"/>
      <c r="O31" s="1698"/>
      <c r="P31" s="1698"/>
      <c r="Q31" s="1698"/>
      <c r="R31" s="1698"/>
      <c r="S31" s="1698"/>
      <c r="T31" s="1698"/>
      <c r="U31" s="1698"/>
      <c r="V31" s="1698"/>
      <c r="W31" s="1698"/>
      <c r="X31" s="1056"/>
      <c r="Y31" s="1056"/>
      <c r="Z31" s="1056"/>
      <c r="AA31" s="1056"/>
      <c r="AB31" s="1056"/>
      <c r="AC31" s="773"/>
      <c r="AD31" s="773" t="s">
        <v>23</v>
      </c>
      <c r="AE31" s="50"/>
      <c r="AF31" s="773"/>
      <c r="AG31" s="1036" t="s">
        <v>16</v>
      </c>
      <c r="AH31" s="1698"/>
      <c r="AI31" s="1698"/>
      <c r="AJ31" s="1698"/>
      <c r="AK31" s="1698"/>
      <c r="AL31" s="1698"/>
      <c r="AM31" s="1698"/>
      <c r="AN31" s="1698"/>
      <c r="AO31" s="1698"/>
      <c r="AP31" s="1698"/>
      <c r="AQ31" s="1699"/>
    </row>
    <row r="32" spans="1:77" ht="18.75" customHeight="1" x14ac:dyDescent="0.4">
      <c r="A32" s="1704"/>
      <c r="B32" s="1705"/>
      <c r="C32" s="1705"/>
      <c r="D32" s="1706"/>
      <c r="E32" s="1056"/>
      <c r="F32" s="1056"/>
      <c r="G32" s="1056"/>
      <c r="H32" s="1056"/>
      <c r="I32" s="1056"/>
      <c r="J32" s="1056"/>
      <c r="K32" s="1056"/>
      <c r="L32" s="1056"/>
      <c r="M32" s="1056"/>
      <c r="N32" s="1056"/>
      <c r="O32" s="1698"/>
      <c r="P32" s="1698"/>
      <c r="Q32" s="1698"/>
      <c r="R32" s="1698"/>
      <c r="S32" s="1698"/>
      <c r="T32" s="1698"/>
      <c r="U32" s="1698"/>
      <c r="V32" s="1698"/>
      <c r="W32" s="1698"/>
      <c r="X32" s="1056"/>
      <c r="Y32" s="1056"/>
      <c r="Z32" s="1056"/>
      <c r="AA32" s="1056"/>
      <c r="AB32" s="1056"/>
      <c r="AC32" s="774"/>
      <c r="AD32" s="774"/>
      <c r="AE32" s="53"/>
      <c r="AF32" s="774"/>
      <c r="AG32" s="1037"/>
      <c r="AH32" s="1698"/>
      <c r="AI32" s="1698"/>
      <c r="AJ32" s="1698"/>
      <c r="AK32" s="1698"/>
      <c r="AL32" s="1698"/>
      <c r="AM32" s="1698"/>
      <c r="AN32" s="1698"/>
      <c r="AO32" s="1698"/>
      <c r="AP32" s="1698"/>
      <c r="AQ32" s="1699"/>
    </row>
    <row r="33" spans="1:43" ht="18.75" customHeight="1" x14ac:dyDescent="0.4">
      <c r="A33" s="1704"/>
      <c r="B33" s="1705"/>
      <c r="C33" s="1705"/>
      <c r="D33" s="1706"/>
      <c r="E33" s="1056"/>
      <c r="F33" s="1056"/>
      <c r="G33" s="1056"/>
      <c r="H33" s="1056"/>
      <c r="I33" s="1056"/>
      <c r="J33" s="1056"/>
      <c r="K33" s="1056"/>
      <c r="L33" s="1056"/>
      <c r="M33" s="1056"/>
      <c r="N33" s="1056"/>
      <c r="O33" s="1698"/>
      <c r="P33" s="1698"/>
      <c r="Q33" s="1698"/>
      <c r="R33" s="1698"/>
      <c r="S33" s="1698"/>
      <c r="T33" s="1698"/>
      <c r="U33" s="1698"/>
      <c r="V33" s="1698"/>
      <c r="W33" s="1698"/>
      <c r="X33" s="1056"/>
      <c r="Y33" s="1056"/>
      <c r="Z33" s="1056"/>
      <c r="AA33" s="1056"/>
      <c r="AB33" s="1056"/>
      <c r="AC33" s="773"/>
      <c r="AD33" s="773" t="s">
        <v>23</v>
      </c>
      <c r="AE33" s="50"/>
      <c r="AF33" s="773"/>
      <c r="AG33" s="1036" t="s">
        <v>16</v>
      </c>
      <c r="AH33" s="1698"/>
      <c r="AI33" s="1698"/>
      <c r="AJ33" s="1698"/>
      <c r="AK33" s="1698"/>
      <c r="AL33" s="1698"/>
      <c r="AM33" s="1698"/>
      <c r="AN33" s="1698"/>
      <c r="AO33" s="1698"/>
      <c r="AP33" s="1698"/>
      <c r="AQ33" s="1699"/>
    </row>
    <row r="34" spans="1:43" ht="18.75" customHeight="1" x14ac:dyDescent="0.4">
      <c r="A34" s="1704"/>
      <c r="B34" s="1705"/>
      <c r="C34" s="1705"/>
      <c r="D34" s="1706"/>
      <c r="E34" s="1056"/>
      <c r="F34" s="1056"/>
      <c r="G34" s="1056"/>
      <c r="H34" s="1056"/>
      <c r="I34" s="1056"/>
      <c r="J34" s="1056"/>
      <c r="K34" s="1056"/>
      <c r="L34" s="1056"/>
      <c r="M34" s="1056"/>
      <c r="N34" s="1056"/>
      <c r="O34" s="1698"/>
      <c r="P34" s="1698"/>
      <c r="Q34" s="1698"/>
      <c r="R34" s="1698"/>
      <c r="S34" s="1698"/>
      <c r="T34" s="1698"/>
      <c r="U34" s="1698"/>
      <c r="V34" s="1698"/>
      <c r="W34" s="1698"/>
      <c r="X34" s="1056"/>
      <c r="Y34" s="1056"/>
      <c r="Z34" s="1056"/>
      <c r="AA34" s="1056"/>
      <c r="AB34" s="1056"/>
      <c r="AC34" s="774"/>
      <c r="AD34" s="774"/>
      <c r="AE34" s="53"/>
      <c r="AF34" s="774"/>
      <c r="AG34" s="1037"/>
      <c r="AH34" s="1698"/>
      <c r="AI34" s="1698"/>
      <c r="AJ34" s="1698"/>
      <c r="AK34" s="1698"/>
      <c r="AL34" s="1698"/>
      <c r="AM34" s="1698"/>
      <c r="AN34" s="1698"/>
      <c r="AO34" s="1698"/>
      <c r="AP34" s="1698"/>
      <c r="AQ34" s="1699"/>
    </row>
    <row r="35" spans="1:43" ht="18.75" customHeight="1" x14ac:dyDescent="0.4">
      <c r="A35" s="1704"/>
      <c r="B35" s="1705"/>
      <c r="C35" s="1705"/>
      <c r="D35" s="1706"/>
      <c r="E35" s="1056"/>
      <c r="F35" s="1056"/>
      <c r="G35" s="1056"/>
      <c r="H35" s="1056"/>
      <c r="I35" s="1056"/>
      <c r="J35" s="1056"/>
      <c r="K35" s="1056"/>
      <c r="L35" s="1056"/>
      <c r="M35" s="1056"/>
      <c r="N35" s="1056"/>
      <c r="O35" s="1698"/>
      <c r="P35" s="1698"/>
      <c r="Q35" s="1698"/>
      <c r="R35" s="1698"/>
      <c r="S35" s="1698"/>
      <c r="T35" s="1698"/>
      <c r="U35" s="1698"/>
      <c r="V35" s="1698"/>
      <c r="W35" s="1698"/>
      <c r="X35" s="1056"/>
      <c r="Y35" s="1056"/>
      <c r="Z35" s="1056"/>
      <c r="AA35" s="1056"/>
      <c r="AB35" s="1056"/>
      <c r="AC35" s="773"/>
      <c r="AD35" s="773" t="s">
        <v>23</v>
      </c>
      <c r="AE35" s="50"/>
      <c r="AF35" s="773"/>
      <c r="AG35" s="1036" t="s">
        <v>16</v>
      </c>
      <c r="AH35" s="1698"/>
      <c r="AI35" s="1698"/>
      <c r="AJ35" s="1698"/>
      <c r="AK35" s="1698"/>
      <c r="AL35" s="1698"/>
      <c r="AM35" s="1698"/>
      <c r="AN35" s="1698"/>
      <c r="AO35" s="1698"/>
      <c r="AP35" s="1698"/>
      <c r="AQ35" s="1699"/>
    </row>
    <row r="36" spans="1:43" ht="18.75" customHeight="1" x14ac:dyDescent="0.4">
      <c r="A36" s="1707"/>
      <c r="B36" s="1708"/>
      <c r="C36" s="1708"/>
      <c r="D36" s="1709"/>
      <c r="E36" s="1056"/>
      <c r="F36" s="1056"/>
      <c r="G36" s="1056"/>
      <c r="H36" s="1056"/>
      <c r="I36" s="1056"/>
      <c r="J36" s="1056"/>
      <c r="K36" s="1056"/>
      <c r="L36" s="1056"/>
      <c r="M36" s="1056"/>
      <c r="N36" s="1056"/>
      <c r="O36" s="1698"/>
      <c r="P36" s="1698"/>
      <c r="Q36" s="1698"/>
      <c r="R36" s="1698"/>
      <c r="S36" s="1698"/>
      <c r="T36" s="1698"/>
      <c r="U36" s="1698"/>
      <c r="V36" s="1698"/>
      <c r="W36" s="1698"/>
      <c r="X36" s="1056"/>
      <c r="Y36" s="1056"/>
      <c r="Z36" s="1056"/>
      <c r="AA36" s="1056"/>
      <c r="AB36" s="1056"/>
      <c r="AC36" s="774"/>
      <c r="AD36" s="774"/>
      <c r="AE36" s="53"/>
      <c r="AF36" s="774"/>
      <c r="AG36" s="1037"/>
      <c r="AH36" s="1698"/>
      <c r="AI36" s="1698"/>
      <c r="AJ36" s="1698"/>
      <c r="AK36" s="1698"/>
      <c r="AL36" s="1698"/>
      <c r="AM36" s="1698"/>
      <c r="AN36" s="1698"/>
      <c r="AO36" s="1698"/>
      <c r="AP36" s="1698"/>
      <c r="AQ36" s="1699"/>
    </row>
    <row r="37" spans="1:43" ht="18.75" customHeight="1" x14ac:dyDescent="0.4">
      <c r="A37" s="1701" t="s">
        <v>315</v>
      </c>
      <c r="B37" s="1702"/>
      <c r="C37" s="1702"/>
      <c r="D37" s="1703"/>
      <c r="E37" s="1056"/>
      <c r="F37" s="1056"/>
      <c r="G37" s="1056"/>
      <c r="H37" s="1056"/>
      <c r="I37" s="1056"/>
      <c r="J37" s="1056"/>
      <c r="K37" s="1056"/>
      <c r="L37" s="1056"/>
      <c r="M37" s="1056"/>
      <c r="N37" s="1056"/>
      <c r="O37" s="1698"/>
      <c r="P37" s="1698"/>
      <c r="Q37" s="1698"/>
      <c r="R37" s="1698"/>
      <c r="S37" s="1698"/>
      <c r="T37" s="1698"/>
      <c r="U37" s="1698"/>
      <c r="V37" s="1698"/>
      <c r="W37" s="1698"/>
      <c r="X37" s="1056"/>
      <c r="Y37" s="1056"/>
      <c r="Z37" s="1056"/>
      <c r="AA37" s="1056"/>
      <c r="AB37" s="1056"/>
      <c r="AC37" s="773"/>
      <c r="AD37" s="773" t="s">
        <v>23</v>
      </c>
      <c r="AE37" s="50"/>
      <c r="AF37" s="773"/>
      <c r="AG37" s="1036" t="s">
        <v>16</v>
      </c>
      <c r="AH37" s="1698"/>
      <c r="AI37" s="1698"/>
      <c r="AJ37" s="1698"/>
      <c r="AK37" s="1698"/>
      <c r="AL37" s="1698"/>
      <c r="AM37" s="1698"/>
      <c r="AN37" s="1698"/>
      <c r="AO37" s="1698"/>
      <c r="AP37" s="1698"/>
      <c r="AQ37" s="1699"/>
    </row>
    <row r="38" spans="1:43" ht="18.75" customHeight="1" x14ac:dyDescent="0.4">
      <c r="A38" s="1704"/>
      <c r="B38" s="1705"/>
      <c r="C38" s="1705"/>
      <c r="D38" s="1706"/>
      <c r="E38" s="1056"/>
      <c r="F38" s="1056"/>
      <c r="G38" s="1056"/>
      <c r="H38" s="1056"/>
      <c r="I38" s="1056"/>
      <c r="J38" s="1056"/>
      <c r="K38" s="1056"/>
      <c r="L38" s="1056"/>
      <c r="M38" s="1056"/>
      <c r="N38" s="1056"/>
      <c r="O38" s="1698"/>
      <c r="P38" s="1698"/>
      <c r="Q38" s="1698"/>
      <c r="R38" s="1698"/>
      <c r="S38" s="1698"/>
      <c r="T38" s="1698"/>
      <c r="U38" s="1698"/>
      <c r="V38" s="1698"/>
      <c r="W38" s="1698"/>
      <c r="X38" s="1056"/>
      <c r="Y38" s="1056"/>
      <c r="Z38" s="1056"/>
      <c r="AA38" s="1056"/>
      <c r="AB38" s="1056"/>
      <c r="AC38" s="774"/>
      <c r="AD38" s="774"/>
      <c r="AE38" s="53"/>
      <c r="AF38" s="774"/>
      <c r="AG38" s="1037"/>
      <c r="AH38" s="1698"/>
      <c r="AI38" s="1698"/>
      <c r="AJ38" s="1698"/>
      <c r="AK38" s="1698"/>
      <c r="AL38" s="1698"/>
      <c r="AM38" s="1698"/>
      <c r="AN38" s="1698"/>
      <c r="AO38" s="1698"/>
      <c r="AP38" s="1698"/>
      <c r="AQ38" s="1699"/>
    </row>
    <row r="39" spans="1:43" ht="18.75" customHeight="1" x14ac:dyDescent="0.4">
      <c r="A39" s="1704"/>
      <c r="B39" s="1705"/>
      <c r="C39" s="1705"/>
      <c r="D39" s="1706"/>
      <c r="E39" s="1056"/>
      <c r="F39" s="1056"/>
      <c r="G39" s="1056"/>
      <c r="H39" s="1056"/>
      <c r="I39" s="1056"/>
      <c r="J39" s="1056"/>
      <c r="K39" s="1056"/>
      <c r="L39" s="1056"/>
      <c r="M39" s="1056"/>
      <c r="N39" s="1056"/>
      <c r="O39" s="1698"/>
      <c r="P39" s="1698"/>
      <c r="Q39" s="1698"/>
      <c r="R39" s="1698"/>
      <c r="S39" s="1698"/>
      <c r="T39" s="1698"/>
      <c r="U39" s="1698"/>
      <c r="V39" s="1698"/>
      <c r="W39" s="1698"/>
      <c r="X39" s="1056"/>
      <c r="Y39" s="1056"/>
      <c r="Z39" s="1056"/>
      <c r="AA39" s="1056"/>
      <c r="AB39" s="1056"/>
      <c r="AC39" s="773"/>
      <c r="AD39" s="773" t="s">
        <v>23</v>
      </c>
      <c r="AE39" s="50"/>
      <c r="AF39" s="773"/>
      <c r="AG39" s="1036" t="s">
        <v>16</v>
      </c>
      <c r="AH39" s="1698"/>
      <c r="AI39" s="1698"/>
      <c r="AJ39" s="1698"/>
      <c r="AK39" s="1698"/>
      <c r="AL39" s="1698"/>
      <c r="AM39" s="1698"/>
      <c r="AN39" s="1698"/>
      <c r="AO39" s="1698"/>
      <c r="AP39" s="1698"/>
      <c r="AQ39" s="1699"/>
    </row>
    <row r="40" spans="1:43" ht="18.75" customHeight="1" x14ac:dyDescent="0.4">
      <c r="A40" s="1704"/>
      <c r="B40" s="1705"/>
      <c r="C40" s="1705"/>
      <c r="D40" s="1706"/>
      <c r="E40" s="1056"/>
      <c r="F40" s="1056"/>
      <c r="G40" s="1056"/>
      <c r="H40" s="1056"/>
      <c r="I40" s="1056"/>
      <c r="J40" s="1056"/>
      <c r="K40" s="1056"/>
      <c r="L40" s="1056"/>
      <c r="M40" s="1056"/>
      <c r="N40" s="1056"/>
      <c r="O40" s="1698"/>
      <c r="P40" s="1698"/>
      <c r="Q40" s="1698"/>
      <c r="R40" s="1698"/>
      <c r="S40" s="1698"/>
      <c r="T40" s="1698"/>
      <c r="U40" s="1698"/>
      <c r="V40" s="1698"/>
      <c r="W40" s="1698"/>
      <c r="X40" s="1056"/>
      <c r="Y40" s="1056"/>
      <c r="Z40" s="1056"/>
      <c r="AA40" s="1056"/>
      <c r="AB40" s="1056"/>
      <c r="AC40" s="774"/>
      <c r="AD40" s="774"/>
      <c r="AE40" s="53"/>
      <c r="AF40" s="774"/>
      <c r="AG40" s="1037"/>
      <c r="AH40" s="1698"/>
      <c r="AI40" s="1698"/>
      <c r="AJ40" s="1698"/>
      <c r="AK40" s="1698"/>
      <c r="AL40" s="1698"/>
      <c r="AM40" s="1698"/>
      <c r="AN40" s="1698"/>
      <c r="AO40" s="1698"/>
      <c r="AP40" s="1698"/>
      <c r="AQ40" s="1699"/>
    </row>
    <row r="41" spans="1:43" ht="18.75" customHeight="1" x14ac:dyDescent="0.4">
      <c r="A41" s="1704"/>
      <c r="B41" s="1705"/>
      <c r="C41" s="1705"/>
      <c r="D41" s="1706"/>
      <c r="E41" s="1056"/>
      <c r="F41" s="1056"/>
      <c r="G41" s="1056"/>
      <c r="H41" s="1056"/>
      <c r="I41" s="1056"/>
      <c r="J41" s="1056"/>
      <c r="K41" s="1056"/>
      <c r="L41" s="1056"/>
      <c r="M41" s="1056"/>
      <c r="N41" s="1056"/>
      <c r="O41" s="1698"/>
      <c r="P41" s="1698"/>
      <c r="Q41" s="1698"/>
      <c r="R41" s="1698"/>
      <c r="S41" s="1698"/>
      <c r="T41" s="1698"/>
      <c r="U41" s="1698"/>
      <c r="V41" s="1698"/>
      <c r="W41" s="1698"/>
      <c r="X41" s="1056"/>
      <c r="Y41" s="1056"/>
      <c r="Z41" s="1056"/>
      <c r="AA41" s="1056"/>
      <c r="AB41" s="1056"/>
      <c r="AC41" s="773"/>
      <c r="AD41" s="773" t="s">
        <v>23</v>
      </c>
      <c r="AE41" s="50"/>
      <c r="AF41" s="773"/>
      <c r="AG41" s="1036" t="s">
        <v>16</v>
      </c>
      <c r="AH41" s="1698"/>
      <c r="AI41" s="1698"/>
      <c r="AJ41" s="1698"/>
      <c r="AK41" s="1698"/>
      <c r="AL41" s="1698"/>
      <c r="AM41" s="1698"/>
      <c r="AN41" s="1698"/>
      <c r="AO41" s="1698"/>
      <c r="AP41" s="1698"/>
      <c r="AQ41" s="1699"/>
    </row>
    <row r="42" spans="1:43" ht="18.75" customHeight="1" x14ac:dyDescent="0.4">
      <c r="A42" s="1704"/>
      <c r="B42" s="1705"/>
      <c r="C42" s="1705"/>
      <c r="D42" s="1706"/>
      <c r="E42" s="1056"/>
      <c r="F42" s="1056"/>
      <c r="G42" s="1056"/>
      <c r="H42" s="1056"/>
      <c r="I42" s="1056"/>
      <c r="J42" s="1056"/>
      <c r="K42" s="1056"/>
      <c r="L42" s="1056"/>
      <c r="M42" s="1056"/>
      <c r="N42" s="1056"/>
      <c r="O42" s="1698"/>
      <c r="P42" s="1698"/>
      <c r="Q42" s="1698"/>
      <c r="R42" s="1698"/>
      <c r="S42" s="1698"/>
      <c r="T42" s="1698"/>
      <c r="U42" s="1698"/>
      <c r="V42" s="1698"/>
      <c r="W42" s="1698"/>
      <c r="X42" s="1056"/>
      <c r="Y42" s="1056"/>
      <c r="Z42" s="1056"/>
      <c r="AA42" s="1056"/>
      <c r="AB42" s="1056"/>
      <c r="AC42" s="774"/>
      <c r="AD42" s="774"/>
      <c r="AE42" s="53"/>
      <c r="AF42" s="774"/>
      <c r="AG42" s="1037"/>
      <c r="AH42" s="1698"/>
      <c r="AI42" s="1698"/>
      <c r="AJ42" s="1698"/>
      <c r="AK42" s="1698"/>
      <c r="AL42" s="1698"/>
      <c r="AM42" s="1698"/>
      <c r="AN42" s="1698"/>
      <c r="AO42" s="1698"/>
      <c r="AP42" s="1698"/>
      <c r="AQ42" s="1699"/>
    </row>
    <row r="43" spans="1:43" ht="18.75" customHeight="1" x14ac:dyDescent="0.4">
      <c r="A43" s="1704"/>
      <c r="B43" s="1705"/>
      <c r="C43" s="1705"/>
      <c r="D43" s="1706"/>
      <c r="E43" s="1056"/>
      <c r="F43" s="1056"/>
      <c r="G43" s="1056"/>
      <c r="H43" s="1056"/>
      <c r="I43" s="1056"/>
      <c r="J43" s="1056"/>
      <c r="K43" s="1056"/>
      <c r="L43" s="1056"/>
      <c r="M43" s="1056"/>
      <c r="N43" s="1056"/>
      <c r="O43" s="1698"/>
      <c r="P43" s="1698"/>
      <c r="Q43" s="1698"/>
      <c r="R43" s="1698"/>
      <c r="S43" s="1698"/>
      <c r="T43" s="1698"/>
      <c r="U43" s="1698"/>
      <c r="V43" s="1698"/>
      <c r="W43" s="1698"/>
      <c r="X43" s="1056"/>
      <c r="Y43" s="1056"/>
      <c r="Z43" s="1056"/>
      <c r="AA43" s="1056"/>
      <c r="AB43" s="1056"/>
      <c r="AC43" s="773"/>
      <c r="AD43" s="773" t="s">
        <v>23</v>
      </c>
      <c r="AE43" s="50"/>
      <c r="AF43" s="773"/>
      <c r="AG43" s="1036" t="s">
        <v>16</v>
      </c>
      <c r="AH43" s="1698"/>
      <c r="AI43" s="1698"/>
      <c r="AJ43" s="1698"/>
      <c r="AK43" s="1698"/>
      <c r="AL43" s="1698"/>
      <c r="AM43" s="1698"/>
      <c r="AN43" s="1698"/>
      <c r="AO43" s="1698"/>
      <c r="AP43" s="1698"/>
      <c r="AQ43" s="1699"/>
    </row>
    <row r="44" spans="1:43" ht="18.75" customHeight="1" thickBot="1" x14ac:dyDescent="0.45">
      <c r="A44" s="1719"/>
      <c r="B44" s="1720"/>
      <c r="C44" s="1720"/>
      <c r="D44" s="1721"/>
      <c r="E44" s="1728"/>
      <c r="F44" s="1728"/>
      <c r="G44" s="1728"/>
      <c r="H44" s="1728"/>
      <c r="I44" s="1728"/>
      <c r="J44" s="1728"/>
      <c r="K44" s="1728"/>
      <c r="L44" s="1728"/>
      <c r="M44" s="1728"/>
      <c r="N44" s="1728"/>
      <c r="O44" s="1729"/>
      <c r="P44" s="1729"/>
      <c r="Q44" s="1729"/>
      <c r="R44" s="1729"/>
      <c r="S44" s="1729"/>
      <c r="T44" s="1729"/>
      <c r="U44" s="1729"/>
      <c r="V44" s="1729"/>
      <c r="W44" s="1729"/>
      <c r="X44" s="1728"/>
      <c r="Y44" s="1728"/>
      <c r="Z44" s="1728"/>
      <c r="AA44" s="1728"/>
      <c r="AB44" s="1728"/>
      <c r="AC44" s="779"/>
      <c r="AD44" s="779"/>
      <c r="AE44" s="59"/>
      <c r="AF44" s="779"/>
      <c r="AG44" s="1730"/>
      <c r="AH44" s="1729"/>
      <c r="AI44" s="1729"/>
      <c r="AJ44" s="1729"/>
      <c r="AK44" s="1729"/>
      <c r="AL44" s="1729"/>
      <c r="AM44" s="1729"/>
      <c r="AN44" s="1729"/>
      <c r="AO44" s="1729"/>
      <c r="AP44" s="1729"/>
      <c r="AQ44" s="1731"/>
    </row>
    <row r="45" spans="1:43" ht="18.75" customHeight="1" x14ac:dyDescent="0.4">
      <c r="A45" s="106" t="s">
        <v>13</v>
      </c>
      <c r="B45" s="143" t="s">
        <v>937</v>
      </c>
    </row>
    <row r="46" spans="1:43" ht="18.75" customHeight="1" x14ac:dyDescent="0.4">
      <c r="A46" s="39"/>
      <c r="B46" s="497" t="s">
        <v>810</v>
      </c>
      <c r="C46" s="496"/>
      <c r="D46" s="496"/>
      <c r="E46" s="496"/>
      <c r="F46" s="496"/>
    </row>
    <row r="47" spans="1:43" ht="18.75" customHeight="1" x14ac:dyDescent="0.4">
      <c r="B47" s="143" t="s">
        <v>811</v>
      </c>
    </row>
    <row r="48" spans="1:43"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sheetData>
  <sheetProtection selectLockedCells="1"/>
  <mergeCells count="192">
    <mergeCell ref="E43:I44"/>
    <mergeCell ref="J43:N44"/>
    <mergeCell ref="O43:W44"/>
    <mergeCell ref="X43:AB44"/>
    <mergeCell ref="AC43:AC44"/>
    <mergeCell ref="AD43:AD44"/>
    <mergeCell ref="AF43:AF44"/>
    <mergeCell ref="AG43:AG44"/>
    <mergeCell ref="AH43:AQ44"/>
    <mergeCell ref="E41:I42"/>
    <mergeCell ref="J41:N42"/>
    <mergeCell ref="O41:W42"/>
    <mergeCell ref="X41:AB42"/>
    <mergeCell ref="AC41:AC42"/>
    <mergeCell ref="AD41:AD42"/>
    <mergeCell ref="AF41:AF42"/>
    <mergeCell ref="AG41:AG42"/>
    <mergeCell ref="AH41:AQ42"/>
    <mergeCell ref="E39:I40"/>
    <mergeCell ref="J39:N40"/>
    <mergeCell ref="O39:W40"/>
    <mergeCell ref="X39:AB40"/>
    <mergeCell ref="AC39:AC40"/>
    <mergeCell ref="AD39:AD40"/>
    <mergeCell ref="AF39:AF40"/>
    <mergeCell ref="AG39:AG40"/>
    <mergeCell ref="AH39:AQ40"/>
    <mergeCell ref="E37:I38"/>
    <mergeCell ref="J37:N38"/>
    <mergeCell ref="O37:W38"/>
    <mergeCell ref="X37:AB38"/>
    <mergeCell ref="AC37:AC38"/>
    <mergeCell ref="AD37:AD38"/>
    <mergeCell ref="AF37:AF38"/>
    <mergeCell ref="AG37:AG38"/>
    <mergeCell ref="AH37:AQ38"/>
    <mergeCell ref="E35:I36"/>
    <mergeCell ref="J35:N36"/>
    <mergeCell ref="O35:W36"/>
    <mergeCell ref="X35:AB36"/>
    <mergeCell ref="AC35:AC36"/>
    <mergeCell ref="AD35:AD36"/>
    <mergeCell ref="AF35:AF36"/>
    <mergeCell ref="AG35:AG36"/>
    <mergeCell ref="AH35:AQ36"/>
    <mergeCell ref="AC31:AC32"/>
    <mergeCell ref="AD31:AD32"/>
    <mergeCell ref="AF31:AF32"/>
    <mergeCell ref="AG31:AG32"/>
    <mergeCell ref="AH31:AQ32"/>
    <mergeCell ref="E33:I34"/>
    <mergeCell ref="J33:N34"/>
    <mergeCell ref="O33:W34"/>
    <mergeCell ref="X33:AB34"/>
    <mergeCell ref="E31:I32"/>
    <mergeCell ref="J31:N32"/>
    <mergeCell ref="O31:W32"/>
    <mergeCell ref="X31:AB32"/>
    <mergeCell ref="AC33:AC34"/>
    <mergeCell ref="AD33:AD34"/>
    <mergeCell ref="AF33:AF34"/>
    <mergeCell ref="AG33:AG34"/>
    <mergeCell ref="AH33:AQ34"/>
    <mergeCell ref="E29:I30"/>
    <mergeCell ref="J29:N30"/>
    <mergeCell ref="O29:W30"/>
    <mergeCell ref="X29:AB30"/>
    <mergeCell ref="AC29:AC30"/>
    <mergeCell ref="AD29:AD30"/>
    <mergeCell ref="AF29:AF30"/>
    <mergeCell ref="AG29:AG30"/>
    <mergeCell ref="AH29:AQ30"/>
    <mergeCell ref="AF21:AF22"/>
    <mergeCell ref="AG21:AG22"/>
    <mergeCell ref="AH21:AQ22"/>
    <mergeCell ref="E23:I24"/>
    <mergeCell ref="J23:N24"/>
    <mergeCell ref="O23:W24"/>
    <mergeCell ref="X23:AB24"/>
    <mergeCell ref="AC23:AC24"/>
    <mergeCell ref="AD23:AD24"/>
    <mergeCell ref="AF23:AF24"/>
    <mergeCell ref="AG23:AG24"/>
    <mergeCell ref="AH23:AQ24"/>
    <mergeCell ref="AD21:AD22"/>
    <mergeCell ref="AF17:AF18"/>
    <mergeCell ref="AG17:AG18"/>
    <mergeCell ref="AH17:AQ18"/>
    <mergeCell ref="E19:I20"/>
    <mergeCell ref="J19:N20"/>
    <mergeCell ref="O19:W20"/>
    <mergeCell ref="X19:AB20"/>
    <mergeCell ref="AC19:AC20"/>
    <mergeCell ref="AD19:AD20"/>
    <mergeCell ref="E17:I18"/>
    <mergeCell ref="J17:N18"/>
    <mergeCell ref="O17:W18"/>
    <mergeCell ref="X17:AB18"/>
    <mergeCell ref="AC17:AC18"/>
    <mergeCell ref="AF19:AF20"/>
    <mergeCell ref="AG19:AG20"/>
    <mergeCell ref="AH19:AQ20"/>
    <mergeCell ref="AF13:AF14"/>
    <mergeCell ref="AG13:AG14"/>
    <mergeCell ref="AH13:AQ14"/>
    <mergeCell ref="E15:I16"/>
    <mergeCell ref="J15:N16"/>
    <mergeCell ref="O15:W16"/>
    <mergeCell ref="X15:AB16"/>
    <mergeCell ref="AC15:AC16"/>
    <mergeCell ref="AD15:AD16"/>
    <mergeCell ref="AF15:AF16"/>
    <mergeCell ref="AG15:AG16"/>
    <mergeCell ref="AH15:AQ16"/>
    <mergeCell ref="AF9:AF10"/>
    <mergeCell ref="AG9:AG10"/>
    <mergeCell ref="AH9:AQ10"/>
    <mergeCell ref="E11:I12"/>
    <mergeCell ref="J11:N12"/>
    <mergeCell ref="O11:W12"/>
    <mergeCell ref="X11:AB12"/>
    <mergeCell ref="AC11:AC12"/>
    <mergeCell ref="AD11:AD12"/>
    <mergeCell ref="AF11:AF12"/>
    <mergeCell ref="E9:I10"/>
    <mergeCell ref="J9:N10"/>
    <mergeCell ref="O9:W10"/>
    <mergeCell ref="X9:AB10"/>
    <mergeCell ref="AC9:AC10"/>
    <mergeCell ref="AD9:AD10"/>
    <mergeCell ref="AG11:AG12"/>
    <mergeCell ref="AH11:AQ12"/>
    <mergeCell ref="A3:D4"/>
    <mergeCell ref="E3:I4"/>
    <mergeCell ref="J3:N4"/>
    <mergeCell ref="O3:W4"/>
    <mergeCell ref="X3:AB4"/>
    <mergeCell ref="AC3:AG4"/>
    <mergeCell ref="AH5:AQ6"/>
    <mergeCell ref="E7:I8"/>
    <mergeCell ref="J7:N8"/>
    <mergeCell ref="O7:W8"/>
    <mergeCell ref="X7:AB8"/>
    <mergeCell ref="AC7:AC8"/>
    <mergeCell ref="AD7:AD8"/>
    <mergeCell ref="AF7:AF8"/>
    <mergeCell ref="AG7:AG8"/>
    <mergeCell ref="AH7:AQ8"/>
    <mergeCell ref="AH3:AQ4"/>
    <mergeCell ref="E5:I6"/>
    <mergeCell ref="J5:N6"/>
    <mergeCell ref="O5:W6"/>
    <mergeCell ref="X5:AB6"/>
    <mergeCell ref="AC5:AC6"/>
    <mergeCell ref="AD5:AD6"/>
    <mergeCell ref="AF5:AF6"/>
    <mergeCell ref="AG5:AG6"/>
    <mergeCell ref="A5:D12"/>
    <mergeCell ref="A13:D20"/>
    <mergeCell ref="A37:D44"/>
    <mergeCell ref="E25:I26"/>
    <mergeCell ref="J25:N26"/>
    <mergeCell ref="O25:W26"/>
    <mergeCell ref="X25:AB26"/>
    <mergeCell ref="AC25:AC26"/>
    <mergeCell ref="AD25:AD26"/>
    <mergeCell ref="A21:D28"/>
    <mergeCell ref="A29:D36"/>
    <mergeCell ref="E13:I14"/>
    <mergeCell ref="J13:N14"/>
    <mergeCell ref="O13:W14"/>
    <mergeCell ref="X13:AB14"/>
    <mergeCell ref="AC13:AC14"/>
    <mergeCell ref="AD13:AD14"/>
    <mergeCell ref="AD17:AD18"/>
    <mergeCell ref="E21:I22"/>
    <mergeCell ref="J21:N22"/>
    <mergeCell ref="O21:W22"/>
    <mergeCell ref="X21:AB22"/>
    <mergeCell ref="AC21:AC22"/>
    <mergeCell ref="AF25:AF26"/>
    <mergeCell ref="AG25:AG26"/>
    <mergeCell ref="AH25:AQ26"/>
    <mergeCell ref="E27:I28"/>
    <mergeCell ref="J27:N28"/>
    <mergeCell ref="O27:W28"/>
    <mergeCell ref="X27:AB28"/>
    <mergeCell ref="AC27:AC28"/>
    <mergeCell ref="AD27:AD28"/>
    <mergeCell ref="AF27:AF28"/>
    <mergeCell ref="AG27:AG28"/>
    <mergeCell ref="AH27:AQ28"/>
  </mergeCells>
  <phoneticPr fontId="4"/>
  <conditionalFormatting sqref="AC5:AC12 AF15:AF18 AF21:AF24 AF39:AF44 AC15:AC24 AC29:AC44 AF29:AF36">
    <cfRule type="expression" dxfId="49" priority="7" stopIfTrue="1">
      <formula>$H$32=TRUE</formula>
    </cfRule>
  </conditionalFormatting>
  <conditionalFormatting sqref="AF5:AF12">
    <cfRule type="expression" dxfId="48" priority="6" stopIfTrue="1">
      <formula>$H$32=TRUE</formula>
    </cfRule>
  </conditionalFormatting>
  <conditionalFormatting sqref="AC13:AC14">
    <cfRule type="expression" dxfId="47" priority="5" stopIfTrue="1">
      <formula>$H$32=TRUE</formula>
    </cfRule>
  </conditionalFormatting>
  <conditionalFormatting sqref="AF13:AF14">
    <cfRule type="expression" dxfId="46" priority="4" stopIfTrue="1">
      <formula>$H$32=TRUE</formula>
    </cfRule>
  </conditionalFormatting>
  <conditionalFormatting sqref="AF19:AF20">
    <cfRule type="expression" dxfId="45" priority="3" stopIfTrue="1">
      <formula>$H$32=TRUE</formula>
    </cfRule>
  </conditionalFormatting>
  <conditionalFormatting sqref="AF37:AF38">
    <cfRule type="expression" dxfId="44" priority="2" stopIfTrue="1">
      <formula>$H$32=TRUE</formula>
    </cfRule>
  </conditionalFormatting>
  <conditionalFormatting sqref="AF25:AF28 AC25:AC28">
    <cfRule type="expression" dxfId="43" priority="1" stopIfTrue="1">
      <formula>$H$32=TRUE</formula>
    </cfRule>
  </conditionalFormatting>
  <dataValidations count="1">
    <dataValidation type="list" allowBlank="1" showInputMessage="1" showErrorMessage="1" sqref="G4:G18 WVO983048:WVO983062 WLS983048:WLS983062 WBW983048:WBW983062 VSA983048:VSA983062 VIE983048:VIE983062 UYI983048:UYI983062 UOM983048:UOM983062 UEQ983048:UEQ983062 TUU983048:TUU983062 TKY983048:TKY983062 TBC983048:TBC983062 SRG983048:SRG983062 SHK983048:SHK983062 RXO983048:RXO983062 RNS983048:RNS983062 RDW983048:RDW983062 QUA983048:QUA983062 QKE983048:QKE983062 QAI983048:QAI983062 PQM983048:PQM983062 PGQ983048:PGQ983062 OWU983048:OWU983062 OMY983048:OMY983062 ODC983048:ODC983062 NTG983048:NTG983062 NJK983048:NJK983062 MZO983048:MZO983062 MPS983048:MPS983062 MFW983048:MFW983062 LWA983048:LWA983062 LME983048:LME983062 LCI983048:LCI983062 KSM983048:KSM983062 KIQ983048:KIQ983062 JYU983048:JYU983062 JOY983048:JOY983062 JFC983048:JFC983062 IVG983048:IVG983062 ILK983048:ILK983062 IBO983048:IBO983062 HRS983048:HRS983062 HHW983048:HHW983062 GYA983048:GYA983062 GOE983048:GOE983062 GEI983048:GEI983062 FUM983048:FUM983062 FKQ983048:FKQ983062 FAU983048:FAU983062 EQY983048:EQY983062 EHC983048:EHC983062 DXG983048:DXG983062 DNK983048:DNK983062 DDO983048:DDO983062 CTS983048:CTS983062 CJW983048:CJW983062 CAA983048:CAA983062 BQE983048:BQE983062 BGI983048:BGI983062 AWM983048:AWM983062 AMQ983048:AMQ983062 ACU983048:ACU983062 SY983048:SY983062 JC983048:JC983062 G983048:G983062 WVO917512:WVO917526 WLS917512:WLS917526 WBW917512:WBW917526 VSA917512:VSA917526 VIE917512:VIE917526 UYI917512:UYI917526 UOM917512:UOM917526 UEQ917512:UEQ917526 TUU917512:TUU917526 TKY917512:TKY917526 TBC917512:TBC917526 SRG917512:SRG917526 SHK917512:SHK917526 RXO917512:RXO917526 RNS917512:RNS917526 RDW917512:RDW917526 QUA917512:QUA917526 QKE917512:QKE917526 QAI917512:QAI917526 PQM917512:PQM917526 PGQ917512:PGQ917526 OWU917512:OWU917526 OMY917512:OMY917526 ODC917512:ODC917526 NTG917512:NTG917526 NJK917512:NJK917526 MZO917512:MZO917526 MPS917512:MPS917526 MFW917512:MFW917526 LWA917512:LWA917526 LME917512:LME917526 LCI917512:LCI917526 KSM917512:KSM917526 KIQ917512:KIQ917526 JYU917512:JYU917526 JOY917512:JOY917526 JFC917512:JFC917526 IVG917512:IVG917526 ILK917512:ILK917526 IBO917512:IBO917526 HRS917512:HRS917526 HHW917512:HHW917526 GYA917512:GYA917526 GOE917512:GOE917526 GEI917512:GEI917526 FUM917512:FUM917526 FKQ917512:FKQ917526 FAU917512:FAU917526 EQY917512:EQY917526 EHC917512:EHC917526 DXG917512:DXG917526 DNK917512:DNK917526 DDO917512:DDO917526 CTS917512:CTS917526 CJW917512:CJW917526 CAA917512:CAA917526 BQE917512:BQE917526 BGI917512:BGI917526 AWM917512:AWM917526 AMQ917512:AMQ917526 ACU917512:ACU917526 SY917512:SY917526 JC917512:JC917526 G917512:G917526 WVO851976:WVO851990 WLS851976:WLS851990 WBW851976:WBW851990 VSA851976:VSA851990 VIE851976:VIE851990 UYI851976:UYI851990 UOM851976:UOM851990 UEQ851976:UEQ851990 TUU851976:TUU851990 TKY851976:TKY851990 TBC851976:TBC851990 SRG851976:SRG851990 SHK851976:SHK851990 RXO851976:RXO851990 RNS851976:RNS851990 RDW851976:RDW851990 QUA851976:QUA851990 QKE851976:QKE851990 QAI851976:QAI851990 PQM851976:PQM851990 PGQ851976:PGQ851990 OWU851976:OWU851990 OMY851976:OMY851990 ODC851976:ODC851990 NTG851976:NTG851990 NJK851976:NJK851990 MZO851976:MZO851990 MPS851976:MPS851990 MFW851976:MFW851990 LWA851976:LWA851990 LME851976:LME851990 LCI851976:LCI851990 KSM851976:KSM851990 KIQ851976:KIQ851990 JYU851976:JYU851990 JOY851976:JOY851990 JFC851976:JFC851990 IVG851976:IVG851990 ILK851976:ILK851990 IBO851976:IBO851990 HRS851976:HRS851990 HHW851976:HHW851990 GYA851976:GYA851990 GOE851976:GOE851990 GEI851976:GEI851990 FUM851976:FUM851990 FKQ851976:FKQ851990 FAU851976:FAU851990 EQY851976:EQY851990 EHC851976:EHC851990 DXG851976:DXG851990 DNK851976:DNK851990 DDO851976:DDO851990 CTS851976:CTS851990 CJW851976:CJW851990 CAA851976:CAA851990 BQE851976:BQE851990 BGI851976:BGI851990 AWM851976:AWM851990 AMQ851976:AMQ851990 ACU851976:ACU851990 SY851976:SY851990 JC851976:JC851990 G851976:G851990 WVO786440:WVO786454 WLS786440:WLS786454 WBW786440:WBW786454 VSA786440:VSA786454 VIE786440:VIE786454 UYI786440:UYI786454 UOM786440:UOM786454 UEQ786440:UEQ786454 TUU786440:TUU786454 TKY786440:TKY786454 TBC786440:TBC786454 SRG786440:SRG786454 SHK786440:SHK786454 RXO786440:RXO786454 RNS786440:RNS786454 RDW786440:RDW786454 QUA786440:QUA786454 QKE786440:QKE786454 QAI786440:QAI786454 PQM786440:PQM786454 PGQ786440:PGQ786454 OWU786440:OWU786454 OMY786440:OMY786454 ODC786440:ODC786454 NTG786440:NTG786454 NJK786440:NJK786454 MZO786440:MZO786454 MPS786440:MPS786454 MFW786440:MFW786454 LWA786440:LWA786454 LME786440:LME786454 LCI786440:LCI786454 KSM786440:KSM786454 KIQ786440:KIQ786454 JYU786440:JYU786454 JOY786440:JOY786454 JFC786440:JFC786454 IVG786440:IVG786454 ILK786440:ILK786454 IBO786440:IBO786454 HRS786440:HRS786454 HHW786440:HHW786454 GYA786440:GYA786454 GOE786440:GOE786454 GEI786440:GEI786454 FUM786440:FUM786454 FKQ786440:FKQ786454 FAU786440:FAU786454 EQY786440:EQY786454 EHC786440:EHC786454 DXG786440:DXG786454 DNK786440:DNK786454 DDO786440:DDO786454 CTS786440:CTS786454 CJW786440:CJW786454 CAA786440:CAA786454 BQE786440:BQE786454 BGI786440:BGI786454 AWM786440:AWM786454 AMQ786440:AMQ786454 ACU786440:ACU786454 SY786440:SY786454 JC786440:JC786454 G786440:G786454 WVO720904:WVO720918 WLS720904:WLS720918 WBW720904:WBW720918 VSA720904:VSA720918 VIE720904:VIE720918 UYI720904:UYI720918 UOM720904:UOM720918 UEQ720904:UEQ720918 TUU720904:TUU720918 TKY720904:TKY720918 TBC720904:TBC720918 SRG720904:SRG720918 SHK720904:SHK720918 RXO720904:RXO720918 RNS720904:RNS720918 RDW720904:RDW720918 QUA720904:QUA720918 QKE720904:QKE720918 QAI720904:QAI720918 PQM720904:PQM720918 PGQ720904:PGQ720918 OWU720904:OWU720918 OMY720904:OMY720918 ODC720904:ODC720918 NTG720904:NTG720918 NJK720904:NJK720918 MZO720904:MZO720918 MPS720904:MPS720918 MFW720904:MFW720918 LWA720904:LWA720918 LME720904:LME720918 LCI720904:LCI720918 KSM720904:KSM720918 KIQ720904:KIQ720918 JYU720904:JYU720918 JOY720904:JOY720918 JFC720904:JFC720918 IVG720904:IVG720918 ILK720904:ILK720918 IBO720904:IBO720918 HRS720904:HRS720918 HHW720904:HHW720918 GYA720904:GYA720918 GOE720904:GOE720918 GEI720904:GEI720918 FUM720904:FUM720918 FKQ720904:FKQ720918 FAU720904:FAU720918 EQY720904:EQY720918 EHC720904:EHC720918 DXG720904:DXG720918 DNK720904:DNK720918 DDO720904:DDO720918 CTS720904:CTS720918 CJW720904:CJW720918 CAA720904:CAA720918 BQE720904:BQE720918 BGI720904:BGI720918 AWM720904:AWM720918 AMQ720904:AMQ720918 ACU720904:ACU720918 SY720904:SY720918 JC720904:JC720918 G720904:G720918 WVO655368:WVO655382 WLS655368:WLS655382 WBW655368:WBW655382 VSA655368:VSA655382 VIE655368:VIE655382 UYI655368:UYI655382 UOM655368:UOM655382 UEQ655368:UEQ655382 TUU655368:TUU655382 TKY655368:TKY655382 TBC655368:TBC655382 SRG655368:SRG655382 SHK655368:SHK655382 RXO655368:RXO655382 RNS655368:RNS655382 RDW655368:RDW655382 QUA655368:QUA655382 QKE655368:QKE655382 QAI655368:QAI655382 PQM655368:PQM655382 PGQ655368:PGQ655382 OWU655368:OWU655382 OMY655368:OMY655382 ODC655368:ODC655382 NTG655368:NTG655382 NJK655368:NJK655382 MZO655368:MZO655382 MPS655368:MPS655382 MFW655368:MFW655382 LWA655368:LWA655382 LME655368:LME655382 LCI655368:LCI655382 KSM655368:KSM655382 KIQ655368:KIQ655382 JYU655368:JYU655382 JOY655368:JOY655382 JFC655368:JFC655382 IVG655368:IVG655382 ILK655368:ILK655382 IBO655368:IBO655382 HRS655368:HRS655382 HHW655368:HHW655382 GYA655368:GYA655382 GOE655368:GOE655382 GEI655368:GEI655382 FUM655368:FUM655382 FKQ655368:FKQ655382 FAU655368:FAU655382 EQY655368:EQY655382 EHC655368:EHC655382 DXG655368:DXG655382 DNK655368:DNK655382 DDO655368:DDO655382 CTS655368:CTS655382 CJW655368:CJW655382 CAA655368:CAA655382 BQE655368:BQE655382 BGI655368:BGI655382 AWM655368:AWM655382 AMQ655368:AMQ655382 ACU655368:ACU655382 SY655368:SY655382 JC655368:JC655382 G655368:G655382 WVO589832:WVO589846 WLS589832:WLS589846 WBW589832:WBW589846 VSA589832:VSA589846 VIE589832:VIE589846 UYI589832:UYI589846 UOM589832:UOM589846 UEQ589832:UEQ589846 TUU589832:TUU589846 TKY589832:TKY589846 TBC589832:TBC589846 SRG589832:SRG589846 SHK589832:SHK589846 RXO589832:RXO589846 RNS589832:RNS589846 RDW589832:RDW589846 QUA589832:QUA589846 QKE589832:QKE589846 QAI589832:QAI589846 PQM589832:PQM589846 PGQ589832:PGQ589846 OWU589832:OWU589846 OMY589832:OMY589846 ODC589832:ODC589846 NTG589832:NTG589846 NJK589832:NJK589846 MZO589832:MZO589846 MPS589832:MPS589846 MFW589832:MFW589846 LWA589832:LWA589846 LME589832:LME589846 LCI589832:LCI589846 KSM589832:KSM589846 KIQ589832:KIQ589846 JYU589832:JYU589846 JOY589832:JOY589846 JFC589832:JFC589846 IVG589832:IVG589846 ILK589832:ILK589846 IBO589832:IBO589846 HRS589832:HRS589846 HHW589832:HHW589846 GYA589832:GYA589846 GOE589832:GOE589846 GEI589832:GEI589846 FUM589832:FUM589846 FKQ589832:FKQ589846 FAU589832:FAU589846 EQY589832:EQY589846 EHC589832:EHC589846 DXG589832:DXG589846 DNK589832:DNK589846 DDO589832:DDO589846 CTS589832:CTS589846 CJW589832:CJW589846 CAA589832:CAA589846 BQE589832:BQE589846 BGI589832:BGI589846 AWM589832:AWM589846 AMQ589832:AMQ589846 ACU589832:ACU589846 SY589832:SY589846 JC589832:JC589846 G589832:G589846 WVO524296:WVO524310 WLS524296:WLS524310 WBW524296:WBW524310 VSA524296:VSA524310 VIE524296:VIE524310 UYI524296:UYI524310 UOM524296:UOM524310 UEQ524296:UEQ524310 TUU524296:TUU524310 TKY524296:TKY524310 TBC524296:TBC524310 SRG524296:SRG524310 SHK524296:SHK524310 RXO524296:RXO524310 RNS524296:RNS524310 RDW524296:RDW524310 QUA524296:QUA524310 QKE524296:QKE524310 QAI524296:QAI524310 PQM524296:PQM524310 PGQ524296:PGQ524310 OWU524296:OWU524310 OMY524296:OMY524310 ODC524296:ODC524310 NTG524296:NTG524310 NJK524296:NJK524310 MZO524296:MZO524310 MPS524296:MPS524310 MFW524296:MFW524310 LWA524296:LWA524310 LME524296:LME524310 LCI524296:LCI524310 KSM524296:KSM524310 KIQ524296:KIQ524310 JYU524296:JYU524310 JOY524296:JOY524310 JFC524296:JFC524310 IVG524296:IVG524310 ILK524296:ILK524310 IBO524296:IBO524310 HRS524296:HRS524310 HHW524296:HHW524310 GYA524296:GYA524310 GOE524296:GOE524310 GEI524296:GEI524310 FUM524296:FUM524310 FKQ524296:FKQ524310 FAU524296:FAU524310 EQY524296:EQY524310 EHC524296:EHC524310 DXG524296:DXG524310 DNK524296:DNK524310 DDO524296:DDO524310 CTS524296:CTS524310 CJW524296:CJW524310 CAA524296:CAA524310 BQE524296:BQE524310 BGI524296:BGI524310 AWM524296:AWM524310 AMQ524296:AMQ524310 ACU524296:ACU524310 SY524296:SY524310 JC524296:JC524310 G524296:G524310 WVO458760:WVO458774 WLS458760:WLS458774 WBW458760:WBW458774 VSA458760:VSA458774 VIE458760:VIE458774 UYI458760:UYI458774 UOM458760:UOM458774 UEQ458760:UEQ458774 TUU458760:TUU458774 TKY458760:TKY458774 TBC458760:TBC458774 SRG458760:SRG458774 SHK458760:SHK458774 RXO458760:RXO458774 RNS458760:RNS458774 RDW458760:RDW458774 QUA458760:QUA458774 QKE458760:QKE458774 QAI458760:QAI458774 PQM458760:PQM458774 PGQ458760:PGQ458774 OWU458760:OWU458774 OMY458760:OMY458774 ODC458760:ODC458774 NTG458760:NTG458774 NJK458760:NJK458774 MZO458760:MZO458774 MPS458760:MPS458774 MFW458760:MFW458774 LWA458760:LWA458774 LME458760:LME458774 LCI458760:LCI458774 KSM458760:KSM458774 KIQ458760:KIQ458774 JYU458760:JYU458774 JOY458760:JOY458774 JFC458760:JFC458774 IVG458760:IVG458774 ILK458760:ILK458774 IBO458760:IBO458774 HRS458760:HRS458774 HHW458760:HHW458774 GYA458760:GYA458774 GOE458760:GOE458774 GEI458760:GEI458774 FUM458760:FUM458774 FKQ458760:FKQ458774 FAU458760:FAU458774 EQY458760:EQY458774 EHC458760:EHC458774 DXG458760:DXG458774 DNK458760:DNK458774 DDO458760:DDO458774 CTS458760:CTS458774 CJW458760:CJW458774 CAA458760:CAA458774 BQE458760:BQE458774 BGI458760:BGI458774 AWM458760:AWM458774 AMQ458760:AMQ458774 ACU458760:ACU458774 SY458760:SY458774 JC458760:JC458774 G458760:G458774 WVO393224:WVO393238 WLS393224:WLS393238 WBW393224:WBW393238 VSA393224:VSA393238 VIE393224:VIE393238 UYI393224:UYI393238 UOM393224:UOM393238 UEQ393224:UEQ393238 TUU393224:TUU393238 TKY393224:TKY393238 TBC393224:TBC393238 SRG393224:SRG393238 SHK393224:SHK393238 RXO393224:RXO393238 RNS393224:RNS393238 RDW393224:RDW393238 QUA393224:QUA393238 QKE393224:QKE393238 QAI393224:QAI393238 PQM393224:PQM393238 PGQ393224:PGQ393238 OWU393224:OWU393238 OMY393224:OMY393238 ODC393224:ODC393238 NTG393224:NTG393238 NJK393224:NJK393238 MZO393224:MZO393238 MPS393224:MPS393238 MFW393224:MFW393238 LWA393224:LWA393238 LME393224:LME393238 LCI393224:LCI393238 KSM393224:KSM393238 KIQ393224:KIQ393238 JYU393224:JYU393238 JOY393224:JOY393238 JFC393224:JFC393238 IVG393224:IVG393238 ILK393224:ILK393238 IBO393224:IBO393238 HRS393224:HRS393238 HHW393224:HHW393238 GYA393224:GYA393238 GOE393224:GOE393238 GEI393224:GEI393238 FUM393224:FUM393238 FKQ393224:FKQ393238 FAU393224:FAU393238 EQY393224:EQY393238 EHC393224:EHC393238 DXG393224:DXG393238 DNK393224:DNK393238 DDO393224:DDO393238 CTS393224:CTS393238 CJW393224:CJW393238 CAA393224:CAA393238 BQE393224:BQE393238 BGI393224:BGI393238 AWM393224:AWM393238 AMQ393224:AMQ393238 ACU393224:ACU393238 SY393224:SY393238 JC393224:JC393238 G393224:G393238 WVO327688:WVO327702 WLS327688:WLS327702 WBW327688:WBW327702 VSA327688:VSA327702 VIE327688:VIE327702 UYI327688:UYI327702 UOM327688:UOM327702 UEQ327688:UEQ327702 TUU327688:TUU327702 TKY327688:TKY327702 TBC327688:TBC327702 SRG327688:SRG327702 SHK327688:SHK327702 RXO327688:RXO327702 RNS327688:RNS327702 RDW327688:RDW327702 QUA327688:QUA327702 QKE327688:QKE327702 QAI327688:QAI327702 PQM327688:PQM327702 PGQ327688:PGQ327702 OWU327688:OWU327702 OMY327688:OMY327702 ODC327688:ODC327702 NTG327688:NTG327702 NJK327688:NJK327702 MZO327688:MZO327702 MPS327688:MPS327702 MFW327688:MFW327702 LWA327688:LWA327702 LME327688:LME327702 LCI327688:LCI327702 KSM327688:KSM327702 KIQ327688:KIQ327702 JYU327688:JYU327702 JOY327688:JOY327702 JFC327688:JFC327702 IVG327688:IVG327702 ILK327688:ILK327702 IBO327688:IBO327702 HRS327688:HRS327702 HHW327688:HHW327702 GYA327688:GYA327702 GOE327688:GOE327702 GEI327688:GEI327702 FUM327688:FUM327702 FKQ327688:FKQ327702 FAU327688:FAU327702 EQY327688:EQY327702 EHC327688:EHC327702 DXG327688:DXG327702 DNK327688:DNK327702 DDO327688:DDO327702 CTS327688:CTS327702 CJW327688:CJW327702 CAA327688:CAA327702 BQE327688:BQE327702 BGI327688:BGI327702 AWM327688:AWM327702 AMQ327688:AMQ327702 ACU327688:ACU327702 SY327688:SY327702 JC327688:JC327702 G327688:G327702 WVO262152:WVO262166 WLS262152:WLS262166 WBW262152:WBW262166 VSA262152:VSA262166 VIE262152:VIE262166 UYI262152:UYI262166 UOM262152:UOM262166 UEQ262152:UEQ262166 TUU262152:TUU262166 TKY262152:TKY262166 TBC262152:TBC262166 SRG262152:SRG262166 SHK262152:SHK262166 RXO262152:RXO262166 RNS262152:RNS262166 RDW262152:RDW262166 QUA262152:QUA262166 QKE262152:QKE262166 QAI262152:QAI262166 PQM262152:PQM262166 PGQ262152:PGQ262166 OWU262152:OWU262166 OMY262152:OMY262166 ODC262152:ODC262166 NTG262152:NTG262166 NJK262152:NJK262166 MZO262152:MZO262166 MPS262152:MPS262166 MFW262152:MFW262166 LWA262152:LWA262166 LME262152:LME262166 LCI262152:LCI262166 KSM262152:KSM262166 KIQ262152:KIQ262166 JYU262152:JYU262166 JOY262152:JOY262166 JFC262152:JFC262166 IVG262152:IVG262166 ILK262152:ILK262166 IBO262152:IBO262166 HRS262152:HRS262166 HHW262152:HHW262166 GYA262152:GYA262166 GOE262152:GOE262166 GEI262152:GEI262166 FUM262152:FUM262166 FKQ262152:FKQ262166 FAU262152:FAU262166 EQY262152:EQY262166 EHC262152:EHC262166 DXG262152:DXG262166 DNK262152:DNK262166 DDO262152:DDO262166 CTS262152:CTS262166 CJW262152:CJW262166 CAA262152:CAA262166 BQE262152:BQE262166 BGI262152:BGI262166 AWM262152:AWM262166 AMQ262152:AMQ262166 ACU262152:ACU262166 SY262152:SY262166 JC262152:JC262166 G262152:G262166 WVO196616:WVO196630 WLS196616:WLS196630 WBW196616:WBW196630 VSA196616:VSA196630 VIE196616:VIE196630 UYI196616:UYI196630 UOM196616:UOM196630 UEQ196616:UEQ196630 TUU196616:TUU196630 TKY196616:TKY196630 TBC196616:TBC196630 SRG196616:SRG196630 SHK196616:SHK196630 RXO196616:RXO196630 RNS196616:RNS196630 RDW196616:RDW196630 QUA196616:QUA196630 QKE196616:QKE196630 QAI196616:QAI196630 PQM196616:PQM196630 PGQ196616:PGQ196630 OWU196616:OWU196630 OMY196616:OMY196630 ODC196616:ODC196630 NTG196616:NTG196630 NJK196616:NJK196630 MZO196616:MZO196630 MPS196616:MPS196630 MFW196616:MFW196630 LWA196616:LWA196630 LME196616:LME196630 LCI196616:LCI196630 KSM196616:KSM196630 KIQ196616:KIQ196630 JYU196616:JYU196630 JOY196616:JOY196630 JFC196616:JFC196630 IVG196616:IVG196630 ILK196616:ILK196630 IBO196616:IBO196630 HRS196616:HRS196630 HHW196616:HHW196630 GYA196616:GYA196630 GOE196616:GOE196630 GEI196616:GEI196630 FUM196616:FUM196630 FKQ196616:FKQ196630 FAU196616:FAU196630 EQY196616:EQY196630 EHC196616:EHC196630 DXG196616:DXG196630 DNK196616:DNK196630 DDO196616:DDO196630 CTS196616:CTS196630 CJW196616:CJW196630 CAA196616:CAA196630 BQE196616:BQE196630 BGI196616:BGI196630 AWM196616:AWM196630 AMQ196616:AMQ196630 ACU196616:ACU196630 SY196616:SY196630 JC196616:JC196630 G196616:G196630 WVO131080:WVO131094 WLS131080:WLS131094 WBW131080:WBW131094 VSA131080:VSA131094 VIE131080:VIE131094 UYI131080:UYI131094 UOM131080:UOM131094 UEQ131080:UEQ131094 TUU131080:TUU131094 TKY131080:TKY131094 TBC131080:TBC131094 SRG131080:SRG131094 SHK131080:SHK131094 RXO131080:RXO131094 RNS131080:RNS131094 RDW131080:RDW131094 QUA131080:QUA131094 QKE131080:QKE131094 QAI131080:QAI131094 PQM131080:PQM131094 PGQ131080:PGQ131094 OWU131080:OWU131094 OMY131080:OMY131094 ODC131080:ODC131094 NTG131080:NTG131094 NJK131080:NJK131094 MZO131080:MZO131094 MPS131080:MPS131094 MFW131080:MFW131094 LWA131080:LWA131094 LME131080:LME131094 LCI131080:LCI131094 KSM131080:KSM131094 KIQ131080:KIQ131094 JYU131080:JYU131094 JOY131080:JOY131094 JFC131080:JFC131094 IVG131080:IVG131094 ILK131080:ILK131094 IBO131080:IBO131094 HRS131080:HRS131094 HHW131080:HHW131094 GYA131080:GYA131094 GOE131080:GOE131094 GEI131080:GEI131094 FUM131080:FUM131094 FKQ131080:FKQ131094 FAU131080:FAU131094 EQY131080:EQY131094 EHC131080:EHC131094 DXG131080:DXG131094 DNK131080:DNK131094 DDO131080:DDO131094 CTS131080:CTS131094 CJW131080:CJW131094 CAA131080:CAA131094 BQE131080:BQE131094 BGI131080:BGI131094 AWM131080:AWM131094 AMQ131080:AMQ131094 ACU131080:ACU131094 SY131080:SY131094 JC131080:JC131094 G131080:G131094 WVO65544:WVO65558 WLS65544:WLS65558 WBW65544:WBW65558 VSA65544:VSA65558 VIE65544:VIE65558 UYI65544:UYI65558 UOM65544:UOM65558 UEQ65544:UEQ65558 TUU65544:TUU65558 TKY65544:TKY65558 TBC65544:TBC65558 SRG65544:SRG65558 SHK65544:SHK65558 RXO65544:RXO65558 RNS65544:RNS65558 RDW65544:RDW65558 QUA65544:QUA65558 QKE65544:QKE65558 QAI65544:QAI65558 PQM65544:PQM65558 PGQ65544:PGQ65558 OWU65544:OWU65558 OMY65544:OMY65558 ODC65544:ODC65558 NTG65544:NTG65558 NJK65544:NJK65558 MZO65544:MZO65558 MPS65544:MPS65558 MFW65544:MFW65558 LWA65544:LWA65558 LME65544:LME65558 LCI65544:LCI65558 KSM65544:KSM65558 KIQ65544:KIQ65558 JYU65544:JYU65558 JOY65544:JOY65558 JFC65544:JFC65558 IVG65544:IVG65558 ILK65544:ILK65558 IBO65544:IBO65558 HRS65544:HRS65558 HHW65544:HHW65558 GYA65544:GYA65558 GOE65544:GOE65558 GEI65544:GEI65558 FUM65544:FUM65558 FKQ65544:FKQ65558 FAU65544:FAU65558 EQY65544:EQY65558 EHC65544:EHC65558 DXG65544:DXG65558 DNK65544:DNK65558 DDO65544:DDO65558 CTS65544:CTS65558 CJW65544:CJW65558 CAA65544:CAA65558 BQE65544:BQE65558 BGI65544:BGI65558 AWM65544:AWM65558 AMQ65544:AMQ65558 ACU65544:ACU65558 SY65544:SY65558 JC65544:JC65558 G65544:G65558 WVO4:WVO18 WLS4:WLS18 WBW4:WBW18 VSA4:VSA18 VIE4:VIE18 UYI4:UYI18 UOM4:UOM18 UEQ4:UEQ18 TUU4:TUU18 TKY4:TKY18 TBC4:TBC18 SRG4:SRG18 SHK4:SHK18 RXO4:RXO18 RNS4:RNS18 RDW4:RDW18 QUA4:QUA18 QKE4:QKE18 QAI4:QAI18 PQM4:PQM18 PGQ4:PGQ18 OWU4:OWU18 OMY4:OMY18 ODC4:ODC18 NTG4:NTG18 NJK4:NJK18 MZO4:MZO18 MPS4:MPS18 MFW4:MFW18 LWA4:LWA18 LME4:LME18 LCI4:LCI18 KSM4:KSM18 KIQ4:KIQ18 JYU4:JYU18 JOY4:JOY18 JFC4:JFC18 IVG4:IVG18 ILK4:ILK18 IBO4:IBO18 HRS4:HRS18 HHW4:HHW18 GYA4:GYA18 GOE4:GOE18 GEI4:GEI18 FUM4:FUM18 FKQ4:FKQ18 FAU4:FAU18 EQY4:EQY18 EHC4:EHC18 DXG4:DXG18 DNK4:DNK18 DDO4:DDO18 CTS4:CTS18 CJW4:CJW18 CAA4:CAA18 BQE4:BQE18 BGI4:BGI18 AWM4:AWM18 AMQ4:AMQ18 ACU4:ACU18 SY4:SY18 JC4:JC18" xr:uid="{F4E01B6B-EF43-4AA1-AB44-0272BEE1B4E3}">
      <formula1>$G$24:$G$29</formula1>
    </dataValidation>
  </dataValidations>
  <printOptions horizontalCentered="1" verticalCentered="1"/>
  <pageMargins left="0.70866141732283472" right="0.19685039370078741" top="0.39370078740157483" bottom="0.39370078740157483" header="0.39370078740157483" footer="0"/>
  <pageSetup paperSize="9" scale="62" orientation="landscape" blackAndWhite="1" cellComments="asDisplayed" r:id="rId1"/>
  <headerFooter scaleWithDoc="0">
    <oddFooter>&amp;C11/24&amp;R&amp;F]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28</xdr:col>
                    <xdr:colOff>66675</xdr:colOff>
                    <xdr:row>4</xdr:row>
                    <xdr:rowOff>0</xdr:rowOff>
                  </from>
                  <to>
                    <xdr:col>29</xdr:col>
                    <xdr:colOff>104775</xdr:colOff>
                    <xdr:row>6</xdr:row>
                    <xdr:rowOff>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31</xdr:col>
                    <xdr:colOff>66675</xdr:colOff>
                    <xdr:row>4</xdr:row>
                    <xdr:rowOff>0</xdr:rowOff>
                  </from>
                  <to>
                    <xdr:col>32</xdr:col>
                    <xdr:colOff>104775</xdr:colOff>
                    <xdr:row>6</xdr:row>
                    <xdr:rowOff>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28</xdr:col>
                    <xdr:colOff>66675</xdr:colOff>
                    <xdr:row>6</xdr:row>
                    <xdr:rowOff>0</xdr:rowOff>
                  </from>
                  <to>
                    <xdr:col>29</xdr:col>
                    <xdr:colOff>104775</xdr:colOff>
                    <xdr:row>8</xdr:row>
                    <xdr:rowOff>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31</xdr:col>
                    <xdr:colOff>66675</xdr:colOff>
                    <xdr:row>6</xdr:row>
                    <xdr:rowOff>0</xdr:rowOff>
                  </from>
                  <to>
                    <xdr:col>32</xdr:col>
                    <xdr:colOff>104775</xdr:colOff>
                    <xdr:row>8</xdr:row>
                    <xdr:rowOff>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28</xdr:col>
                    <xdr:colOff>66675</xdr:colOff>
                    <xdr:row>8</xdr:row>
                    <xdr:rowOff>0</xdr:rowOff>
                  </from>
                  <to>
                    <xdr:col>29</xdr:col>
                    <xdr:colOff>104775</xdr:colOff>
                    <xdr:row>10</xdr:row>
                    <xdr:rowOff>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31</xdr:col>
                    <xdr:colOff>66675</xdr:colOff>
                    <xdr:row>8</xdr:row>
                    <xdr:rowOff>0</xdr:rowOff>
                  </from>
                  <to>
                    <xdr:col>32</xdr:col>
                    <xdr:colOff>104775</xdr:colOff>
                    <xdr:row>10</xdr:row>
                    <xdr:rowOff>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28</xdr:col>
                    <xdr:colOff>66675</xdr:colOff>
                    <xdr:row>10</xdr:row>
                    <xdr:rowOff>0</xdr:rowOff>
                  </from>
                  <to>
                    <xdr:col>29</xdr:col>
                    <xdr:colOff>104775</xdr:colOff>
                    <xdr:row>12</xdr:row>
                    <xdr:rowOff>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31</xdr:col>
                    <xdr:colOff>66675</xdr:colOff>
                    <xdr:row>10</xdr:row>
                    <xdr:rowOff>0</xdr:rowOff>
                  </from>
                  <to>
                    <xdr:col>32</xdr:col>
                    <xdr:colOff>104775</xdr:colOff>
                    <xdr:row>12</xdr:row>
                    <xdr:rowOff>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28</xdr:col>
                    <xdr:colOff>66675</xdr:colOff>
                    <xdr:row>14</xdr:row>
                    <xdr:rowOff>0</xdr:rowOff>
                  </from>
                  <to>
                    <xdr:col>29</xdr:col>
                    <xdr:colOff>104775</xdr:colOff>
                    <xdr:row>16</xdr:row>
                    <xdr:rowOff>0</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31</xdr:col>
                    <xdr:colOff>66675</xdr:colOff>
                    <xdr:row>14</xdr:row>
                    <xdr:rowOff>0</xdr:rowOff>
                  </from>
                  <to>
                    <xdr:col>32</xdr:col>
                    <xdr:colOff>104775</xdr:colOff>
                    <xdr:row>16</xdr:row>
                    <xdr:rowOff>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28</xdr:col>
                    <xdr:colOff>66675</xdr:colOff>
                    <xdr:row>16</xdr:row>
                    <xdr:rowOff>0</xdr:rowOff>
                  </from>
                  <to>
                    <xdr:col>29</xdr:col>
                    <xdr:colOff>104775</xdr:colOff>
                    <xdr:row>18</xdr:row>
                    <xdr:rowOff>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31</xdr:col>
                    <xdr:colOff>66675</xdr:colOff>
                    <xdr:row>16</xdr:row>
                    <xdr:rowOff>0</xdr:rowOff>
                  </from>
                  <to>
                    <xdr:col>32</xdr:col>
                    <xdr:colOff>104775</xdr:colOff>
                    <xdr:row>18</xdr:row>
                    <xdr:rowOff>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28</xdr:col>
                    <xdr:colOff>66675</xdr:colOff>
                    <xdr:row>20</xdr:row>
                    <xdr:rowOff>0</xdr:rowOff>
                  </from>
                  <to>
                    <xdr:col>29</xdr:col>
                    <xdr:colOff>104775</xdr:colOff>
                    <xdr:row>22</xdr:row>
                    <xdr:rowOff>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31</xdr:col>
                    <xdr:colOff>66675</xdr:colOff>
                    <xdr:row>20</xdr:row>
                    <xdr:rowOff>0</xdr:rowOff>
                  </from>
                  <to>
                    <xdr:col>32</xdr:col>
                    <xdr:colOff>104775</xdr:colOff>
                    <xdr:row>22</xdr:row>
                    <xdr:rowOff>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28</xdr:col>
                    <xdr:colOff>66675</xdr:colOff>
                    <xdr:row>22</xdr:row>
                    <xdr:rowOff>0</xdr:rowOff>
                  </from>
                  <to>
                    <xdr:col>29</xdr:col>
                    <xdr:colOff>104775</xdr:colOff>
                    <xdr:row>24</xdr:row>
                    <xdr:rowOff>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31</xdr:col>
                    <xdr:colOff>66675</xdr:colOff>
                    <xdr:row>22</xdr:row>
                    <xdr:rowOff>0</xdr:rowOff>
                  </from>
                  <to>
                    <xdr:col>32</xdr:col>
                    <xdr:colOff>104775</xdr:colOff>
                    <xdr:row>24</xdr:row>
                    <xdr:rowOff>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28</xdr:col>
                    <xdr:colOff>66675</xdr:colOff>
                    <xdr:row>28</xdr:row>
                    <xdr:rowOff>0</xdr:rowOff>
                  </from>
                  <to>
                    <xdr:col>29</xdr:col>
                    <xdr:colOff>104775</xdr:colOff>
                    <xdr:row>30</xdr:row>
                    <xdr:rowOff>0</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31</xdr:col>
                    <xdr:colOff>66675</xdr:colOff>
                    <xdr:row>28</xdr:row>
                    <xdr:rowOff>0</xdr:rowOff>
                  </from>
                  <to>
                    <xdr:col>32</xdr:col>
                    <xdr:colOff>104775</xdr:colOff>
                    <xdr:row>30</xdr:row>
                    <xdr:rowOff>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28</xdr:col>
                    <xdr:colOff>66675</xdr:colOff>
                    <xdr:row>30</xdr:row>
                    <xdr:rowOff>0</xdr:rowOff>
                  </from>
                  <to>
                    <xdr:col>29</xdr:col>
                    <xdr:colOff>104775</xdr:colOff>
                    <xdr:row>32</xdr:row>
                    <xdr:rowOff>0</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31</xdr:col>
                    <xdr:colOff>66675</xdr:colOff>
                    <xdr:row>30</xdr:row>
                    <xdr:rowOff>0</xdr:rowOff>
                  </from>
                  <to>
                    <xdr:col>32</xdr:col>
                    <xdr:colOff>104775</xdr:colOff>
                    <xdr:row>32</xdr:row>
                    <xdr:rowOff>0</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from>
                    <xdr:col>28</xdr:col>
                    <xdr:colOff>66675</xdr:colOff>
                    <xdr:row>32</xdr:row>
                    <xdr:rowOff>0</xdr:rowOff>
                  </from>
                  <to>
                    <xdr:col>29</xdr:col>
                    <xdr:colOff>104775</xdr:colOff>
                    <xdr:row>33</xdr:row>
                    <xdr:rowOff>228600</xdr:rowOff>
                  </to>
                </anchor>
              </controlPr>
            </control>
          </mc:Choice>
        </mc:AlternateContent>
        <mc:AlternateContent xmlns:mc="http://schemas.openxmlformats.org/markup-compatibility/2006">
          <mc:Choice Requires="x14">
            <control shapeId="14358" r:id="rId25" name="Check Box 22">
              <controlPr defaultSize="0" autoFill="0" autoLine="0" autoPict="0">
                <anchor moveWithCells="1">
                  <from>
                    <xdr:col>31</xdr:col>
                    <xdr:colOff>66675</xdr:colOff>
                    <xdr:row>32</xdr:row>
                    <xdr:rowOff>0</xdr:rowOff>
                  </from>
                  <to>
                    <xdr:col>32</xdr:col>
                    <xdr:colOff>104775</xdr:colOff>
                    <xdr:row>33</xdr:row>
                    <xdr:rowOff>228600</xdr:rowOff>
                  </to>
                </anchor>
              </controlPr>
            </control>
          </mc:Choice>
        </mc:AlternateContent>
        <mc:AlternateContent xmlns:mc="http://schemas.openxmlformats.org/markup-compatibility/2006">
          <mc:Choice Requires="x14">
            <control shapeId="14359" r:id="rId26" name="Check Box 23">
              <controlPr defaultSize="0" autoFill="0" autoLine="0" autoPict="0">
                <anchor moveWithCells="1">
                  <from>
                    <xdr:col>28</xdr:col>
                    <xdr:colOff>66675</xdr:colOff>
                    <xdr:row>34</xdr:row>
                    <xdr:rowOff>0</xdr:rowOff>
                  </from>
                  <to>
                    <xdr:col>29</xdr:col>
                    <xdr:colOff>104775</xdr:colOff>
                    <xdr:row>35</xdr:row>
                    <xdr:rowOff>228600</xdr:rowOff>
                  </to>
                </anchor>
              </controlPr>
            </control>
          </mc:Choice>
        </mc:AlternateContent>
        <mc:AlternateContent xmlns:mc="http://schemas.openxmlformats.org/markup-compatibility/2006">
          <mc:Choice Requires="x14">
            <control shapeId="14360" r:id="rId27" name="Check Box 24">
              <controlPr defaultSize="0" autoFill="0" autoLine="0" autoPict="0">
                <anchor moveWithCells="1">
                  <from>
                    <xdr:col>31</xdr:col>
                    <xdr:colOff>66675</xdr:colOff>
                    <xdr:row>34</xdr:row>
                    <xdr:rowOff>0</xdr:rowOff>
                  </from>
                  <to>
                    <xdr:col>32</xdr:col>
                    <xdr:colOff>104775</xdr:colOff>
                    <xdr:row>35</xdr:row>
                    <xdr:rowOff>228600</xdr:rowOff>
                  </to>
                </anchor>
              </controlPr>
            </control>
          </mc:Choice>
        </mc:AlternateContent>
        <mc:AlternateContent xmlns:mc="http://schemas.openxmlformats.org/markup-compatibility/2006">
          <mc:Choice Requires="x14">
            <control shapeId="14361" r:id="rId28" name="Check Box 25">
              <controlPr defaultSize="0" autoFill="0" autoLine="0" autoPict="0">
                <anchor moveWithCells="1">
                  <from>
                    <xdr:col>28</xdr:col>
                    <xdr:colOff>66675</xdr:colOff>
                    <xdr:row>38</xdr:row>
                    <xdr:rowOff>0</xdr:rowOff>
                  </from>
                  <to>
                    <xdr:col>29</xdr:col>
                    <xdr:colOff>104775</xdr:colOff>
                    <xdr:row>39</xdr:row>
                    <xdr:rowOff>228600</xdr:rowOff>
                  </to>
                </anchor>
              </controlPr>
            </control>
          </mc:Choice>
        </mc:AlternateContent>
        <mc:AlternateContent xmlns:mc="http://schemas.openxmlformats.org/markup-compatibility/2006">
          <mc:Choice Requires="x14">
            <control shapeId="14362" r:id="rId29" name="Check Box 26">
              <controlPr defaultSize="0" autoFill="0" autoLine="0" autoPict="0">
                <anchor moveWithCells="1">
                  <from>
                    <xdr:col>31</xdr:col>
                    <xdr:colOff>66675</xdr:colOff>
                    <xdr:row>38</xdr:row>
                    <xdr:rowOff>0</xdr:rowOff>
                  </from>
                  <to>
                    <xdr:col>32</xdr:col>
                    <xdr:colOff>104775</xdr:colOff>
                    <xdr:row>39</xdr:row>
                    <xdr:rowOff>228600</xdr:rowOff>
                  </to>
                </anchor>
              </controlPr>
            </control>
          </mc:Choice>
        </mc:AlternateContent>
        <mc:AlternateContent xmlns:mc="http://schemas.openxmlformats.org/markup-compatibility/2006">
          <mc:Choice Requires="x14">
            <control shapeId="14363" r:id="rId30" name="Check Box 27">
              <controlPr defaultSize="0" autoFill="0" autoLine="0" autoPict="0">
                <anchor moveWithCells="1">
                  <from>
                    <xdr:col>28</xdr:col>
                    <xdr:colOff>66675</xdr:colOff>
                    <xdr:row>40</xdr:row>
                    <xdr:rowOff>0</xdr:rowOff>
                  </from>
                  <to>
                    <xdr:col>29</xdr:col>
                    <xdr:colOff>104775</xdr:colOff>
                    <xdr:row>41</xdr:row>
                    <xdr:rowOff>228600</xdr:rowOff>
                  </to>
                </anchor>
              </controlPr>
            </control>
          </mc:Choice>
        </mc:AlternateContent>
        <mc:AlternateContent xmlns:mc="http://schemas.openxmlformats.org/markup-compatibility/2006">
          <mc:Choice Requires="x14">
            <control shapeId="14364" r:id="rId31" name="Check Box 28">
              <controlPr defaultSize="0" autoFill="0" autoLine="0" autoPict="0">
                <anchor moveWithCells="1">
                  <from>
                    <xdr:col>31</xdr:col>
                    <xdr:colOff>66675</xdr:colOff>
                    <xdr:row>40</xdr:row>
                    <xdr:rowOff>0</xdr:rowOff>
                  </from>
                  <to>
                    <xdr:col>32</xdr:col>
                    <xdr:colOff>104775</xdr:colOff>
                    <xdr:row>41</xdr:row>
                    <xdr:rowOff>228600</xdr:rowOff>
                  </to>
                </anchor>
              </controlPr>
            </control>
          </mc:Choice>
        </mc:AlternateContent>
        <mc:AlternateContent xmlns:mc="http://schemas.openxmlformats.org/markup-compatibility/2006">
          <mc:Choice Requires="x14">
            <control shapeId="14365" r:id="rId32" name="Check Box 29">
              <controlPr defaultSize="0" autoFill="0" autoLine="0" autoPict="0">
                <anchor moveWithCells="1">
                  <from>
                    <xdr:col>28</xdr:col>
                    <xdr:colOff>66675</xdr:colOff>
                    <xdr:row>42</xdr:row>
                    <xdr:rowOff>0</xdr:rowOff>
                  </from>
                  <to>
                    <xdr:col>29</xdr:col>
                    <xdr:colOff>104775</xdr:colOff>
                    <xdr:row>43</xdr:row>
                    <xdr:rowOff>228600</xdr:rowOff>
                  </to>
                </anchor>
              </controlPr>
            </control>
          </mc:Choice>
        </mc:AlternateContent>
        <mc:AlternateContent xmlns:mc="http://schemas.openxmlformats.org/markup-compatibility/2006">
          <mc:Choice Requires="x14">
            <control shapeId="14366" r:id="rId33" name="Check Box 30">
              <controlPr defaultSize="0" autoFill="0" autoLine="0" autoPict="0">
                <anchor moveWithCells="1">
                  <from>
                    <xdr:col>31</xdr:col>
                    <xdr:colOff>66675</xdr:colOff>
                    <xdr:row>42</xdr:row>
                    <xdr:rowOff>0</xdr:rowOff>
                  </from>
                  <to>
                    <xdr:col>32</xdr:col>
                    <xdr:colOff>104775</xdr:colOff>
                    <xdr:row>43</xdr:row>
                    <xdr:rowOff>228600</xdr:rowOff>
                  </to>
                </anchor>
              </controlPr>
            </control>
          </mc:Choice>
        </mc:AlternateContent>
        <mc:AlternateContent xmlns:mc="http://schemas.openxmlformats.org/markup-compatibility/2006">
          <mc:Choice Requires="x14">
            <control shapeId="14367" r:id="rId34" name="Check Box 31">
              <controlPr defaultSize="0" autoFill="0" autoLine="0" autoPict="0">
                <anchor moveWithCells="1">
                  <from>
                    <xdr:col>28</xdr:col>
                    <xdr:colOff>66675</xdr:colOff>
                    <xdr:row>12</xdr:row>
                    <xdr:rowOff>0</xdr:rowOff>
                  </from>
                  <to>
                    <xdr:col>29</xdr:col>
                    <xdr:colOff>123825</xdr:colOff>
                    <xdr:row>13</xdr:row>
                    <xdr:rowOff>228600</xdr:rowOff>
                  </to>
                </anchor>
              </controlPr>
            </control>
          </mc:Choice>
        </mc:AlternateContent>
        <mc:AlternateContent xmlns:mc="http://schemas.openxmlformats.org/markup-compatibility/2006">
          <mc:Choice Requires="x14">
            <control shapeId="14368" r:id="rId35" name="Check Box 32">
              <controlPr defaultSize="0" autoFill="0" autoLine="0" autoPict="0">
                <anchor moveWithCells="1">
                  <from>
                    <xdr:col>31</xdr:col>
                    <xdr:colOff>66675</xdr:colOff>
                    <xdr:row>12</xdr:row>
                    <xdr:rowOff>0</xdr:rowOff>
                  </from>
                  <to>
                    <xdr:col>32</xdr:col>
                    <xdr:colOff>123825</xdr:colOff>
                    <xdr:row>13</xdr:row>
                    <xdr:rowOff>228600</xdr:rowOff>
                  </to>
                </anchor>
              </controlPr>
            </control>
          </mc:Choice>
        </mc:AlternateContent>
        <mc:AlternateContent xmlns:mc="http://schemas.openxmlformats.org/markup-compatibility/2006">
          <mc:Choice Requires="x14">
            <control shapeId="14369" r:id="rId36" name="Check Box 33">
              <controlPr defaultSize="0" autoFill="0" autoLine="0" autoPict="0">
                <anchor moveWithCells="1">
                  <from>
                    <xdr:col>28</xdr:col>
                    <xdr:colOff>66675</xdr:colOff>
                    <xdr:row>18</xdr:row>
                    <xdr:rowOff>0</xdr:rowOff>
                  </from>
                  <to>
                    <xdr:col>29</xdr:col>
                    <xdr:colOff>123825</xdr:colOff>
                    <xdr:row>19</xdr:row>
                    <xdr:rowOff>228600</xdr:rowOff>
                  </to>
                </anchor>
              </controlPr>
            </control>
          </mc:Choice>
        </mc:AlternateContent>
        <mc:AlternateContent xmlns:mc="http://schemas.openxmlformats.org/markup-compatibility/2006">
          <mc:Choice Requires="x14">
            <control shapeId="14370" r:id="rId37" name="Check Box 34">
              <controlPr defaultSize="0" autoFill="0" autoLine="0" autoPict="0">
                <anchor moveWithCells="1">
                  <from>
                    <xdr:col>31</xdr:col>
                    <xdr:colOff>66675</xdr:colOff>
                    <xdr:row>18</xdr:row>
                    <xdr:rowOff>0</xdr:rowOff>
                  </from>
                  <to>
                    <xdr:col>32</xdr:col>
                    <xdr:colOff>123825</xdr:colOff>
                    <xdr:row>19</xdr:row>
                    <xdr:rowOff>228600</xdr:rowOff>
                  </to>
                </anchor>
              </controlPr>
            </control>
          </mc:Choice>
        </mc:AlternateContent>
        <mc:AlternateContent xmlns:mc="http://schemas.openxmlformats.org/markup-compatibility/2006">
          <mc:Choice Requires="x14">
            <control shapeId="14371" r:id="rId38" name="Check Box 35">
              <controlPr defaultSize="0" autoFill="0" autoLine="0" autoPict="0">
                <anchor moveWithCells="1">
                  <from>
                    <xdr:col>28</xdr:col>
                    <xdr:colOff>66675</xdr:colOff>
                    <xdr:row>36</xdr:row>
                    <xdr:rowOff>0</xdr:rowOff>
                  </from>
                  <to>
                    <xdr:col>29</xdr:col>
                    <xdr:colOff>123825</xdr:colOff>
                    <xdr:row>37</xdr:row>
                    <xdr:rowOff>228600</xdr:rowOff>
                  </to>
                </anchor>
              </controlPr>
            </control>
          </mc:Choice>
        </mc:AlternateContent>
        <mc:AlternateContent xmlns:mc="http://schemas.openxmlformats.org/markup-compatibility/2006">
          <mc:Choice Requires="x14">
            <control shapeId="14372" r:id="rId39" name="Check Box 36">
              <controlPr defaultSize="0" autoFill="0" autoLine="0" autoPict="0">
                <anchor moveWithCells="1">
                  <from>
                    <xdr:col>31</xdr:col>
                    <xdr:colOff>66675</xdr:colOff>
                    <xdr:row>36</xdr:row>
                    <xdr:rowOff>0</xdr:rowOff>
                  </from>
                  <to>
                    <xdr:col>32</xdr:col>
                    <xdr:colOff>123825</xdr:colOff>
                    <xdr:row>37</xdr:row>
                    <xdr:rowOff>228600</xdr:rowOff>
                  </to>
                </anchor>
              </controlPr>
            </control>
          </mc:Choice>
        </mc:AlternateContent>
        <mc:AlternateContent xmlns:mc="http://schemas.openxmlformats.org/markup-compatibility/2006">
          <mc:Choice Requires="x14">
            <control shapeId="14374" r:id="rId40" name="Check Box 38">
              <controlPr defaultSize="0" autoFill="0" autoLine="0" autoPict="0">
                <anchor moveWithCells="1">
                  <from>
                    <xdr:col>28</xdr:col>
                    <xdr:colOff>66675</xdr:colOff>
                    <xdr:row>24</xdr:row>
                    <xdr:rowOff>0</xdr:rowOff>
                  </from>
                  <to>
                    <xdr:col>29</xdr:col>
                    <xdr:colOff>104775</xdr:colOff>
                    <xdr:row>26</xdr:row>
                    <xdr:rowOff>0</xdr:rowOff>
                  </to>
                </anchor>
              </controlPr>
            </control>
          </mc:Choice>
        </mc:AlternateContent>
        <mc:AlternateContent xmlns:mc="http://schemas.openxmlformats.org/markup-compatibility/2006">
          <mc:Choice Requires="x14">
            <control shapeId="14375" r:id="rId41" name="Check Box 39">
              <controlPr defaultSize="0" autoFill="0" autoLine="0" autoPict="0">
                <anchor moveWithCells="1">
                  <from>
                    <xdr:col>31</xdr:col>
                    <xdr:colOff>66675</xdr:colOff>
                    <xdr:row>24</xdr:row>
                    <xdr:rowOff>0</xdr:rowOff>
                  </from>
                  <to>
                    <xdr:col>32</xdr:col>
                    <xdr:colOff>104775</xdr:colOff>
                    <xdr:row>26</xdr:row>
                    <xdr:rowOff>0</xdr:rowOff>
                  </to>
                </anchor>
              </controlPr>
            </control>
          </mc:Choice>
        </mc:AlternateContent>
        <mc:AlternateContent xmlns:mc="http://schemas.openxmlformats.org/markup-compatibility/2006">
          <mc:Choice Requires="x14">
            <control shapeId="14376" r:id="rId42" name="Check Box 40">
              <controlPr defaultSize="0" autoFill="0" autoLine="0" autoPict="0">
                <anchor moveWithCells="1">
                  <from>
                    <xdr:col>28</xdr:col>
                    <xdr:colOff>66675</xdr:colOff>
                    <xdr:row>26</xdr:row>
                    <xdr:rowOff>0</xdr:rowOff>
                  </from>
                  <to>
                    <xdr:col>29</xdr:col>
                    <xdr:colOff>104775</xdr:colOff>
                    <xdr:row>28</xdr:row>
                    <xdr:rowOff>0</xdr:rowOff>
                  </to>
                </anchor>
              </controlPr>
            </control>
          </mc:Choice>
        </mc:AlternateContent>
        <mc:AlternateContent xmlns:mc="http://schemas.openxmlformats.org/markup-compatibility/2006">
          <mc:Choice Requires="x14">
            <control shapeId="14377" r:id="rId43" name="Check Box 41">
              <controlPr defaultSize="0" autoFill="0" autoLine="0" autoPict="0">
                <anchor moveWithCells="1">
                  <from>
                    <xdr:col>31</xdr:col>
                    <xdr:colOff>66675</xdr:colOff>
                    <xdr:row>26</xdr:row>
                    <xdr:rowOff>0</xdr:rowOff>
                  </from>
                  <to>
                    <xdr:col>32</xdr:col>
                    <xdr:colOff>104775</xdr:colOff>
                    <xdr:row>28</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1A81F-9F0B-48F2-BD38-9347826EE6FC}">
  <sheetPr>
    <tabColor theme="7" tint="0.79998168889431442"/>
    <pageSetUpPr fitToPage="1"/>
  </sheetPr>
  <dimension ref="A1:BL141"/>
  <sheetViews>
    <sheetView view="pageBreakPreview" zoomScale="65" zoomScaleNormal="70" zoomScaleSheetLayoutView="65" workbookViewId="0">
      <selection activeCell="AL2" sqref="AL2"/>
    </sheetView>
  </sheetViews>
  <sheetFormatPr defaultRowHeight="16.5" x14ac:dyDescent="0.4"/>
  <cols>
    <col min="1" max="47" width="4.5" style="16" customWidth="1"/>
    <col min="48" max="64" width="9" style="16"/>
    <col min="65" max="256" width="9" style="2"/>
    <col min="257" max="303" width="4.5" style="2" customWidth="1"/>
    <col min="304" max="512" width="9" style="2"/>
    <col min="513" max="559" width="4.5" style="2" customWidth="1"/>
    <col min="560" max="768" width="9" style="2"/>
    <col min="769" max="815" width="4.5" style="2" customWidth="1"/>
    <col min="816" max="1024" width="9" style="2"/>
    <col min="1025" max="1071" width="4.5" style="2" customWidth="1"/>
    <col min="1072" max="1280" width="9" style="2"/>
    <col min="1281" max="1327" width="4.5" style="2" customWidth="1"/>
    <col min="1328" max="1536" width="9" style="2"/>
    <col min="1537" max="1583" width="4.5" style="2" customWidth="1"/>
    <col min="1584" max="1792" width="9" style="2"/>
    <col min="1793" max="1839" width="4.5" style="2" customWidth="1"/>
    <col min="1840" max="2048" width="9" style="2"/>
    <col min="2049" max="2095" width="4.5" style="2" customWidth="1"/>
    <col min="2096" max="2304" width="9" style="2"/>
    <col min="2305" max="2351" width="4.5" style="2" customWidth="1"/>
    <col min="2352" max="2560" width="9" style="2"/>
    <col min="2561" max="2607" width="4.5" style="2" customWidth="1"/>
    <col min="2608" max="2816" width="9" style="2"/>
    <col min="2817" max="2863" width="4.5" style="2" customWidth="1"/>
    <col min="2864" max="3072" width="9" style="2"/>
    <col min="3073" max="3119" width="4.5" style="2" customWidth="1"/>
    <col min="3120" max="3328" width="9" style="2"/>
    <col min="3329" max="3375" width="4.5" style="2" customWidth="1"/>
    <col min="3376" max="3584" width="9" style="2"/>
    <col min="3585" max="3631" width="4.5" style="2" customWidth="1"/>
    <col min="3632" max="3840" width="9" style="2"/>
    <col min="3841" max="3887" width="4.5" style="2" customWidth="1"/>
    <col min="3888" max="4096" width="9" style="2"/>
    <col min="4097" max="4143" width="4.5" style="2" customWidth="1"/>
    <col min="4144" max="4352" width="9" style="2"/>
    <col min="4353" max="4399" width="4.5" style="2" customWidth="1"/>
    <col min="4400" max="4608" width="9" style="2"/>
    <col min="4609" max="4655" width="4.5" style="2" customWidth="1"/>
    <col min="4656" max="4864" width="9" style="2"/>
    <col min="4865" max="4911" width="4.5" style="2" customWidth="1"/>
    <col min="4912" max="5120" width="9" style="2"/>
    <col min="5121" max="5167" width="4.5" style="2" customWidth="1"/>
    <col min="5168" max="5376" width="9" style="2"/>
    <col min="5377" max="5423" width="4.5" style="2" customWidth="1"/>
    <col min="5424" max="5632" width="9" style="2"/>
    <col min="5633" max="5679" width="4.5" style="2" customWidth="1"/>
    <col min="5680" max="5888" width="9" style="2"/>
    <col min="5889" max="5935" width="4.5" style="2" customWidth="1"/>
    <col min="5936" max="6144" width="9" style="2"/>
    <col min="6145" max="6191" width="4.5" style="2" customWidth="1"/>
    <col min="6192" max="6400" width="9" style="2"/>
    <col min="6401" max="6447" width="4.5" style="2" customWidth="1"/>
    <col min="6448" max="6656" width="9" style="2"/>
    <col min="6657" max="6703" width="4.5" style="2" customWidth="1"/>
    <col min="6704" max="6912" width="9" style="2"/>
    <col min="6913" max="6959" width="4.5" style="2" customWidth="1"/>
    <col min="6960" max="7168" width="9" style="2"/>
    <col min="7169" max="7215" width="4.5" style="2" customWidth="1"/>
    <col min="7216" max="7424" width="9" style="2"/>
    <col min="7425" max="7471" width="4.5" style="2" customWidth="1"/>
    <col min="7472" max="7680" width="9" style="2"/>
    <col min="7681" max="7727" width="4.5" style="2" customWidth="1"/>
    <col min="7728" max="7936" width="9" style="2"/>
    <col min="7937" max="7983" width="4.5" style="2" customWidth="1"/>
    <col min="7984" max="8192" width="9" style="2"/>
    <col min="8193" max="8239" width="4.5" style="2" customWidth="1"/>
    <col min="8240" max="8448" width="9" style="2"/>
    <col min="8449" max="8495" width="4.5" style="2" customWidth="1"/>
    <col min="8496" max="8704" width="9" style="2"/>
    <col min="8705" max="8751" width="4.5" style="2" customWidth="1"/>
    <col min="8752" max="8960" width="9" style="2"/>
    <col min="8961" max="9007" width="4.5" style="2" customWidth="1"/>
    <col min="9008" max="9216" width="9" style="2"/>
    <col min="9217" max="9263" width="4.5" style="2" customWidth="1"/>
    <col min="9264" max="9472" width="9" style="2"/>
    <col min="9473" max="9519" width="4.5" style="2" customWidth="1"/>
    <col min="9520" max="9728" width="9" style="2"/>
    <col min="9729" max="9775" width="4.5" style="2" customWidth="1"/>
    <col min="9776" max="9984" width="9" style="2"/>
    <col min="9985" max="10031" width="4.5" style="2" customWidth="1"/>
    <col min="10032" max="10240" width="9" style="2"/>
    <col min="10241" max="10287" width="4.5" style="2" customWidth="1"/>
    <col min="10288" max="10496" width="9" style="2"/>
    <col min="10497" max="10543" width="4.5" style="2" customWidth="1"/>
    <col min="10544" max="10752" width="9" style="2"/>
    <col min="10753" max="10799" width="4.5" style="2" customWidth="1"/>
    <col min="10800" max="11008" width="9" style="2"/>
    <col min="11009" max="11055" width="4.5" style="2" customWidth="1"/>
    <col min="11056" max="11264" width="9" style="2"/>
    <col min="11265" max="11311" width="4.5" style="2" customWidth="1"/>
    <col min="11312" max="11520" width="9" style="2"/>
    <col min="11521" max="11567" width="4.5" style="2" customWidth="1"/>
    <col min="11568" max="11776" width="9" style="2"/>
    <col min="11777" max="11823" width="4.5" style="2" customWidth="1"/>
    <col min="11824" max="12032" width="9" style="2"/>
    <col min="12033" max="12079" width="4.5" style="2" customWidth="1"/>
    <col min="12080" max="12288" width="9" style="2"/>
    <col min="12289" max="12335" width="4.5" style="2" customWidth="1"/>
    <col min="12336" max="12544" width="9" style="2"/>
    <col min="12545" max="12591" width="4.5" style="2" customWidth="1"/>
    <col min="12592" max="12800" width="9" style="2"/>
    <col min="12801" max="12847" width="4.5" style="2" customWidth="1"/>
    <col min="12848" max="13056" width="9" style="2"/>
    <col min="13057" max="13103" width="4.5" style="2" customWidth="1"/>
    <col min="13104" max="13312" width="9" style="2"/>
    <col min="13313" max="13359" width="4.5" style="2" customWidth="1"/>
    <col min="13360" max="13568" width="9" style="2"/>
    <col min="13569" max="13615" width="4.5" style="2" customWidth="1"/>
    <col min="13616" max="13824" width="9" style="2"/>
    <col min="13825" max="13871" width="4.5" style="2" customWidth="1"/>
    <col min="13872" max="14080" width="9" style="2"/>
    <col min="14081" max="14127" width="4.5" style="2" customWidth="1"/>
    <col min="14128" max="14336" width="9" style="2"/>
    <col min="14337" max="14383" width="4.5" style="2" customWidth="1"/>
    <col min="14384" max="14592" width="9" style="2"/>
    <col min="14593" max="14639" width="4.5" style="2" customWidth="1"/>
    <col min="14640" max="14848" width="9" style="2"/>
    <col min="14849" max="14895" width="4.5" style="2" customWidth="1"/>
    <col min="14896" max="15104" width="9" style="2"/>
    <col min="15105" max="15151" width="4.5" style="2" customWidth="1"/>
    <col min="15152" max="15360" width="9" style="2"/>
    <col min="15361" max="15407" width="4.5" style="2" customWidth="1"/>
    <col min="15408" max="15616" width="9" style="2"/>
    <col min="15617" max="15663" width="4.5" style="2" customWidth="1"/>
    <col min="15664" max="15872" width="9" style="2"/>
    <col min="15873" max="15919" width="4.5" style="2" customWidth="1"/>
    <col min="15920" max="16128" width="9" style="2"/>
    <col min="16129" max="16175" width="4.5" style="2" customWidth="1"/>
    <col min="16176" max="16384" width="9" style="2"/>
  </cols>
  <sheetData>
    <row r="1" spans="1:35" ht="18.75" customHeight="1" x14ac:dyDescent="0.4">
      <c r="A1" s="95" t="s">
        <v>812</v>
      </c>
    </row>
    <row r="2" spans="1:35" ht="18.75" customHeight="1" thickBot="1" x14ac:dyDescent="0.45">
      <c r="A2" s="30" t="str">
        <f>"（２）新規採用職員の研修実施状況（令和"&amp;表紙・鑑!$S$3-1&amp;"年度以降）"</f>
        <v>（２）新規採用職員の研修実施状況（令和6年度以降）</v>
      </c>
      <c r="B2" s="270"/>
      <c r="C2" s="270"/>
      <c r="D2" s="270"/>
      <c r="E2" s="270"/>
      <c r="F2" s="270"/>
    </row>
    <row r="3" spans="1:35" ht="18.75" customHeight="1" x14ac:dyDescent="0.4">
      <c r="A3" s="818" t="s">
        <v>306</v>
      </c>
      <c r="B3" s="819"/>
      <c r="C3" s="819"/>
      <c r="D3" s="819"/>
      <c r="E3" s="819" t="s">
        <v>307</v>
      </c>
      <c r="F3" s="819"/>
      <c r="G3" s="819"/>
      <c r="H3" s="819"/>
      <c r="I3" s="819"/>
      <c r="J3" s="819" t="s">
        <v>317</v>
      </c>
      <c r="K3" s="819"/>
      <c r="L3" s="819"/>
      <c r="M3" s="819"/>
      <c r="N3" s="819"/>
      <c r="O3" s="819"/>
      <c r="P3" s="819"/>
      <c r="Q3" s="819"/>
      <c r="R3" s="819"/>
      <c r="S3" s="1640" t="s">
        <v>309</v>
      </c>
      <c r="T3" s="1640"/>
      <c r="U3" s="1640"/>
      <c r="V3" s="1640"/>
      <c r="W3" s="1640"/>
      <c r="X3" s="1640"/>
      <c r="Y3" s="1640"/>
      <c r="Z3" s="1640"/>
      <c r="AA3" s="1640"/>
      <c r="AB3" s="1640"/>
      <c r="AC3" s="1640"/>
      <c r="AD3" s="1640"/>
      <c r="AE3" s="1640" t="s">
        <v>311</v>
      </c>
      <c r="AF3" s="1640"/>
      <c r="AG3" s="1640"/>
      <c r="AH3" s="1640"/>
      <c r="AI3" s="1732"/>
    </row>
    <row r="4" spans="1:35" ht="18.75" customHeight="1" x14ac:dyDescent="0.4">
      <c r="A4" s="787"/>
      <c r="B4" s="788"/>
      <c r="C4" s="788"/>
      <c r="D4" s="788"/>
      <c r="E4" s="788"/>
      <c r="F4" s="788"/>
      <c r="G4" s="788"/>
      <c r="H4" s="788"/>
      <c r="I4" s="788"/>
      <c r="J4" s="788"/>
      <c r="K4" s="788"/>
      <c r="L4" s="788"/>
      <c r="M4" s="788"/>
      <c r="N4" s="788"/>
      <c r="O4" s="788"/>
      <c r="P4" s="788"/>
      <c r="Q4" s="788"/>
      <c r="R4" s="788"/>
      <c r="S4" s="792"/>
      <c r="T4" s="792"/>
      <c r="U4" s="792"/>
      <c r="V4" s="792"/>
      <c r="W4" s="792"/>
      <c r="X4" s="792"/>
      <c r="Y4" s="792"/>
      <c r="Z4" s="792"/>
      <c r="AA4" s="792"/>
      <c r="AB4" s="792"/>
      <c r="AC4" s="792"/>
      <c r="AD4" s="792"/>
      <c r="AE4" s="792"/>
      <c r="AF4" s="792"/>
      <c r="AG4" s="792"/>
      <c r="AH4" s="792"/>
      <c r="AI4" s="1733"/>
    </row>
    <row r="5" spans="1:35" ht="18.75" customHeight="1" x14ac:dyDescent="0.4">
      <c r="A5" s="1701" t="s">
        <v>313</v>
      </c>
      <c r="B5" s="1702"/>
      <c r="C5" s="1702"/>
      <c r="D5" s="1703"/>
      <c r="E5" s="1056"/>
      <c r="F5" s="1056"/>
      <c r="G5" s="1056"/>
      <c r="H5" s="1056"/>
      <c r="I5" s="1056"/>
      <c r="J5" s="1698"/>
      <c r="K5" s="1698"/>
      <c r="L5" s="1698"/>
      <c r="M5" s="1698"/>
      <c r="N5" s="1698"/>
      <c r="O5" s="1698"/>
      <c r="P5" s="1698"/>
      <c r="Q5" s="1698"/>
      <c r="R5" s="1698"/>
      <c r="S5" s="1698"/>
      <c r="T5" s="1698"/>
      <c r="U5" s="1698"/>
      <c r="V5" s="1698"/>
      <c r="W5" s="1698"/>
      <c r="X5" s="1698"/>
      <c r="Y5" s="1698"/>
      <c r="Z5" s="1698"/>
      <c r="AA5" s="1698"/>
      <c r="AB5" s="1698"/>
      <c r="AC5" s="1698"/>
      <c r="AD5" s="1698"/>
      <c r="AE5" s="778"/>
      <c r="AF5" s="778" t="s">
        <v>23</v>
      </c>
      <c r="AG5" s="56"/>
      <c r="AH5" s="778"/>
      <c r="AI5" s="1734" t="s">
        <v>16</v>
      </c>
    </row>
    <row r="6" spans="1:35" ht="18.75" customHeight="1" x14ac:dyDescent="0.4">
      <c r="A6" s="1704"/>
      <c r="B6" s="1705"/>
      <c r="C6" s="1705"/>
      <c r="D6" s="1706"/>
      <c r="E6" s="1056"/>
      <c r="F6" s="1056"/>
      <c r="G6" s="1056"/>
      <c r="H6" s="1056"/>
      <c r="I6" s="1056"/>
      <c r="J6" s="1698"/>
      <c r="K6" s="1698"/>
      <c r="L6" s="1698"/>
      <c r="M6" s="1698"/>
      <c r="N6" s="1698"/>
      <c r="O6" s="1698"/>
      <c r="P6" s="1698"/>
      <c r="Q6" s="1698"/>
      <c r="R6" s="1698"/>
      <c r="S6" s="1698"/>
      <c r="T6" s="1698"/>
      <c r="U6" s="1698"/>
      <c r="V6" s="1698"/>
      <c r="W6" s="1698"/>
      <c r="X6" s="1698"/>
      <c r="Y6" s="1698"/>
      <c r="Z6" s="1698"/>
      <c r="AA6" s="1698"/>
      <c r="AB6" s="1698"/>
      <c r="AC6" s="1698"/>
      <c r="AD6" s="1698"/>
      <c r="AE6" s="774"/>
      <c r="AF6" s="774"/>
      <c r="AG6" s="53"/>
      <c r="AH6" s="774"/>
      <c r="AI6" s="1098"/>
    </row>
    <row r="7" spans="1:35" ht="18.75" customHeight="1" x14ac:dyDescent="0.4">
      <c r="A7" s="1704"/>
      <c r="B7" s="1705"/>
      <c r="C7" s="1705"/>
      <c r="D7" s="1706"/>
      <c r="E7" s="1056"/>
      <c r="F7" s="1056"/>
      <c r="G7" s="1056"/>
      <c r="H7" s="1056"/>
      <c r="I7" s="1056"/>
      <c r="J7" s="1698"/>
      <c r="K7" s="1698"/>
      <c r="L7" s="1698"/>
      <c r="M7" s="1698"/>
      <c r="N7" s="1698"/>
      <c r="O7" s="1698"/>
      <c r="P7" s="1698"/>
      <c r="Q7" s="1698"/>
      <c r="R7" s="1698"/>
      <c r="S7" s="1698"/>
      <c r="T7" s="1698"/>
      <c r="U7" s="1698"/>
      <c r="V7" s="1698"/>
      <c r="W7" s="1698"/>
      <c r="X7" s="1698"/>
      <c r="Y7" s="1698"/>
      <c r="Z7" s="1698"/>
      <c r="AA7" s="1698"/>
      <c r="AB7" s="1698"/>
      <c r="AC7" s="1698"/>
      <c r="AD7" s="1698"/>
      <c r="AE7" s="773"/>
      <c r="AF7" s="773" t="s">
        <v>23</v>
      </c>
      <c r="AG7" s="50"/>
      <c r="AH7" s="773"/>
      <c r="AI7" s="1094" t="s">
        <v>16</v>
      </c>
    </row>
    <row r="8" spans="1:35" ht="18.75" customHeight="1" x14ac:dyDescent="0.4">
      <c r="A8" s="1704"/>
      <c r="B8" s="1705"/>
      <c r="C8" s="1705"/>
      <c r="D8" s="1706"/>
      <c r="E8" s="1056"/>
      <c r="F8" s="1056"/>
      <c r="G8" s="1056"/>
      <c r="H8" s="1056"/>
      <c r="I8" s="1056"/>
      <c r="J8" s="1698"/>
      <c r="K8" s="1698"/>
      <c r="L8" s="1698"/>
      <c r="M8" s="1698"/>
      <c r="N8" s="1698"/>
      <c r="O8" s="1698"/>
      <c r="P8" s="1698"/>
      <c r="Q8" s="1698"/>
      <c r="R8" s="1698"/>
      <c r="S8" s="1698"/>
      <c r="T8" s="1698"/>
      <c r="U8" s="1698"/>
      <c r="V8" s="1698"/>
      <c r="W8" s="1698"/>
      <c r="X8" s="1698"/>
      <c r="Y8" s="1698"/>
      <c r="Z8" s="1698"/>
      <c r="AA8" s="1698"/>
      <c r="AB8" s="1698"/>
      <c r="AC8" s="1698"/>
      <c r="AD8" s="1698"/>
      <c r="AE8" s="774"/>
      <c r="AF8" s="774"/>
      <c r="AG8" s="53"/>
      <c r="AH8" s="774"/>
      <c r="AI8" s="1098"/>
    </row>
    <row r="9" spans="1:35" ht="18.75" customHeight="1" x14ac:dyDescent="0.4">
      <c r="A9" s="1704"/>
      <c r="B9" s="1705"/>
      <c r="C9" s="1705"/>
      <c r="D9" s="1706"/>
      <c r="E9" s="1056"/>
      <c r="F9" s="1056"/>
      <c r="G9" s="1056"/>
      <c r="H9" s="1056"/>
      <c r="I9" s="1056"/>
      <c r="J9" s="1698"/>
      <c r="K9" s="1698"/>
      <c r="L9" s="1698"/>
      <c r="M9" s="1698"/>
      <c r="N9" s="1698"/>
      <c r="O9" s="1698"/>
      <c r="P9" s="1698"/>
      <c r="Q9" s="1698"/>
      <c r="R9" s="1698"/>
      <c r="S9" s="1698"/>
      <c r="T9" s="1698"/>
      <c r="U9" s="1698"/>
      <c r="V9" s="1698"/>
      <c r="W9" s="1698"/>
      <c r="X9" s="1698"/>
      <c r="Y9" s="1698"/>
      <c r="Z9" s="1698"/>
      <c r="AA9" s="1698"/>
      <c r="AB9" s="1698"/>
      <c r="AC9" s="1698"/>
      <c r="AD9" s="1698"/>
      <c r="AE9" s="773"/>
      <c r="AF9" s="773" t="s">
        <v>23</v>
      </c>
      <c r="AG9" s="50"/>
      <c r="AH9" s="773"/>
      <c r="AI9" s="1094" t="s">
        <v>16</v>
      </c>
    </row>
    <row r="10" spans="1:35" ht="18.75" customHeight="1" x14ac:dyDescent="0.4">
      <c r="A10" s="1704"/>
      <c r="B10" s="1705"/>
      <c r="C10" s="1705"/>
      <c r="D10" s="1706"/>
      <c r="E10" s="1056"/>
      <c r="F10" s="1056"/>
      <c r="G10" s="1056"/>
      <c r="H10" s="1056"/>
      <c r="I10" s="1056"/>
      <c r="J10" s="1698"/>
      <c r="K10" s="1698"/>
      <c r="L10" s="1698"/>
      <c r="M10" s="1698"/>
      <c r="N10" s="1698"/>
      <c r="O10" s="1698"/>
      <c r="P10" s="1698"/>
      <c r="Q10" s="1698"/>
      <c r="R10" s="1698"/>
      <c r="S10" s="1698"/>
      <c r="T10" s="1698"/>
      <c r="U10" s="1698"/>
      <c r="V10" s="1698"/>
      <c r="W10" s="1698"/>
      <c r="X10" s="1698"/>
      <c r="Y10" s="1698"/>
      <c r="Z10" s="1698"/>
      <c r="AA10" s="1698"/>
      <c r="AB10" s="1698"/>
      <c r="AC10" s="1698"/>
      <c r="AD10" s="1698"/>
      <c r="AE10" s="774"/>
      <c r="AF10" s="774"/>
      <c r="AG10" s="53"/>
      <c r="AH10" s="774"/>
      <c r="AI10" s="1098"/>
    </row>
    <row r="11" spans="1:35" ht="18.75" customHeight="1" x14ac:dyDescent="0.4">
      <c r="A11" s="1704"/>
      <c r="B11" s="1705"/>
      <c r="C11" s="1705"/>
      <c r="D11" s="1706"/>
      <c r="E11" s="1056"/>
      <c r="F11" s="1056"/>
      <c r="G11" s="1056"/>
      <c r="H11" s="1056"/>
      <c r="I11" s="1056"/>
      <c r="J11" s="1698"/>
      <c r="K11" s="1698"/>
      <c r="L11" s="1698"/>
      <c r="M11" s="1698"/>
      <c r="N11" s="1698"/>
      <c r="O11" s="1698"/>
      <c r="P11" s="1698"/>
      <c r="Q11" s="1698"/>
      <c r="R11" s="1698"/>
      <c r="S11" s="1698"/>
      <c r="T11" s="1698"/>
      <c r="U11" s="1698"/>
      <c r="V11" s="1698"/>
      <c r="W11" s="1698"/>
      <c r="X11" s="1698"/>
      <c r="Y11" s="1698"/>
      <c r="Z11" s="1698"/>
      <c r="AA11" s="1698"/>
      <c r="AB11" s="1698"/>
      <c r="AC11" s="1698"/>
      <c r="AD11" s="1698"/>
      <c r="AE11" s="773"/>
      <c r="AF11" s="773" t="s">
        <v>23</v>
      </c>
      <c r="AG11" s="50"/>
      <c r="AH11" s="773"/>
      <c r="AI11" s="1094" t="s">
        <v>16</v>
      </c>
    </row>
    <row r="12" spans="1:35" ht="18.75" customHeight="1" x14ac:dyDescent="0.4">
      <c r="A12" s="1707"/>
      <c r="B12" s="1708"/>
      <c r="C12" s="1708"/>
      <c r="D12" s="1709"/>
      <c r="E12" s="1056"/>
      <c r="F12" s="1056"/>
      <c r="G12" s="1056"/>
      <c r="H12" s="1056"/>
      <c r="I12" s="1056"/>
      <c r="J12" s="1698"/>
      <c r="K12" s="1698"/>
      <c r="L12" s="1698"/>
      <c r="M12" s="1698"/>
      <c r="N12" s="1698"/>
      <c r="O12" s="1698"/>
      <c r="P12" s="1698"/>
      <c r="Q12" s="1698"/>
      <c r="R12" s="1698"/>
      <c r="S12" s="1698"/>
      <c r="T12" s="1698"/>
      <c r="U12" s="1698"/>
      <c r="V12" s="1698"/>
      <c r="W12" s="1698"/>
      <c r="X12" s="1698"/>
      <c r="Y12" s="1698"/>
      <c r="Z12" s="1698"/>
      <c r="AA12" s="1698"/>
      <c r="AB12" s="1698"/>
      <c r="AC12" s="1698"/>
      <c r="AD12" s="1698"/>
      <c r="AE12" s="774"/>
      <c r="AF12" s="774"/>
      <c r="AG12" s="53"/>
      <c r="AH12" s="774"/>
      <c r="AI12" s="1098"/>
    </row>
    <row r="13" spans="1:35" ht="18.75" customHeight="1" x14ac:dyDescent="0.4">
      <c r="A13" s="1710" t="s">
        <v>899</v>
      </c>
      <c r="B13" s="1711"/>
      <c r="C13" s="1711"/>
      <c r="D13" s="1712"/>
      <c r="E13" s="1056"/>
      <c r="F13" s="1056"/>
      <c r="G13" s="1056"/>
      <c r="H13" s="1056"/>
      <c r="I13" s="1056"/>
      <c r="J13" s="1698"/>
      <c r="K13" s="1698"/>
      <c r="L13" s="1698"/>
      <c r="M13" s="1698"/>
      <c r="N13" s="1698"/>
      <c r="O13" s="1698"/>
      <c r="P13" s="1698"/>
      <c r="Q13" s="1698"/>
      <c r="R13" s="1698"/>
      <c r="S13" s="1698"/>
      <c r="T13" s="1698"/>
      <c r="U13" s="1698"/>
      <c r="V13" s="1698"/>
      <c r="W13" s="1698"/>
      <c r="X13" s="1698"/>
      <c r="Y13" s="1698"/>
      <c r="Z13" s="1698"/>
      <c r="AA13" s="1698"/>
      <c r="AB13" s="1698"/>
      <c r="AC13" s="1698"/>
      <c r="AD13" s="1698"/>
      <c r="AE13" s="773"/>
      <c r="AF13" s="773" t="s">
        <v>23</v>
      </c>
      <c r="AG13" s="50"/>
      <c r="AH13" s="773"/>
      <c r="AI13" s="1094" t="s">
        <v>16</v>
      </c>
    </row>
    <row r="14" spans="1:35" ht="18.75" customHeight="1" x14ac:dyDescent="0.4">
      <c r="A14" s="1713"/>
      <c r="B14" s="1714"/>
      <c r="C14" s="1714"/>
      <c r="D14" s="1715"/>
      <c r="E14" s="1056"/>
      <c r="F14" s="1056"/>
      <c r="G14" s="1056"/>
      <c r="H14" s="1056"/>
      <c r="I14" s="1056"/>
      <c r="J14" s="1698"/>
      <c r="K14" s="1698"/>
      <c r="L14" s="1698"/>
      <c r="M14" s="1698"/>
      <c r="N14" s="1698"/>
      <c r="O14" s="1698"/>
      <c r="P14" s="1698"/>
      <c r="Q14" s="1698"/>
      <c r="R14" s="1698"/>
      <c r="S14" s="1698"/>
      <c r="T14" s="1698"/>
      <c r="U14" s="1698"/>
      <c r="V14" s="1698"/>
      <c r="W14" s="1698"/>
      <c r="X14" s="1698"/>
      <c r="Y14" s="1698"/>
      <c r="Z14" s="1698"/>
      <c r="AA14" s="1698"/>
      <c r="AB14" s="1698"/>
      <c r="AC14" s="1698"/>
      <c r="AD14" s="1698"/>
      <c r="AE14" s="774"/>
      <c r="AF14" s="774"/>
      <c r="AG14" s="53"/>
      <c r="AH14" s="774"/>
      <c r="AI14" s="1098"/>
    </row>
    <row r="15" spans="1:35" ht="18.75" customHeight="1" x14ac:dyDescent="0.4">
      <c r="A15" s="1713"/>
      <c r="B15" s="1714"/>
      <c r="C15" s="1714"/>
      <c r="D15" s="1715"/>
      <c r="E15" s="1056"/>
      <c r="F15" s="1056"/>
      <c r="G15" s="1056"/>
      <c r="H15" s="1056"/>
      <c r="I15" s="1056"/>
      <c r="J15" s="1698"/>
      <c r="K15" s="1698"/>
      <c r="L15" s="1698"/>
      <c r="M15" s="1698"/>
      <c r="N15" s="1698"/>
      <c r="O15" s="1698"/>
      <c r="P15" s="1698"/>
      <c r="Q15" s="1698"/>
      <c r="R15" s="1698"/>
      <c r="S15" s="1698"/>
      <c r="T15" s="1698"/>
      <c r="U15" s="1698"/>
      <c r="V15" s="1698"/>
      <c r="W15" s="1698"/>
      <c r="X15" s="1698"/>
      <c r="Y15" s="1698"/>
      <c r="Z15" s="1698"/>
      <c r="AA15" s="1698"/>
      <c r="AB15" s="1698"/>
      <c r="AC15" s="1698"/>
      <c r="AD15" s="1698"/>
      <c r="AE15" s="773"/>
      <c r="AF15" s="773" t="s">
        <v>23</v>
      </c>
      <c r="AG15" s="50"/>
      <c r="AH15" s="773"/>
      <c r="AI15" s="1094" t="s">
        <v>16</v>
      </c>
    </row>
    <row r="16" spans="1:35" ht="18.75" customHeight="1" x14ac:dyDescent="0.4">
      <c r="A16" s="1713"/>
      <c r="B16" s="1714"/>
      <c r="C16" s="1714"/>
      <c r="D16" s="1715"/>
      <c r="E16" s="1056"/>
      <c r="F16" s="1056"/>
      <c r="G16" s="1056"/>
      <c r="H16" s="1056"/>
      <c r="I16" s="1056"/>
      <c r="J16" s="1698"/>
      <c r="K16" s="1698"/>
      <c r="L16" s="1698"/>
      <c r="M16" s="1698"/>
      <c r="N16" s="1698"/>
      <c r="O16" s="1698"/>
      <c r="P16" s="1698"/>
      <c r="Q16" s="1698"/>
      <c r="R16" s="1698"/>
      <c r="S16" s="1698"/>
      <c r="T16" s="1698"/>
      <c r="U16" s="1698"/>
      <c r="V16" s="1698"/>
      <c r="W16" s="1698"/>
      <c r="X16" s="1698"/>
      <c r="Y16" s="1698"/>
      <c r="Z16" s="1698"/>
      <c r="AA16" s="1698"/>
      <c r="AB16" s="1698"/>
      <c r="AC16" s="1698"/>
      <c r="AD16" s="1698"/>
      <c r="AE16" s="774"/>
      <c r="AF16" s="774"/>
      <c r="AG16" s="53"/>
      <c r="AH16" s="774"/>
      <c r="AI16" s="1098"/>
    </row>
    <row r="17" spans="1:35" ht="18.75" customHeight="1" x14ac:dyDescent="0.4">
      <c r="A17" s="1713"/>
      <c r="B17" s="1714"/>
      <c r="C17" s="1714"/>
      <c r="D17" s="1715"/>
      <c r="E17" s="1056"/>
      <c r="F17" s="1056"/>
      <c r="G17" s="1056"/>
      <c r="H17" s="1056"/>
      <c r="I17" s="1056"/>
      <c r="J17" s="1698"/>
      <c r="K17" s="1698"/>
      <c r="L17" s="1698"/>
      <c r="M17" s="1698"/>
      <c r="N17" s="1698"/>
      <c r="O17" s="1698"/>
      <c r="P17" s="1698"/>
      <c r="Q17" s="1698"/>
      <c r="R17" s="1698"/>
      <c r="S17" s="1698"/>
      <c r="T17" s="1698"/>
      <c r="U17" s="1698"/>
      <c r="V17" s="1698"/>
      <c r="W17" s="1698"/>
      <c r="X17" s="1698"/>
      <c r="Y17" s="1698"/>
      <c r="Z17" s="1698"/>
      <c r="AA17" s="1698"/>
      <c r="AB17" s="1698"/>
      <c r="AC17" s="1698"/>
      <c r="AD17" s="1698"/>
      <c r="AE17" s="773"/>
      <c r="AF17" s="773" t="s">
        <v>23</v>
      </c>
      <c r="AG17" s="50"/>
      <c r="AH17" s="773"/>
      <c r="AI17" s="1094" t="s">
        <v>16</v>
      </c>
    </row>
    <row r="18" spans="1:35" ht="18.75" customHeight="1" x14ac:dyDescent="0.4">
      <c r="A18" s="1713"/>
      <c r="B18" s="1714"/>
      <c r="C18" s="1714"/>
      <c r="D18" s="1715"/>
      <c r="E18" s="1056"/>
      <c r="F18" s="1056"/>
      <c r="G18" s="1056"/>
      <c r="H18" s="1056"/>
      <c r="I18" s="1056"/>
      <c r="J18" s="1698"/>
      <c r="K18" s="1698"/>
      <c r="L18" s="1698"/>
      <c r="M18" s="1698"/>
      <c r="N18" s="1698"/>
      <c r="O18" s="1698"/>
      <c r="P18" s="1698"/>
      <c r="Q18" s="1698"/>
      <c r="R18" s="1698"/>
      <c r="S18" s="1698"/>
      <c r="T18" s="1698"/>
      <c r="U18" s="1698"/>
      <c r="V18" s="1698"/>
      <c r="W18" s="1698"/>
      <c r="X18" s="1698"/>
      <c r="Y18" s="1698"/>
      <c r="Z18" s="1698"/>
      <c r="AA18" s="1698"/>
      <c r="AB18" s="1698"/>
      <c r="AC18" s="1698"/>
      <c r="AD18" s="1698"/>
      <c r="AE18" s="774"/>
      <c r="AF18" s="774"/>
      <c r="AG18" s="53"/>
      <c r="AH18" s="774"/>
      <c r="AI18" s="1098"/>
    </row>
    <row r="19" spans="1:35" ht="18.75" customHeight="1" x14ac:dyDescent="0.4">
      <c r="A19" s="1713"/>
      <c r="B19" s="1714"/>
      <c r="C19" s="1714"/>
      <c r="D19" s="1715"/>
      <c r="E19" s="1056"/>
      <c r="F19" s="1056"/>
      <c r="G19" s="1056"/>
      <c r="H19" s="1056"/>
      <c r="I19" s="1056"/>
      <c r="J19" s="1698"/>
      <c r="K19" s="1698"/>
      <c r="L19" s="1698"/>
      <c r="M19" s="1698"/>
      <c r="N19" s="1698"/>
      <c r="O19" s="1698"/>
      <c r="P19" s="1698"/>
      <c r="Q19" s="1698"/>
      <c r="R19" s="1698"/>
      <c r="S19" s="1698"/>
      <c r="T19" s="1698"/>
      <c r="U19" s="1698"/>
      <c r="V19" s="1698"/>
      <c r="W19" s="1698"/>
      <c r="X19" s="1698"/>
      <c r="Y19" s="1698"/>
      <c r="Z19" s="1698"/>
      <c r="AA19" s="1698"/>
      <c r="AB19" s="1698"/>
      <c r="AC19" s="1698"/>
      <c r="AD19" s="1698"/>
      <c r="AE19" s="773"/>
      <c r="AF19" s="773" t="s">
        <v>23</v>
      </c>
      <c r="AG19" s="50"/>
      <c r="AH19" s="773"/>
      <c r="AI19" s="1094" t="s">
        <v>16</v>
      </c>
    </row>
    <row r="20" spans="1:35" ht="18.75" customHeight="1" x14ac:dyDescent="0.4">
      <c r="A20" s="1716"/>
      <c r="B20" s="1717"/>
      <c r="C20" s="1717"/>
      <c r="D20" s="1718"/>
      <c r="E20" s="1056"/>
      <c r="F20" s="1056"/>
      <c r="G20" s="1056"/>
      <c r="H20" s="1056"/>
      <c r="I20" s="1056"/>
      <c r="J20" s="1698"/>
      <c r="K20" s="1698"/>
      <c r="L20" s="1698"/>
      <c r="M20" s="1698"/>
      <c r="N20" s="1698"/>
      <c r="O20" s="1698"/>
      <c r="P20" s="1698"/>
      <c r="Q20" s="1698"/>
      <c r="R20" s="1698"/>
      <c r="S20" s="1698"/>
      <c r="T20" s="1698"/>
      <c r="U20" s="1698"/>
      <c r="V20" s="1698"/>
      <c r="W20" s="1698"/>
      <c r="X20" s="1698"/>
      <c r="Y20" s="1698"/>
      <c r="Z20" s="1698"/>
      <c r="AA20" s="1698"/>
      <c r="AB20" s="1698"/>
      <c r="AC20" s="1698"/>
      <c r="AD20" s="1698"/>
      <c r="AE20" s="774"/>
      <c r="AF20" s="774"/>
      <c r="AG20" s="53"/>
      <c r="AH20" s="774"/>
      <c r="AI20" s="1098"/>
    </row>
    <row r="21" spans="1:35" ht="18.75" customHeight="1" x14ac:dyDescent="0.4">
      <c r="A21" s="1722" t="s">
        <v>900</v>
      </c>
      <c r="B21" s="1255"/>
      <c r="C21" s="1255"/>
      <c r="D21" s="1256"/>
      <c r="E21" s="1056"/>
      <c r="F21" s="1056"/>
      <c r="G21" s="1056"/>
      <c r="H21" s="1056"/>
      <c r="I21" s="1056"/>
      <c r="J21" s="1698"/>
      <c r="K21" s="1698"/>
      <c r="L21" s="1698"/>
      <c r="M21" s="1698"/>
      <c r="N21" s="1698"/>
      <c r="O21" s="1698"/>
      <c r="P21" s="1698"/>
      <c r="Q21" s="1698"/>
      <c r="R21" s="1698"/>
      <c r="S21" s="1698"/>
      <c r="T21" s="1698"/>
      <c r="U21" s="1698"/>
      <c r="V21" s="1698"/>
      <c r="W21" s="1698"/>
      <c r="X21" s="1698"/>
      <c r="Y21" s="1698"/>
      <c r="Z21" s="1698"/>
      <c r="AA21" s="1698"/>
      <c r="AB21" s="1698"/>
      <c r="AC21" s="1698"/>
      <c r="AD21" s="1698"/>
      <c r="AE21" s="773"/>
      <c r="AF21" s="773" t="s">
        <v>23</v>
      </c>
      <c r="AG21" s="50"/>
      <c r="AH21" s="773"/>
      <c r="AI21" s="1094" t="s">
        <v>16</v>
      </c>
    </row>
    <row r="22" spans="1:35" ht="18.75" customHeight="1" x14ac:dyDescent="0.4">
      <c r="A22" s="1723"/>
      <c r="B22" s="1257"/>
      <c r="C22" s="1257"/>
      <c r="D22" s="1258"/>
      <c r="E22" s="1056"/>
      <c r="F22" s="1056"/>
      <c r="G22" s="1056"/>
      <c r="H22" s="1056"/>
      <c r="I22" s="1056"/>
      <c r="J22" s="1698"/>
      <c r="K22" s="1698"/>
      <c r="L22" s="1698"/>
      <c r="M22" s="1698"/>
      <c r="N22" s="1698"/>
      <c r="O22" s="1698"/>
      <c r="P22" s="1698"/>
      <c r="Q22" s="1698"/>
      <c r="R22" s="1698"/>
      <c r="S22" s="1698"/>
      <c r="T22" s="1698"/>
      <c r="U22" s="1698"/>
      <c r="V22" s="1698"/>
      <c r="W22" s="1698"/>
      <c r="X22" s="1698"/>
      <c r="Y22" s="1698"/>
      <c r="Z22" s="1698"/>
      <c r="AA22" s="1698"/>
      <c r="AB22" s="1698"/>
      <c r="AC22" s="1698"/>
      <c r="AD22" s="1698"/>
      <c r="AE22" s="774"/>
      <c r="AF22" s="774"/>
      <c r="AG22" s="53"/>
      <c r="AH22" s="774"/>
      <c r="AI22" s="1098"/>
    </row>
    <row r="23" spans="1:35" ht="18.75" customHeight="1" x14ac:dyDescent="0.4">
      <c r="A23" s="1723"/>
      <c r="B23" s="1257"/>
      <c r="C23" s="1257"/>
      <c r="D23" s="1258"/>
      <c r="E23" s="1056"/>
      <c r="F23" s="1056"/>
      <c r="G23" s="1056"/>
      <c r="H23" s="1056"/>
      <c r="I23" s="1056"/>
      <c r="J23" s="1698"/>
      <c r="K23" s="1698"/>
      <c r="L23" s="1698"/>
      <c r="M23" s="1698"/>
      <c r="N23" s="1698"/>
      <c r="O23" s="1698"/>
      <c r="P23" s="1698"/>
      <c r="Q23" s="1698"/>
      <c r="R23" s="1698"/>
      <c r="S23" s="1698"/>
      <c r="T23" s="1698"/>
      <c r="U23" s="1698"/>
      <c r="V23" s="1698"/>
      <c r="W23" s="1698"/>
      <c r="X23" s="1698"/>
      <c r="Y23" s="1698"/>
      <c r="Z23" s="1698"/>
      <c r="AA23" s="1698"/>
      <c r="AB23" s="1698"/>
      <c r="AC23" s="1698"/>
      <c r="AD23" s="1698"/>
      <c r="AE23" s="773"/>
      <c r="AF23" s="773" t="s">
        <v>23</v>
      </c>
      <c r="AG23" s="50"/>
      <c r="AH23" s="773"/>
      <c r="AI23" s="1094" t="s">
        <v>16</v>
      </c>
    </row>
    <row r="24" spans="1:35" ht="18.75" customHeight="1" x14ac:dyDescent="0.4">
      <c r="A24" s="1723"/>
      <c r="B24" s="1257"/>
      <c r="C24" s="1257"/>
      <c r="D24" s="1258"/>
      <c r="E24" s="1056"/>
      <c r="F24" s="1056"/>
      <c r="G24" s="1056"/>
      <c r="H24" s="1056"/>
      <c r="I24" s="1056"/>
      <c r="J24" s="1698"/>
      <c r="K24" s="1698"/>
      <c r="L24" s="1698"/>
      <c r="M24" s="1698"/>
      <c r="N24" s="1698"/>
      <c r="O24" s="1698"/>
      <c r="P24" s="1698"/>
      <c r="Q24" s="1698"/>
      <c r="R24" s="1698"/>
      <c r="S24" s="1698"/>
      <c r="T24" s="1698"/>
      <c r="U24" s="1698"/>
      <c r="V24" s="1698"/>
      <c r="W24" s="1698"/>
      <c r="X24" s="1698"/>
      <c r="Y24" s="1698"/>
      <c r="Z24" s="1698"/>
      <c r="AA24" s="1698"/>
      <c r="AB24" s="1698"/>
      <c r="AC24" s="1698"/>
      <c r="AD24" s="1698"/>
      <c r="AE24" s="774"/>
      <c r="AF24" s="774"/>
      <c r="AG24" s="53"/>
      <c r="AH24" s="774"/>
      <c r="AI24" s="1098"/>
    </row>
    <row r="25" spans="1:35" ht="18.75" customHeight="1" x14ac:dyDescent="0.4">
      <c r="A25" s="1723"/>
      <c r="B25" s="1257"/>
      <c r="C25" s="1257"/>
      <c r="D25" s="1258"/>
      <c r="E25" s="1056"/>
      <c r="F25" s="1056"/>
      <c r="G25" s="1056"/>
      <c r="H25" s="1056"/>
      <c r="I25" s="1056"/>
      <c r="J25" s="1698"/>
      <c r="K25" s="1698"/>
      <c r="L25" s="1698"/>
      <c r="M25" s="1698"/>
      <c r="N25" s="1698"/>
      <c r="O25" s="1698"/>
      <c r="P25" s="1698"/>
      <c r="Q25" s="1698"/>
      <c r="R25" s="1698"/>
      <c r="S25" s="1698"/>
      <c r="T25" s="1698"/>
      <c r="U25" s="1698"/>
      <c r="V25" s="1698"/>
      <c r="W25" s="1698"/>
      <c r="X25" s="1698"/>
      <c r="Y25" s="1698"/>
      <c r="Z25" s="1698"/>
      <c r="AA25" s="1698"/>
      <c r="AB25" s="1698"/>
      <c r="AC25" s="1698"/>
      <c r="AD25" s="1698"/>
      <c r="AE25" s="773"/>
      <c r="AF25" s="773" t="s">
        <v>23</v>
      </c>
      <c r="AG25" s="50"/>
      <c r="AH25" s="773"/>
      <c r="AI25" s="1094" t="s">
        <v>16</v>
      </c>
    </row>
    <row r="26" spans="1:35" ht="18.75" customHeight="1" x14ac:dyDescent="0.4">
      <c r="A26" s="1723"/>
      <c r="B26" s="1257"/>
      <c r="C26" s="1257"/>
      <c r="D26" s="1258"/>
      <c r="E26" s="1056"/>
      <c r="F26" s="1056"/>
      <c r="G26" s="1056"/>
      <c r="H26" s="1056"/>
      <c r="I26" s="1056"/>
      <c r="J26" s="1698"/>
      <c r="K26" s="1698"/>
      <c r="L26" s="1698"/>
      <c r="M26" s="1698"/>
      <c r="N26" s="1698"/>
      <c r="O26" s="1698"/>
      <c r="P26" s="1698"/>
      <c r="Q26" s="1698"/>
      <c r="R26" s="1698"/>
      <c r="S26" s="1698"/>
      <c r="T26" s="1698"/>
      <c r="U26" s="1698"/>
      <c r="V26" s="1698"/>
      <c r="W26" s="1698"/>
      <c r="X26" s="1698"/>
      <c r="Y26" s="1698"/>
      <c r="Z26" s="1698"/>
      <c r="AA26" s="1698"/>
      <c r="AB26" s="1698"/>
      <c r="AC26" s="1698"/>
      <c r="AD26" s="1698"/>
      <c r="AE26" s="774"/>
      <c r="AF26" s="774"/>
      <c r="AG26" s="53"/>
      <c r="AH26" s="774"/>
      <c r="AI26" s="1098"/>
    </row>
    <row r="27" spans="1:35" ht="18.75" customHeight="1" x14ac:dyDescent="0.4">
      <c r="A27" s="1723"/>
      <c r="B27" s="1257"/>
      <c r="C27" s="1257"/>
      <c r="D27" s="1258"/>
      <c r="E27" s="1056"/>
      <c r="F27" s="1056"/>
      <c r="G27" s="1056"/>
      <c r="H27" s="1056"/>
      <c r="I27" s="1056"/>
      <c r="J27" s="1698"/>
      <c r="K27" s="1698"/>
      <c r="L27" s="1698"/>
      <c r="M27" s="1698"/>
      <c r="N27" s="1698"/>
      <c r="O27" s="1698"/>
      <c r="P27" s="1698"/>
      <c r="Q27" s="1698"/>
      <c r="R27" s="1698"/>
      <c r="S27" s="1698"/>
      <c r="T27" s="1698"/>
      <c r="U27" s="1698"/>
      <c r="V27" s="1698"/>
      <c r="W27" s="1698"/>
      <c r="X27" s="1698"/>
      <c r="Y27" s="1698"/>
      <c r="Z27" s="1698"/>
      <c r="AA27" s="1698"/>
      <c r="AB27" s="1698"/>
      <c r="AC27" s="1698"/>
      <c r="AD27" s="1698"/>
      <c r="AE27" s="773"/>
      <c r="AF27" s="773" t="s">
        <v>23</v>
      </c>
      <c r="AG27" s="50"/>
      <c r="AH27" s="773"/>
      <c r="AI27" s="1094" t="s">
        <v>16</v>
      </c>
    </row>
    <row r="28" spans="1:35" ht="18.75" customHeight="1" x14ac:dyDescent="0.4">
      <c r="A28" s="1724"/>
      <c r="B28" s="1259"/>
      <c r="C28" s="1259"/>
      <c r="D28" s="1260"/>
      <c r="E28" s="1056"/>
      <c r="F28" s="1056"/>
      <c r="G28" s="1056"/>
      <c r="H28" s="1056"/>
      <c r="I28" s="1056"/>
      <c r="J28" s="1698"/>
      <c r="K28" s="1698"/>
      <c r="L28" s="1698"/>
      <c r="M28" s="1698"/>
      <c r="N28" s="1698"/>
      <c r="O28" s="1698"/>
      <c r="P28" s="1698"/>
      <c r="Q28" s="1698"/>
      <c r="R28" s="1698"/>
      <c r="S28" s="1698"/>
      <c r="T28" s="1698"/>
      <c r="U28" s="1698"/>
      <c r="V28" s="1698"/>
      <c r="W28" s="1698"/>
      <c r="X28" s="1698"/>
      <c r="Y28" s="1698"/>
      <c r="Z28" s="1698"/>
      <c r="AA28" s="1698"/>
      <c r="AB28" s="1698"/>
      <c r="AC28" s="1698"/>
      <c r="AD28" s="1698"/>
      <c r="AE28" s="774"/>
      <c r="AF28" s="774"/>
      <c r="AG28" s="53"/>
      <c r="AH28" s="774"/>
      <c r="AI28" s="1098"/>
    </row>
    <row r="29" spans="1:35" ht="18.75" customHeight="1" x14ac:dyDescent="0.4">
      <c r="A29" s="1701" t="s">
        <v>314</v>
      </c>
      <c r="B29" s="1702"/>
      <c r="C29" s="1702"/>
      <c r="D29" s="1703"/>
      <c r="E29" s="1056"/>
      <c r="F29" s="1056"/>
      <c r="G29" s="1056"/>
      <c r="H29" s="1056"/>
      <c r="I29" s="1056"/>
      <c r="J29" s="1698"/>
      <c r="K29" s="1698"/>
      <c r="L29" s="1698"/>
      <c r="M29" s="1698"/>
      <c r="N29" s="1698"/>
      <c r="O29" s="1698"/>
      <c r="P29" s="1698"/>
      <c r="Q29" s="1698"/>
      <c r="R29" s="1698"/>
      <c r="S29" s="1698"/>
      <c r="T29" s="1698"/>
      <c r="U29" s="1698"/>
      <c r="V29" s="1698"/>
      <c r="W29" s="1698"/>
      <c r="X29" s="1698"/>
      <c r="Y29" s="1698"/>
      <c r="Z29" s="1698"/>
      <c r="AA29" s="1698"/>
      <c r="AB29" s="1698"/>
      <c r="AC29" s="1698"/>
      <c r="AD29" s="1698"/>
      <c r="AE29" s="773"/>
      <c r="AF29" s="773" t="s">
        <v>23</v>
      </c>
      <c r="AG29" s="50"/>
      <c r="AH29" s="773"/>
      <c r="AI29" s="1094" t="s">
        <v>16</v>
      </c>
    </row>
    <row r="30" spans="1:35" ht="18.75" customHeight="1" x14ac:dyDescent="0.4">
      <c r="A30" s="1704"/>
      <c r="B30" s="1705"/>
      <c r="C30" s="1705"/>
      <c r="D30" s="1706"/>
      <c r="E30" s="1056"/>
      <c r="F30" s="1056"/>
      <c r="G30" s="1056"/>
      <c r="H30" s="1056"/>
      <c r="I30" s="1056"/>
      <c r="J30" s="1698"/>
      <c r="K30" s="1698"/>
      <c r="L30" s="1698"/>
      <c r="M30" s="1698"/>
      <c r="N30" s="1698"/>
      <c r="O30" s="1698"/>
      <c r="P30" s="1698"/>
      <c r="Q30" s="1698"/>
      <c r="R30" s="1698"/>
      <c r="S30" s="1698"/>
      <c r="T30" s="1698"/>
      <c r="U30" s="1698"/>
      <c r="V30" s="1698"/>
      <c r="W30" s="1698"/>
      <c r="X30" s="1698"/>
      <c r="Y30" s="1698"/>
      <c r="Z30" s="1698"/>
      <c r="AA30" s="1698"/>
      <c r="AB30" s="1698"/>
      <c r="AC30" s="1698"/>
      <c r="AD30" s="1698"/>
      <c r="AE30" s="774"/>
      <c r="AF30" s="774"/>
      <c r="AG30" s="53"/>
      <c r="AH30" s="774"/>
      <c r="AI30" s="1098"/>
    </row>
    <row r="31" spans="1:35" ht="18.75" customHeight="1" x14ac:dyDescent="0.4">
      <c r="A31" s="1704"/>
      <c r="B31" s="1705"/>
      <c r="C31" s="1705"/>
      <c r="D31" s="1706"/>
      <c r="E31" s="1056"/>
      <c r="F31" s="1056"/>
      <c r="G31" s="1056"/>
      <c r="H31" s="1056"/>
      <c r="I31" s="1056"/>
      <c r="J31" s="1698"/>
      <c r="K31" s="1698"/>
      <c r="L31" s="1698"/>
      <c r="M31" s="1698"/>
      <c r="N31" s="1698"/>
      <c r="O31" s="1698"/>
      <c r="P31" s="1698"/>
      <c r="Q31" s="1698"/>
      <c r="R31" s="1698"/>
      <c r="S31" s="1698"/>
      <c r="T31" s="1698"/>
      <c r="U31" s="1698"/>
      <c r="V31" s="1698"/>
      <c r="W31" s="1698"/>
      <c r="X31" s="1698"/>
      <c r="Y31" s="1698"/>
      <c r="Z31" s="1698"/>
      <c r="AA31" s="1698"/>
      <c r="AB31" s="1698"/>
      <c r="AC31" s="1698"/>
      <c r="AD31" s="1698"/>
      <c r="AE31" s="773"/>
      <c r="AF31" s="773" t="s">
        <v>23</v>
      </c>
      <c r="AG31" s="50"/>
      <c r="AH31" s="773"/>
      <c r="AI31" s="1094" t="s">
        <v>16</v>
      </c>
    </row>
    <row r="32" spans="1:35" ht="18.75" customHeight="1" x14ac:dyDescent="0.4">
      <c r="A32" s="1704"/>
      <c r="B32" s="1705"/>
      <c r="C32" s="1705"/>
      <c r="D32" s="1706"/>
      <c r="E32" s="1056"/>
      <c r="F32" s="1056"/>
      <c r="G32" s="1056"/>
      <c r="H32" s="1056"/>
      <c r="I32" s="1056"/>
      <c r="J32" s="1698"/>
      <c r="K32" s="1698"/>
      <c r="L32" s="1698"/>
      <c r="M32" s="1698"/>
      <c r="N32" s="1698"/>
      <c r="O32" s="1698"/>
      <c r="P32" s="1698"/>
      <c r="Q32" s="1698"/>
      <c r="R32" s="1698"/>
      <c r="S32" s="1698"/>
      <c r="T32" s="1698"/>
      <c r="U32" s="1698"/>
      <c r="V32" s="1698"/>
      <c r="W32" s="1698"/>
      <c r="X32" s="1698"/>
      <c r="Y32" s="1698"/>
      <c r="Z32" s="1698"/>
      <c r="AA32" s="1698"/>
      <c r="AB32" s="1698"/>
      <c r="AC32" s="1698"/>
      <c r="AD32" s="1698"/>
      <c r="AE32" s="774"/>
      <c r="AF32" s="774"/>
      <c r="AG32" s="53"/>
      <c r="AH32" s="774"/>
      <c r="AI32" s="1098"/>
    </row>
    <row r="33" spans="1:64" s="7" customFormat="1" ht="18.75" customHeight="1" x14ac:dyDescent="0.4">
      <c r="A33" s="1704"/>
      <c r="B33" s="1705"/>
      <c r="C33" s="1705"/>
      <c r="D33" s="1706"/>
      <c r="E33" s="1056"/>
      <c r="F33" s="1056"/>
      <c r="G33" s="1056"/>
      <c r="H33" s="1056"/>
      <c r="I33" s="1056"/>
      <c r="J33" s="1698"/>
      <c r="K33" s="1698"/>
      <c r="L33" s="1698"/>
      <c r="M33" s="1698"/>
      <c r="N33" s="1698"/>
      <c r="O33" s="1698"/>
      <c r="P33" s="1698"/>
      <c r="Q33" s="1698"/>
      <c r="R33" s="1698"/>
      <c r="S33" s="1698"/>
      <c r="T33" s="1698"/>
      <c r="U33" s="1698"/>
      <c r="V33" s="1698"/>
      <c r="W33" s="1698"/>
      <c r="X33" s="1698"/>
      <c r="Y33" s="1698"/>
      <c r="Z33" s="1698"/>
      <c r="AA33" s="1698"/>
      <c r="AB33" s="1698"/>
      <c r="AC33" s="1698"/>
      <c r="AD33" s="1698"/>
      <c r="AE33" s="773"/>
      <c r="AF33" s="773" t="s">
        <v>23</v>
      </c>
      <c r="AG33" s="505"/>
      <c r="AH33" s="773"/>
      <c r="AI33" s="1094" t="s">
        <v>16</v>
      </c>
      <c r="AJ33" s="504"/>
      <c r="AK33" s="504"/>
      <c r="AL33" s="504"/>
      <c r="AM33" s="504"/>
      <c r="AN33" s="504"/>
      <c r="AO33" s="504"/>
      <c r="AP33" s="504"/>
      <c r="AQ33" s="504"/>
      <c r="AR33" s="504"/>
      <c r="AS33" s="504"/>
      <c r="AT33" s="504"/>
      <c r="AU33" s="504"/>
      <c r="AV33" s="504"/>
      <c r="AW33" s="504"/>
      <c r="AX33" s="504"/>
      <c r="AY33" s="504"/>
      <c r="AZ33" s="504"/>
      <c r="BA33" s="504"/>
      <c r="BB33" s="504"/>
      <c r="BC33" s="504"/>
      <c r="BD33" s="504"/>
      <c r="BE33" s="504"/>
      <c r="BF33" s="504"/>
      <c r="BG33" s="504"/>
      <c r="BH33" s="504"/>
      <c r="BI33" s="504"/>
      <c r="BJ33" s="504"/>
      <c r="BK33" s="504"/>
      <c r="BL33" s="504"/>
    </row>
    <row r="34" spans="1:64" s="7" customFormat="1" ht="18.75" customHeight="1" x14ac:dyDescent="0.4">
      <c r="A34" s="1704"/>
      <c r="B34" s="1705"/>
      <c r="C34" s="1705"/>
      <c r="D34" s="1706"/>
      <c r="E34" s="1056"/>
      <c r="F34" s="1056"/>
      <c r="G34" s="1056"/>
      <c r="H34" s="1056"/>
      <c r="I34" s="1056"/>
      <c r="J34" s="1698"/>
      <c r="K34" s="1698"/>
      <c r="L34" s="1698"/>
      <c r="M34" s="1698"/>
      <c r="N34" s="1698"/>
      <c r="O34" s="1698"/>
      <c r="P34" s="1698"/>
      <c r="Q34" s="1698"/>
      <c r="R34" s="1698"/>
      <c r="S34" s="1698"/>
      <c r="T34" s="1698"/>
      <c r="U34" s="1698"/>
      <c r="V34" s="1698"/>
      <c r="W34" s="1698"/>
      <c r="X34" s="1698"/>
      <c r="Y34" s="1698"/>
      <c r="Z34" s="1698"/>
      <c r="AA34" s="1698"/>
      <c r="AB34" s="1698"/>
      <c r="AC34" s="1698"/>
      <c r="AD34" s="1698"/>
      <c r="AE34" s="774"/>
      <c r="AF34" s="774"/>
      <c r="AG34" s="53"/>
      <c r="AH34" s="774"/>
      <c r="AI34" s="1098"/>
      <c r="AJ34" s="504"/>
      <c r="AK34" s="504"/>
      <c r="AL34" s="504"/>
      <c r="AM34" s="504"/>
      <c r="AN34" s="504"/>
      <c r="AO34" s="504"/>
      <c r="AP34" s="504"/>
      <c r="AQ34" s="504"/>
      <c r="AR34" s="504"/>
      <c r="AS34" s="504"/>
      <c r="AT34" s="504"/>
      <c r="AU34" s="504"/>
      <c r="AV34" s="504"/>
      <c r="AW34" s="504"/>
      <c r="AX34" s="504"/>
      <c r="AY34" s="504"/>
      <c r="AZ34" s="504"/>
      <c r="BA34" s="504"/>
      <c r="BB34" s="504"/>
      <c r="BC34" s="504"/>
      <c r="BD34" s="504"/>
      <c r="BE34" s="504"/>
      <c r="BF34" s="504"/>
      <c r="BG34" s="504"/>
      <c r="BH34" s="504"/>
      <c r="BI34" s="504"/>
      <c r="BJ34" s="504"/>
      <c r="BK34" s="504"/>
      <c r="BL34" s="504"/>
    </row>
    <row r="35" spans="1:64" s="7" customFormat="1" ht="18.75" customHeight="1" x14ac:dyDescent="0.4">
      <c r="A35" s="1704"/>
      <c r="B35" s="1705"/>
      <c r="C35" s="1705"/>
      <c r="D35" s="1706"/>
      <c r="E35" s="1056"/>
      <c r="F35" s="1056"/>
      <c r="G35" s="1056"/>
      <c r="H35" s="1056"/>
      <c r="I35" s="1056"/>
      <c r="J35" s="1698"/>
      <c r="K35" s="1698"/>
      <c r="L35" s="1698"/>
      <c r="M35" s="1698"/>
      <c r="N35" s="1698"/>
      <c r="O35" s="1698"/>
      <c r="P35" s="1698"/>
      <c r="Q35" s="1698"/>
      <c r="R35" s="1698"/>
      <c r="S35" s="1698"/>
      <c r="T35" s="1698"/>
      <c r="U35" s="1698"/>
      <c r="V35" s="1698"/>
      <c r="W35" s="1698"/>
      <c r="X35" s="1698"/>
      <c r="Y35" s="1698"/>
      <c r="Z35" s="1698"/>
      <c r="AA35" s="1698"/>
      <c r="AB35" s="1698"/>
      <c r="AC35" s="1698"/>
      <c r="AD35" s="1698"/>
      <c r="AE35" s="773"/>
      <c r="AF35" s="773" t="s">
        <v>23</v>
      </c>
      <c r="AG35" s="505"/>
      <c r="AH35" s="773"/>
      <c r="AI35" s="1094" t="s">
        <v>16</v>
      </c>
      <c r="AJ35" s="504"/>
      <c r="AK35" s="504"/>
      <c r="AL35" s="504"/>
      <c r="AM35" s="504"/>
      <c r="AN35" s="504"/>
      <c r="AO35" s="504"/>
      <c r="AP35" s="504"/>
      <c r="AQ35" s="504"/>
      <c r="AR35" s="504"/>
      <c r="AS35" s="504"/>
      <c r="AT35" s="504"/>
      <c r="AU35" s="504"/>
      <c r="AV35" s="504"/>
      <c r="AW35" s="504"/>
      <c r="AX35" s="504"/>
      <c r="AY35" s="504"/>
      <c r="AZ35" s="504"/>
      <c r="BA35" s="504"/>
      <c r="BB35" s="504"/>
      <c r="BC35" s="504"/>
      <c r="BD35" s="504"/>
      <c r="BE35" s="504"/>
      <c r="BF35" s="504"/>
      <c r="BG35" s="504"/>
      <c r="BH35" s="504"/>
      <c r="BI35" s="504"/>
      <c r="BJ35" s="504"/>
      <c r="BK35" s="504"/>
      <c r="BL35" s="504"/>
    </row>
    <row r="36" spans="1:64" s="7" customFormat="1" ht="18.75" customHeight="1" x14ac:dyDescent="0.4">
      <c r="A36" s="1707"/>
      <c r="B36" s="1708"/>
      <c r="C36" s="1708"/>
      <c r="D36" s="1709"/>
      <c r="E36" s="1056"/>
      <c r="F36" s="1056"/>
      <c r="G36" s="1056"/>
      <c r="H36" s="1056"/>
      <c r="I36" s="1056"/>
      <c r="J36" s="1698"/>
      <c r="K36" s="1698"/>
      <c r="L36" s="1698"/>
      <c r="M36" s="1698"/>
      <c r="N36" s="1698"/>
      <c r="O36" s="1698"/>
      <c r="P36" s="1698"/>
      <c r="Q36" s="1698"/>
      <c r="R36" s="1698"/>
      <c r="S36" s="1698"/>
      <c r="T36" s="1698"/>
      <c r="U36" s="1698"/>
      <c r="V36" s="1698"/>
      <c r="W36" s="1698"/>
      <c r="X36" s="1698"/>
      <c r="Y36" s="1698"/>
      <c r="Z36" s="1698"/>
      <c r="AA36" s="1698"/>
      <c r="AB36" s="1698"/>
      <c r="AC36" s="1698"/>
      <c r="AD36" s="1698"/>
      <c r="AE36" s="774"/>
      <c r="AF36" s="774"/>
      <c r="AG36" s="53"/>
      <c r="AH36" s="774"/>
      <c r="AI36" s="1098"/>
      <c r="AJ36" s="504"/>
      <c r="AK36" s="504"/>
      <c r="AL36" s="504"/>
      <c r="AM36" s="504"/>
      <c r="AN36" s="504"/>
      <c r="AO36" s="504"/>
      <c r="AP36" s="504"/>
      <c r="AQ36" s="504"/>
      <c r="AR36" s="504"/>
      <c r="AS36" s="504"/>
      <c r="AT36" s="504"/>
      <c r="AU36" s="504"/>
      <c r="AV36" s="504"/>
      <c r="AW36" s="504"/>
      <c r="AX36" s="504"/>
      <c r="AY36" s="504"/>
      <c r="AZ36" s="504"/>
      <c r="BA36" s="504"/>
      <c r="BB36" s="504"/>
      <c r="BC36" s="504"/>
      <c r="BD36" s="504"/>
      <c r="BE36" s="504"/>
      <c r="BF36" s="504"/>
      <c r="BG36" s="504"/>
      <c r="BH36" s="504"/>
      <c r="BI36" s="504"/>
      <c r="BJ36" s="504"/>
      <c r="BK36" s="504"/>
      <c r="BL36" s="504"/>
    </row>
    <row r="37" spans="1:64" ht="18.75" customHeight="1" x14ac:dyDescent="0.4">
      <c r="A37" s="1701" t="s">
        <v>315</v>
      </c>
      <c r="B37" s="1702"/>
      <c r="C37" s="1702"/>
      <c r="D37" s="1703"/>
      <c r="E37" s="1056"/>
      <c r="F37" s="1056"/>
      <c r="G37" s="1056"/>
      <c r="H37" s="1056"/>
      <c r="I37" s="1056"/>
      <c r="J37" s="1698"/>
      <c r="K37" s="1698"/>
      <c r="L37" s="1698"/>
      <c r="M37" s="1698"/>
      <c r="N37" s="1698"/>
      <c r="O37" s="1698"/>
      <c r="P37" s="1698"/>
      <c r="Q37" s="1698"/>
      <c r="R37" s="1698"/>
      <c r="S37" s="1698"/>
      <c r="T37" s="1698"/>
      <c r="U37" s="1698"/>
      <c r="V37" s="1698"/>
      <c r="W37" s="1698"/>
      <c r="X37" s="1698"/>
      <c r="Y37" s="1698"/>
      <c r="Z37" s="1698"/>
      <c r="AA37" s="1698"/>
      <c r="AB37" s="1698"/>
      <c r="AC37" s="1698"/>
      <c r="AD37" s="1698"/>
      <c r="AE37" s="773"/>
      <c r="AF37" s="773" t="s">
        <v>23</v>
      </c>
      <c r="AG37" s="50"/>
      <c r="AH37" s="773"/>
      <c r="AI37" s="1094" t="s">
        <v>16</v>
      </c>
    </row>
    <row r="38" spans="1:64" ht="18.75" customHeight="1" x14ac:dyDescent="0.4">
      <c r="A38" s="1704"/>
      <c r="B38" s="1705"/>
      <c r="C38" s="1705"/>
      <c r="D38" s="1706"/>
      <c r="E38" s="1056"/>
      <c r="F38" s="1056"/>
      <c r="G38" s="1056"/>
      <c r="H38" s="1056"/>
      <c r="I38" s="1056"/>
      <c r="J38" s="1698"/>
      <c r="K38" s="1698"/>
      <c r="L38" s="1698"/>
      <c r="M38" s="1698"/>
      <c r="N38" s="1698"/>
      <c r="O38" s="1698"/>
      <c r="P38" s="1698"/>
      <c r="Q38" s="1698"/>
      <c r="R38" s="1698"/>
      <c r="S38" s="1698"/>
      <c r="T38" s="1698"/>
      <c r="U38" s="1698"/>
      <c r="V38" s="1698"/>
      <c r="W38" s="1698"/>
      <c r="X38" s="1698"/>
      <c r="Y38" s="1698"/>
      <c r="Z38" s="1698"/>
      <c r="AA38" s="1698"/>
      <c r="AB38" s="1698"/>
      <c r="AC38" s="1698"/>
      <c r="AD38" s="1698"/>
      <c r="AE38" s="774"/>
      <c r="AF38" s="774"/>
      <c r="AG38" s="53"/>
      <c r="AH38" s="774"/>
      <c r="AI38" s="1098"/>
    </row>
    <row r="39" spans="1:64" ht="18.75" customHeight="1" x14ac:dyDescent="0.4">
      <c r="A39" s="1704"/>
      <c r="B39" s="1705"/>
      <c r="C39" s="1705"/>
      <c r="D39" s="1706"/>
      <c r="E39" s="1056"/>
      <c r="F39" s="1056"/>
      <c r="G39" s="1056"/>
      <c r="H39" s="1056"/>
      <c r="I39" s="1056"/>
      <c r="J39" s="1698"/>
      <c r="K39" s="1698"/>
      <c r="L39" s="1698"/>
      <c r="M39" s="1698"/>
      <c r="N39" s="1698"/>
      <c r="O39" s="1698"/>
      <c r="P39" s="1698"/>
      <c r="Q39" s="1698"/>
      <c r="R39" s="1698"/>
      <c r="S39" s="1698"/>
      <c r="T39" s="1698"/>
      <c r="U39" s="1698"/>
      <c r="V39" s="1698"/>
      <c r="W39" s="1698"/>
      <c r="X39" s="1698"/>
      <c r="Y39" s="1698"/>
      <c r="Z39" s="1698"/>
      <c r="AA39" s="1698"/>
      <c r="AB39" s="1698"/>
      <c r="AC39" s="1698"/>
      <c r="AD39" s="1698"/>
      <c r="AE39" s="773"/>
      <c r="AF39" s="773" t="s">
        <v>23</v>
      </c>
      <c r="AG39" s="50"/>
      <c r="AH39" s="773"/>
      <c r="AI39" s="1094" t="s">
        <v>16</v>
      </c>
    </row>
    <row r="40" spans="1:64" ht="18.75" customHeight="1" x14ac:dyDescent="0.4">
      <c r="A40" s="1704"/>
      <c r="B40" s="1705"/>
      <c r="C40" s="1705"/>
      <c r="D40" s="1706"/>
      <c r="E40" s="1056"/>
      <c r="F40" s="1056"/>
      <c r="G40" s="1056"/>
      <c r="H40" s="1056"/>
      <c r="I40" s="1056"/>
      <c r="J40" s="1698"/>
      <c r="K40" s="1698"/>
      <c r="L40" s="1698"/>
      <c r="M40" s="1698"/>
      <c r="N40" s="1698"/>
      <c r="O40" s="1698"/>
      <c r="P40" s="1698"/>
      <c r="Q40" s="1698"/>
      <c r="R40" s="1698"/>
      <c r="S40" s="1698"/>
      <c r="T40" s="1698"/>
      <c r="U40" s="1698"/>
      <c r="V40" s="1698"/>
      <c r="W40" s="1698"/>
      <c r="X40" s="1698"/>
      <c r="Y40" s="1698"/>
      <c r="Z40" s="1698"/>
      <c r="AA40" s="1698"/>
      <c r="AB40" s="1698"/>
      <c r="AC40" s="1698"/>
      <c r="AD40" s="1698"/>
      <c r="AE40" s="774"/>
      <c r="AF40" s="774"/>
      <c r="AG40" s="53"/>
      <c r="AH40" s="774"/>
      <c r="AI40" s="1098"/>
    </row>
    <row r="41" spans="1:64" ht="18.75" customHeight="1" x14ac:dyDescent="0.4">
      <c r="A41" s="1704"/>
      <c r="B41" s="1705"/>
      <c r="C41" s="1705"/>
      <c r="D41" s="1706"/>
      <c r="E41" s="1056"/>
      <c r="F41" s="1056"/>
      <c r="G41" s="1056"/>
      <c r="H41" s="1056"/>
      <c r="I41" s="1056"/>
      <c r="J41" s="1698"/>
      <c r="K41" s="1698"/>
      <c r="L41" s="1698"/>
      <c r="M41" s="1698"/>
      <c r="N41" s="1698"/>
      <c r="O41" s="1698"/>
      <c r="P41" s="1698"/>
      <c r="Q41" s="1698"/>
      <c r="R41" s="1698"/>
      <c r="S41" s="1698"/>
      <c r="T41" s="1698"/>
      <c r="U41" s="1698"/>
      <c r="V41" s="1698"/>
      <c r="W41" s="1698"/>
      <c r="X41" s="1698"/>
      <c r="Y41" s="1698"/>
      <c r="Z41" s="1698"/>
      <c r="AA41" s="1698"/>
      <c r="AB41" s="1698"/>
      <c r="AC41" s="1698"/>
      <c r="AD41" s="1698"/>
      <c r="AE41" s="773"/>
      <c r="AF41" s="773" t="s">
        <v>23</v>
      </c>
      <c r="AG41" s="50"/>
      <c r="AH41" s="773"/>
      <c r="AI41" s="1094" t="s">
        <v>16</v>
      </c>
    </row>
    <row r="42" spans="1:64" ht="18.75" customHeight="1" x14ac:dyDescent="0.4">
      <c r="A42" s="1704"/>
      <c r="B42" s="1705"/>
      <c r="C42" s="1705"/>
      <c r="D42" s="1706"/>
      <c r="E42" s="1056"/>
      <c r="F42" s="1056"/>
      <c r="G42" s="1056"/>
      <c r="H42" s="1056"/>
      <c r="I42" s="1056"/>
      <c r="J42" s="1698"/>
      <c r="K42" s="1698"/>
      <c r="L42" s="1698"/>
      <c r="M42" s="1698"/>
      <c r="N42" s="1698"/>
      <c r="O42" s="1698"/>
      <c r="P42" s="1698"/>
      <c r="Q42" s="1698"/>
      <c r="R42" s="1698"/>
      <c r="S42" s="1698"/>
      <c r="T42" s="1698"/>
      <c r="U42" s="1698"/>
      <c r="V42" s="1698"/>
      <c r="W42" s="1698"/>
      <c r="X42" s="1698"/>
      <c r="Y42" s="1698"/>
      <c r="Z42" s="1698"/>
      <c r="AA42" s="1698"/>
      <c r="AB42" s="1698"/>
      <c r="AC42" s="1698"/>
      <c r="AD42" s="1698"/>
      <c r="AE42" s="774"/>
      <c r="AF42" s="774"/>
      <c r="AG42" s="53"/>
      <c r="AH42" s="774"/>
      <c r="AI42" s="1098"/>
    </row>
    <row r="43" spans="1:64" ht="18.75" customHeight="1" x14ac:dyDescent="0.4">
      <c r="A43" s="1704"/>
      <c r="B43" s="1705"/>
      <c r="C43" s="1705"/>
      <c r="D43" s="1706"/>
      <c r="E43" s="1056"/>
      <c r="F43" s="1056"/>
      <c r="G43" s="1056"/>
      <c r="H43" s="1056"/>
      <c r="I43" s="1056"/>
      <c r="J43" s="1698"/>
      <c r="K43" s="1698"/>
      <c r="L43" s="1698"/>
      <c r="M43" s="1698"/>
      <c r="N43" s="1698"/>
      <c r="O43" s="1698"/>
      <c r="P43" s="1698"/>
      <c r="Q43" s="1698"/>
      <c r="R43" s="1698"/>
      <c r="S43" s="1698"/>
      <c r="T43" s="1698"/>
      <c r="U43" s="1698"/>
      <c r="V43" s="1698"/>
      <c r="W43" s="1698"/>
      <c r="X43" s="1698"/>
      <c r="Y43" s="1698"/>
      <c r="Z43" s="1698"/>
      <c r="AA43" s="1698"/>
      <c r="AB43" s="1698"/>
      <c r="AC43" s="1698"/>
      <c r="AD43" s="1698"/>
      <c r="AE43" s="773"/>
      <c r="AF43" s="773" t="s">
        <v>23</v>
      </c>
      <c r="AG43" s="50"/>
      <c r="AH43" s="773"/>
      <c r="AI43" s="1094" t="s">
        <v>16</v>
      </c>
    </row>
    <row r="44" spans="1:64" ht="18.75" customHeight="1" thickBot="1" x14ac:dyDescent="0.45">
      <c r="A44" s="1719"/>
      <c r="B44" s="1720"/>
      <c r="C44" s="1720"/>
      <c r="D44" s="1721"/>
      <c r="E44" s="1728"/>
      <c r="F44" s="1728"/>
      <c r="G44" s="1728"/>
      <c r="H44" s="1728"/>
      <c r="I44" s="1728"/>
      <c r="J44" s="1729"/>
      <c r="K44" s="1729"/>
      <c r="L44" s="1729"/>
      <c r="M44" s="1729"/>
      <c r="N44" s="1729"/>
      <c r="O44" s="1729"/>
      <c r="P44" s="1729"/>
      <c r="Q44" s="1729"/>
      <c r="R44" s="1729"/>
      <c r="S44" s="1729"/>
      <c r="T44" s="1729"/>
      <c r="U44" s="1729"/>
      <c r="V44" s="1729"/>
      <c r="W44" s="1729"/>
      <c r="X44" s="1729"/>
      <c r="Y44" s="1729"/>
      <c r="Z44" s="1729"/>
      <c r="AA44" s="1729"/>
      <c r="AB44" s="1729"/>
      <c r="AC44" s="1729"/>
      <c r="AD44" s="1729"/>
      <c r="AE44" s="779"/>
      <c r="AF44" s="779"/>
      <c r="AG44" s="59"/>
      <c r="AH44" s="779"/>
      <c r="AI44" s="1095"/>
    </row>
    <row r="45" spans="1:64" ht="18.75" customHeight="1" x14ac:dyDescent="0.4">
      <c r="A45" s="106" t="s">
        <v>13</v>
      </c>
      <c r="B45" s="552" t="s">
        <v>938</v>
      </c>
    </row>
    <row r="46" spans="1:64" ht="18.75" customHeight="1" x14ac:dyDescent="0.4">
      <c r="A46" s="39"/>
      <c r="B46" s="39" t="s">
        <v>316</v>
      </c>
    </row>
    <row r="47" spans="1:64" ht="18.75" customHeight="1" x14ac:dyDescent="0.4"/>
    <row r="48" spans="1:64"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sheetData>
  <sheetProtection selectLockedCells="1"/>
  <mergeCells count="150">
    <mergeCell ref="AI41:AI42"/>
    <mergeCell ref="E43:I44"/>
    <mergeCell ref="J43:R44"/>
    <mergeCell ref="S43:AD44"/>
    <mergeCell ref="AE43:AE44"/>
    <mergeCell ref="AF43:AF44"/>
    <mergeCell ref="AH43:AH44"/>
    <mergeCell ref="AI43:AI44"/>
    <mergeCell ref="E41:I42"/>
    <mergeCell ref="J41:R42"/>
    <mergeCell ref="S41:AD42"/>
    <mergeCell ref="AE41:AE42"/>
    <mergeCell ref="AF41:AF42"/>
    <mergeCell ref="AH41:AH42"/>
    <mergeCell ref="S39:AD40"/>
    <mergeCell ref="AE39:AE40"/>
    <mergeCell ref="AF39:AF40"/>
    <mergeCell ref="AH39:AH40"/>
    <mergeCell ref="AI39:AI40"/>
    <mergeCell ref="AI33:AI34"/>
    <mergeCell ref="E35:I36"/>
    <mergeCell ref="J35:R36"/>
    <mergeCell ref="S35:AD36"/>
    <mergeCell ref="AE35:AE36"/>
    <mergeCell ref="AF35:AF36"/>
    <mergeCell ref="AH35:AH36"/>
    <mergeCell ref="AI35:AI36"/>
    <mergeCell ref="E23:I24"/>
    <mergeCell ref="J23:R24"/>
    <mergeCell ref="S23:AD24"/>
    <mergeCell ref="AE23:AE24"/>
    <mergeCell ref="AF23:AF24"/>
    <mergeCell ref="AH23:AH24"/>
    <mergeCell ref="AI23:AI24"/>
    <mergeCell ref="AI25:AI26"/>
    <mergeCell ref="E27:I28"/>
    <mergeCell ref="J27:R28"/>
    <mergeCell ref="S27:AD28"/>
    <mergeCell ref="AE27:AE28"/>
    <mergeCell ref="AF27:AF28"/>
    <mergeCell ref="AH27:AH28"/>
    <mergeCell ref="AI27:AI28"/>
    <mergeCell ref="E25:I26"/>
    <mergeCell ref="J25:R26"/>
    <mergeCell ref="S25:AD26"/>
    <mergeCell ref="AE25:AE26"/>
    <mergeCell ref="AF25:AF26"/>
    <mergeCell ref="AH25:AH26"/>
    <mergeCell ref="AF21:AF22"/>
    <mergeCell ref="AH17:AH18"/>
    <mergeCell ref="AI17:AI18"/>
    <mergeCell ref="E19:I20"/>
    <mergeCell ref="J19:R20"/>
    <mergeCell ref="S19:AD20"/>
    <mergeCell ref="AE19:AE20"/>
    <mergeCell ref="AF19:AF20"/>
    <mergeCell ref="AH19:AH20"/>
    <mergeCell ref="AI19:AI20"/>
    <mergeCell ref="AH21:AH22"/>
    <mergeCell ref="AI21:AI22"/>
    <mergeCell ref="S9:AD10"/>
    <mergeCell ref="AE9:AE10"/>
    <mergeCell ref="AF9:AF10"/>
    <mergeCell ref="AH9:AH10"/>
    <mergeCell ref="AI13:AI14"/>
    <mergeCell ref="E15:I16"/>
    <mergeCell ref="J15:R16"/>
    <mergeCell ref="S15:AD16"/>
    <mergeCell ref="AE15:AE16"/>
    <mergeCell ref="AF15:AF16"/>
    <mergeCell ref="AH15:AH16"/>
    <mergeCell ref="AI15:AI16"/>
    <mergeCell ref="E13:I14"/>
    <mergeCell ref="J13:R14"/>
    <mergeCell ref="S13:AD14"/>
    <mergeCell ref="AE13:AE14"/>
    <mergeCell ref="AF13:AF14"/>
    <mergeCell ref="AH13:AH14"/>
    <mergeCell ref="A3:D4"/>
    <mergeCell ref="E3:I4"/>
    <mergeCell ref="J3:R4"/>
    <mergeCell ref="S3:AD4"/>
    <mergeCell ref="AE3:AI4"/>
    <mergeCell ref="E5:I6"/>
    <mergeCell ref="J5:R6"/>
    <mergeCell ref="S5:AD6"/>
    <mergeCell ref="AE5:AE6"/>
    <mergeCell ref="AF5:AF6"/>
    <mergeCell ref="AH5:AH6"/>
    <mergeCell ref="AI5:AI6"/>
    <mergeCell ref="A5:D12"/>
    <mergeCell ref="AI7:AI8"/>
    <mergeCell ref="AI9:AI10"/>
    <mergeCell ref="E11:I12"/>
    <mergeCell ref="J11:R12"/>
    <mergeCell ref="S11:AD12"/>
    <mergeCell ref="AE11:AE12"/>
    <mergeCell ref="AF11:AF12"/>
    <mergeCell ref="AH11:AH12"/>
    <mergeCell ref="AI11:AI12"/>
    <mergeCell ref="E9:I10"/>
    <mergeCell ref="J9:R10"/>
    <mergeCell ref="A13:D20"/>
    <mergeCell ref="A21:D28"/>
    <mergeCell ref="E33:I34"/>
    <mergeCell ref="J33:R34"/>
    <mergeCell ref="S33:AD34"/>
    <mergeCell ref="AE33:AE34"/>
    <mergeCell ref="AF33:AF34"/>
    <mergeCell ref="AH33:AH34"/>
    <mergeCell ref="E7:I8"/>
    <mergeCell ref="J7:R8"/>
    <mergeCell ref="S7:AD8"/>
    <mergeCell ref="AE7:AE8"/>
    <mergeCell ref="AF7:AF8"/>
    <mergeCell ref="AH7:AH8"/>
    <mergeCell ref="E17:I18"/>
    <mergeCell ref="J17:R18"/>
    <mergeCell ref="S17:AD18"/>
    <mergeCell ref="AE17:AE18"/>
    <mergeCell ref="AF17:AF18"/>
    <mergeCell ref="E21:I22"/>
    <mergeCell ref="J21:R22"/>
    <mergeCell ref="S21:AD22"/>
    <mergeCell ref="AE21:AE22"/>
    <mergeCell ref="AH29:AH30"/>
    <mergeCell ref="AI29:AI30"/>
    <mergeCell ref="E31:I32"/>
    <mergeCell ref="J31:R32"/>
    <mergeCell ref="A37:D44"/>
    <mergeCell ref="A29:D36"/>
    <mergeCell ref="E29:I30"/>
    <mergeCell ref="J29:R30"/>
    <mergeCell ref="S29:AD30"/>
    <mergeCell ref="AE29:AE30"/>
    <mergeCell ref="AF29:AF30"/>
    <mergeCell ref="E37:I38"/>
    <mergeCell ref="J37:R38"/>
    <mergeCell ref="S37:AD38"/>
    <mergeCell ref="AE37:AE38"/>
    <mergeCell ref="AF37:AF38"/>
    <mergeCell ref="S31:AD32"/>
    <mergeCell ref="AE31:AE32"/>
    <mergeCell ref="AF31:AF32"/>
    <mergeCell ref="AH31:AH32"/>
    <mergeCell ref="AI31:AI32"/>
    <mergeCell ref="AH37:AH38"/>
    <mergeCell ref="AI37:AI38"/>
    <mergeCell ref="E39:I40"/>
    <mergeCell ref="J39:R40"/>
  </mergeCells>
  <phoneticPr fontId="4"/>
  <conditionalFormatting sqref="AE5:AE12 AE15:AE18 AH15:AH18 AH21:AH32 AE21:AE32 AE39:AE44 AH39:AH44">
    <cfRule type="expression" dxfId="42" priority="8" stopIfTrue="1">
      <formula>$H$28=TRUE</formula>
    </cfRule>
  </conditionalFormatting>
  <conditionalFormatting sqref="AH5:AH12">
    <cfRule type="expression" dxfId="41" priority="7" stopIfTrue="1">
      <formula>$H$28=TRUE</formula>
    </cfRule>
  </conditionalFormatting>
  <conditionalFormatting sqref="AE13:AE14">
    <cfRule type="expression" dxfId="40" priority="6" stopIfTrue="1">
      <formula>$H$28=TRUE</formula>
    </cfRule>
  </conditionalFormatting>
  <conditionalFormatting sqref="AH13:AH14">
    <cfRule type="expression" dxfId="39" priority="5" stopIfTrue="1">
      <formula>$H$28=TRUE</formula>
    </cfRule>
  </conditionalFormatting>
  <conditionalFormatting sqref="AH19:AH20 AE19:AE20">
    <cfRule type="expression" dxfId="38" priority="4" stopIfTrue="1">
      <formula>$H$28=TRUE</formula>
    </cfRule>
  </conditionalFormatting>
  <conditionalFormatting sqref="AH37:AH38 AE37:AE38">
    <cfRule type="expression" dxfId="37" priority="3" stopIfTrue="1">
      <formula>$H$28=TRUE</formula>
    </cfRule>
  </conditionalFormatting>
  <conditionalFormatting sqref="AE35:AE36 AH35:AH36">
    <cfRule type="expression" dxfId="36" priority="2" stopIfTrue="1">
      <formula>$H$28=TRUE</formula>
    </cfRule>
  </conditionalFormatting>
  <conditionalFormatting sqref="AH33:AH34 AE33:AE34">
    <cfRule type="expression" dxfId="35" priority="1" stopIfTrue="1">
      <formula>$H$28=TRUE</formula>
    </cfRule>
  </conditionalFormatting>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&amp;C12/24&amp;R&amp;F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1" r:id="rId4" name="次のシートへ">
              <controlPr defaultSize="0" print="0" autoFill="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5362" r:id="rId5" name="次のシートへ">
              <controlPr defaultSize="0" print="0" autoFill="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5363" r:id="rId6" name="次のシートへ">
              <controlPr defaultSize="0" print="0" autoFill="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5364" r:id="rId7" name="印刷">
              <controlPr defaultSize="0" print="0" autoFill="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5365" r:id="rId8" name="印刷">
              <controlPr defaultSize="0" print="0" autoFill="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5366" r:id="rId9" name="印刷">
              <controlPr defaultSize="0" print="0" autoFill="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30</xdr:col>
                    <xdr:colOff>66675</xdr:colOff>
                    <xdr:row>4</xdr:row>
                    <xdr:rowOff>0</xdr:rowOff>
                  </from>
                  <to>
                    <xdr:col>31</xdr:col>
                    <xdr:colOff>104775</xdr:colOff>
                    <xdr:row>6</xdr:row>
                    <xdr:rowOff>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33</xdr:col>
                    <xdr:colOff>66675</xdr:colOff>
                    <xdr:row>4</xdr:row>
                    <xdr:rowOff>0</xdr:rowOff>
                  </from>
                  <to>
                    <xdr:col>34</xdr:col>
                    <xdr:colOff>104775</xdr:colOff>
                    <xdr:row>6</xdr:row>
                    <xdr:rowOff>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30</xdr:col>
                    <xdr:colOff>66675</xdr:colOff>
                    <xdr:row>6</xdr:row>
                    <xdr:rowOff>0</xdr:rowOff>
                  </from>
                  <to>
                    <xdr:col>31</xdr:col>
                    <xdr:colOff>104775</xdr:colOff>
                    <xdr:row>7</xdr:row>
                    <xdr:rowOff>228600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33</xdr:col>
                    <xdr:colOff>66675</xdr:colOff>
                    <xdr:row>6</xdr:row>
                    <xdr:rowOff>0</xdr:rowOff>
                  </from>
                  <to>
                    <xdr:col>34</xdr:col>
                    <xdr:colOff>104775</xdr:colOff>
                    <xdr:row>7</xdr:row>
                    <xdr:rowOff>228600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30</xdr:col>
                    <xdr:colOff>66675</xdr:colOff>
                    <xdr:row>8</xdr:row>
                    <xdr:rowOff>0</xdr:rowOff>
                  </from>
                  <to>
                    <xdr:col>31</xdr:col>
                    <xdr:colOff>104775</xdr:colOff>
                    <xdr:row>9</xdr:row>
                    <xdr:rowOff>228600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33</xdr:col>
                    <xdr:colOff>66675</xdr:colOff>
                    <xdr:row>8</xdr:row>
                    <xdr:rowOff>0</xdr:rowOff>
                  </from>
                  <to>
                    <xdr:col>34</xdr:col>
                    <xdr:colOff>104775</xdr:colOff>
                    <xdr:row>9</xdr:row>
                    <xdr:rowOff>228600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30</xdr:col>
                    <xdr:colOff>66675</xdr:colOff>
                    <xdr:row>10</xdr:row>
                    <xdr:rowOff>0</xdr:rowOff>
                  </from>
                  <to>
                    <xdr:col>31</xdr:col>
                    <xdr:colOff>104775</xdr:colOff>
                    <xdr:row>11</xdr:row>
                    <xdr:rowOff>228600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33</xdr:col>
                    <xdr:colOff>66675</xdr:colOff>
                    <xdr:row>10</xdr:row>
                    <xdr:rowOff>0</xdr:rowOff>
                  </from>
                  <to>
                    <xdr:col>34</xdr:col>
                    <xdr:colOff>104775</xdr:colOff>
                    <xdr:row>11</xdr:row>
                    <xdr:rowOff>228600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30</xdr:col>
                    <xdr:colOff>66675</xdr:colOff>
                    <xdr:row>14</xdr:row>
                    <xdr:rowOff>0</xdr:rowOff>
                  </from>
                  <to>
                    <xdr:col>31</xdr:col>
                    <xdr:colOff>104775</xdr:colOff>
                    <xdr:row>15</xdr:row>
                    <xdr:rowOff>228600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33</xdr:col>
                    <xdr:colOff>66675</xdr:colOff>
                    <xdr:row>14</xdr:row>
                    <xdr:rowOff>0</xdr:rowOff>
                  </from>
                  <to>
                    <xdr:col>34</xdr:col>
                    <xdr:colOff>104775</xdr:colOff>
                    <xdr:row>15</xdr:row>
                    <xdr:rowOff>228600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30</xdr:col>
                    <xdr:colOff>66675</xdr:colOff>
                    <xdr:row>16</xdr:row>
                    <xdr:rowOff>0</xdr:rowOff>
                  </from>
                  <to>
                    <xdr:col>31</xdr:col>
                    <xdr:colOff>104775</xdr:colOff>
                    <xdr:row>17</xdr:row>
                    <xdr:rowOff>228600</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33</xdr:col>
                    <xdr:colOff>66675</xdr:colOff>
                    <xdr:row>16</xdr:row>
                    <xdr:rowOff>0</xdr:rowOff>
                  </from>
                  <to>
                    <xdr:col>34</xdr:col>
                    <xdr:colOff>104775</xdr:colOff>
                    <xdr:row>17</xdr:row>
                    <xdr:rowOff>228600</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30</xdr:col>
                    <xdr:colOff>66675</xdr:colOff>
                    <xdr:row>20</xdr:row>
                    <xdr:rowOff>0</xdr:rowOff>
                  </from>
                  <to>
                    <xdr:col>31</xdr:col>
                    <xdr:colOff>104775</xdr:colOff>
                    <xdr:row>21</xdr:row>
                    <xdr:rowOff>228600</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33</xdr:col>
                    <xdr:colOff>66675</xdr:colOff>
                    <xdr:row>20</xdr:row>
                    <xdr:rowOff>0</xdr:rowOff>
                  </from>
                  <to>
                    <xdr:col>34</xdr:col>
                    <xdr:colOff>104775</xdr:colOff>
                    <xdr:row>21</xdr:row>
                    <xdr:rowOff>228600</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30</xdr:col>
                    <xdr:colOff>66675</xdr:colOff>
                    <xdr:row>22</xdr:row>
                    <xdr:rowOff>0</xdr:rowOff>
                  </from>
                  <to>
                    <xdr:col>31</xdr:col>
                    <xdr:colOff>104775</xdr:colOff>
                    <xdr:row>23</xdr:row>
                    <xdr:rowOff>228600</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33</xdr:col>
                    <xdr:colOff>66675</xdr:colOff>
                    <xdr:row>22</xdr:row>
                    <xdr:rowOff>0</xdr:rowOff>
                  </from>
                  <to>
                    <xdr:col>34</xdr:col>
                    <xdr:colOff>104775</xdr:colOff>
                    <xdr:row>23</xdr:row>
                    <xdr:rowOff>228600</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30</xdr:col>
                    <xdr:colOff>66675</xdr:colOff>
                    <xdr:row>24</xdr:row>
                    <xdr:rowOff>0</xdr:rowOff>
                  </from>
                  <to>
                    <xdr:col>31</xdr:col>
                    <xdr:colOff>104775</xdr:colOff>
                    <xdr:row>25</xdr:row>
                    <xdr:rowOff>228600</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33</xdr:col>
                    <xdr:colOff>66675</xdr:colOff>
                    <xdr:row>24</xdr:row>
                    <xdr:rowOff>0</xdr:rowOff>
                  </from>
                  <to>
                    <xdr:col>34</xdr:col>
                    <xdr:colOff>104775</xdr:colOff>
                    <xdr:row>25</xdr:row>
                    <xdr:rowOff>228600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30</xdr:col>
                    <xdr:colOff>66675</xdr:colOff>
                    <xdr:row>26</xdr:row>
                    <xdr:rowOff>0</xdr:rowOff>
                  </from>
                  <to>
                    <xdr:col>31</xdr:col>
                    <xdr:colOff>104775</xdr:colOff>
                    <xdr:row>27</xdr:row>
                    <xdr:rowOff>228600</xdr:rowOff>
                  </to>
                </anchor>
              </controlPr>
            </control>
          </mc:Choice>
        </mc:AlternateContent>
        <mc:AlternateContent xmlns:mc="http://schemas.openxmlformats.org/markup-compatibility/2006">
          <mc:Choice Requires="x14">
            <control shapeId="15386" r:id="rId29" name="Check Box 26">
              <controlPr defaultSize="0" autoFill="0" autoLine="0" autoPict="0">
                <anchor moveWithCells="1">
                  <from>
                    <xdr:col>33</xdr:col>
                    <xdr:colOff>66675</xdr:colOff>
                    <xdr:row>26</xdr:row>
                    <xdr:rowOff>0</xdr:rowOff>
                  </from>
                  <to>
                    <xdr:col>34</xdr:col>
                    <xdr:colOff>104775</xdr:colOff>
                    <xdr:row>27</xdr:row>
                    <xdr:rowOff>228600</xdr:rowOff>
                  </to>
                </anchor>
              </controlPr>
            </control>
          </mc:Choice>
        </mc:AlternateContent>
        <mc:AlternateContent xmlns:mc="http://schemas.openxmlformats.org/markup-compatibility/2006">
          <mc:Choice Requires="x14">
            <control shapeId="15387" r:id="rId30" name="Check Box 27">
              <controlPr defaultSize="0" autoFill="0" autoLine="0" autoPict="0">
                <anchor moveWithCells="1">
                  <from>
                    <xdr:col>30</xdr:col>
                    <xdr:colOff>66675</xdr:colOff>
                    <xdr:row>28</xdr:row>
                    <xdr:rowOff>0</xdr:rowOff>
                  </from>
                  <to>
                    <xdr:col>31</xdr:col>
                    <xdr:colOff>104775</xdr:colOff>
                    <xdr:row>29</xdr:row>
                    <xdr:rowOff>228600</xdr:rowOff>
                  </to>
                </anchor>
              </controlPr>
            </control>
          </mc:Choice>
        </mc:AlternateContent>
        <mc:AlternateContent xmlns:mc="http://schemas.openxmlformats.org/markup-compatibility/2006">
          <mc:Choice Requires="x14">
            <control shapeId="15388" r:id="rId31" name="Check Box 28">
              <controlPr defaultSize="0" autoFill="0" autoLine="0" autoPict="0">
                <anchor moveWithCells="1">
                  <from>
                    <xdr:col>33</xdr:col>
                    <xdr:colOff>66675</xdr:colOff>
                    <xdr:row>28</xdr:row>
                    <xdr:rowOff>0</xdr:rowOff>
                  </from>
                  <to>
                    <xdr:col>34</xdr:col>
                    <xdr:colOff>104775</xdr:colOff>
                    <xdr:row>29</xdr:row>
                    <xdr:rowOff>228600</xdr:rowOff>
                  </to>
                </anchor>
              </controlPr>
            </control>
          </mc:Choice>
        </mc:AlternateContent>
        <mc:AlternateContent xmlns:mc="http://schemas.openxmlformats.org/markup-compatibility/2006">
          <mc:Choice Requires="x14">
            <control shapeId="15389" r:id="rId32" name="Check Box 29">
              <controlPr defaultSize="0" autoFill="0" autoLine="0" autoPict="0">
                <anchor moveWithCells="1">
                  <from>
                    <xdr:col>30</xdr:col>
                    <xdr:colOff>66675</xdr:colOff>
                    <xdr:row>30</xdr:row>
                    <xdr:rowOff>0</xdr:rowOff>
                  </from>
                  <to>
                    <xdr:col>31</xdr:col>
                    <xdr:colOff>104775</xdr:colOff>
                    <xdr:row>31</xdr:row>
                    <xdr:rowOff>228600</xdr:rowOff>
                  </to>
                </anchor>
              </controlPr>
            </control>
          </mc:Choice>
        </mc:AlternateContent>
        <mc:AlternateContent xmlns:mc="http://schemas.openxmlformats.org/markup-compatibility/2006">
          <mc:Choice Requires="x14">
            <control shapeId="15390" r:id="rId33" name="Check Box 30">
              <controlPr defaultSize="0" autoFill="0" autoLine="0" autoPict="0">
                <anchor moveWithCells="1">
                  <from>
                    <xdr:col>33</xdr:col>
                    <xdr:colOff>66675</xdr:colOff>
                    <xdr:row>30</xdr:row>
                    <xdr:rowOff>0</xdr:rowOff>
                  </from>
                  <to>
                    <xdr:col>34</xdr:col>
                    <xdr:colOff>104775</xdr:colOff>
                    <xdr:row>31</xdr:row>
                    <xdr:rowOff>228600</xdr:rowOff>
                  </to>
                </anchor>
              </controlPr>
            </control>
          </mc:Choice>
        </mc:AlternateContent>
        <mc:AlternateContent xmlns:mc="http://schemas.openxmlformats.org/markup-compatibility/2006">
          <mc:Choice Requires="x14">
            <control shapeId="15391" r:id="rId34" name="Check Box 31">
              <controlPr defaultSize="0" autoFill="0" autoLine="0" autoPict="0">
                <anchor moveWithCells="1">
                  <from>
                    <xdr:col>30</xdr:col>
                    <xdr:colOff>66675</xdr:colOff>
                    <xdr:row>38</xdr:row>
                    <xdr:rowOff>0</xdr:rowOff>
                  </from>
                  <to>
                    <xdr:col>31</xdr:col>
                    <xdr:colOff>104775</xdr:colOff>
                    <xdr:row>39</xdr:row>
                    <xdr:rowOff>228600</xdr:rowOff>
                  </to>
                </anchor>
              </controlPr>
            </control>
          </mc:Choice>
        </mc:AlternateContent>
        <mc:AlternateContent xmlns:mc="http://schemas.openxmlformats.org/markup-compatibility/2006">
          <mc:Choice Requires="x14">
            <control shapeId="15392" r:id="rId35" name="Check Box 32">
              <controlPr defaultSize="0" autoFill="0" autoLine="0" autoPict="0">
                <anchor moveWithCells="1">
                  <from>
                    <xdr:col>33</xdr:col>
                    <xdr:colOff>66675</xdr:colOff>
                    <xdr:row>38</xdr:row>
                    <xdr:rowOff>0</xdr:rowOff>
                  </from>
                  <to>
                    <xdr:col>34</xdr:col>
                    <xdr:colOff>104775</xdr:colOff>
                    <xdr:row>39</xdr:row>
                    <xdr:rowOff>228600</xdr:rowOff>
                  </to>
                </anchor>
              </controlPr>
            </control>
          </mc:Choice>
        </mc:AlternateContent>
        <mc:AlternateContent xmlns:mc="http://schemas.openxmlformats.org/markup-compatibility/2006">
          <mc:Choice Requires="x14">
            <control shapeId="15393" r:id="rId36" name="Check Box 33">
              <controlPr defaultSize="0" autoFill="0" autoLine="0" autoPict="0">
                <anchor moveWithCells="1">
                  <from>
                    <xdr:col>30</xdr:col>
                    <xdr:colOff>66675</xdr:colOff>
                    <xdr:row>40</xdr:row>
                    <xdr:rowOff>0</xdr:rowOff>
                  </from>
                  <to>
                    <xdr:col>31</xdr:col>
                    <xdr:colOff>104775</xdr:colOff>
                    <xdr:row>41</xdr:row>
                    <xdr:rowOff>228600</xdr:rowOff>
                  </to>
                </anchor>
              </controlPr>
            </control>
          </mc:Choice>
        </mc:AlternateContent>
        <mc:AlternateContent xmlns:mc="http://schemas.openxmlformats.org/markup-compatibility/2006">
          <mc:Choice Requires="x14">
            <control shapeId="15394" r:id="rId37" name="Check Box 34">
              <controlPr defaultSize="0" autoFill="0" autoLine="0" autoPict="0">
                <anchor moveWithCells="1">
                  <from>
                    <xdr:col>33</xdr:col>
                    <xdr:colOff>66675</xdr:colOff>
                    <xdr:row>40</xdr:row>
                    <xdr:rowOff>0</xdr:rowOff>
                  </from>
                  <to>
                    <xdr:col>34</xdr:col>
                    <xdr:colOff>104775</xdr:colOff>
                    <xdr:row>41</xdr:row>
                    <xdr:rowOff>228600</xdr:rowOff>
                  </to>
                </anchor>
              </controlPr>
            </control>
          </mc:Choice>
        </mc:AlternateContent>
        <mc:AlternateContent xmlns:mc="http://schemas.openxmlformats.org/markup-compatibility/2006">
          <mc:Choice Requires="x14">
            <control shapeId="15395" r:id="rId38" name="Check Box 35">
              <controlPr defaultSize="0" autoFill="0" autoLine="0" autoPict="0">
                <anchor moveWithCells="1">
                  <from>
                    <xdr:col>30</xdr:col>
                    <xdr:colOff>66675</xdr:colOff>
                    <xdr:row>42</xdr:row>
                    <xdr:rowOff>0</xdr:rowOff>
                  </from>
                  <to>
                    <xdr:col>31</xdr:col>
                    <xdr:colOff>104775</xdr:colOff>
                    <xdr:row>43</xdr:row>
                    <xdr:rowOff>228600</xdr:rowOff>
                  </to>
                </anchor>
              </controlPr>
            </control>
          </mc:Choice>
        </mc:AlternateContent>
        <mc:AlternateContent xmlns:mc="http://schemas.openxmlformats.org/markup-compatibility/2006">
          <mc:Choice Requires="x14">
            <control shapeId="15396" r:id="rId39" name="Check Box 36">
              <controlPr defaultSize="0" autoFill="0" autoLine="0" autoPict="0">
                <anchor moveWithCells="1">
                  <from>
                    <xdr:col>33</xdr:col>
                    <xdr:colOff>66675</xdr:colOff>
                    <xdr:row>42</xdr:row>
                    <xdr:rowOff>0</xdr:rowOff>
                  </from>
                  <to>
                    <xdr:col>34</xdr:col>
                    <xdr:colOff>104775</xdr:colOff>
                    <xdr:row>43</xdr:row>
                    <xdr:rowOff>228600</xdr:rowOff>
                  </to>
                </anchor>
              </controlPr>
            </control>
          </mc:Choice>
        </mc:AlternateContent>
        <mc:AlternateContent xmlns:mc="http://schemas.openxmlformats.org/markup-compatibility/2006">
          <mc:Choice Requires="x14">
            <control shapeId="15397" r:id="rId40" name="Check Box 37">
              <controlPr defaultSize="0" autoFill="0" autoLine="0" autoPict="0">
                <anchor moveWithCells="1">
                  <from>
                    <xdr:col>30</xdr:col>
                    <xdr:colOff>66675</xdr:colOff>
                    <xdr:row>12</xdr:row>
                    <xdr:rowOff>0</xdr:rowOff>
                  </from>
                  <to>
                    <xdr:col>31</xdr:col>
                    <xdr:colOff>104775</xdr:colOff>
                    <xdr:row>13</xdr:row>
                    <xdr:rowOff>228600</xdr:rowOff>
                  </to>
                </anchor>
              </controlPr>
            </control>
          </mc:Choice>
        </mc:AlternateContent>
        <mc:AlternateContent xmlns:mc="http://schemas.openxmlformats.org/markup-compatibility/2006">
          <mc:Choice Requires="x14">
            <control shapeId="15398" r:id="rId41" name="Check Box 38">
              <controlPr defaultSize="0" autoFill="0" autoLine="0" autoPict="0">
                <anchor moveWithCells="1">
                  <from>
                    <xdr:col>33</xdr:col>
                    <xdr:colOff>66675</xdr:colOff>
                    <xdr:row>12</xdr:row>
                    <xdr:rowOff>0</xdr:rowOff>
                  </from>
                  <to>
                    <xdr:col>34</xdr:col>
                    <xdr:colOff>104775</xdr:colOff>
                    <xdr:row>13</xdr:row>
                    <xdr:rowOff>228600</xdr:rowOff>
                  </to>
                </anchor>
              </controlPr>
            </control>
          </mc:Choice>
        </mc:AlternateContent>
        <mc:AlternateContent xmlns:mc="http://schemas.openxmlformats.org/markup-compatibility/2006">
          <mc:Choice Requires="x14">
            <control shapeId="15399" r:id="rId42" name="Check Box 39">
              <controlPr defaultSize="0" autoFill="0" autoLine="0" autoPict="0">
                <anchor moveWithCells="1">
                  <from>
                    <xdr:col>30</xdr:col>
                    <xdr:colOff>66675</xdr:colOff>
                    <xdr:row>18</xdr:row>
                    <xdr:rowOff>0</xdr:rowOff>
                  </from>
                  <to>
                    <xdr:col>31</xdr:col>
                    <xdr:colOff>104775</xdr:colOff>
                    <xdr:row>19</xdr:row>
                    <xdr:rowOff>228600</xdr:rowOff>
                  </to>
                </anchor>
              </controlPr>
            </control>
          </mc:Choice>
        </mc:AlternateContent>
        <mc:AlternateContent xmlns:mc="http://schemas.openxmlformats.org/markup-compatibility/2006">
          <mc:Choice Requires="x14">
            <control shapeId="15400" r:id="rId43" name="Check Box 40">
              <controlPr defaultSize="0" autoFill="0" autoLine="0" autoPict="0">
                <anchor moveWithCells="1">
                  <from>
                    <xdr:col>33</xdr:col>
                    <xdr:colOff>66675</xdr:colOff>
                    <xdr:row>18</xdr:row>
                    <xdr:rowOff>0</xdr:rowOff>
                  </from>
                  <to>
                    <xdr:col>34</xdr:col>
                    <xdr:colOff>104775</xdr:colOff>
                    <xdr:row>19</xdr:row>
                    <xdr:rowOff>228600</xdr:rowOff>
                  </to>
                </anchor>
              </controlPr>
            </control>
          </mc:Choice>
        </mc:AlternateContent>
        <mc:AlternateContent xmlns:mc="http://schemas.openxmlformats.org/markup-compatibility/2006">
          <mc:Choice Requires="x14">
            <control shapeId="15401" r:id="rId44" name="Check Box 41">
              <controlPr defaultSize="0" autoFill="0" autoLine="0" autoPict="0">
                <anchor moveWithCells="1">
                  <from>
                    <xdr:col>30</xdr:col>
                    <xdr:colOff>66675</xdr:colOff>
                    <xdr:row>36</xdr:row>
                    <xdr:rowOff>0</xdr:rowOff>
                  </from>
                  <to>
                    <xdr:col>31</xdr:col>
                    <xdr:colOff>104775</xdr:colOff>
                    <xdr:row>37</xdr:row>
                    <xdr:rowOff>228600</xdr:rowOff>
                  </to>
                </anchor>
              </controlPr>
            </control>
          </mc:Choice>
        </mc:AlternateContent>
        <mc:AlternateContent xmlns:mc="http://schemas.openxmlformats.org/markup-compatibility/2006">
          <mc:Choice Requires="x14">
            <control shapeId="15402" r:id="rId45" name="Check Box 42">
              <controlPr defaultSize="0" autoFill="0" autoLine="0" autoPict="0">
                <anchor moveWithCells="1">
                  <from>
                    <xdr:col>33</xdr:col>
                    <xdr:colOff>66675</xdr:colOff>
                    <xdr:row>36</xdr:row>
                    <xdr:rowOff>0</xdr:rowOff>
                  </from>
                  <to>
                    <xdr:col>34</xdr:col>
                    <xdr:colOff>104775</xdr:colOff>
                    <xdr:row>37</xdr:row>
                    <xdr:rowOff>228600</xdr:rowOff>
                  </to>
                </anchor>
              </controlPr>
            </control>
          </mc:Choice>
        </mc:AlternateContent>
        <mc:AlternateContent xmlns:mc="http://schemas.openxmlformats.org/markup-compatibility/2006">
          <mc:Choice Requires="x14">
            <control shapeId="15403" r:id="rId46" name="Check Box 43">
              <controlPr defaultSize="0" autoFill="0" autoLine="0" autoPict="0">
                <anchor moveWithCells="1">
                  <from>
                    <xdr:col>30</xdr:col>
                    <xdr:colOff>66675</xdr:colOff>
                    <xdr:row>34</xdr:row>
                    <xdr:rowOff>0</xdr:rowOff>
                  </from>
                  <to>
                    <xdr:col>31</xdr:col>
                    <xdr:colOff>104775</xdr:colOff>
                    <xdr:row>35</xdr:row>
                    <xdr:rowOff>228600</xdr:rowOff>
                  </to>
                </anchor>
              </controlPr>
            </control>
          </mc:Choice>
        </mc:AlternateContent>
        <mc:AlternateContent xmlns:mc="http://schemas.openxmlformats.org/markup-compatibility/2006">
          <mc:Choice Requires="x14">
            <control shapeId="15404" r:id="rId47" name="Check Box 44">
              <controlPr defaultSize="0" autoFill="0" autoLine="0" autoPict="0">
                <anchor moveWithCells="1">
                  <from>
                    <xdr:col>33</xdr:col>
                    <xdr:colOff>66675</xdr:colOff>
                    <xdr:row>34</xdr:row>
                    <xdr:rowOff>0</xdr:rowOff>
                  </from>
                  <to>
                    <xdr:col>34</xdr:col>
                    <xdr:colOff>104775</xdr:colOff>
                    <xdr:row>35</xdr:row>
                    <xdr:rowOff>228600</xdr:rowOff>
                  </to>
                </anchor>
              </controlPr>
            </control>
          </mc:Choice>
        </mc:AlternateContent>
        <mc:AlternateContent xmlns:mc="http://schemas.openxmlformats.org/markup-compatibility/2006">
          <mc:Choice Requires="x14">
            <control shapeId="15405" r:id="rId48" name="Check Box 45">
              <controlPr defaultSize="0" autoFill="0" autoLine="0" autoPict="0">
                <anchor moveWithCells="1">
                  <from>
                    <xdr:col>30</xdr:col>
                    <xdr:colOff>66675</xdr:colOff>
                    <xdr:row>32</xdr:row>
                    <xdr:rowOff>0</xdr:rowOff>
                  </from>
                  <to>
                    <xdr:col>31</xdr:col>
                    <xdr:colOff>104775</xdr:colOff>
                    <xdr:row>33</xdr:row>
                    <xdr:rowOff>228600</xdr:rowOff>
                  </to>
                </anchor>
              </controlPr>
            </control>
          </mc:Choice>
        </mc:AlternateContent>
        <mc:AlternateContent xmlns:mc="http://schemas.openxmlformats.org/markup-compatibility/2006">
          <mc:Choice Requires="x14">
            <control shapeId="15406" r:id="rId49" name="Check Box 46">
              <controlPr defaultSize="0" autoFill="0" autoLine="0" autoPict="0">
                <anchor moveWithCells="1">
                  <from>
                    <xdr:col>33</xdr:col>
                    <xdr:colOff>66675</xdr:colOff>
                    <xdr:row>32</xdr:row>
                    <xdr:rowOff>0</xdr:rowOff>
                  </from>
                  <to>
                    <xdr:col>34</xdr:col>
                    <xdr:colOff>104775</xdr:colOff>
                    <xdr:row>33</xdr:row>
                    <xdr:rowOff>228600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665AF-7F9D-4010-BBAF-82D9E570DEE2}">
  <sheetPr>
    <tabColor theme="7" tint="0.79998168889431442"/>
    <pageSetUpPr fitToPage="1"/>
  </sheetPr>
  <dimension ref="A1:CF142"/>
  <sheetViews>
    <sheetView view="pageBreakPreview" zoomScale="69" zoomScaleNormal="75" zoomScaleSheetLayoutView="69" workbookViewId="0">
      <selection activeCell="Q7" sqref="Q7:X10"/>
    </sheetView>
  </sheetViews>
  <sheetFormatPr defaultColWidth="10.375" defaultRowHeight="15.2" customHeight="1" x14ac:dyDescent="0.4"/>
  <cols>
    <col min="1" max="59" width="4.375" style="71" customWidth="1"/>
    <col min="60" max="16384" width="10.375" style="6"/>
  </cols>
  <sheetData>
    <row r="1" spans="1:83" ht="18.75" customHeight="1" x14ac:dyDescent="0.4">
      <c r="A1" s="638" t="s">
        <v>976</v>
      </c>
      <c r="B1" s="273"/>
      <c r="C1" s="273"/>
    </row>
    <row r="2" spans="1:83" ht="18.75" customHeight="1" thickBot="1" x14ac:dyDescent="0.45">
      <c r="A2" s="89" t="s">
        <v>354</v>
      </c>
      <c r="AH2" s="89" t="str">
        <f>"（４）盆休み等一斉休園の状況（令和"&amp;表紙・鑑!S3-1&amp;"年度）"</f>
        <v>（４）盆休み等一斉休園の状況（令和6年度）</v>
      </c>
    </row>
    <row r="3" spans="1:83" ht="18.75" customHeight="1" x14ac:dyDescent="0.4">
      <c r="A3" s="827" t="s">
        <v>355</v>
      </c>
      <c r="B3" s="828"/>
      <c r="C3" s="828"/>
      <c r="D3" s="828"/>
      <c r="E3" s="828"/>
      <c r="F3" s="828"/>
      <c r="G3" s="828"/>
      <c r="H3" s="828"/>
      <c r="I3" s="828" t="s">
        <v>356</v>
      </c>
      <c r="J3" s="828"/>
      <c r="K3" s="828"/>
      <c r="L3" s="828"/>
      <c r="M3" s="828"/>
      <c r="N3" s="828"/>
      <c r="O3" s="828"/>
      <c r="P3" s="995"/>
      <c r="Q3" s="837" t="s">
        <v>357</v>
      </c>
      <c r="R3" s="828"/>
      <c r="S3" s="828"/>
      <c r="T3" s="828"/>
      <c r="U3" s="828"/>
      <c r="V3" s="828"/>
      <c r="W3" s="828"/>
      <c r="X3" s="828"/>
      <c r="Y3" s="828" t="s">
        <v>356</v>
      </c>
      <c r="Z3" s="828"/>
      <c r="AA3" s="828"/>
      <c r="AB3" s="828"/>
      <c r="AC3" s="828"/>
      <c r="AD3" s="828"/>
      <c r="AE3" s="828"/>
      <c r="AF3" s="998"/>
      <c r="AG3" s="82"/>
      <c r="AH3" s="1262" t="s">
        <v>358</v>
      </c>
      <c r="AI3" s="1263"/>
      <c r="AJ3" s="1263"/>
      <c r="AK3" s="1263"/>
      <c r="AL3" s="1263"/>
      <c r="AM3" s="1263"/>
      <c r="AN3" s="1264"/>
      <c r="AO3" s="1265" t="s">
        <v>359</v>
      </c>
      <c r="AP3" s="1263"/>
      <c r="AQ3" s="1263"/>
      <c r="AR3" s="1263"/>
      <c r="AS3" s="1263"/>
      <c r="AT3" s="1263"/>
      <c r="AU3" s="1263"/>
      <c r="AV3" s="1263"/>
      <c r="AW3" s="1263"/>
      <c r="AX3" s="1263"/>
      <c r="AY3" s="1263"/>
      <c r="AZ3" s="1263"/>
      <c r="BA3" s="1263"/>
      <c r="BB3" s="1263"/>
      <c r="BC3" s="1265" t="s">
        <v>360</v>
      </c>
      <c r="BD3" s="1263"/>
      <c r="BE3" s="1263"/>
      <c r="BF3" s="1785"/>
    </row>
    <row r="4" spans="1:83" ht="18.75" customHeight="1" x14ac:dyDescent="0.4">
      <c r="A4" s="829"/>
      <c r="B4" s="830"/>
      <c r="C4" s="830"/>
      <c r="D4" s="830"/>
      <c r="E4" s="830"/>
      <c r="F4" s="830"/>
      <c r="G4" s="830"/>
      <c r="H4" s="830"/>
      <c r="I4" s="830"/>
      <c r="J4" s="830"/>
      <c r="K4" s="830"/>
      <c r="L4" s="830"/>
      <c r="M4" s="830"/>
      <c r="N4" s="830"/>
      <c r="O4" s="830"/>
      <c r="P4" s="996"/>
      <c r="Q4" s="997"/>
      <c r="R4" s="830"/>
      <c r="S4" s="830"/>
      <c r="T4" s="830"/>
      <c r="U4" s="830"/>
      <c r="V4" s="830"/>
      <c r="W4" s="830"/>
      <c r="X4" s="830"/>
      <c r="Y4" s="830"/>
      <c r="Z4" s="830"/>
      <c r="AA4" s="830"/>
      <c r="AB4" s="830"/>
      <c r="AC4" s="830"/>
      <c r="AD4" s="830"/>
      <c r="AE4" s="830"/>
      <c r="AF4" s="966"/>
      <c r="AG4" s="82"/>
      <c r="AH4" s="862"/>
      <c r="AI4" s="863"/>
      <c r="AJ4" s="863"/>
      <c r="AK4" s="863"/>
      <c r="AL4" s="863"/>
      <c r="AM4" s="863"/>
      <c r="AN4" s="864"/>
      <c r="AO4" s="894"/>
      <c r="AP4" s="863"/>
      <c r="AQ4" s="863"/>
      <c r="AR4" s="863"/>
      <c r="AS4" s="863"/>
      <c r="AT4" s="863"/>
      <c r="AU4" s="863"/>
      <c r="AV4" s="863"/>
      <c r="AW4" s="863"/>
      <c r="AX4" s="863"/>
      <c r="AY4" s="863"/>
      <c r="AZ4" s="863"/>
      <c r="BA4" s="863"/>
      <c r="BB4" s="863"/>
      <c r="BC4" s="894"/>
      <c r="BD4" s="863"/>
      <c r="BE4" s="863"/>
      <c r="BF4" s="895"/>
    </row>
    <row r="5" spans="1:83" ht="18.75" customHeight="1" x14ac:dyDescent="0.4">
      <c r="A5" s="829" t="s">
        <v>361</v>
      </c>
      <c r="B5" s="830"/>
      <c r="C5" s="830"/>
      <c r="D5" s="830"/>
      <c r="E5" s="830"/>
      <c r="F5" s="830"/>
      <c r="G5" s="830"/>
      <c r="H5" s="965"/>
      <c r="I5" s="274"/>
      <c r="J5" s="773"/>
      <c r="K5" s="773" t="s">
        <v>23</v>
      </c>
      <c r="L5" s="275"/>
      <c r="M5" s="275"/>
      <c r="N5" s="773"/>
      <c r="O5" s="773" t="s">
        <v>16</v>
      </c>
      <c r="P5" s="276"/>
      <c r="Q5" s="1786" t="s">
        <v>957</v>
      </c>
      <c r="R5" s="1787"/>
      <c r="S5" s="1787"/>
      <c r="T5" s="1787"/>
      <c r="U5" s="1787"/>
      <c r="V5" s="1787"/>
      <c r="W5" s="1787"/>
      <c r="X5" s="1787"/>
      <c r="Y5" s="274"/>
      <c r="Z5" s="773"/>
      <c r="AA5" s="773" t="s">
        <v>23</v>
      </c>
      <c r="AB5" s="275"/>
      <c r="AC5" s="275"/>
      <c r="AD5" s="773"/>
      <c r="AE5" s="773" t="s">
        <v>16</v>
      </c>
      <c r="AF5" s="277"/>
      <c r="AG5" s="82"/>
      <c r="AH5" s="1776"/>
      <c r="AI5" s="1746" t="s">
        <v>362</v>
      </c>
      <c r="AJ5" s="1746"/>
      <c r="AK5" s="1746"/>
      <c r="AL5" s="773"/>
      <c r="AM5" s="1746" t="s">
        <v>363</v>
      </c>
      <c r="AN5" s="1747"/>
      <c r="AO5" s="1750"/>
      <c r="AP5" s="1751"/>
      <c r="AQ5" s="1751"/>
      <c r="AR5" s="1751"/>
      <c r="AS5" s="1751"/>
      <c r="AT5" s="1751"/>
      <c r="AU5" s="1751"/>
      <c r="AV5" s="1751"/>
      <c r="AW5" s="1751"/>
      <c r="AX5" s="1751"/>
      <c r="AY5" s="1751"/>
      <c r="AZ5" s="1751"/>
      <c r="BA5" s="1751"/>
      <c r="BB5" s="1752"/>
      <c r="BC5" s="1035"/>
      <c r="BD5" s="773" t="s">
        <v>364</v>
      </c>
      <c r="BE5" s="773"/>
      <c r="BF5" s="1094" t="s">
        <v>16</v>
      </c>
    </row>
    <row r="6" spans="1:83" ht="18.75" customHeight="1" x14ac:dyDescent="0.4">
      <c r="A6" s="829"/>
      <c r="B6" s="830"/>
      <c r="C6" s="830"/>
      <c r="D6" s="830"/>
      <c r="E6" s="830"/>
      <c r="F6" s="830"/>
      <c r="G6" s="830"/>
      <c r="H6" s="965"/>
      <c r="I6" s="278"/>
      <c r="J6" s="774"/>
      <c r="K6" s="774"/>
      <c r="L6" s="279"/>
      <c r="M6" s="279"/>
      <c r="N6" s="774"/>
      <c r="O6" s="774"/>
      <c r="P6" s="280"/>
      <c r="Q6" s="1786"/>
      <c r="R6" s="1787"/>
      <c r="S6" s="1787"/>
      <c r="T6" s="1787"/>
      <c r="U6" s="1787"/>
      <c r="V6" s="1787"/>
      <c r="W6" s="1787"/>
      <c r="X6" s="1787"/>
      <c r="Y6" s="278"/>
      <c r="Z6" s="774"/>
      <c r="AA6" s="774"/>
      <c r="AB6" s="279"/>
      <c r="AC6" s="279"/>
      <c r="AD6" s="774"/>
      <c r="AE6" s="774"/>
      <c r="AF6" s="281"/>
      <c r="AG6" s="82"/>
      <c r="AH6" s="1777"/>
      <c r="AI6" s="1748"/>
      <c r="AJ6" s="1748"/>
      <c r="AK6" s="1748"/>
      <c r="AL6" s="774"/>
      <c r="AM6" s="1748"/>
      <c r="AN6" s="1749"/>
      <c r="AO6" s="1753"/>
      <c r="AP6" s="1754"/>
      <c r="AQ6" s="1754"/>
      <c r="AR6" s="1754"/>
      <c r="AS6" s="1754"/>
      <c r="AT6" s="1754"/>
      <c r="AU6" s="1754"/>
      <c r="AV6" s="1754"/>
      <c r="AW6" s="1754"/>
      <c r="AX6" s="1754"/>
      <c r="AY6" s="1754"/>
      <c r="AZ6" s="1754"/>
      <c r="BA6" s="1754"/>
      <c r="BB6" s="1755"/>
      <c r="BC6" s="816"/>
      <c r="BD6" s="774"/>
      <c r="BE6" s="774"/>
      <c r="BF6" s="1098"/>
    </row>
    <row r="7" spans="1:83" ht="18.75" customHeight="1" x14ac:dyDescent="0.4">
      <c r="A7" s="829" t="s">
        <v>365</v>
      </c>
      <c r="B7" s="830"/>
      <c r="C7" s="830"/>
      <c r="D7" s="830"/>
      <c r="E7" s="830"/>
      <c r="F7" s="830"/>
      <c r="G7" s="830"/>
      <c r="H7" s="830"/>
      <c r="I7" s="274"/>
      <c r="J7" s="773"/>
      <c r="K7" s="773" t="s">
        <v>23</v>
      </c>
      <c r="L7" s="275"/>
      <c r="M7" s="275"/>
      <c r="N7" s="773"/>
      <c r="O7" s="773" t="s">
        <v>16</v>
      </c>
      <c r="P7" s="276"/>
      <c r="Q7" s="857" t="s">
        <v>366</v>
      </c>
      <c r="R7" s="857"/>
      <c r="S7" s="857"/>
      <c r="T7" s="857"/>
      <c r="U7" s="857"/>
      <c r="V7" s="857"/>
      <c r="W7" s="857"/>
      <c r="X7" s="857"/>
      <c r="Y7" s="282"/>
      <c r="Z7" s="773"/>
      <c r="AA7" s="1746" t="s">
        <v>367</v>
      </c>
      <c r="AB7" s="1746"/>
      <c r="AC7" s="773"/>
      <c r="AD7" s="1746" t="s">
        <v>368</v>
      </c>
      <c r="AE7" s="1746"/>
      <c r="AF7" s="283"/>
      <c r="AG7" s="284"/>
      <c r="AH7" s="1776"/>
      <c r="AI7" s="1746" t="s">
        <v>362</v>
      </c>
      <c r="AJ7" s="1746"/>
      <c r="AK7" s="1746"/>
      <c r="AL7" s="773"/>
      <c r="AM7" s="1746" t="s">
        <v>363</v>
      </c>
      <c r="AN7" s="1747"/>
      <c r="AO7" s="1750"/>
      <c r="AP7" s="1751"/>
      <c r="AQ7" s="1751"/>
      <c r="AR7" s="1751"/>
      <c r="AS7" s="1751"/>
      <c r="AT7" s="1751"/>
      <c r="AU7" s="1751"/>
      <c r="AV7" s="1751"/>
      <c r="AW7" s="1751"/>
      <c r="AX7" s="1751"/>
      <c r="AY7" s="1751"/>
      <c r="AZ7" s="1751"/>
      <c r="BA7" s="1751"/>
      <c r="BB7" s="1752"/>
      <c r="BC7" s="1035"/>
      <c r="BD7" s="773" t="s">
        <v>364</v>
      </c>
      <c r="BE7" s="773"/>
      <c r="BF7" s="1094" t="s">
        <v>16</v>
      </c>
      <c r="BY7" s="525"/>
    </row>
    <row r="8" spans="1:83" ht="18.75" customHeight="1" x14ac:dyDescent="0.4">
      <c r="A8" s="829"/>
      <c r="B8" s="830"/>
      <c r="C8" s="830"/>
      <c r="D8" s="830"/>
      <c r="E8" s="830"/>
      <c r="F8" s="830"/>
      <c r="G8" s="830"/>
      <c r="H8" s="830"/>
      <c r="I8" s="278"/>
      <c r="J8" s="774"/>
      <c r="K8" s="774"/>
      <c r="L8" s="279"/>
      <c r="M8" s="279"/>
      <c r="N8" s="774"/>
      <c r="O8" s="774"/>
      <c r="P8" s="280"/>
      <c r="Q8" s="860"/>
      <c r="R8" s="860"/>
      <c r="S8" s="860"/>
      <c r="T8" s="860"/>
      <c r="U8" s="860"/>
      <c r="V8" s="860"/>
      <c r="W8" s="860"/>
      <c r="X8" s="860"/>
      <c r="Y8" s="285"/>
      <c r="Z8" s="778"/>
      <c r="AA8" s="1779"/>
      <c r="AB8" s="1779"/>
      <c r="AC8" s="778"/>
      <c r="AD8" s="1779"/>
      <c r="AE8" s="1779"/>
      <c r="AF8" s="286"/>
      <c r="AG8" s="284"/>
      <c r="AH8" s="1777"/>
      <c r="AI8" s="1748"/>
      <c r="AJ8" s="1748"/>
      <c r="AK8" s="1748"/>
      <c r="AL8" s="774"/>
      <c r="AM8" s="1748"/>
      <c r="AN8" s="1749"/>
      <c r="AO8" s="1753"/>
      <c r="AP8" s="1754"/>
      <c r="AQ8" s="1754"/>
      <c r="AR8" s="1754"/>
      <c r="AS8" s="1754"/>
      <c r="AT8" s="1754"/>
      <c r="AU8" s="1754"/>
      <c r="AV8" s="1754"/>
      <c r="AW8" s="1754"/>
      <c r="AX8" s="1754"/>
      <c r="AY8" s="1754"/>
      <c r="AZ8" s="1754"/>
      <c r="BA8" s="1754"/>
      <c r="BB8" s="1755"/>
      <c r="BC8" s="816"/>
      <c r="BD8" s="774"/>
      <c r="BE8" s="774"/>
      <c r="BF8" s="1098"/>
      <c r="BH8" s="540"/>
      <c r="BI8" s="540"/>
      <c r="BJ8" s="540"/>
      <c r="BK8" s="537"/>
      <c r="BL8" s="1737"/>
      <c r="BM8" s="1737"/>
      <c r="BN8" s="1737"/>
      <c r="BO8" s="1735"/>
      <c r="BP8" s="1735"/>
      <c r="BQ8" s="1735"/>
      <c r="BR8" s="1735"/>
      <c r="BS8" s="1735"/>
      <c r="BT8" s="1745"/>
      <c r="BU8" s="1745"/>
      <c r="BV8" s="1745"/>
      <c r="BW8" s="1735"/>
      <c r="BX8" s="1735"/>
      <c r="BY8" s="1735"/>
      <c r="BZ8" s="1735"/>
      <c r="CA8" s="541"/>
    </row>
    <row r="9" spans="1:83" ht="18.75" customHeight="1" x14ac:dyDescent="0.4">
      <c r="A9" s="829" t="s">
        <v>369</v>
      </c>
      <c r="B9" s="830"/>
      <c r="C9" s="830"/>
      <c r="D9" s="830"/>
      <c r="E9" s="830"/>
      <c r="F9" s="830"/>
      <c r="G9" s="830"/>
      <c r="H9" s="830"/>
      <c r="I9" s="287"/>
      <c r="J9" s="778"/>
      <c r="K9" s="778" t="s">
        <v>23</v>
      </c>
      <c r="L9" s="287"/>
      <c r="M9" s="287"/>
      <c r="N9" s="778"/>
      <c r="O9" s="778" t="s">
        <v>16</v>
      </c>
      <c r="P9" s="288"/>
      <c r="Q9" s="860"/>
      <c r="R9" s="860"/>
      <c r="S9" s="860"/>
      <c r="T9" s="860"/>
      <c r="U9" s="860"/>
      <c r="V9" s="860"/>
      <c r="W9" s="860"/>
      <c r="X9" s="860"/>
      <c r="Y9" s="285"/>
      <c r="Z9" s="778"/>
      <c r="AA9" s="1779" t="s">
        <v>370</v>
      </c>
      <c r="AB9" s="1779"/>
      <c r="AC9" s="778"/>
      <c r="AD9" s="1779" t="s">
        <v>371</v>
      </c>
      <c r="AE9" s="1779"/>
      <c r="AF9" s="286"/>
      <c r="AG9" s="284"/>
      <c r="AH9" s="1776"/>
      <c r="AI9" s="1746" t="s">
        <v>362</v>
      </c>
      <c r="AJ9" s="1746"/>
      <c r="AK9" s="1746"/>
      <c r="AL9" s="773"/>
      <c r="AM9" s="1746" t="s">
        <v>363</v>
      </c>
      <c r="AN9" s="1747"/>
      <c r="AO9" s="1750"/>
      <c r="AP9" s="1751"/>
      <c r="AQ9" s="1751"/>
      <c r="AR9" s="1751"/>
      <c r="AS9" s="1751"/>
      <c r="AT9" s="1751"/>
      <c r="AU9" s="1751"/>
      <c r="AV9" s="1751"/>
      <c r="AW9" s="1751"/>
      <c r="AX9" s="1751"/>
      <c r="AY9" s="1751"/>
      <c r="AZ9" s="1751"/>
      <c r="BA9" s="1751"/>
      <c r="BB9" s="1752"/>
      <c r="BC9" s="1035"/>
      <c r="BD9" s="773" t="s">
        <v>364</v>
      </c>
      <c r="BE9" s="773"/>
      <c r="BF9" s="1094" t="s">
        <v>16</v>
      </c>
      <c r="BH9" s="540"/>
      <c r="BI9" s="540"/>
      <c r="BJ9" s="540"/>
      <c r="BK9" s="537"/>
      <c r="BL9" s="1737"/>
      <c r="BM9" s="1737"/>
      <c r="BN9" s="1737"/>
      <c r="BO9" s="1735"/>
      <c r="BP9" s="1735"/>
      <c r="BQ9" s="1735"/>
      <c r="BR9" s="1735"/>
      <c r="BS9" s="1735"/>
      <c r="BT9" s="1745"/>
      <c r="BU9" s="1745"/>
      <c r="BV9" s="1745"/>
      <c r="BW9" s="1735"/>
      <c r="BX9" s="1735"/>
      <c r="BY9" s="1735"/>
      <c r="BZ9" s="1735"/>
      <c r="CA9" s="541"/>
    </row>
    <row r="10" spans="1:83" ht="18.75" customHeight="1" thickBot="1" x14ac:dyDescent="0.45">
      <c r="A10" s="1774"/>
      <c r="B10" s="1775"/>
      <c r="C10" s="1775"/>
      <c r="D10" s="1775"/>
      <c r="E10" s="1775"/>
      <c r="F10" s="1775"/>
      <c r="G10" s="1775"/>
      <c r="H10" s="1775"/>
      <c r="I10" s="287"/>
      <c r="J10" s="778"/>
      <c r="K10" s="778"/>
      <c r="L10" s="287"/>
      <c r="M10" s="287"/>
      <c r="N10" s="778"/>
      <c r="O10" s="778"/>
      <c r="P10" s="288"/>
      <c r="Q10" s="860"/>
      <c r="R10" s="860"/>
      <c r="S10" s="860"/>
      <c r="T10" s="860"/>
      <c r="U10" s="860"/>
      <c r="V10" s="860"/>
      <c r="W10" s="860"/>
      <c r="X10" s="860"/>
      <c r="Y10" s="289"/>
      <c r="Z10" s="774"/>
      <c r="AA10" s="1748"/>
      <c r="AB10" s="1748"/>
      <c r="AC10" s="774"/>
      <c r="AD10" s="1748"/>
      <c r="AE10" s="1748"/>
      <c r="AF10" s="290"/>
      <c r="AG10" s="284"/>
      <c r="AH10" s="1780"/>
      <c r="AI10" s="1778"/>
      <c r="AJ10" s="1778"/>
      <c r="AK10" s="1778"/>
      <c r="AL10" s="779"/>
      <c r="AM10" s="1778"/>
      <c r="AN10" s="1781"/>
      <c r="AO10" s="1782"/>
      <c r="AP10" s="1783"/>
      <c r="AQ10" s="1783"/>
      <c r="AR10" s="1783"/>
      <c r="AS10" s="1783"/>
      <c r="AT10" s="1783"/>
      <c r="AU10" s="1783"/>
      <c r="AV10" s="1783"/>
      <c r="AW10" s="1783"/>
      <c r="AX10" s="1783"/>
      <c r="AY10" s="1783"/>
      <c r="AZ10" s="1783"/>
      <c r="BA10" s="1783"/>
      <c r="BB10" s="1784"/>
      <c r="BC10" s="1093"/>
      <c r="BD10" s="779"/>
      <c r="BE10" s="779"/>
      <c r="BF10" s="1095"/>
      <c r="BH10" s="540"/>
      <c r="BI10" s="540"/>
      <c r="BJ10" s="540"/>
      <c r="BK10" s="541"/>
      <c r="BL10" s="541"/>
      <c r="BM10" s="541"/>
      <c r="BN10" s="541"/>
      <c r="BO10" s="541"/>
      <c r="BP10" s="541"/>
      <c r="BQ10" s="541"/>
      <c r="BR10" s="541"/>
      <c r="BS10" s="541"/>
      <c r="BT10" s="541"/>
      <c r="BU10" s="541"/>
      <c r="BV10" s="541"/>
      <c r="BW10" s="541"/>
      <c r="BX10" s="541"/>
      <c r="BY10" s="541"/>
      <c r="BZ10" s="541"/>
      <c r="CA10" s="541"/>
    </row>
    <row r="11" spans="1:83" ht="18.75" customHeight="1" x14ac:dyDescent="0.4">
      <c r="A11" s="1769" t="s">
        <v>372</v>
      </c>
      <c r="B11" s="1770"/>
      <c r="C11" s="1770"/>
      <c r="D11" s="1770"/>
      <c r="E11" s="1770"/>
      <c r="F11" s="1770"/>
      <c r="G11" s="1770"/>
      <c r="H11" s="997"/>
      <c r="I11" s="274"/>
      <c r="J11" s="275"/>
      <c r="K11" s="275"/>
      <c r="L11" s="275"/>
      <c r="M11" s="773"/>
      <c r="N11" s="773" t="s">
        <v>23</v>
      </c>
      <c r="O11" s="275"/>
      <c r="P11" s="275"/>
      <c r="Q11" s="275"/>
      <c r="R11" s="51"/>
      <c r="S11" s="1746" t="s">
        <v>373</v>
      </c>
      <c r="T11" s="1746"/>
      <c r="U11" s="1746"/>
      <c r="V11" s="1746"/>
      <c r="W11" s="275"/>
      <c r="X11" s="275"/>
      <c r="Y11" s="287"/>
      <c r="Z11" s="57"/>
      <c r="AA11" s="778" t="s">
        <v>16</v>
      </c>
      <c r="AB11" s="287"/>
      <c r="AC11" s="287"/>
      <c r="AD11" s="287"/>
      <c r="AE11" s="287"/>
      <c r="AF11" s="291"/>
      <c r="AG11" s="82"/>
      <c r="AH11" s="88" t="s">
        <v>374</v>
      </c>
      <c r="AI11" s="164" t="s">
        <v>375</v>
      </c>
      <c r="BH11" s="540"/>
      <c r="BI11" s="540"/>
      <c r="BJ11" s="540"/>
      <c r="BK11" s="541"/>
      <c r="BL11" s="541"/>
      <c r="BM11" s="541"/>
      <c r="BN11" s="541"/>
      <c r="BO11" s="541"/>
      <c r="BP11" s="541"/>
      <c r="BQ11" s="541"/>
      <c r="BR11" s="541"/>
      <c r="BS11" s="541"/>
      <c r="BT11" s="541"/>
      <c r="BU11" s="541"/>
      <c r="BV11" s="541"/>
      <c r="BW11" s="541"/>
      <c r="BX11" s="541"/>
      <c r="BY11" s="541"/>
      <c r="BZ11" s="541"/>
      <c r="CA11" s="541"/>
    </row>
    <row r="12" spans="1:83" ht="18.75" customHeight="1" thickBot="1" x14ac:dyDescent="0.45">
      <c r="A12" s="1771"/>
      <c r="B12" s="1772"/>
      <c r="C12" s="1772"/>
      <c r="D12" s="1772"/>
      <c r="E12" s="1772"/>
      <c r="F12" s="1772"/>
      <c r="G12" s="1772"/>
      <c r="H12" s="1773"/>
      <c r="I12" s="292"/>
      <c r="J12" s="293"/>
      <c r="K12" s="293"/>
      <c r="L12" s="293"/>
      <c r="M12" s="779"/>
      <c r="N12" s="779"/>
      <c r="O12" s="293"/>
      <c r="P12" s="293"/>
      <c r="Q12" s="293"/>
      <c r="R12" s="60"/>
      <c r="S12" s="1778"/>
      <c r="T12" s="1778"/>
      <c r="U12" s="1778"/>
      <c r="V12" s="1778"/>
      <c r="W12" s="293"/>
      <c r="X12" s="293"/>
      <c r="Y12" s="293"/>
      <c r="Z12" s="60"/>
      <c r="AA12" s="779"/>
      <c r="AB12" s="293"/>
      <c r="AC12" s="293"/>
      <c r="AD12" s="293"/>
      <c r="AE12" s="293"/>
      <c r="AF12" s="294"/>
      <c r="AG12" s="82"/>
      <c r="AH12" s="89"/>
      <c r="AI12" s="89" t="s">
        <v>376</v>
      </c>
      <c r="AJ12" s="82"/>
      <c r="AK12" s="82"/>
      <c r="AL12" s="82"/>
      <c r="AM12" s="295"/>
      <c r="AN12" s="295"/>
      <c r="AO12" s="82"/>
      <c r="AP12" s="295"/>
      <c r="AQ12" s="295"/>
      <c r="AR12" s="82"/>
      <c r="AS12" s="295"/>
      <c r="AT12" s="295"/>
      <c r="AU12" s="82"/>
      <c r="AV12" s="295"/>
      <c r="AX12" s="295"/>
      <c r="AY12" s="82"/>
      <c r="AZ12" s="82"/>
      <c r="BA12" s="295"/>
      <c r="BB12" s="295"/>
      <c r="BC12" s="73"/>
      <c r="BD12" s="73"/>
      <c r="BE12" s="73"/>
    </row>
    <row r="13" spans="1:83" ht="18.75" customHeight="1" x14ac:dyDescent="0.4">
      <c r="A13" s="88" t="s">
        <v>377</v>
      </c>
      <c r="B13" s="89" t="s">
        <v>378</v>
      </c>
      <c r="U13" s="73"/>
    </row>
    <row r="14" spans="1:83" ht="18.75" customHeight="1" thickBot="1" x14ac:dyDescent="0.45">
      <c r="AH14" s="89" t="s">
        <v>934</v>
      </c>
      <c r="AP14" s="538"/>
      <c r="AQ14" s="538"/>
      <c r="AR14" s="538"/>
      <c r="AS14" s="538"/>
      <c r="AT14" s="538"/>
      <c r="AU14" s="538"/>
      <c r="AV14" s="538"/>
    </row>
    <row r="15" spans="1:83" ht="18.75" customHeight="1" thickBot="1" x14ac:dyDescent="0.45">
      <c r="A15" s="89" t="s">
        <v>379</v>
      </c>
      <c r="AH15" s="1822" t="s">
        <v>933</v>
      </c>
      <c r="AI15" s="1823"/>
      <c r="AJ15" s="1824"/>
      <c r="AK15" s="1743"/>
      <c r="AL15" s="1743" t="s">
        <v>23</v>
      </c>
      <c r="AM15" s="524"/>
      <c r="AN15" s="1743"/>
      <c r="AO15" s="1743" t="s">
        <v>16</v>
      </c>
      <c r="AP15" s="1835" t="s">
        <v>386</v>
      </c>
      <c r="AQ15" s="1823"/>
      <c r="AR15" s="1824"/>
      <c r="AS15" s="528"/>
      <c r="AT15" s="1739" t="s">
        <v>925</v>
      </c>
      <c r="AU15" s="524"/>
      <c r="AV15" s="534"/>
      <c r="AW15" s="1739" t="s">
        <v>387</v>
      </c>
      <c r="AX15" s="1739"/>
      <c r="AY15" s="1767" t="s">
        <v>926</v>
      </c>
      <c r="AZ15" s="1767"/>
      <c r="BA15" s="1767"/>
      <c r="BB15" s="1741"/>
      <c r="BC15" s="1743" t="s">
        <v>23</v>
      </c>
      <c r="BD15" s="524"/>
      <c r="BE15" s="1743"/>
      <c r="BF15" s="1757" t="s">
        <v>16</v>
      </c>
    </row>
    <row r="16" spans="1:83" ht="18.75" customHeight="1" x14ac:dyDescent="0.4">
      <c r="A16" s="1788"/>
      <c r="B16" s="1789"/>
      <c r="C16" s="1789"/>
      <c r="D16" s="1790"/>
      <c r="E16" s="1791" t="s">
        <v>947</v>
      </c>
      <c r="F16" s="1789"/>
      <c r="G16" s="1789"/>
      <c r="H16" s="1789"/>
      <c r="I16" s="1789"/>
      <c r="J16" s="1789"/>
      <c r="K16" s="1790"/>
      <c r="L16" s="1791" t="s">
        <v>380</v>
      </c>
      <c r="M16" s="1789"/>
      <c r="N16" s="1789"/>
      <c r="O16" s="1789"/>
      <c r="P16" s="1789"/>
      <c r="Q16" s="1789"/>
      <c r="R16" s="1789"/>
      <c r="S16" s="1789"/>
      <c r="T16" s="1789"/>
      <c r="U16" s="1789"/>
      <c r="V16" s="1789"/>
      <c r="W16" s="1789"/>
      <c r="X16" s="1789"/>
      <c r="Y16" s="1790"/>
      <c r="Z16" s="1791" t="s">
        <v>948</v>
      </c>
      <c r="AA16" s="1789"/>
      <c r="AB16" s="1789"/>
      <c r="AC16" s="1789"/>
      <c r="AD16" s="1789"/>
      <c r="AE16" s="1789"/>
      <c r="AF16" s="1792"/>
      <c r="AH16" s="1825"/>
      <c r="AI16" s="1826"/>
      <c r="AJ16" s="1827"/>
      <c r="AK16" s="1744"/>
      <c r="AL16" s="1744"/>
      <c r="AM16" s="530"/>
      <c r="AN16" s="1744"/>
      <c r="AO16" s="1744"/>
      <c r="AP16" s="1836"/>
      <c r="AQ16" s="1826"/>
      <c r="AR16" s="1827"/>
      <c r="AS16" s="529"/>
      <c r="AT16" s="1740"/>
      <c r="AU16" s="530"/>
      <c r="AV16" s="535"/>
      <c r="AW16" s="1740"/>
      <c r="AX16" s="1740"/>
      <c r="AY16" s="1768"/>
      <c r="AZ16" s="1768"/>
      <c r="BA16" s="1768"/>
      <c r="BB16" s="1742"/>
      <c r="BC16" s="1744"/>
      <c r="BD16" s="530"/>
      <c r="BE16" s="1744"/>
      <c r="BF16" s="1758"/>
      <c r="BY16" s="525"/>
      <c r="BZ16" s="525"/>
      <c r="CA16" s="525"/>
      <c r="CB16" s="525"/>
      <c r="CC16" s="525"/>
      <c r="CD16" s="525"/>
      <c r="CE16" s="525"/>
    </row>
    <row r="17" spans="1:84" ht="18.75" customHeight="1" x14ac:dyDescent="0.4">
      <c r="A17" s="1805" t="s">
        <v>381</v>
      </c>
      <c r="B17" s="1794"/>
      <c r="C17" s="1793" t="s">
        <v>382</v>
      </c>
      <c r="D17" s="1794"/>
      <c r="E17" s="1797"/>
      <c r="F17" s="1798"/>
      <c r="G17" s="1801" t="s">
        <v>383</v>
      </c>
      <c r="H17" s="1803"/>
      <c r="I17" s="1803"/>
      <c r="J17" s="1801" t="s">
        <v>942</v>
      </c>
      <c r="K17" s="1794"/>
      <c r="L17" s="610"/>
      <c r="M17" s="1798"/>
      <c r="N17" s="1798"/>
      <c r="O17" s="1801" t="s">
        <v>383</v>
      </c>
      <c r="P17" s="1803"/>
      <c r="Q17" s="1803"/>
      <c r="R17" s="1811" t="s">
        <v>384</v>
      </c>
      <c r="S17" s="1811"/>
      <c r="T17" s="617"/>
      <c r="U17" s="617"/>
      <c r="V17" s="1801" t="s">
        <v>383</v>
      </c>
      <c r="W17" s="619"/>
      <c r="X17" s="619"/>
      <c r="Y17" s="611"/>
      <c r="Z17" s="1797"/>
      <c r="AA17" s="1798"/>
      <c r="AB17" s="1801" t="s">
        <v>383</v>
      </c>
      <c r="AC17" s="1803"/>
      <c r="AD17" s="1803"/>
      <c r="AE17" s="1801" t="s">
        <v>385</v>
      </c>
      <c r="AF17" s="1809"/>
      <c r="AH17" s="1828" t="s">
        <v>927</v>
      </c>
      <c r="AI17" s="1829"/>
      <c r="AJ17" s="1830"/>
      <c r="AK17" s="531"/>
      <c r="AL17" s="1737" t="s">
        <v>389</v>
      </c>
      <c r="AM17" s="1735" t="s">
        <v>390</v>
      </c>
      <c r="AN17" s="1735" t="s">
        <v>391</v>
      </c>
      <c r="AO17" s="1735"/>
      <c r="AP17" s="1735"/>
      <c r="AQ17" s="1735"/>
      <c r="AR17" s="1735"/>
      <c r="AS17" s="1735"/>
      <c r="AT17" s="1745" t="s">
        <v>182</v>
      </c>
      <c r="AU17" s="1745"/>
      <c r="AV17" s="1745"/>
      <c r="AW17" s="1735" t="s">
        <v>181</v>
      </c>
      <c r="AX17" s="1735"/>
      <c r="AY17" s="1735"/>
      <c r="AZ17" s="1735" t="s">
        <v>392</v>
      </c>
      <c r="BA17" s="1735" t="s">
        <v>187</v>
      </c>
      <c r="BB17" s="536"/>
      <c r="BC17" s="536"/>
      <c r="BD17" s="1737"/>
      <c r="BE17" s="1737" t="s">
        <v>393</v>
      </c>
      <c r="BF17" s="543"/>
      <c r="BG17" s="81"/>
      <c r="BP17" s="525"/>
      <c r="BQ17" s="525"/>
      <c r="BR17" s="525"/>
      <c r="BS17" s="525"/>
      <c r="BT17" s="525"/>
      <c r="BU17" s="525"/>
      <c r="BV17" s="525"/>
      <c r="BW17" s="525"/>
      <c r="BX17" s="525"/>
      <c r="BY17" s="527"/>
      <c r="BZ17" s="527"/>
      <c r="CA17" s="527"/>
      <c r="CB17" s="525"/>
      <c r="CC17" s="527"/>
      <c r="CD17" s="527"/>
      <c r="CE17" s="525"/>
      <c r="CF17" s="527"/>
    </row>
    <row r="18" spans="1:84" ht="18.75" customHeight="1" thickBot="1" x14ac:dyDescent="0.45">
      <c r="A18" s="1806"/>
      <c r="B18" s="1807"/>
      <c r="C18" s="1795"/>
      <c r="D18" s="1796"/>
      <c r="E18" s="1799"/>
      <c r="F18" s="1800"/>
      <c r="G18" s="1802"/>
      <c r="H18" s="1804"/>
      <c r="I18" s="1804"/>
      <c r="J18" s="1802"/>
      <c r="K18" s="1796"/>
      <c r="L18" s="612"/>
      <c r="M18" s="1800"/>
      <c r="N18" s="1800"/>
      <c r="O18" s="1802"/>
      <c r="P18" s="1804"/>
      <c r="Q18" s="1804"/>
      <c r="R18" s="1812"/>
      <c r="S18" s="1812"/>
      <c r="T18" s="622"/>
      <c r="U18" s="622"/>
      <c r="V18" s="1802"/>
      <c r="W18" s="621"/>
      <c r="X18" s="621"/>
      <c r="Y18" s="613"/>
      <c r="Z18" s="1799"/>
      <c r="AA18" s="1800"/>
      <c r="AB18" s="1802"/>
      <c r="AC18" s="1804"/>
      <c r="AD18" s="1804"/>
      <c r="AE18" s="1802"/>
      <c r="AF18" s="1810"/>
      <c r="AH18" s="1831"/>
      <c r="AI18" s="1832"/>
      <c r="AJ18" s="1833"/>
      <c r="AK18" s="532"/>
      <c r="AL18" s="1738"/>
      <c r="AM18" s="1736"/>
      <c r="AN18" s="1736"/>
      <c r="AO18" s="1736"/>
      <c r="AP18" s="1736"/>
      <c r="AQ18" s="1736"/>
      <c r="AR18" s="1736"/>
      <c r="AS18" s="1736"/>
      <c r="AT18" s="1817"/>
      <c r="AU18" s="1817"/>
      <c r="AV18" s="1817"/>
      <c r="AW18" s="1736"/>
      <c r="AX18" s="1736"/>
      <c r="AY18" s="1736"/>
      <c r="AZ18" s="1736"/>
      <c r="BA18" s="1736"/>
      <c r="BB18" s="526"/>
      <c r="BC18" s="526"/>
      <c r="BD18" s="1738"/>
      <c r="BE18" s="1738"/>
      <c r="BF18" s="533"/>
      <c r="BG18" s="6"/>
    </row>
    <row r="19" spans="1:84" ht="18.75" customHeight="1" thickBot="1" x14ac:dyDescent="0.45">
      <c r="A19" s="1806"/>
      <c r="B19" s="1807"/>
      <c r="C19" s="1793" t="s">
        <v>388</v>
      </c>
      <c r="D19" s="1794"/>
      <c r="E19" s="1797"/>
      <c r="F19" s="1798"/>
      <c r="G19" s="1801" t="s">
        <v>383</v>
      </c>
      <c r="H19" s="1803"/>
      <c r="I19" s="1803"/>
      <c r="J19" s="1801" t="s">
        <v>943</v>
      </c>
      <c r="K19" s="1794"/>
      <c r="L19" s="610"/>
      <c r="M19" s="1798"/>
      <c r="N19" s="1798"/>
      <c r="O19" s="1801" t="s">
        <v>383</v>
      </c>
      <c r="P19" s="1803"/>
      <c r="Q19" s="1803"/>
      <c r="R19" s="1811" t="s">
        <v>384</v>
      </c>
      <c r="S19" s="1811"/>
      <c r="T19" s="617"/>
      <c r="U19" s="617"/>
      <c r="V19" s="1801" t="s">
        <v>383</v>
      </c>
      <c r="W19" s="619"/>
      <c r="X19" s="619"/>
      <c r="Y19" s="611"/>
      <c r="Z19" s="1797"/>
      <c r="AA19" s="1798"/>
      <c r="AB19" s="1801" t="s">
        <v>383</v>
      </c>
      <c r="AC19" s="1803"/>
      <c r="AD19" s="1803"/>
      <c r="AE19" s="1801" t="s">
        <v>385</v>
      </c>
      <c r="AF19" s="1809"/>
      <c r="AG19" s="81"/>
      <c r="AH19" s="89" t="s">
        <v>935</v>
      </c>
      <c r="BG19" s="6"/>
    </row>
    <row r="20" spans="1:84" ht="18.75" customHeight="1" x14ac:dyDescent="0.4">
      <c r="A20" s="1808"/>
      <c r="B20" s="1796"/>
      <c r="C20" s="1795"/>
      <c r="D20" s="1796"/>
      <c r="E20" s="1799"/>
      <c r="F20" s="1800"/>
      <c r="G20" s="1802"/>
      <c r="H20" s="1804"/>
      <c r="I20" s="1804"/>
      <c r="J20" s="1802"/>
      <c r="K20" s="1796"/>
      <c r="L20" s="612"/>
      <c r="M20" s="1800"/>
      <c r="N20" s="1800"/>
      <c r="O20" s="1802"/>
      <c r="P20" s="1804"/>
      <c r="Q20" s="1804"/>
      <c r="R20" s="1812"/>
      <c r="S20" s="1812"/>
      <c r="T20" s="622"/>
      <c r="U20" s="622"/>
      <c r="V20" s="1802"/>
      <c r="W20" s="621"/>
      <c r="X20" s="621"/>
      <c r="Y20" s="613"/>
      <c r="Z20" s="1799"/>
      <c r="AA20" s="1800"/>
      <c r="AB20" s="1802"/>
      <c r="AC20" s="1804"/>
      <c r="AD20" s="1804"/>
      <c r="AE20" s="1802"/>
      <c r="AF20" s="1810"/>
      <c r="AG20" s="295"/>
      <c r="AH20" s="1820" t="s">
        <v>936</v>
      </c>
      <c r="AI20" s="1762"/>
      <c r="AJ20" s="1763"/>
      <c r="AK20" s="1741"/>
      <c r="AL20" s="1743" t="s">
        <v>23</v>
      </c>
      <c r="AM20" s="524"/>
      <c r="AN20" s="1743"/>
      <c r="AO20" s="1743" t="s">
        <v>16</v>
      </c>
      <c r="AP20" s="1761" t="s">
        <v>931</v>
      </c>
      <c r="AQ20" s="1762"/>
      <c r="AR20" s="1763"/>
      <c r="AS20" s="1741"/>
      <c r="AT20" s="1743" t="s">
        <v>23</v>
      </c>
      <c r="AU20" s="524"/>
      <c r="AV20" s="1743"/>
      <c r="AW20" s="1743" t="s">
        <v>16</v>
      </c>
      <c r="AX20" s="1761" t="s">
        <v>932</v>
      </c>
      <c r="AY20" s="1762"/>
      <c r="AZ20" s="1762"/>
      <c r="BA20" s="1763"/>
      <c r="BB20" s="1743"/>
      <c r="BC20" s="1743" t="s">
        <v>23</v>
      </c>
      <c r="BD20" s="524"/>
      <c r="BE20" s="1743"/>
      <c r="BF20" s="1757" t="s">
        <v>16</v>
      </c>
      <c r="BG20" s="6"/>
      <c r="CA20" s="82"/>
    </row>
    <row r="21" spans="1:84" ht="18.75" customHeight="1" thickBot="1" x14ac:dyDescent="0.45">
      <c r="A21" s="1805" t="s">
        <v>394</v>
      </c>
      <c r="B21" s="1794"/>
      <c r="C21" s="1793" t="s">
        <v>382</v>
      </c>
      <c r="D21" s="1794"/>
      <c r="E21" s="1797"/>
      <c r="F21" s="1798"/>
      <c r="G21" s="1801" t="s">
        <v>383</v>
      </c>
      <c r="H21" s="1803"/>
      <c r="I21" s="1803"/>
      <c r="J21" s="1801" t="s">
        <v>943</v>
      </c>
      <c r="K21" s="1794"/>
      <c r="L21" s="610"/>
      <c r="M21" s="1798"/>
      <c r="N21" s="1798"/>
      <c r="O21" s="1801" t="s">
        <v>383</v>
      </c>
      <c r="P21" s="1803"/>
      <c r="Q21" s="1803"/>
      <c r="R21" s="1811" t="s">
        <v>384</v>
      </c>
      <c r="S21" s="1811"/>
      <c r="T21" s="617"/>
      <c r="U21" s="617"/>
      <c r="V21" s="1801" t="s">
        <v>383</v>
      </c>
      <c r="W21" s="619"/>
      <c r="X21" s="619"/>
      <c r="Y21" s="611"/>
      <c r="Z21" s="1797"/>
      <c r="AA21" s="1798"/>
      <c r="AB21" s="1801" t="s">
        <v>383</v>
      </c>
      <c r="AC21" s="1803"/>
      <c r="AD21" s="1803"/>
      <c r="AE21" s="1801" t="s">
        <v>385</v>
      </c>
      <c r="AF21" s="1809"/>
      <c r="AG21" s="81"/>
      <c r="AH21" s="1821"/>
      <c r="AI21" s="1765"/>
      <c r="AJ21" s="1766"/>
      <c r="AK21" s="1759"/>
      <c r="AL21" s="1756"/>
      <c r="AM21" s="526"/>
      <c r="AN21" s="1756"/>
      <c r="AO21" s="1756"/>
      <c r="AP21" s="1764"/>
      <c r="AQ21" s="1765"/>
      <c r="AR21" s="1766"/>
      <c r="AS21" s="1759"/>
      <c r="AT21" s="1756"/>
      <c r="AU21" s="526"/>
      <c r="AV21" s="1756"/>
      <c r="AW21" s="1756"/>
      <c r="AX21" s="1764"/>
      <c r="AY21" s="1765"/>
      <c r="AZ21" s="1765"/>
      <c r="BA21" s="1766"/>
      <c r="BB21" s="1756"/>
      <c r="BC21" s="1756"/>
      <c r="BD21" s="526"/>
      <c r="BE21" s="1756"/>
      <c r="BF21" s="1760"/>
      <c r="BG21" s="6"/>
      <c r="CA21" s="82"/>
    </row>
    <row r="22" spans="1:84" ht="18.75" customHeight="1" x14ac:dyDescent="0.4">
      <c r="A22" s="1806"/>
      <c r="B22" s="1807"/>
      <c r="C22" s="1795"/>
      <c r="D22" s="1796"/>
      <c r="E22" s="1799"/>
      <c r="F22" s="1800"/>
      <c r="G22" s="1802"/>
      <c r="H22" s="1804"/>
      <c r="I22" s="1804"/>
      <c r="J22" s="1802"/>
      <c r="K22" s="1796"/>
      <c r="L22" s="612"/>
      <c r="M22" s="1800"/>
      <c r="N22" s="1800"/>
      <c r="O22" s="1802"/>
      <c r="P22" s="1804"/>
      <c r="Q22" s="1804"/>
      <c r="R22" s="1812"/>
      <c r="S22" s="1812"/>
      <c r="T22" s="622"/>
      <c r="U22" s="622"/>
      <c r="V22" s="1802"/>
      <c r="W22" s="621"/>
      <c r="X22" s="621"/>
      <c r="Y22" s="613"/>
      <c r="Z22" s="1799"/>
      <c r="AA22" s="1800"/>
      <c r="AB22" s="1802"/>
      <c r="AC22" s="1804"/>
      <c r="AD22" s="1804"/>
      <c r="AE22" s="1802"/>
      <c r="AF22" s="1810"/>
      <c r="AG22" s="295"/>
      <c r="AH22" s="539"/>
      <c r="AI22" s="539"/>
      <c r="AJ22" s="546"/>
      <c r="AK22" s="547"/>
      <c r="AL22" s="547"/>
      <c r="AM22" s="548"/>
      <c r="AN22" s="547"/>
      <c r="AO22" s="547"/>
      <c r="AP22" s="546"/>
      <c r="AQ22" s="546"/>
      <c r="AR22" s="546"/>
      <c r="AS22" s="546"/>
      <c r="AT22" s="547"/>
      <c r="AU22" s="547"/>
      <c r="AV22" s="548"/>
      <c r="AW22" s="547"/>
      <c r="AX22" s="547"/>
      <c r="AY22" s="549"/>
      <c r="BG22" s="82"/>
    </row>
    <row r="23" spans="1:84" ht="18.75" customHeight="1" thickBot="1" x14ac:dyDescent="0.45">
      <c r="A23" s="1806"/>
      <c r="B23" s="1807"/>
      <c r="C23" s="1793" t="s">
        <v>388</v>
      </c>
      <c r="D23" s="1794"/>
      <c r="E23" s="1797"/>
      <c r="F23" s="1798"/>
      <c r="G23" s="1801" t="s">
        <v>383</v>
      </c>
      <c r="H23" s="1803"/>
      <c r="I23" s="1803"/>
      <c r="J23" s="1801" t="s">
        <v>943</v>
      </c>
      <c r="K23" s="1794"/>
      <c r="L23" s="610"/>
      <c r="M23" s="1798"/>
      <c r="N23" s="1798"/>
      <c r="O23" s="1801" t="s">
        <v>383</v>
      </c>
      <c r="P23" s="1803"/>
      <c r="Q23" s="1803"/>
      <c r="R23" s="1811" t="s">
        <v>384</v>
      </c>
      <c r="S23" s="1811"/>
      <c r="T23" s="617"/>
      <c r="U23" s="617"/>
      <c r="V23" s="1801" t="s">
        <v>383</v>
      </c>
      <c r="W23" s="619"/>
      <c r="X23" s="619"/>
      <c r="Y23" s="611"/>
      <c r="Z23" s="1797"/>
      <c r="AA23" s="1798"/>
      <c r="AB23" s="1801" t="s">
        <v>383</v>
      </c>
      <c r="AC23" s="1803"/>
      <c r="AD23" s="1803"/>
      <c r="AE23" s="1801" t="s">
        <v>385</v>
      </c>
      <c r="AF23" s="1809"/>
      <c r="AG23" s="81"/>
      <c r="AH23" s="89" t="s">
        <v>395</v>
      </c>
      <c r="BG23" s="82"/>
    </row>
    <row r="24" spans="1:84" ht="18.75" customHeight="1" thickBot="1" x14ac:dyDescent="0.45">
      <c r="A24" s="1813"/>
      <c r="B24" s="1814"/>
      <c r="C24" s="1815"/>
      <c r="D24" s="1814"/>
      <c r="E24" s="1816"/>
      <c r="F24" s="1817"/>
      <c r="G24" s="1818"/>
      <c r="H24" s="1819"/>
      <c r="I24" s="1819"/>
      <c r="J24" s="1818"/>
      <c r="K24" s="1814"/>
      <c r="L24" s="614"/>
      <c r="M24" s="1817"/>
      <c r="N24" s="1817"/>
      <c r="O24" s="1818"/>
      <c r="P24" s="1819"/>
      <c r="Q24" s="1819"/>
      <c r="R24" s="1834"/>
      <c r="S24" s="1834"/>
      <c r="T24" s="618"/>
      <c r="U24" s="618"/>
      <c r="V24" s="1818"/>
      <c r="W24" s="620"/>
      <c r="X24" s="620"/>
      <c r="Y24" s="615"/>
      <c r="Z24" s="1816"/>
      <c r="AA24" s="1817"/>
      <c r="AB24" s="1818"/>
      <c r="AC24" s="1819"/>
      <c r="AD24" s="1819"/>
      <c r="AE24" s="1818"/>
      <c r="AF24" s="1853"/>
      <c r="AG24" s="295"/>
      <c r="AH24" s="827" t="s">
        <v>396</v>
      </c>
      <c r="AI24" s="828"/>
      <c r="AJ24" s="828"/>
      <c r="AK24" s="828"/>
      <c r="AL24" s="828" t="s">
        <v>397</v>
      </c>
      <c r="AM24" s="828"/>
      <c r="AN24" s="828"/>
      <c r="AO24" s="828"/>
      <c r="AP24" s="828"/>
      <c r="AQ24" s="828"/>
      <c r="AR24" s="828"/>
      <c r="AS24" s="828"/>
      <c r="AT24" s="828"/>
      <c r="AU24" s="828"/>
      <c r="AV24" s="828"/>
      <c r="AW24" s="828" t="s">
        <v>398</v>
      </c>
      <c r="AX24" s="828"/>
      <c r="AY24" s="828"/>
      <c r="AZ24" s="828"/>
      <c r="BA24" s="828"/>
      <c r="BB24" s="828"/>
      <c r="BC24" s="828"/>
      <c r="BD24" s="828"/>
      <c r="BE24" s="828"/>
      <c r="BF24" s="998"/>
      <c r="BG24" s="82"/>
    </row>
    <row r="25" spans="1:84" ht="18.75" customHeight="1" x14ac:dyDescent="0.4">
      <c r="A25" s="1262" t="s">
        <v>399</v>
      </c>
      <c r="B25" s="1263"/>
      <c r="C25" s="1263"/>
      <c r="D25" s="1263"/>
      <c r="E25" s="1263"/>
      <c r="F25" s="1263"/>
      <c r="G25" s="1263"/>
      <c r="H25" s="1263"/>
      <c r="I25" s="1263"/>
      <c r="J25" s="1263"/>
      <c r="K25" s="1263"/>
      <c r="L25" s="1263"/>
      <c r="M25" s="1263"/>
      <c r="N25" s="296"/>
      <c r="O25" s="297"/>
      <c r="P25" s="297"/>
      <c r="Q25" s="297"/>
      <c r="R25" s="1140"/>
      <c r="S25" s="1140" t="s">
        <v>400</v>
      </c>
      <c r="T25" s="1140"/>
      <c r="U25" s="297"/>
      <c r="V25" s="297"/>
      <c r="W25" s="297"/>
      <c r="X25" s="297"/>
      <c r="Y25" s="297"/>
      <c r="Z25" s="131"/>
      <c r="AA25" s="1140" t="s">
        <v>401</v>
      </c>
      <c r="AB25" s="1140"/>
      <c r="AC25" s="297"/>
      <c r="AD25" s="297"/>
      <c r="AE25" s="297"/>
      <c r="AF25" s="298"/>
      <c r="AH25" s="829"/>
      <c r="AI25" s="830"/>
      <c r="AJ25" s="830"/>
      <c r="AK25" s="830"/>
      <c r="AL25" s="830"/>
      <c r="AM25" s="830"/>
      <c r="AN25" s="830"/>
      <c r="AO25" s="830"/>
      <c r="AP25" s="830"/>
      <c r="AQ25" s="830"/>
      <c r="AR25" s="830"/>
      <c r="AS25" s="830"/>
      <c r="AT25" s="830"/>
      <c r="AU25" s="830"/>
      <c r="AV25" s="830"/>
      <c r="AW25" s="830"/>
      <c r="AX25" s="830"/>
      <c r="AY25" s="830"/>
      <c r="AZ25" s="830"/>
      <c r="BA25" s="830"/>
      <c r="BB25" s="830"/>
      <c r="BC25" s="830"/>
      <c r="BD25" s="830"/>
      <c r="BE25" s="830"/>
      <c r="BF25" s="966"/>
      <c r="BG25" s="82"/>
    </row>
    <row r="26" spans="1:84" ht="18.75" customHeight="1" thickBot="1" x14ac:dyDescent="0.45">
      <c r="A26" s="1884"/>
      <c r="B26" s="1857"/>
      <c r="C26" s="1857"/>
      <c r="D26" s="1857"/>
      <c r="E26" s="1857"/>
      <c r="F26" s="1857"/>
      <c r="G26" s="1857"/>
      <c r="H26" s="1857"/>
      <c r="I26" s="1857"/>
      <c r="J26" s="1857"/>
      <c r="K26" s="1857"/>
      <c r="L26" s="1857"/>
      <c r="M26" s="1857"/>
      <c r="N26" s="292"/>
      <c r="O26" s="293"/>
      <c r="P26" s="293"/>
      <c r="Q26" s="293"/>
      <c r="R26" s="779"/>
      <c r="S26" s="779"/>
      <c r="T26" s="779"/>
      <c r="U26" s="293"/>
      <c r="V26" s="293"/>
      <c r="W26" s="293"/>
      <c r="X26" s="293"/>
      <c r="Y26" s="293"/>
      <c r="Z26" s="60"/>
      <c r="AA26" s="779"/>
      <c r="AB26" s="779"/>
      <c r="AC26" s="180"/>
      <c r="AD26" s="293"/>
      <c r="AE26" s="293"/>
      <c r="AF26" s="294"/>
      <c r="AH26" s="829" t="s">
        <v>813</v>
      </c>
      <c r="AI26" s="830"/>
      <c r="AJ26" s="830"/>
      <c r="AK26" s="830"/>
      <c r="AL26" s="1841"/>
      <c r="AM26" s="1842"/>
      <c r="AN26" s="860" t="s">
        <v>383</v>
      </c>
      <c r="AO26" s="1308"/>
      <c r="AP26" s="1308"/>
      <c r="AQ26" s="860" t="s">
        <v>384</v>
      </c>
      <c r="AR26" s="1842"/>
      <c r="AS26" s="1842"/>
      <c r="AT26" s="860" t="s">
        <v>383</v>
      </c>
      <c r="AU26" s="1308"/>
      <c r="AV26" s="1308"/>
      <c r="AW26" s="300"/>
      <c r="AX26" s="902"/>
      <c r="AY26" s="902"/>
      <c r="AZ26" s="1854" t="s">
        <v>181</v>
      </c>
      <c r="BA26" s="1854" t="s">
        <v>384</v>
      </c>
      <c r="BB26" s="1854"/>
      <c r="BC26" s="905"/>
      <c r="BD26" s="905"/>
      <c r="BE26" s="1854" t="s">
        <v>181</v>
      </c>
      <c r="BF26" s="301"/>
      <c r="BG26" s="82"/>
    </row>
    <row r="27" spans="1:84" ht="18.75" customHeight="1" thickBot="1" x14ac:dyDescent="0.45">
      <c r="A27" s="89" t="s">
        <v>402</v>
      </c>
      <c r="V27" s="82"/>
      <c r="W27" s="82"/>
      <c r="X27" s="82"/>
      <c r="Y27" s="82"/>
      <c r="Z27" s="82"/>
      <c r="AA27" s="82"/>
      <c r="AB27" s="82"/>
      <c r="AC27" s="82"/>
      <c r="AH27" s="829"/>
      <c r="AI27" s="830"/>
      <c r="AJ27" s="830"/>
      <c r="AK27" s="830"/>
      <c r="AL27" s="1843"/>
      <c r="AM27" s="1839"/>
      <c r="AN27" s="863"/>
      <c r="AO27" s="1839"/>
      <c r="AP27" s="1839"/>
      <c r="AQ27" s="863"/>
      <c r="AR27" s="1839"/>
      <c r="AS27" s="1839"/>
      <c r="AT27" s="863"/>
      <c r="AU27" s="1839"/>
      <c r="AV27" s="1839"/>
      <c r="AW27" s="302"/>
      <c r="AX27" s="908"/>
      <c r="AY27" s="908"/>
      <c r="AZ27" s="1855"/>
      <c r="BA27" s="1855"/>
      <c r="BB27" s="1855"/>
      <c r="BC27" s="908"/>
      <c r="BD27" s="908"/>
      <c r="BE27" s="1855"/>
      <c r="BF27" s="303"/>
    </row>
    <row r="28" spans="1:84" ht="18.75" customHeight="1" x14ac:dyDescent="0.4">
      <c r="A28" s="827"/>
      <c r="B28" s="828"/>
      <c r="C28" s="828"/>
      <c r="D28" s="828"/>
      <c r="E28" s="828" t="s">
        <v>403</v>
      </c>
      <c r="F28" s="828"/>
      <c r="G28" s="828"/>
      <c r="H28" s="828"/>
      <c r="I28" s="828"/>
      <c r="J28" s="828"/>
      <c r="K28" s="828"/>
      <c r="L28" s="828"/>
      <c r="M28" s="828"/>
      <c r="N28" s="828"/>
      <c r="O28" s="828"/>
      <c r="P28" s="835" t="s">
        <v>404</v>
      </c>
      <c r="Q28" s="836"/>
      <c r="R28" s="836"/>
      <c r="S28" s="836"/>
      <c r="T28" s="837"/>
      <c r="U28" s="828" t="s">
        <v>405</v>
      </c>
      <c r="V28" s="828"/>
      <c r="W28" s="828"/>
      <c r="X28" s="828"/>
      <c r="Y28" s="828"/>
      <c r="Z28" s="828"/>
      <c r="AA28" s="828"/>
      <c r="AB28" s="828"/>
      <c r="AC28" s="828"/>
      <c r="AD28" s="828"/>
      <c r="AE28" s="828"/>
      <c r="AF28" s="998"/>
      <c r="AH28" s="829" t="s">
        <v>814</v>
      </c>
      <c r="AI28" s="830"/>
      <c r="AJ28" s="830"/>
      <c r="AK28" s="830"/>
      <c r="AL28" s="1841"/>
      <c r="AM28" s="1842"/>
      <c r="AN28" s="860" t="s">
        <v>383</v>
      </c>
      <c r="AO28" s="1308"/>
      <c r="AP28" s="1308"/>
      <c r="AQ28" s="860" t="s">
        <v>384</v>
      </c>
      <c r="AR28" s="1842"/>
      <c r="AS28" s="1842"/>
      <c r="AT28" s="860" t="s">
        <v>383</v>
      </c>
      <c r="AU28" s="1308"/>
      <c r="AV28" s="1308"/>
      <c r="AW28" s="300"/>
      <c r="AX28" s="902"/>
      <c r="AY28" s="902"/>
      <c r="AZ28" s="1854" t="s">
        <v>181</v>
      </c>
      <c r="BA28" s="1854" t="s">
        <v>384</v>
      </c>
      <c r="BB28" s="1854"/>
      <c r="BC28" s="905"/>
      <c r="BD28" s="905"/>
      <c r="BE28" s="1854" t="s">
        <v>181</v>
      </c>
      <c r="BF28" s="301"/>
    </row>
    <row r="29" spans="1:84" ht="18.75" customHeight="1" x14ac:dyDescent="0.4">
      <c r="A29" s="856" t="s">
        <v>381</v>
      </c>
      <c r="B29" s="858"/>
      <c r="C29" s="878" t="s">
        <v>382</v>
      </c>
      <c r="D29" s="858"/>
      <c r="E29" s="1856"/>
      <c r="F29" s="1837"/>
      <c r="G29" s="857" t="s">
        <v>383</v>
      </c>
      <c r="H29" s="1837"/>
      <c r="I29" s="1837"/>
      <c r="J29" s="857" t="s">
        <v>384</v>
      </c>
      <c r="K29" s="1837"/>
      <c r="L29" s="1837"/>
      <c r="M29" s="857" t="s">
        <v>383</v>
      </c>
      <c r="N29" s="1837"/>
      <c r="O29" s="1838"/>
      <c r="P29" s="1844"/>
      <c r="Q29" s="1845"/>
      <c r="R29" s="1845"/>
      <c r="S29" s="1845"/>
      <c r="T29" s="1848" t="s">
        <v>406</v>
      </c>
      <c r="U29" s="1850"/>
      <c r="V29" s="1850"/>
      <c r="W29" s="1850"/>
      <c r="X29" s="1850"/>
      <c r="Y29" s="1850"/>
      <c r="Z29" s="1850"/>
      <c r="AA29" s="1850"/>
      <c r="AB29" s="1850"/>
      <c r="AC29" s="1850"/>
      <c r="AD29" s="1850"/>
      <c r="AE29" s="1850"/>
      <c r="AF29" s="1851"/>
      <c r="AH29" s="829"/>
      <c r="AI29" s="830"/>
      <c r="AJ29" s="830"/>
      <c r="AK29" s="830"/>
      <c r="AL29" s="1843"/>
      <c r="AM29" s="1839"/>
      <c r="AN29" s="863"/>
      <c r="AO29" s="1839"/>
      <c r="AP29" s="1839"/>
      <c r="AQ29" s="863"/>
      <c r="AR29" s="1839"/>
      <c r="AS29" s="1839"/>
      <c r="AT29" s="863"/>
      <c r="AU29" s="1839"/>
      <c r="AV29" s="1839"/>
      <c r="AW29" s="302"/>
      <c r="AX29" s="908"/>
      <c r="AY29" s="908"/>
      <c r="AZ29" s="1855"/>
      <c r="BA29" s="1855"/>
      <c r="BB29" s="1855"/>
      <c r="BC29" s="908"/>
      <c r="BD29" s="908"/>
      <c r="BE29" s="1855"/>
      <c r="BF29" s="303"/>
      <c r="BG29" s="82"/>
    </row>
    <row r="30" spans="1:84" ht="18.75" customHeight="1" x14ac:dyDescent="0.4">
      <c r="A30" s="859"/>
      <c r="B30" s="861"/>
      <c r="C30" s="894"/>
      <c r="D30" s="864"/>
      <c r="E30" s="1843"/>
      <c r="F30" s="1839"/>
      <c r="G30" s="863"/>
      <c r="H30" s="1839"/>
      <c r="I30" s="1839"/>
      <c r="J30" s="863"/>
      <c r="K30" s="1839"/>
      <c r="L30" s="1839"/>
      <c r="M30" s="863"/>
      <c r="N30" s="1839"/>
      <c r="O30" s="1840"/>
      <c r="P30" s="1846"/>
      <c r="Q30" s="1847"/>
      <c r="R30" s="1847"/>
      <c r="S30" s="1847"/>
      <c r="T30" s="1849"/>
      <c r="U30" s="1850"/>
      <c r="V30" s="1850"/>
      <c r="W30" s="1850"/>
      <c r="X30" s="1850"/>
      <c r="Y30" s="1850"/>
      <c r="Z30" s="1850"/>
      <c r="AA30" s="1850"/>
      <c r="AB30" s="1850"/>
      <c r="AC30" s="1850"/>
      <c r="AD30" s="1850"/>
      <c r="AE30" s="1850"/>
      <c r="AF30" s="1851"/>
      <c r="AH30" s="829" t="s">
        <v>815</v>
      </c>
      <c r="AI30" s="830"/>
      <c r="AJ30" s="830"/>
      <c r="AK30" s="830"/>
      <c r="AL30" s="1841"/>
      <c r="AM30" s="1842"/>
      <c r="AN30" s="860" t="s">
        <v>383</v>
      </c>
      <c r="AO30" s="1308"/>
      <c r="AP30" s="1308"/>
      <c r="AQ30" s="860" t="s">
        <v>384</v>
      </c>
      <c r="AR30" s="1842"/>
      <c r="AS30" s="1842"/>
      <c r="AT30" s="860" t="s">
        <v>383</v>
      </c>
      <c r="AU30" s="1308"/>
      <c r="AV30" s="1308"/>
      <c r="AW30" s="300"/>
      <c r="AX30" s="902"/>
      <c r="AY30" s="902"/>
      <c r="AZ30" s="1854" t="s">
        <v>181</v>
      </c>
      <c r="BA30" s="1854" t="s">
        <v>384</v>
      </c>
      <c r="BB30" s="1854"/>
      <c r="BC30" s="905"/>
      <c r="BD30" s="905"/>
      <c r="BE30" s="1854" t="s">
        <v>181</v>
      </c>
      <c r="BF30" s="301"/>
      <c r="BG30" s="81"/>
    </row>
    <row r="31" spans="1:84" ht="18.75" customHeight="1" x14ac:dyDescent="0.4">
      <c r="A31" s="859"/>
      <c r="B31" s="861"/>
      <c r="C31" s="878" t="s">
        <v>388</v>
      </c>
      <c r="D31" s="858"/>
      <c r="E31" s="1856"/>
      <c r="F31" s="1837"/>
      <c r="G31" s="857" t="s">
        <v>383</v>
      </c>
      <c r="H31" s="1837"/>
      <c r="I31" s="1837"/>
      <c r="J31" s="857" t="s">
        <v>384</v>
      </c>
      <c r="K31" s="1837"/>
      <c r="L31" s="1837"/>
      <c r="M31" s="857" t="s">
        <v>383</v>
      </c>
      <c r="N31" s="1837"/>
      <c r="O31" s="1838"/>
      <c r="P31" s="1844"/>
      <c r="Q31" s="1845"/>
      <c r="R31" s="1845"/>
      <c r="S31" s="1845"/>
      <c r="T31" s="1852" t="s">
        <v>406</v>
      </c>
      <c r="U31" s="1850"/>
      <c r="V31" s="1850"/>
      <c r="W31" s="1850"/>
      <c r="X31" s="1850"/>
      <c r="Y31" s="1850"/>
      <c r="Z31" s="1850"/>
      <c r="AA31" s="1850"/>
      <c r="AB31" s="1850"/>
      <c r="AC31" s="1850"/>
      <c r="AD31" s="1850"/>
      <c r="AE31" s="1850"/>
      <c r="AF31" s="1851"/>
      <c r="AH31" s="1774"/>
      <c r="AI31" s="1775"/>
      <c r="AJ31" s="1775"/>
      <c r="AK31" s="1775"/>
      <c r="AL31" s="1841"/>
      <c r="AM31" s="1842"/>
      <c r="AN31" s="860"/>
      <c r="AO31" s="1308"/>
      <c r="AP31" s="1308"/>
      <c r="AQ31" s="860"/>
      <c r="AR31" s="1842"/>
      <c r="AS31" s="1842"/>
      <c r="AT31" s="860"/>
      <c r="AU31" s="1308"/>
      <c r="AV31" s="1308"/>
      <c r="AW31" s="300"/>
      <c r="AX31" s="908"/>
      <c r="AY31" s="908"/>
      <c r="AZ31" s="1854"/>
      <c r="BA31" s="1854"/>
      <c r="BB31" s="1854"/>
      <c r="BC31" s="905"/>
      <c r="BD31" s="905"/>
      <c r="BE31" s="1854"/>
      <c r="BF31" s="301"/>
      <c r="BG31" s="81"/>
    </row>
    <row r="32" spans="1:84" ht="18.75" customHeight="1" x14ac:dyDescent="0.4">
      <c r="A32" s="862"/>
      <c r="B32" s="864"/>
      <c r="C32" s="894"/>
      <c r="D32" s="864"/>
      <c r="E32" s="1843"/>
      <c r="F32" s="1839"/>
      <c r="G32" s="863"/>
      <c r="H32" s="1839"/>
      <c r="I32" s="1839"/>
      <c r="J32" s="863"/>
      <c r="K32" s="1839"/>
      <c r="L32" s="1839"/>
      <c r="M32" s="863"/>
      <c r="N32" s="1839"/>
      <c r="O32" s="1840"/>
      <c r="P32" s="1846"/>
      <c r="Q32" s="1847"/>
      <c r="R32" s="1847"/>
      <c r="S32" s="1847"/>
      <c r="T32" s="1849"/>
      <c r="U32" s="1850"/>
      <c r="V32" s="1850"/>
      <c r="W32" s="1850"/>
      <c r="X32" s="1850"/>
      <c r="Y32" s="1850"/>
      <c r="Z32" s="1850"/>
      <c r="AA32" s="1850"/>
      <c r="AB32" s="1850"/>
      <c r="AC32" s="1850"/>
      <c r="AD32" s="1850"/>
      <c r="AE32" s="1850"/>
      <c r="AF32" s="1851"/>
      <c r="AH32" s="856" t="s">
        <v>407</v>
      </c>
      <c r="AI32" s="857"/>
      <c r="AJ32" s="857"/>
      <c r="AK32" s="858"/>
      <c r="AL32" s="79"/>
      <c r="AM32" s="304"/>
      <c r="AN32" s="304"/>
      <c r="AO32" s="275"/>
      <c r="AP32" s="773"/>
      <c r="AQ32" s="773" t="s">
        <v>408</v>
      </c>
      <c r="AR32" s="773"/>
      <c r="AS32" s="304"/>
      <c r="AT32" s="304"/>
      <c r="AU32" s="80"/>
      <c r="AV32" s="304"/>
      <c r="AW32" s="304"/>
      <c r="AX32" s="304"/>
      <c r="AY32" s="773"/>
      <c r="AZ32" s="773" t="s">
        <v>409</v>
      </c>
      <c r="BA32" s="773"/>
      <c r="BB32" s="773"/>
      <c r="BC32" s="305"/>
      <c r="BD32" s="305"/>
      <c r="BE32" s="305"/>
      <c r="BF32" s="306"/>
      <c r="BG32" s="81"/>
    </row>
    <row r="33" spans="1:59" ht="18.75" customHeight="1" thickBot="1" x14ac:dyDescent="0.45">
      <c r="A33" s="856" t="s">
        <v>394</v>
      </c>
      <c r="B33" s="858"/>
      <c r="C33" s="878" t="s">
        <v>382</v>
      </c>
      <c r="D33" s="858"/>
      <c r="E33" s="1856"/>
      <c r="F33" s="1837"/>
      <c r="G33" s="857" t="s">
        <v>383</v>
      </c>
      <c r="H33" s="1837"/>
      <c r="I33" s="1837"/>
      <c r="J33" s="857" t="s">
        <v>384</v>
      </c>
      <c r="K33" s="1837"/>
      <c r="L33" s="1837"/>
      <c r="M33" s="857" t="s">
        <v>383</v>
      </c>
      <c r="N33" s="1837"/>
      <c r="O33" s="1838"/>
      <c r="P33" s="1844"/>
      <c r="Q33" s="1845"/>
      <c r="R33" s="1845"/>
      <c r="S33" s="1845"/>
      <c r="T33" s="1848" t="s">
        <v>406</v>
      </c>
      <c r="U33" s="1850"/>
      <c r="V33" s="1850"/>
      <c r="W33" s="1850"/>
      <c r="X33" s="1850"/>
      <c r="Y33" s="1850"/>
      <c r="Z33" s="1850"/>
      <c r="AA33" s="1850"/>
      <c r="AB33" s="1850"/>
      <c r="AC33" s="1850"/>
      <c r="AD33" s="1850"/>
      <c r="AE33" s="1850"/>
      <c r="AF33" s="1851"/>
      <c r="AH33" s="1884"/>
      <c r="AI33" s="1857"/>
      <c r="AJ33" s="1857"/>
      <c r="AK33" s="1860"/>
      <c r="AL33" s="179"/>
      <c r="AM33" s="307"/>
      <c r="AN33" s="307"/>
      <c r="AO33" s="293"/>
      <c r="AP33" s="779"/>
      <c r="AQ33" s="779"/>
      <c r="AR33" s="779"/>
      <c r="AS33" s="307"/>
      <c r="AT33" s="307"/>
      <c r="AU33" s="180"/>
      <c r="AV33" s="307"/>
      <c r="AW33" s="307"/>
      <c r="AX33" s="307"/>
      <c r="AY33" s="779"/>
      <c r="AZ33" s="779"/>
      <c r="BA33" s="779"/>
      <c r="BB33" s="779"/>
      <c r="BC33" s="308"/>
      <c r="BD33" s="308"/>
      <c r="BE33" s="308"/>
      <c r="BF33" s="309"/>
      <c r="BG33" s="81"/>
    </row>
    <row r="34" spans="1:59" ht="18.75" customHeight="1" x14ac:dyDescent="0.4">
      <c r="A34" s="859"/>
      <c r="B34" s="861"/>
      <c r="C34" s="894"/>
      <c r="D34" s="864"/>
      <c r="E34" s="1843"/>
      <c r="F34" s="1839"/>
      <c r="G34" s="863"/>
      <c r="H34" s="1839"/>
      <c r="I34" s="1839"/>
      <c r="J34" s="863"/>
      <c r="K34" s="1839"/>
      <c r="L34" s="1839"/>
      <c r="M34" s="863"/>
      <c r="N34" s="1839"/>
      <c r="O34" s="1840"/>
      <c r="P34" s="1846"/>
      <c r="Q34" s="1847"/>
      <c r="R34" s="1847"/>
      <c r="S34" s="1847"/>
      <c r="T34" s="1849"/>
      <c r="U34" s="1850"/>
      <c r="V34" s="1850"/>
      <c r="W34" s="1850"/>
      <c r="X34" s="1850"/>
      <c r="Y34" s="1850"/>
      <c r="Z34" s="1850"/>
      <c r="AA34" s="1850"/>
      <c r="AB34" s="1850"/>
      <c r="AC34" s="1850"/>
      <c r="AD34" s="1850"/>
      <c r="AE34" s="1850"/>
      <c r="AF34" s="1851"/>
      <c r="AH34" s="82"/>
      <c r="AI34" s="82"/>
      <c r="AJ34" s="82"/>
      <c r="AK34" s="82"/>
      <c r="AL34" s="82"/>
      <c r="AM34" s="295"/>
      <c r="AN34" s="295"/>
      <c r="AO34" s="82"/>
      <c r="AP34" s="295"/>
      <c r="AQ34" s="295"/>
      <c r="AR34" s="82"/>
      <c r="AS34" s="295"/>
      <c r="AT34" s="295"/>
      <c r="AU34" s="82"/>
      <c r="AV34" s="295"/>
      <c r="AW34" s="295"/>
      <c r="AX34" s="295"/>
      <c r="AY34" s="82"/>
      <c r="AZ34" s="82"/>
      <c r="BA34" s="295"/>
      <c r="BB34" s="295"/>
      <c r="BC34" s="73"/>
      <c r="BD34" s="73"/>
      <c r="BE34" s="73"/>
      <c r="BF34" s="81"/>
      <c r="BG34" s="81"/>
    </row>
    <row r="35" spans="1:59" ht="18.75" customHeight="1" thickBot="1" x14ac:dyDescent="0.45">
      <c r="A35" s="859"/>
      <c r="B35" s="861"/>
      <c r="C35" s="878" t="s">
        <v>388</v>
      </c>
      <c r="D35" s="858"/>
      <c r="E35" s="1856"/>
      <c r="F35" s="1837"/>
      <c r="G35" s="857" t="s">
        <v>383</v>
      </c>
      <c r="H35" s="1837"/>
      <c r="I35" s="1837"/>
      <c r="J35" s="857" t="s">
        <v>384</v>
      </c>
      <c r="K35" s="1837"/>
      <c r="L35" s="1837"/>
      <c r="M35" s="857" t="s">
        <v>383</v>
      </c>
      <c r="N35" s="1837"/>
      <c r="O35" s="1838"/>
      <c r="P35" s="1844"/>
      <c r="Q35" s="1845"/>
      <c r="R35" s="1845"/>
      <c r="S35" s="1845"/>
      <c r="T35" s="1848" t="s">
        <v>406</v>
      </c>
      <c r="U35" s="1850"/>
      <c r="V35" s="1850"/>
      <c r="W35" s="1850"/>
      <c r="X35" s="1850"/>
      <c r="Y35" s="1850"/>
      <c r="Z35" s="1850"/>
      <c r="AA35" s="1850"/>
      <c r="AB35" s="1850"/>
      <c r="AC35" s="1850"/>
      <c r="AD35" s="1850"/>
      <c r="AE35" s="1850"/>
      <c r="AF35" s="1851"/>
      <c r="AH35" s="89" t="str">
        <f>"（７）宿泊保育の状況（令和"&amp;表紙・鑑!S3-1&amp;"年度）"</f>
        <v>（７）宿泊保育の状況（令和6年度）</v>
      </c>
      <c r="AI35" s="82"/>
      <c r="AJ35" s="82"/>
      <c r="AK35" s="82"/>
      <c r="AL35" s="82"/>
      <c r="AM35" s="295"/>
      <c r="AN35" s="295"/>
      <c r="AO35" s="82"/>
      <c r="AP35" s="295"/>
      <c r="AQ35" s="295"/>
      <c r="AR35" s="82"/>
      <c r="AS35" s="295"/>
      <c r="AT35" s="295"/>
      <c r="AU35" s="82"/>
      <c r="AV35" s="295"/>
      <c r="AW35" s="295"/>
      <c r="AX35" s="295"/>
      <c r="AY35" s="82"/>
      <c r="AZ35" s="82"/>
      <c r="BA35" s="295"/>
      <c r="BB35" s="295"/>
      <c r="BC35" s="73"/>
      <c r="BD35" s="73"/>
      <c r="BE35" s="73"/>
      <c r="BF35" s="81"/>
      <c r="BG35" s="81"/>
    </row>
    <row r="36" spans="1:59" ht="18.75" customHeight="1" thickBot="1" x14ac:dyDescent="0.45">
      <c r="A36" s="1884"/>
      <c r="B36" s="1860"/>
      <c r="C36" s="1859"/>
      <c r="D36" s="1860"/>
      <c r="E36" s="1861"/>
      <c r="F36" s="1275"/>
      <c r="G36" s="1857"/>
      <c r="H36" s="1275"/>
      <c r="I36" s="1275"/>
      <c r="J36" s="1857"/>
      <c r="K36" s="1275"/>
      <c r="L36" s="1275"/>
      <c r="M36" s="1857"/>
      <c r="N36" s="1275"/>
      <c r="O36" s="1858"/>
      <c r="P36" s="1886"/>
      <c r="Q36" s="1887"/>
      <c r="R36" s="1887"/>
      <c r="S36" s="1887"/>
      <c r="T36" s="1885"/>
      <c r="U36" s="1882"/>
      <c r="V36" s="1882"/>
      <c r="W36" s="1882"/>
      <c r="X36" s="1882"/>
      <c r="Y36" s="1882"/>
      <c r="Z36" s="1882"/>
      <c r="AA36" s="1882"/>
      <c r="AB36" s="1882"/>
      <c r="AC36" s="1882"/>
      <c r="AD36" s="1882"/>
      <c r="AE36" s="1882"/>
      <c r="AF36" s="1883"/>
      <c r="AH36" s="1262" t="s">
        <v>410</v>
      </c>
      <c r="AI36" s="1263"/>
      <c r="AJ36" s="1263"/>
      <c r="AK36" s="1263"/>
      <c r="AL36" s="1263"/>
      <c r="AM36" s="1263"/>
      <c r="AN36" s="296"/>
      <c r="AO36" s="1140"/>
      <c r="AP36" s="1140" t="s">
        <v>23</v>
      </c>
      <c r="AQ36" s="297"/>
      <c r="AR36" s="297"/>
      <c r="AS36" s="1140"/>
      <c r="AT36" s="1140" t="s">
        <v>16</v>
      </c>
      <c r="AU36" s="298"/>
      <c r="AV36" s="295"/>
      <c r="AW36" s="295"/>
      <c r="AX36" s="295"/>
      <c r="AY36" s="82"/>
      <c r="AZ36" s="82"/>
      <c r="BA36" s="295"/>
      <c r="BB36" s="295"/>
      <c r="BC36" s="73"/>
      <c r="BD36" s="73"/>
      <c r="BE36" s="73"/>
      <c r="BF36" s="81"/>
      <c r="BG36" s="81"/>
    </row>
    <row r="37" spans="1:59" ht="18.75" customHeight="1" thickBot="1" x14ac:dyDescent="0.45">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H37" s="1884"/>
      <c r="AI37" s="1857"/>
      <c r="AJ37" s="1857"/>
      <c r="AK37" s="1857"/>
      <c r="AL37" s="1857"/>
      <c r="AM37" s="1857"/>
      <c r="AN37" s="292"/>
      <c r="AO37" s="779"/>
      <c r="AP37" s="779"/>
      <c r="AQ37" s="293"/>
      <c r="AR37" s="293"/>
      <c r="AS37" s="779"/>
      <c r="AT37" s="779"/>
      <c r="AU37" s="294"/>
      <c r="AV37" s="82"/>
      <c r="AW37" s="82"/>
      <c r="AX37" s="82"/>
      <c r="AY37" s="82"/>
      <c r="AZ37" s="82"/>
      <c r="BA37" s="82"/>
      <c r="BB37" s="82"/>
      <c r="BC37" s="82"/>
      <c r="BD37" s="82"/>
      <c r="BE37" s="82"/>
    </row>
    <row r="38" spans="1:59" ht="18.75" customHeight="1" thickBot="1" x14ac:dyDescent="0.45">
      <c r="A38" s="89" t="s">
        <v>411</v>
      </c>
      <c r="AC38" s="73"/>
      <c r="AD38" s="73"/>
      <c r="AH38" s="164" t="s">
        <v>412</v>
      </c>
      <c r="AI38" s="82"/>
      <c r="AJ38" s="82"/>
      <c r="AK38" s="82"/>
      <c r="AL38" s="82"/>
      <c r="AM38" s="82"/>
      <c r="AN38" s="82"/>
      <c r="AO38" s="82"/>
      <c r="AP38" s="82"/>
      <c r="AQ38" s="82"/>
      <c r="AR38" s="82"/>
      <c r="AS38" s="82"/>
      <c r="AT38" s="82"/>
      <c r="AU38" s="82"/>
      <c r="AV38" s="82"/>
      <c r="AW38" s="82"/>
      <c r="AX38" s="82"/>
      <c r="AY38" s="82"/>
      <c r="AZ38" s="82"/>
      <c r="BA38" s="82"/>
      <c r="BB38" s="82"/>
      <c r="BC38" s="82"/>
      <c r="BD38" s="82"/>
      <c r="BE38" s="82"/>
    </row>
    <row r="39" spans="1:59" ht="18.75" customHeight="1" x14ac:dyDescent="0.4">
      <c r="A39" s="1262" t="s">
        <v>413</v>
      </c>
      <c r="B39" s="1263"/>
      <c r="C39" s="1263"/>
      <c r="D39" s="1263"/>
      <c r="E39" s="1263"/>
      <c r="F39" s="1263"/>
      <c r="G39" s="1263"/>
      <c r="H39" s="1263"/>
      <c r="I39" s="1263"/>
      <c r="J39" s="1263"/>
      <c r="K39" s="1263"/>
      <c r="L39" s="1263"/>
      <c r="M39" s="1263"/>
      <c r="N39" s="1263"/>
      <c r="O39" s="1263"/>
      <c r="P39" s="1264"/>
      <c r="Q39" s="1265" t="s">
        <v>414</v>
      </c>
      <c r="R39" s="1263"/>
      <c r="S39" s="1263"/>
      <c r="T39" s="1263"/>
      <c r="U39" s="1263"/>
      <c r="V39" s="1263"/>
      <c r="W39" s="1263"/>
      <c r="X39" s="1263"/>
      <c r="Y39" s="1263"/>
      <c r="Z39" s="1263"/>
      <c r="AA39" s="1263"/>
      <c r="AB39" s="1263"/>
      <c r="AC39" s="1263"/>
      <c r="AD39" s="1263"/>
      <c r="AE39" s="1263"/>
      <c r="AF39" s="1785"/>
      <c r="AH39" s="1262" t="s">
        <v>415</v>
      </c>
      <c r="AI39" s="1263"/>
      <c r="AJ39" s="1263"/>
      <c r="AK39" s="1263"/>
      <c r="AL39" s="1263"/>
      <c r="AM39" s="1264"/>
      <c r="AN39" s="1265" t="s">
        <v>416</v>
      </c>
      <c r="AO39" s="1263"/>
      <c r="AP39" s="1263"/>
      <c r="AQ39" s="1264"/>
      <c r="AR39" s="835" t="s">
        <v>417</v>
      </c>
      <c r="AS39" s="836"/>
      <c r="AT39" s="837"/>
      <c r="AU39" s="819" t="s">
        <v>418</v>
      </c>
      <c r="AV39" s="819"/>
      <c r="AW39" s="819"/>
      <c r="AX39" s="819"/>
      <c r="AY39" s="819"/>
      <c r="AZ39" s="819"/>
      <c r="BA39" s="819"/>
      <c r="BB39" s="828" t="s">
        <v>419</v>
      </c>
      <c r="BC39" s="828"/>
      <c r="BD39" s="828"/>
      <c r="BE39" s="828"/>
      <c r="BF39" s="998"/>
      <c r="BG39" s="82"/>
    </row>
    <row r="40" spans="1:59" ht="18.75" customHeight="1" x14ac:dyDescent="0.4">
      <c r="A40" s="862"/>
      <c r="B40" s="863"/>
      <c r="C40" s="863"/>
      <c r="D40" s="863"/>
      <c r="E40" s="863"/>
      <c r="F40" s="863"/>
      <c r="G40" s="863"/>
      <c r="H40" s="863"/>
      <c r="I40" s="863"/>
      <c r="J40" s="863"/>
      <c r="K40" s="863"/>
      <c r="L40" s="863"/>
      <c r="M40" s="863"/>
      <c r="N40" s="863"/>
      <c r="O40" s="863"/>
      <c r="P40" s="864"/>
      <c r="Q40" s="894"/>
      <c r="R40" s="863"/>
      <c r="S40" s="863"/>
      <c r="T40" s="863"/>
      <c r="U40" s="863"/>
      <c r="V40" s="863"/>
      <c r="W40" s="863"/>
      <c r="X40" s="863"/>
      <c r="Y40" s="863"/>
      <c r="Z40" s="863"/>
      <c r="AA40" s="863"/>
      <c r="AB40" s="863"/>
      <c r="AC40" s="863"/>
      <c r="AD40" s="863"/>
      <c r="AE40" s="863"/>
      <c r="AF40" s="895"/>
      <c r="AH40" s="1866"/>
      <c r="AI40" s="1867"/>
      <c r="AJ40" s="857" t="s">
        <v>181</v>
      </c>
      <c r="AK40" s="1837"/>
      <c r="AL40" s="1837"/>
      <c r="AM40" s="858" t="s">
        <v>392</v>
      </c>
      <c r="AN40" s="901"/>
      <c r="AO40" s="902"/>
      <c r="AP40" s="857" t="s">
        <v>420</v>
      </c>
      <c r="AQ40" s="858"/>
      <c r="AR40" s="310"/>
      <c r="AS40" s="311"/>
      <c r="AT40" s="312"/>
      <c r="AU40" s="1876"/>
      <c r="AV40" s="1876"/>
      <c r="AW40" s="1876"/>
      <c r="AX40" s="1876"/>
      <c r="AY40" s="1876"/>
      <c r="AZ40" s="1876"/>
      <c r="BA40" s="1876"/>
      <c r="BB40" s="1876"/>
      <c r="BC40" s="1876"/>
      <c r="BD40" s="1876"/>
      <c r="BE40" s="1876"/>
      <c r="BF40" s="1878"/>
      <c r="BG40" s="81"/>
    </row>
    <row r="41" spans="1:59" ht="18.75" customHeight="1" x14ac:dyDescent="0.4">
      <c r="A41" s="1862"/>
      <c r="B41" s="1837"/>
      <c r="C41" s="857" t="s">
        <v>383</v>
      </c>
      <c r="D41" s="1837"/>
      <c r="E41" s="1837"/>
      <c r="F41" s="857" t="s">
        <v>390</v>
      </c>
      <c r="G41" s="857" t="s">
        <v>421</v>
      </c>
      <c r="H41" s="857"/>
      <c r="I41" s="857"/>
      <c r="J41" s="902"/>
      <c r="K41" s="902"/>
      <c r="L41" s="902"/>
      <c r="M41" s="857" t="s">
        <v>422</v>
      </c>
      <c r="N41" s="857"/>
      <c r="O41" s="857"/>
      <c r="P41" s="858" t="s">
        <v>187</v>
      </c>
      <c r="Q41" s="1856"/>
      <c r="R41" s="1837"/>
      <c r="S41" s="857" t="s">
        <v>383</v>
      </c>
      <c r="T41" s="1837"/>
      <c r="U41" s="1837"/>
      <c r="V41" s="857" t="s">
        <v>390</v>
      </c>
      <c r="W41" s="857" t="s">
        <v>421</v>
      </c>
      <c r="X41" s="857"/>
      <c r="Y41" s="857"/>
      <c r="Z41" s="902"/>
      <c r="AA41" s="902"/>
      <c r="AB41" s="902"/>
      <c r="AC41" s="857" t="s">
        <v>422</v>
      </c>
      <c r="AD41" s="857"/>
      <c r="AE41" s="857"/>
      <c r="AF41" s="891" t="s">
        <v>187</v>
      </c>
      <c r="AH41" s="1868"/>
      <c r="AI41" s="1869"/>
      <c r="AJ41" s="1870"/>
      <c r="AK41" s="1871"/>
      <c r="AL41" s="1871"/>
      <c r="AM41" s="861"/>
      <c r="AN41" s="904"/>
      <c r="AO41" s="1865"/>
      <c r="AP41" s="1870"/>
      <c r="AQ41" s="861"/>
      <c r="AR41" s="904"/>
      <c r="AS41" s="1865"/>
      <c r="AT41" s="1880" t="s">
        <v>423</v>
      </c>
      <c r="AU41" s="1876"/>
      <c r="AV41" s="1876"/>
      <c r="AW41" s="1876"/>
      <c r="AX41" s="1876"/>
      <c r="AY41" s="1876"/>
      <c r="AZ41" s="1876"/>
      <c r="BA41" s="1876"/>
      <c r="BB41" s="1876"/>
      <c r="BC41" s="1876"/>
      <c r="BD41" s="1876"/>
      <c r="BE41" s="1876"/>
      <c r="BF41" s="1878"/>
      <c r="BG41" s="81"/>
    </row>
    <row r="42" spans="1:59" ht="18.75" customHeight="1" x14ac:dyDescent="0.4">
      <c r="A42" s="1863"/>
      <c r="B42" s="1839"/>
      <c r="C42" s="863"/>
      <c r="D42" s="1839"/>
      <c r="E42" s="1839"/>
      <c r="F42" s="863"/>
      <c r="G42" s="863"/>
      <c r="H42" s="863"/>
      <c r="I42" s="863"/>
      <c r="J42" s="908"/>
      <c r="K42" s="908"/>
      <c r="L42" s="908"/>
      <c r="M42" s="863"/>
      <c r="N42" s="863"/>
      <c r="O42" s="863"/>
      <c r="P42" s="864"/>
      <c r="Q42" s="1843"/>
      <c r="R42" s="1839"/>
      <c r="S42" s="863"/>
      <c r="T42" s="1839"/>
      <c r="U42" s="1839"/>
      <c r="V42" s="863"/>
      <c r="W42" s="863"/>
      <c r="X42" s="863"/>
      <c r="Y42" s="863"/>
      <c r="Z42" s="908"/>
      <c r="AA42" s="908"/>
      <c r="AB42" s="908"/>
      <c r="AC42" s="863"/>
      <c r="AD42" s="863"/>
      <c r="AE42" s="863"/>
      <c r="AF42" s="895"/>
      <c r="AH42" s="313"/>
      <c r="AI42" s="544"/>
      <c r="AJ42" s="1881" t="s">
        <v>384</v>
      </c>
      <c r="AK42" s="1881"/>
      <c r="AL42" s="544"/>
      <c r="AM42" s="314"/>
      <c r="AN42" s="300"/>
      <c r="AO42" s="545"/>
      <c r="AP42" s="545"/>
      <c r="AQ42" s="314"/>
      <c r="AR42" s="904"/>
      <c r="AS42" s="1865"/>
      <c r="AT42" s="1880"/>
      <c r="AU42" s="1876"/>
      <c r="AV42" s="1876"/>
      <c r="AW42" s="1876"/>
      <c r="AX42" s="1876"/>
      <c r="AY42" s="1876"/>
      <c r="AZ42" s="1876"/>
      <c r="BA42" s="1876"/>
      <c r="BB42" s="1876"/>
      <c r="BC42" s="1876"/>
      <c r="BD42" s="1876"/>
      <c r="BE42" s="1876"/>
      <c r="BF42" s="1878"/>
      <c r="BG42" s="81"/>
    </row>
    <row r="43" spans="1:59" ht="18.75" customHeight="1" x14ac:dyDescent="0.4">
      <c r="A43" s="1862"/>
      <c r="B43" s="1837"/>
      <c r="C43" s="857" t="s">
        <v>383</v>
      </c>
      <c r="D43" s="1837"/>
      <c r="E43" s="1837"/>
      <c r="F43" s="857" t="s">
        <v>390</v>
      </c>
      <c r="G43" s="857" t="s">
        <v>421</v>
      </c>
      <c r="H43" s="857"/>
      <c r="I43" s="857"/>
      <c r="J43" s="902"/>
      <c r="K43" s="902"/>
      <c r="L43" s="902"/>
      <c r="M43" s="857" t="s">
        <v>422</v>
      </c>
      <c r="N43" s="857"/>
      <c r="O43" s="857"/>
      <c r="P43" s="858" t="s">
        <v>187</v>
      </c>
      <c r="Q43" s="1856"/>
      <c r="R43" s="1837"/>
      <c r="S43" s="857" t="s">
        <v>383</v>
      </c>
      <c r="T43" s="1837"/>
      <c r="U43" s="1837"/>
      <c r="V43" s="857" t="s">
        <v>390</v>
      </c>
      <c r="W43" s="857" t="s">
        <v>421</v>
      </c>
      <c r="X43" s="857"/>
      <c r="Y43" s="857"/>
      <c r="Z43" s="902"/>
      <c r="AA43" s="902"/>
      <c r="AB43" s="902"/>
      <c r="AC43" s="857" t="s">
        <v>422</v>
      </c>
      <c r="AD43" s="857"/>
      <c r="AE43" s="857"/>
      <c r="AF43" s="891" t="s">
        <v>187</v>
      </c>
      <c r="AH43" s="1868"/>
      <c r="AI43" s="1869"/>
      <c r="AJ43" s="1870" t="s">
        <v>181</v>
      </c>
      <c r="AK43" s="1871"/>
      <c r="AL43" s="1871"/>
      <c r="AM43" s="861" t="s">
        <v>392</v>
      </c>
      <c r="AN43" s="892" t="s">
        <v>390</v>
      </c>
      <c r="AO43" s="1865"/>
      <c r="AP43" s="1865"/>
      <c r="AQ43" s="861" t="s">
        <v>424</v>
      </c>
      <c r="AR43" s="904"/>
      <c r="AS43" s="1865"/>
      <c r="AT43" s="1880"/>
      <c r="AU43" s="1876"/>
      <c r="AV43" s="1876"/>
      <c r="AW43" s="1876"/>
      <c r="AX43" s="1876"/>
      <c r="AY43" s="1876"/>
      <c r="AZ43" s="1876"/>
      <c r="BA43" s="1876"/>
      <c r="BB43" s="1876"/>
      <c r="BC43" s="1876"/>
      <c r="BD43" s="1876"/>
      <c r="BE43" s="1876"/>
      <c r="BF43" s="1878"/>
    </row>
    <row r="44" spans="1:59" ht="18.75" customHeight="1" thickBot="1" x14ac:dyDescent="0.45">
      <c r="A44" s="1872"/>
      <c r="B44" s="1275"/>
      <c r="C44" s="1857"/>
      <c r="D44" s="1275"/>
      <c r="E44" s="1275"/>
      <c r="F44" s="1857"/>
      <c r="G44" s="1857"/>
      <c r="H44" s="1857"/>
      <c r="I44" s="1857"/>
      <c r="J44" s="1864"/>
      <c r="K44" s="1864"/>
      <c r="L44" s="1864"/>
      <c r="M44" s="1857"/>
      <c r="N44" s="1857"/>
      <c r="O44" s="1857"/>
      <c r="P44" s="1860"/>
      <c r="Q44" s="1861"/>
      <c r="R44" s="1275"/>
      <c r="S44" s="1857"/>
      <c r="T44" s="1275"/>
      <c r="U44" s="1275"/>
      <c r="V44" s="1857"/>
      <c r="W44" s="1857"/>
      <c r="X44" s="1857"/>
      <c r="Y44" s="1857"/>
      <c r="Z44" s="1864"/>
      <c r="AA44" s="1864"/>
      <c r="AB44" s="1864"/>
      <c r="AC44" s="1857"/>
      <c r="AD44" s="1857"/>
      <c r="AE44" s="1857"/>
      <c r="AF44" s="1873"/>
      <c r="AH44" s="1874"/>
      <c r="AI44" s="1875"/>
      <c r="AJ44" s="1857"/>
      <c r="AK44" s="1275"/>
      <c r="AL44" s="1275"/>
      <c r="AM44" s="1860"/>
      <c r="AN44" s="1859"/>
      <c r="AO44" s="1864"/>
      <c r="AP44" s="1864"/>
      <c r="AQ44" s="1860"/>
      <c r="AR44" s="315"/>
      <c r="AS44" s="316"/>
      <c r="AT44" s="317"/>
      <c r="AU44" s="1877"/>
      <c r="AV44" s="1877"/>
      <c r="AW44" s="1877"/>
      <c r="AX44" s="1877"/>
      <c r="AY44" s="1877"/>
      <c r="AZ44" s="1877"/>
      <c r="BA44" s="1877"/>
      <c r="BB44" s="1877"/>
      <c r="BC44" s="1877"/>
      <c r="BD44" s="1877"/>
      <c r="BE44" s="1877"/>
      <c r="BF44" s="1879"/>
    </row>
    <row r="45" spans="1:59" ht="18.75" customHeight="1" x14ac:dyDescent="0.4">
      <c r="A45" s="284"/>
      <c r="B45" s="284"/>
      <c r="C45" s="81"/>
      <c r="D45" s="81"/>
      <c r="E45" s="82"/>
      <c r="F45" s="295"/>
      <c r="G45" s="295"/>
      <c r="H45" s="318"/>
      <c r="I45" s="318"/>
      <c r="J45" s="318"/>
      <c r="K45" s="318"/>
      <c r="L45" s="81"/>
      <c r="M45" s="81"/>
      <c r="N45" s="73"/>
      <c r="O45" s="73"/>
      <c r="P45" s="73"/>
      <c r="Q45" s="81"/>
      <c r="R45" s="81"/>
      <c r="S45" s="82"/>
      <c r="T45" s="295"/>
      <c r="U45" s="295"/>
      <c r="V45" s="318"/>
      <c r="W45" s="318"/>
      <c r="X45" s="318"/>
      <c r="Y45" s="318"/>
      <c r="Z45" s="81"/>
      <c r="AA45" s="81"/>
      <c r="AB45" s="73"/>
      <c r="AC45" s="73"/>
      <c r="AD45" s="73"/>
      <c r="AH45" s="542"/>
      <c r="AI45" s="542"/>
      <c r="AJ45" s="542"/>
      <c r="AK45" s="542"/>
      <c r="AL45" s="542"/>
      <c r="AM45" s="542"/>
      <c r="AN45" s="542"/>
      <c r="AO45" s="542"/>
      <c r="AP45" s="542"/>
      <c r="AQ45" s="542"/>
      <c r="AR45" s="542"/>
      <c r="AS45" s="542"/>
      <c r="AT45" s="542"/>
      <c r="AU45" s="542"/>
      <c r="AV45" s="542"/>
      <c r="AW45" s="542"/>
      <c r="AX45" s="542"/>
      <c r="AY45" s="542"/>
      <c r="AZ45" s="542"/>
      <c r="BA45" s="542"/>
      <c r="BB45" s="542"/>
      <c r="BC45" s="542"/>
      <c r="BD45" s="542"/>
      <c r="BE45" s="542"/>
      <c r="BF45" s="542"/>
    </row>
    <row r="46" spans="1:59" ht="18.75" customHeight="1" x14ac:dyDescent="0.4">
      <c r="AT46" s="16"/>
      <c r="AU46" s="16"/>
      <c r="AV46" s="16"/>
      <c r="AW46" s="16"/>
      <c r="AX46" s="16"/>
      <c r="AY46" s="16"/>
      <c r="AZ46" s="16"/>
      <c r="BA46" s="16"/>
      <c r="BD46" s="82"/>
      <c r="BE46" s="82"/>
    </row>
    <row r="47" spans="1:59" ht="18.75" customHeight="1" x14ac:dyDescent="0.4">
      <c r="AH47" s="81"/>
      <c r="AI47" s="81"/>
      <c r="AK47" s="81"/>
      <c r="AL47" s="81"/>
      <c r="AT47" s="74"/>
      <c r="AU47" s="74"/>
      <c r="AV47" s="74"/>
      <c r="AW47" s="74"/>
      <c r="AX47" s="74"/>
      <c r="AY47" s="74"/>
      <c r="AZ47" s="74"/>
      <c r="BA47" s="74"/>
      <c r="BB47" s="81"/>
      <c r="BC47" s="81"/>
      <c r="BD47" s="82"/>
      <c r="BE47" s="82"/>
      <c r="BF47" s="81"/>
      <c r="BG47" s="81"/>
    </row>
    <row r="48" spans="1:59" ht="18.75" customHeight="1" x14ac:dyDescent="0.4">
      <c r="A48" s="82"/>
      <c r="B48" s="82"/>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T48" s="16"/>
      <c r="AU48" s="16"/>
      <c r="AV48" s="16"/>
      <c r="AW48" s="16"/>
      <c r="AX48" s="16"/>
      <c r="AY48" s="16"/>
      <c r="AZ48" s="16"/>
      <c r="BA48" s="16"/>
      <c r="BD48" s="82"/>
      <c r="BE48" s="82"/>
    </row>
    <row r="49" spans="1:59" ht="18.75" customHeight="1" x14ac:dyDescent="0.4">
      <c r="A49" s="82"/>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I49" s="284"/>
      <c r="AJ49" s="284"/>
      <c r="AK49" s="81"/>
      <c r="AL49" s="81"/>
      <c r="AM49" s="82"/>
      <c r="AN49" s="295"/>
      <c r="AO49" s="295"/>
      <c r="AP49" s="318"/>
      <c r="AQ49" s="318"/>
      <c r="AR49" s="318"/>
      <c r="AS49" s="318"/>
      <c r="AT49" s="81"/>
      <c r="AU49" s="81"/>
      <c r="AV49" s="73"/>
      <c r="AW49" s="73"/>
      <c r="AX49" s="73"/>
      <c r="AY49" s="81"/>
      <c r="AZ49" s="81"/>
      <c r="BA49" s="82"/>
      <c r="BB49" s="295"/>
      <c r="BC49" s="295"/>
      <c r="BD49" s="318"/>
      <c r="BE49" s="318"/>
      <c r="BF49" s="318"/>
      <c r="BG49" s="318"/>
    </row>
    <row r="50" spans="1:59" ht="18.75" customHeight="1" x14ac:dyDescent="0.4">
      <c r="A50" s="75"/>
      <c r="B50" s="82"/>
      <c r="C50" s="82"/>
      <c r="D50" s="82"/>
      <c r="E50" s="82"/>
      <c r="F50" s="82"/>
      <c r="G50" s="81"/>
      <c r="H50" s="81"/>
      <c r="I50" s="81"/>
      <c r="J50" s="81"/>
      <c r="K50" s="81"/>
      <c r="L50" s="81"/>
      <c r="M50" s="81"/>
      <c r="N50" s="81"/>
      <c r="O50" s="81"/>
      <c r="P50" s="81"/>
      <c r="Q50" s="81"/>
      <c r="R50" s="81"/>
      <c r="S50" s="81"/>
      <c r="T50" s="81"/>
      <c r="U50" s="81"/>
      <c r="V50" s="81"/>
      <c r="W50" s="81"/>
      <c r="X50" s="81"/>
      <c r="Y50" s="81"/>
      <c r="Z50" s="81"/>
      <c r="AA50" s="81"/>
      <c r="AB50" s="82"/>
      <c r="AC50" s="82"/>
      <c r="AD50" s="82"/>
      <c r="AE50" s="82"/>
      <c r="AF50" s="82"/>
      <c r="AG50" s="82"/>
      <c r="AH50" s="81"/>
      <c r="AI50" s="284"/>
      <c r="AJ50" s="284"/>
      <c r="AK50" s="81"/>
      <c r="AL50" s="81"/>
      <c r="AM50" s="82"/>
      <c r="AN50" s="295"/>
      <c r="AO50" s="295"/>
      <c r="AP50" s="318"/>
      <c r="AQ50" s="318"/>
      <c r="AR50" s="318"/>
      <c r="AS50" s="318"/>
      <c r="AT50" s="81"/>
      <c r="AU50" s="81"/>
      <c r="AV50" s="73"/>
      <c r="AW50" s="73"/>
      <c r="AX50" s="73"/>
      <c r="AY50" s="81"/>
      <c r="AZ50" s="81"/>
      <c r="BA50" s="82"/>
      <c r="BB50" s="295"/>
      <c r="BC50" s="295"/>
      <c r="BD50" s="318"/>
      <c r="BE50" s="318"/>
      <c r="BF50" s="318"/>
      <c r="BG50" s="318"/>
    </row>
    <row r="51" spans="1:59" ht="18.75" customHeight="1" x14ac:dyDescent="0.4">
      <c r="A51" s="82"/>
      <c r="B51" s="82"/>
      <c r="C51" s="82"/>
      <c r="D51" s="82"/>
      <c r="E51" s="82"/>
      <c r="F51" s="82"/>
      <c r="G51" s="81"/>
      <c r="H51" s="81"/>
      <c r="I51" s="81"/>
      <c r="J51" s="81"/>
      <c r="K51" s="81"/>
      <c r="L51" s="81"/>
      <c r="M51" s="81"/>
      <c r="N51" s="81"/>
      <c r="O51" s="81"/>
      <c r="P51" s="81"/>
      <c r="Q51" s="81"/>
      <c r="R51" s="81"/>
      <c r="S51" s="81"/>
      <c r="T51" s="81"/>
      <c r="U51" s="81"/>
      <c r="V51" s="81"/>
      <c r="W51" s="81"/>
      <c r="X51" s="81"/>
      <c r="Y51" s="81"/>
      <c r="Z51" s="81"/>
      <c r="AA51" s="81"/>
      <c r="AB51" s="82"/>
      <c r="AC51" s="82"/>
      <c r="AD51" s="82"/>
      <c r="AE51" s="82"/>
      <c r="AF51" s="82"/>
      <c r="AG51" s="82"/>
      <c r="BG51" s="82"/>
    </row>
    <row r="52" spans="1:59" ht="18.75" customHeight="1" x14ac:dyDescent="0.4">
      <c r="A52" s="75"/>
      <c r="B52" s="82"/>
      <c r="C52" s="82"/>
      <c r="D52" s="82"/>
      <c r="E52" s="82"/>
      <c r="F52" s="82"/>
      <c r="G52" s="81"/>
      <c r="H52" s="81"/>
      <c r="I52" s="81"/>
      <c r="J52" s="81"/>
      <c r="K52" s="81"/>
      <c r="L52" s="81"/>
      <c r="M52" s="81"/>
      <c r="N52" s="81"/>
      <c r="O52" s="81"/>
      <c r="P52" s="81"/>
      <c r="Q52" s="81"/>
      <c r="R52" s="81"/>
      <c r="S52" s="81"/>
      <c r="T52" s="81"/>
      <c r="U52" s="81"/>
      <c r="V52" s="81"/>
      <c r="W52" s="81"/>
      <c r="X52" s="81"/>
      <c r="Y52" s="81"/>
      <c r="Z52" s="81"/>
      <c r="AA52" s="81"/>
      <c r="AB52" s="82"/>
      <c r="AC52" s="82"/>
      <c r="AD52" s="82"/>
      <c r="AE52" s="82"/>
      <c r="AF52" s="82"/>
      <c r="AG52" s="82"/>
      <c r="AH52" s="82"/>
      <c r="AI52" s="82"/>
      <c r="AJ52" s="82"/>
      <c r="AK52" s="82"/>
      <c r="AL52" s="82"/>
      <c r="AM52" s="82"/>
      <c r="AN52" s="82"/>
      <c r="AO52" s="82"/>
      <c r="AP52" s="82"/>
      <c r="AQ52" s="82"/>
      <c r="AR52" s="82"/>
      <c r="AS52" s="82"/>
      <c r="AT52" s="82"/>
      <c r="AU52" s="82"/>
      <c r="AV52" s="82"/>
      <c r="AW52" s="82"/>
      <c r="AX52" s="82"/>
      <c r="AY52" s="82"/>
      <c r="AZ52" s="82"/>
      <c r="BA52" s="82"/>
      <c r="BB52" s="82"/>
      <c r="BC52" s="82"/>
      <c r="BD52" s="82"/>
      <c r="BE52" s="82"/>
      <c r="BG52" s="82"/>
    </row>
    <row r="53" spans="1:59" ht="18.75" customHeight="1" x14ac:dyDescent="0.4">
      <c r="A53" s="82"/>
      <c r="B53" s="82"/>
      <c r="C53" s="82"/>
      <c r="D53" s="82"/>
      <c r="E53" s="82"/>
      <c r="F53" s="82"/>
      <c r="G53" s="81"/>
      <c r="H53" s="81"/>
      <c r="I53" s="81"/>
      <c r="J53" s="81"/>
      <c r="K53" s="81"/>
      <c r="L53" s="81"/>
      <c r="M53" s="81"/>
      <c r="N53" s="81"/>
      <c r="O53" s="81"/>
      <c r="P53" s="81"/>
      <c r="Q53" s="81"/>
      <c r="R53" s="81"/>
      <c r="S53" s="81"/>
      <c r="T53" s="81"/>
      <c r="U53" s="81"/>
      <c r="V53" s="81"/>
      <c r="W53" s="81"/>
      <c r="X53" s="81"/>
      <c r="Y53" s="81"/>
      <c r="Z53" s="81"/>
      <c r="AA53" s="81"/>
      <c r="AB53" s="82"/>
      <c r="AC53" s="82"/>
      <c r="AD53" s="82"/>
      <c r="AE53" s="82"/>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82"/>
      <c r="BF53" s="82"/>
      <c r="BG53" s="82"/>
    </row>
    <row r="54" spans="1:59" ht="18.75" customHeight="1" x14ac:dyDescent="0.4">
      <c r="A54" s="75"/>
      <c r="B54" s="82"/>
      <c r="C54" s="82"/>
      <c r="D54" s="82"/>
      <c r="E54" s="82"/>
      <c r="F54" s="82"/>
      <c r="G54" s="81"/>
      <c r="H54" s="81"/>
      <c r="I54" s="81"/>
      <c r="J54" s="81"/>
      <c r="K54" s="81"/>
      <c r="L54" s="81"/>
      <c r="M54" s="81"/>
      <c r="N54" s="81"/>
      <c r="O54" s="81"/>
      <c r="P54" s="81"/>
      <c r="Q54" s="81"/>
      <c r="R54" s="81"/>
      <c r="S54" s="81"/>
      <c r="T54" s="81"/>
      <c r="U54" s="81"/>
      <c r="V54" s="81"/>
      <c r="W54" s="81"/>
      <c r="X54" s="81"/>
      <c r="Y54" s="81"/>
      <c r="Z54" s="81"/>
      <c r="AA54" s="81"/>
      <c r="AB54" s="82"/>
      <c r="AC54" s="82"/>
      <c r="AD54" s="82"/>
      <c r="AE54" s="82"/>
      <c r="AF54" s="82"/>
      <c r="AG54" s="82"/>
      <c r="AH54" s="82"/>
      <c r="AI54" s="82"/>
      <c r="AJ54" s="82"/>
      <c r="AK54" s="82"/>
      <c r="AL54" s="82"/>
      <c r="AM54" s="295"/>
      <c r="AN54" s="295"/>
      <c r="AO54" s="82"/>
      <c r="AP54" s="295"/>
      <c r="AQ54" s="295"/>
      <c r="AR54" s="82"/>
      <c r="AS54" s="295"/>
      <c r="AT54" s="295"/>
      <c r="AU54" s="82"/>
      <c r="AV54" s="295"/>
      <c r="AW54" s="295"/>
      <c r="AX54" s="295"/>
      <c r="AY54" s="82"/>
      <c r="AZ54" s="82"/>
      <c r="BA54" s="295"/>
      <c r="BB54" s="295"/>
      <c r="BC54" s="73"/>
      <c r="BD54" s="73"/>
      <c r="BE54" s="73"/>
    </row>
    <row r="55" spans="1:59" ht="18.75" customHeight="1" x14ac:dyDescent="0.4">
      <c r="A55" s="82"/>
      <c r="B55" s="82"/>
      <c r="C55" s="82"/>
      <c r="D55" s="82"/>
      <c r="E55" s="82"/>
      <c r="F55" s="82"/>
      <c r="G55" s="81"/>
      <c r="H55" s="81"/>
      <c r="I55" s="81"/>
      <c r="J55" s="81"/>
      <c r="K55" s="81"/>
      <c r="L55" s="81"/>
      <c r="M55" s="81"/>
      <c r="N55" s="81"/>
      <c r="O55" s="81"/>
      <c r="P55" s="81"/>
      <c r="Q55" s="81"/>
      <c r="R55" s="81"/>
      <c r="S55" s="81"/>
      <c r="T55" s="81"/>
      <c r="U55" s="81"/>
      <c r="V55" s="81"/>
      <c r="W55" s="81"/>
      <c r="X55" s="81"/>
      <c r="Y55" s="81"/>
      <c r="Z55" s="81"/>
      <c r="AA55" s="81"/>
      <c r="AB55" s="82"/>
      <c r="AC55" s="82"/>
      <c r="AD55" s="82"/>
      <c r="AE55" s="82"/>
      <c r="AF55" s="82"/>
      <c r="AG55" s="82"/>
      <c r="AH55" s="82"/>
      <c r="AI55" s="82"/>
      <c r="AJ55" s="82"/>
      <c r="AK55" s="82"/>
      <c r="AL55" s="82"/>
      <c r="AM55" s="295"/>
      <c r="AN55" s="295"/>
      <c r="AO55" s="82"/>
      <c r="AP55" s="295"/>
      <c r="AQ55" s="295"/>
      <c r="AR55" s="82"/>
      <c r="AS55" s="295"/>
      <c r="AT55" s="295"/>
      <c r="AU55" s="82"/>
      <c r="AV55" s="295"/>
      <c r="AW55" s="295"/>
      <c r="AX55" s="295"/>
      <c r="AY55" s="82"/>
      <c r="AZ55" s="82"/>
      <c r="BA55" s="295"/>
      <c r="BB55" s="295"/>
      <c r="BC55" s="73"/>
      <c r="BD55" s="73"/>
      <c r="BE55" s="73"/>
    </row>
    <row r="56" spans="1:59" ht="18.75" customHeight="1" x14ac:dyDescent="0.4">
      <c r="AH56" s="82"/>
      <c r="AI56" s="82"/>
      <c r="AJ56" s="82"/>
      <c r="AK56" s="82"/>
      <c r="AL56" s="82"/>
      <c r="AM56" s="295"/>
      <c r="AN56" s="295"/>
      <c r="AO56" s="82"/>
      <c r="AP56" s="295"/>
      <c r="AQ56" s="295"/>
      <c r="AR56" s="82"/>
      <c r="AS56" s="295"/>
      <c r="AT56" s="295"/>
      <c r="AU56" s="82"/>
      <c r="AV56" s="295"/>
      <c r="AW56" s="295"/>
      <c r="AX56" s="295"/>
      <c r="AY56" s="82"/>
      <c r="AZ56" s="82"/>
      <c r="BA56" s="295"/>
      <c r="BB56" s="295"/>
      <c r="BC56" s="73"/>
      <c r="BD56" s="73"/>
      <c r="BE56" s="73"/>
      <c r="BF56" s="82"/>
      <c r="BG56" s="82"/>
    </row>
    <row r="57" spans="1:59" ht="18.75" customHeight="1" x14ac:dyDescent="0.4">
      <c r="AH57" s="82"/>
      <c r="AI57" s="82"/>
      <c r="AJ57" s="82"/>
      <c r="AK57" s="82"/>
      <c r="AL57" s="82"/>
      <c r="AM57" s="295"/>
      <c r="AN57" s="295"/>
      <c r="AO57" s="82"/>
      <c r="AP57" s="295"/>
      <c r="AQ57" s="295"/>
      <c r="AR57" s="82"/>
      <c r="AS57" s="295"/>
      <c r="AT57" s="295"/>
      <c r="AU57" s="82"/>
      <c r="AV57" s="295"/>
      <c r="AW57" s="295"/>
      <c r="AX57" s="295"/>
      <c r="AY57" s="82"/>
      <c r="AZ57" s="82"/>
      <c r="BA57" s="295"/>
      <c r="BB57" s="295"/>
      <c r="BC57" s="73"/>
      <c r="BD57" s="73"/>
      <c r="BE57" s="73"/>
      <c r="BF57" s="81"/>
      <c r="BG57" s="81"/>
    </row>
    <row r="58" spans="1:59" ht="18.75" customHeight="1" x14ac:dyDescent="0.4">
      <c r="A58" s="284"/>
      <c r="AH58" s="82"/>
      <c r="AI58" s="82"/>
      <c r="AJ58" s="82"/>
      <c r="AK58" s="82"/>
      <c r="AL58" s="82"/>
      <c r="AM58" s="295"/>
      <c r="AN58" s="295"/>
      <c r="AO58" s="82"/>
      <c r="AP58" s="295"/>
      <c r="AQ58" s="295"/>
      <c r="AR58" s="82"/>
      <c r="AS58" s="295"/>
      <c r="AT58" s="295"/>
      <c r="AU58" s="82"/>
      <c r="AV58" s="295"/>
      <c r="AW58" s="295"/>
      <c r="AX58" s="295"/>
      <c r="AY58" s="82"/>
      <c r="AZ58" s="82"/>
      <c r="BA58" s="295"/>
      <c r="BB58" s="295"/>
      <c r="BC58" s="73"/>
      <c r="BD58" s="73"/>
      <c r="BE58" s="73"/>
      <c r="BF58" s="81"/>
      <c r="BG58" s="81"/>
    </row>
    <row r="59" spans="1:59" ht="18.75" customHeight="1" x14ac:dyDescent="0.4">
      <c r="A59" s="284"/>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82"/>
      <c r="AK59" s="82"/>
      <c r="AL59" s="82"/>
      <c r="AM59" s="82"/>
      <c r="AN59" s="82"/>
      <c r="AO59" s="82"/>
      <c r="AP59" s="82"/>
      <c r="AQ59" s="82"/>
      <c r="AR59" s="82"/>
      <c r="AS59" s="82"/>
      <c r="AT59" s="82"/>
      <c r="AU59" s="82"/>
      <c r="AV59" s="82"/>
      <c r="AW59" s="82"/>
      <c r="AX59" s="82"/>
      <c r="AY59" s="82"/>
      <c r="AZ59" s="82"/>
      <c r="BA59" s="82"/>
      <c r="BB59" s="82"/>
      <c r="BC59" s="82"/>
      <c r="BD59" s="82"/>
      <c r="BE59" s="82"/>
      <c r="BF59" s="81"/>
      <c r="BG59" s="81"/>
    </row>
    <row r="60" spans="1:59" ht="18.75" customHeight="1" x14ac:dyDescent="0.4">
      <c r="A60" s="284"/>
      <c r="B60" s="82"/>
      <c r="C60" s="82"/>
      <c r="D60" s="82"/>
      <c r="E60" s="81"/>
      <c r="F60" s="81"/>
      <c r="G60" s="82"/>
      <c r="H60" s="295"/>
      <c r="I60" s="295"/>
      <c r="J60" s="82"/>
      <c r="K60" s="82"/>
      <c r="L60" s="82"/>
      <c r="M60" s="82"/>
      <c r="N60" s="81"/>
      <c r="O60" s="81"/>
      <c r="P60" s="82"/>
      <c r="Q60" s="295"/>
      <c r="R60" s="295"/>
      <c r="S60" s="82"/>
      <c r="T60" s="82"/>
      <c r="U60" s="82"/>
      <c r="V60" s="81"/>
      <c r="W60" s="81"/>
      <c r="X60" s="82"/>
      <c r="Y60" s="295"/>
      <c r="Z60" s="295"/>
      <c r="AA60" s="81"/>
      <c r="AB60" s="81"/>
      <c r="AC60" s="82"/>
      <c r="AD60" s="295"/>
      <c r="AE60" s="295"/>
      <c r="AH60" s="82"/>
      <c r="AI60" s="82"/>
      <c r="AJ60" s="82"/>
      <c r="AK60" s="82"/>
      <c r="AL60" s="82"/>
      <c r="AM60" s="82"/>
      <c r="AN60" s="82"/>
      <c r="AO60" s="82"/>
      <c r="AP60" s="82"/>
      <c r="AQ60" s="82"/>
      <c r="AR60" s="82"/>
      <c r="AS60" s="82"/>
      <c r="AT60" s="82"/>
      <c r="AU60" s="82"/>
      <c r="AV60" s="82"/>
      <c r="AW60" s="82"/>
      <c r="AX60" s="82"/>
      <c r="AY60" s="82"/>
      <c r="AZ60" s="82"/>
      <c r="BA60" s="82"/>
      <c r="BB60" s="82"/>
      <c r="BC60" s="82"/>
      <c r="BD60" s="82"/>
      <c r="BE60" s="82"/>
    </row>
    <row r="61" spans="1:59" ht="18.75" customHeight="1" x14ac:dyDescent="0.4">
      <c r="A61" s="284"/>
      <c r="B61" s="82"/>
      <c r="C61" s="82"/>
      <c r="D61" s="82"/>
      <c r="E61" s="81"/>
      <c r="F61" s="81"/>
      <c r="G61" s="82"/>
      <c r="H61" s="295"/>
      <c r="I61" s="295"/>
      <c r="J61" s="82"/>
      <c r="K61" s="82"/>
      <c r="L61" s="82"/>
      <c r="M61" s="82"/>
      <c r="N61" s="81"/>
      <c r="O61" s="81"/>
      <c r="P61" s="82"/>
      <c r="Q61" s="295"/>
      <c r="R61" s="295"/>
      <c r="S61" s="82"/>
      <c r="T61" s="82"/>
      <c r="U61" s="82"/>
      <c r="V61" s="81"/>
      <c r="W61" s="81"/>
      <c r="X61" s="82"/>
      <c r="Y61" s="295"/>
      <c r="Z61" s="295"/>
      <c r="AA61" s="81"/>
      <c r="AB61" s="81"/>
      <c r="AC61" s="82"/>
      <c r="AD61" s="295"/>
      <c r="AE61" s="295"/>
      <c r="AH61" s="82"/>
      <c r="AI61" s="82"/>
      <c r="AJ61" s="82"/>
      <c r="AK61" s="82"/>
      <c r="AL61" s="82"/>
      <c r="AM61" s="295"/>
      <c r="AN61" s="295"/>
      <c r="AO61" s="82"/>
      <c r="AP61" s="295"/>
      <c r="AQ61" s="295"/>
      <c r="AR61" s="82"/>
      <c r="AS61" s="295"/>
      <c r="AT61" s="295"/>
      <c r="AU61" s="82"/>
      <c r="AV61" s="295"/>
      <c r="AW61" s="295"/>
      <c r="AX61" s="295"/>
      <c r="AY61" s="82"/>
      <c r="AZ61" s="82"/>
      <c r="BA61" s="295"/>
      <c r="BB61" s="295"/>
      <c r="BC61" s="73"/>
      <c r="BD61" s="73"/>
      <c r="BE61" s="73"/>
    </row>
    <row r="62" spans="1:59" ht="18.75" customHeight="1" x14ac:dyDescent="0.4">
      <c r="A62" s="284"/>
      <c r="B62" s="82"/>
      <c r="C62" s="82"/>
      <c r="D62" s="82"/>
      <c r="E62" s="81"/>
      <c r="F62" s="81"/>
      <c r="G62" s="82"/>
      <c r="H62" s="295"/>
      <c r="I62" s="295"/>
      <c r="J62" s="82"/>
      <c r="K62" s="82"/>
      <c r="L62" s="82"/>
      <c r="M62" s="82"/>
      <c r="N62" s="81"/>
      <c r="O62" s="81"/>
      <c r="P62" s="82"/>
      <c r="Q62" s="295"/>
      <c r="R62" s="295"/>
      <c r="S62" s="82"/>
      <c r="T62" s="82"/>
      <c r="U62" s="82"/>
      <c r="V62" s="81"/>
      <c r="W62" s="81"/>
      <c r="X62" s="82"/>
      <c r="Y62" s="295"/>
      <c r="Z62" s="295"/>
      <c r="AA62" s="81"/>
      <c r="AB62" s="81"/>
      <c r="AC62" s="82"/>
      <c r="AD62" s="295"/>
      <c r="AE62" s="295"/>
      <c r="AH62" s="82"/>
      <c r="AI62" s="82"/>
      <c r="AJ62" s="82"/>
      <c r="AK62" s="82"/>
      <c r="AL62" s="82"/>
      <c r="AM62" s="295"/>
      <c r="AN62" s="295"/>
      <c r="AO62" s="82"/>
      <c r="AP62" s="295"/>
      <c r="AQ62" s="295"/>
      <c r="AR62" s="82"/>
      <c r="AS62" s="295"/>
      <c r="AT62" s="295"/>
      <c r="AU62" s="82"/>
      <c r="AV62" s="295"/>
      <c r="AW62" s="295"/>
      <c r="AX62" s="295"/>
      <c r="AY62" s="82"/>
      <c r="AZ62" s="82"/>
      <c r="BA62" s="295"/>
      <c r="BB62" s="295"/>
      <c r="BC62" s="73"/>
      <c r="BD62" s="73"/>
      <c r="BE62" s="73"/>
    </row>
    <row r="63" spans="1:59" ht="18.75" customHeight="1" x14ac:dyDescent="0.4">
      <c r="W63" s="82"/>
      <c r="X63" s="82"/>
      <c r="Y63" s="82"/>
      <c r="Z63" s="82"/>
      <c r="AA63" s="82"/>
      <c r="AB63" s="82"/>
      <c r="AC63" s="82"/>
      <c r="AD63" s="82"/>
      <c r="AH63" s="82"/>
      <c r="AI63" s="82"/>
      <c r="AJ63" s="82"/>
      <c r="AK63" s="82"/>
      <c r="AL63" s="82"/>
      <c r="AM63" s="295"/>
      <c r="AN63" s="295"/>
      <c r="AO63" s="82"/>
      <c r="AP63" s="295"/>
      <c r="AQ63" s="295"/>
      <c r="AR63" s="82"/>
      <c r="AS63" s="295"/>
      <c r="AT63" s="295"/>
      <c r="AU63" s="82"/>
      <c r="AV63" s="295"/>
      <c r="AW63" s="295"/>
      <c r="AX63" s="295"/>
      <c r="AY63" s="82"/>
      <c r="AZ63" s="82"/>
      <c r="BA63" s="295"/>
      <c r="BB63" s="295"/>
      <c r="BC63" s="73"/>
      <c r="BD63" s="73"/>
      <c r="BE63" s="73"/>
    </row>
    <row r="64" spans="1:59" ht="18.75" customHeight="1" x14ac:dyDescent="0.4">
      <c r="W64" s="82"/>
      <c r="X64" s="82"/>
      <c r="Y64" s="82"/>
      <c r="Z64" s="82"/>
      <c r="AA64" s="82"/>
      <c r="AB64" s="82"/>
      <c r="AC64" s="82"/>
      <c r="AD64" s="82"/>
    </row>
    <row r="65" spans="2:59" ht="18.75" customHeight="1" x14ac:dyDescent="0.4">
      <c r="W65" s="82"/>
      <c r="X65" s="82"/>
      <c r="Y65" s="82"/>
      <c r="Z65" s="82"/>
      <c r="AA65" s="82"/>
      <c r="AB65" s="82"/>
      <c r="AC65" s="82"/>
      <c r="AD65" s="82"/>
      <c r="AH65" s="82"/>
      <c r="AI65" s="82"/>
      <c r="AJ65" s="82"/>
      <c r="AK65" s="82"/>
      <c r="AL65" s="82"/>
      <c r="AM65" s="82"/>
      <c r="AN65" s="82"/>
      <c r="AO65" s="82"/>
      <c r="AP65" s="82"/>
      <c r="AQ65" s="82"/>
      <c r="AR65" s="82"/>
      <c r="AS65" s="82"/>
      <c r="AT65" s="82"/>
      <c r="AU65" s="16"/>
      <c r="AV65" s="16"/>
      <c r="AW65" s="16"/>
      <c r="AX65" s="16"/>
      <c r="AY65" s="16"/>
      <c r="AZ65" s="16"/>
      <c r="BA65" s="16"/>
      <c r="BB65" s="82"/>
      <c r="BC65" s="82"/>
      <c r="BD65" s="82"/>
      <c r="BE65" s="82"/>
      <c r="BF65" s="82"/>
      <c r="BG65" s="82"/>
    </row>
    <row r="66" spans="2:59" ht="18.75" customHeight="1" x14ac:dyDescent="0.4">
      <c r="B66" s="82"/>
      <c r="C66" s="82"/>
      <c r="D66" s="82"/>
      <c r="E66" s="82"/>
      <c r="F66" s="82"/>
      <c r="G66" s="82"/>
      <c r="H66" s="320"/>
      <c r="I66" s="320"/>
      <c r="J66" s="165"/>
      <c r="K66" s="320"/>
      <c r="L66" s="320"/>
      <c r="M66" s="165"/>
      <c r="N66" s="165"/>
      <c r="O66" s="320"/>
      <c r="P66" s="320"/>
      <c r="Q66" s="165"/>
      <c r="R66" s="320"/>
      <c r="S66" s="320"/>
      <c r="T66" s="165"/>
      <c r="U66" s="165"/>
      <c r="V66" s="321"/>
      <c r="W66" s="321"/>
      <c r="X66" s="320"/>
      <c r="Y66" s="320"/>
      <c r="Z66" s="320"/>
      <c r="AA66" s="320"/>
      <c r="AB66" s="165"/>
      <c r="AC66" s="165"/>
      <c r="AD66" s="165"/>
      <c r="AE66" s="165"/>
      <c r="AF66" s="165"/>
      <c r="AG66" s="165"/>
      <c r="AH66" s="81"/>
      <c r="AI66" s="81"/>
      <c r="AK66" s="81"/>
      <c r="AL66" s="81"/>
      <c r="AT66" s="81"/>
      <c r="AU66" s="81"/>
      <c r="AV66" s="81"/>
      <c r="AW66" s="81"/>
      <c r="AX66" s="81"/>
      <c r="AY66" s="81"/>
      <c r="AZ66" s="81"/>
      <c r="BA66" s="81"/>
      <c r="BB66" s="81"/>
      <c r="BC66" s="81"/>
      <c r="BD66" s="82"/>
      <c r="BE66" s="82"/>
      <c r="BF66" s="81"/>
      <c r="BG66" s="81"/>
    </row>
    <row r="67" spans="2:59" ht="18.75" customHeight="1" x14ac:dyDescent="0.4">
      <c r="B67" s="82"/>
      <c r="C67" s="82"/>
      <c r="D67" s="82"/>
      <c r="E67" s="82"/>
      <c r="F67" s="82"/>
      <c r="G67" s="82"/>
      <c r="H67" s="320"/>
      <c r="I67" s="320"/>
      <c r="J67" s="165"/>
      <c r="K67" s="320"/>
      <c r="L67" s="320"/>
      <c r="M67" s="165"/>
      <c r="N67" s="165"/>
      <c r="O67" s="320"/>
      <c r="P67" s="320"/>
      <c r="Q67" s="165"/>
      <c r="R67" s="320"/>
      <c r="S67" s="320"/>
      <c r="T67" s="165"/>
      <c r="U67" s="165"/>
      <c r="V67" s="321"/>
      <c r="W67" s="321"/>
      <c r="X67" s="320"/>
      <c r="Y67" s="320"/>
      <c r="Z67" s="320"/>
      <c r="AA67" s="320"/>
      <c r="AB67" s="165"/>
      <c r="AC67" s="165"/>
      <c r="AD67" s="165"/>
      <c r="AE67" s="165"/>
      <c r="AF67" s="165"/>
      <c r="AG67" s="165"/>
      <c r="AH67" s="176"/>
      <c r="AI67" s="176"/>
      <c r="AJ67" s="176"/>
      <c r="AK67" s="176"/>
      <c r="AL67" s="176"/>
      <c r="AM67" s="176"/>
      <c r="AN67" s="295"/>
      <c r="AO67" s="82"/>
      <c r="AP67" s="82"/>
      <c r="AQ67" s="81"/>
      <c r="AR67" s="73"/>
      <c r="AS67" s="73"/>
      <c r="AT67" s="74"/>
      <c r="AU67" s="74"/>
      <c r="AV67" s="74"/>
      <c r="AW67" s="74"/>
      <c r="AX67" s="74"/>
      <c r="AY67" s="74"/>
      <c r="AZ67" s="74"/>
      <c r="BA67" s="74"/>
      <c r="BB67" s="81"/>
      <c r="BC67" s="81"/>
      <c r="BD67" s="82"/>
      <c r="BE67" s="82"/>
      <c r="BF67" s="81"/>
      <c r="BG67" s="81"/>
    </row>
    <row r="68" spans="2:59" ht="18.75" customHeight="1" x14ac:dyDescent="0.4">
      <c r="B68" s="82"/>
      <c r="C68" s="82"/>
      <c r="D68" s="82"/>
      <c r="E68" s="82"/>
      <c r="F68" s="82"/>
      <c r="G68" s="82"/>
      <c r="H68" s="320"/>
      <c r="I68" s="320"/>
      <c r="J68" s="165"/>
      <c r="K68" s="320"/>
      <c r="L68" s="320"/>
      <c r="M68" s="165"/>
      <c r="N68" s="165"/>
      <c r="O68" s="320"/>
      <c r="P68" s="320"/>
      <c r="Q68" s="165"/>
      <c r="R68" s="320"/>
      <c r="S68" s="320"/>
      <c r="T68" s="165"/>
      <c r="U68" s="165"/>
      <c r="V68" s="321"/>
      <c r="W68" s="321"/>
      <c r="X68" s="320"/>
      <c r="Y68" s="320"/>
      <c r="Z68" s="320"/>
      <c r="AA68" s="320"/>
      <c r="AB68" s="165"/>
      <c r="AC68" s="165"/>
      <c r="AD68" s="165"/>
      <c r="AE68" s="165"/>
      <c r="AF68" s="165"/>
      <c r="AG68" s="165"/>
      <c r="AH68" s="81"/>
      <c r="AI68" s="81"/>
      <c r="AK68" s="81"/>
      <c r="AL68" s="81"/>
      <c r="AT68" s="74"/>
      <c r="AU68" s="74"/>
      <c r="AV68" s="74"/>
      <c r="AW68" s="74"/>
      <c r="AX68" s="74"/>
      <c r="AY68" s="74"/>
      <c r="AZ68" s="74"/>
      <c r="BA68" s="74"/>
      <c r="BB68" s="81"/>
      <c r="BC68" s="81"/>
      <c r="BD68" s="82"/>
      <c r="BE68" s="82"/>
      <c r="BF68" s="81"/>
      <c r="BG68" s="81"/>
    </row>
    <row r="69" spans="2:59" ht="18.75" customHeight="1" x14ac:dyDescent="0.4">
      <c r="B69" s="82"/>
      <c r="C69" s="82"/>
      <c r="D69" s="82"/>
      <c r="E69" s="82"/>
      <c r="F69" s="82"/>
      <c r="G69" s="82"/>
      <c r="H69" s="320"/>
      <c r="I69" s="320"/>
      <c r="J69" s="165"/>
      <c r="K69" s="320"/>
      <c r="L69" s="320"/>
      <c r="M69" s="165"/>
      <c r="N69" s="165"/>
      <c r="O69" s="320"/>
      <c r="P69" s="320"/>
      <c r="Q69" s="165"/>
      <c r="R69" s="320"/>
      <c r="S69" s="320"/>
      <c r="T69" s="165"/>
      <c r="U69" s="165"/>
      <c r="V69" s="321"/>
      <c r="W69" s="321"/>
      <c r="X69" s="320"/>
      <c r="Y69" s="320"/>
      <c r="Z69" s="320"/>
      <c r="AA69" s="320"/>
      <c r="AB69" s="165"/>
      <c r="AC69" s="165"/>
      <c r="AD69" s="165"/>
      <c r="AE69" s="165"/>
      <c r="AF69" s="165"/>
      <c r="AG69" s="165"/>
      <c r="AT69" s="16"/>
      <c r="AU69" s="16"/>
      <c r="AV69" s="16"/>
      <c r="AW69" s="16"/>
      <c r="AX69" s="16"/>
      <c r="AY69" s="16"/>
      <c r="AZ69" s="16"/>
      <c r="BA69" s="16"/>
      <c r="BD69" s="82"/>
      <c r="BE69" s="82"/>
    </row>
    <row r="70" spans="2:59" ht="18.75" customHeight="1" x14ac:dyDescent="0.4">
      <c r="AH70" s="82"/>
      <c r="AI70" s="82"/>
      <c r="AJ70" s="82"/>
      <c r="AK70" s="82"/>
      <c r="AL70" s="82"/>
      <c r="AM70" s="295"/>
      <c r="AN70" s="295"/>
      <c r="AO70" s="82"/>
      <c r="AP70" s="295"/>
      <c r="AQ70" s="295"/>
      <c r="AR70" s="82"/>
      <c r="AS70" s="295"/>
      <c r="AT70" s="295"/>
      <c r="AU70" s="82"/>
      <c r="AV70" s="295"/>
      <c r="AW70" s="295"/>
      <c r="AX70" s="295"/>
      <c r="AY70" s="82"/>
      <c r="AZ70" s="82"/>
      <c r="BA70" s="295"/>
      <c r="BB70" s="295"/>
      <c r="BC70" s="73"/>
      <c r="BD70" s="73"/>
      <c r="BE70" s="73"/>
      <c r="BF70" s="82"/>
      <c r="BG70" s="82"/>
    </row>
    <row r="71" spans="2:59" ht="18.75" customHeight="1" x14ac:dyDescent="0.4">
      <c r="AH71" s="82"/>
      <c r="AI71" s="82"/>
      <c r="AJ71" s="82"/>
      <c r="AK71" s="82"/>
      <c r="AL71" s="82"/>
      <c r="AM71" s="295"/>
      <c r="AN71" s="295"/>
      <c r="AO71" s="82"/>
      <c r="AP71" s="295"/>
      <c r="AQ71" s="295"/>
      <c r="AR71" s="82"/>
      <c r="AS71" s="295"/>
      <c r="AT71" s="295"/>
      <c r="AU71" s="82"/>
      <c r="AV71" s="295"/>
      <c r="AW71" s="295"/>
      <c r="AX71" s="295"/>
      <c r="AY71" s="82"/>
      <c r="AZ71" s="82"/>
      <c r="BA71" s="295"/>
      <c r="BB71" s="295"/>
      <c r="BC71" s="73"/>
      <c r="BD71" s="73"/>
      <c r="BE71" s="73"/>
      <c r="BF71" s="81"/>
      <c r="BG71" s="81"/>
    </row>
    <row r="72" spans="2:59" ht="18.75" customHeight="1" x14ac:dyDescent="0.4">
      <c r="AH72" s="82"/>
      <c r="AI72" s="82"/>
      <c r="AJ72" s="82"/>
      <c r="AK72" s="82"/>
      <c r="AL72" s="82"/>
      <c r="AM72" s="295"/>
      <c r="AN72" s="295"/>
      <c r="AO72" s="82"/>
      <c r="AP72" s="295"/>
      <c r="AQ72" s="295"/>
      <c r="AR72" s="82"/>
      <c r="AS72" s="295"/>
      <c r="AT72" s="295"/>
      <c r="AU72" s="82"/>
      <c r="AV72" s="295"/>
      <c r="AW72" s="295"/>
      <c r="AX72" s="295"/>
      <c r="AY72" s="82"/>
      <c r="AZ72" s="82"/>
      <c r="BA72" s="295"/>
      <c r="BB72" s="295"/>
      <c r="BC72" s="73"/>
      <c r="BD72" s="73"/>
      <c r="BE72" s="73"/>
      <c r="BF72" s="81"/>
      <c r="BG72" s="81"/>
    </row>
    <row r="73" spans="2:59" ht="18.75" customHeight="1" x14ac:dyDescent="0.4">
      <c r="AH73" s="82"/>
      <c r="AI73" s="82"/>
      <c r="AJ73" s="82"/>
      <c r="AK73" s="82"/>
      <c r="AL73" s="82"/>
      <c r="AM73" s="82"/>
      <c r="AN73" s="82"/>
      <c r="AO73" s="82"/>
      <c r="AP73" s="82"/>
      <c r="AQ73" s="82"/>
      <c r="AR73" s="82"/>
      <c r="AS73" s="82"/>
      <c r="AT73" s="82"/>
      <c r="AU73" s="82"/>
      <c r="AV73" s="82"/>
      <c r="AW73" s="82"/>
      <c r="AX73" s="82"/>
      <c r="AY73" s="82"/>
      <c r="AZ73" s="82"/>
      <c r="BA73" s="82"/>
      <c r="BB73" s="82"/>
      <c r="BC73" s="82"/>
      <c r="BD73" s="82"/>
      <c r="BE73" s="82"/>
      <c r="BF73" s="81"/>
      <c r="BG73" s="81"/>
    </row>
    <row r="74" spans="2:59" ht="18.75" customHeight="1" x14ac:dyDescent="0.4">
      <c r="AH74" s="82"/>
      <c r="AI74" s="82"/>
      <c r="AJ74" s="82"/>
      <c r="AK74" s="82"/>
      <c r="AL74" s="82"/>
      <c r="AM74" s="82"/>
      <c r="AN74" s="82"/>
      <c r="AO74" s="82"/>
      <c r="AP74" s="82"/>
      <c r="AQ74" s="82"/>
      <c r="AR74" s="82"/>
      <c r="AS74" s="82"/>
      <c r="AT74" s="82"/>
      <c r="AU74" s="82"/>
      <c r="AV74" s="82"/>
      <c r="AW74" s="82"/>
      <c r="AX74" s="82"/>
      <c r="AY74" s="82"/>
      <c r="AZ74" s="82"/>
      <c r="BA74" s="82"/>
      <c r="BB74" s="82"/>
      <c r="BC74" s="82"/>
      <c r="BD74" s="82"/>
      <c r="BE74" s="82"/>
    </row>
    <row r="75" spans="2:59" ht="18.75" customHeight="1" x14ac:dyDescent="0.4">
      <c r="AH75" s="82"/>
      <c r="AI75" s="82"/>
      <c r="AJ75" s="82"/>
      <c r="AK75" s="82"/>
      <c r="AL75" s="82"/>
      <c r="AM75" s="295"/>
      <c r="AN75" s="295"/>
      <c r="AO75" s="82"/>
      <c r="AP75" s="295"/>
      <c r="AQ75" s="295"/>
      <c r="AR75" s="82"/>
      <c r="AS75" s="295"/>
      <c r="AT75" s="295"/>
      <c r="AU75" s="82"/>
      <c r="AV75" s="295"/>
      <c r="AW75" s="295"/>
      <c r="AX75" s="295"/>
      <c r="AY75" s="82"/>
      <c r="AZ75" s="82"/>
      <c r="BA75" s="295"/>
      <c r="BB75" s="295"/>
      <c r="BC75" s="73"/>
      <c r="BD75" s="73"/>
      <c r="BE75" s="73"/>
    </row>
    <row r="76" spans="2:59" ht="18.75" customHeight="1" x14ac:dyDescent="0.4">
      <c r="AH76" s="82"/>
      <c r="AI76" s="82"/>
      <c r="AJ76" s="82"/>
      <c r="AK76" s="82"/>
      <c r="AL76" s="82"/>
      <c r="AM76" s="295"/>
      <c r="AN76" s="295"/>
      <c r="AO76" s="82"/>
      <c r="AP76" s="295"/>
      <c r="AQ76" s="295"/>
      <c r="AR76" s="82"/>
      <c r="AS76" s="295"/>
      <c r="AT76" s="295"/>
      <c r="AU76" s="82"/>
      <c r="AV76" s="295"/>
      <c r="AW76" s="295"/>
      <c r="AX76" s="295"/>
      <c r="AY76" s="82"/>
      <c r="AZ76" s="82"/>
      <c r="BA76" s="295"/>
      <c r="BB76" s="295"/>
      <c r="BC76" s="73"/>
      <c r="BD76" s="73"/>
      <c r="BE76" s="73"/>
    </row>
    <row r="77" spans="2:59" ht="18.75" customHeight="1" x14ac:dyDescent="0.4">
      <c r="AH77" s="82"/>
      <c r="AI77" s="82"/>
      <c r="AJ77" s="82"/>
      <c r="AK77" s="82"/>
      <c r="AL77" s="82"/>
      <c r="AM77" s="295"/>
      <c r="AN77" s="295"/>
      <c r="AO77" s="82"/>
      <c r="AP77" s="295"/>
      <c r="AQ77" s="295"/>
      <c r="AR77" s="82"/>
      <c r="AS77" s="295"/>
      <c r="AT77" s="295"/>
      <c r="AU77" s="82"/>
      <c r="AV77" s="295"/>
      <c r="AW77" s="295"/>
      <c r="AX77" s="295"/>
      <c r="AY77" s="82"/>
      <c r="AZ77" s="82"/>
      <c r="BA77" s="295"/>
      <c r="BB77" s="295"/>
      <c r="BC77" s="73"/>
      <c r="BD77" s="73"/>
      <c r="BE77" s="73"/>
    </row>
    <row r="78" spans="2:59" ht="18.75" customHeight="1" x14ac:dyDescent="0.4"/>
    <row r="79" spans="2:59" ht="18.75" customHeight="1" x14ac:dyDescent="0.4">
      <c r="AH79" s="82"/>
      <c r="AI79" s="82"/>
      <c r="AJ79" s="82"/>
      <c r="AK79" s="82"/>
      <c r="AL79" s="82"/>
      <c r="AM79" s="82"/>
      <c r="AN79" s="82"/>
      <c r="AO79" s="82"/>
      <c r="AP79" s="82"/>
      <c r="AQ79" s="82"/>
      <c r="AR79" s="82"/>
      <c r="AS79" s="82"/>
      <c r="AT79" s="82"/>
      <c r="AU79" s="16"/>
      <c r="AV79" s="16"/>
      <c r="AW79" s="16"/>
      <c r="AX79" s="16"/>
      <c r="AY79" s="16"/>
      <c r="AZ79" s="16"/>
      <c r="BA79" s="16"/>
      <c r="BB79" s="82"/>
      <c r="BC79" s="82"/>
      <c r="BD79" s="82"/>
      <c r="BE79" s="82"/>
      <c r="BF79" s="82"/>
      <c r="BG79" s="82"/>
    </row>
    <row r="80" spans="2:59" ht="18.75" customHeight="1" x14ac:dyDescent="0.4">
      <c r="AH80" s="81"/>
      <c r="AI80" s="81"/>
      <c r="AK80" s="81"/>
      <c r="AL80" s="81"/>
      <c r="AT80" s="81"/>
      <c r="AU80" s="81"/>
      <c r="AV80" s="81"/>
      <c r="AW80" s="81"/>
      <c r="AX80" s="81"/>
      <c r="AY80" s="81"/>
      <c r="AZ80" s="81"/>
      <c r="BA80" s="81"/>
      <c r="BB80" s="81"/>
      <c r="BC80" s="81"/>
      <c r="BD80" s="82"/>
      <c r="BE80" s="82"/>
      <c r="BF80" s="81"/>
      <c r="BG80" s="81"/>
    </row>
    <row r="81" spans="34:59" ht="18.75" customHeight="1" x14ac:dyDescent="0.4">
      <c r="AH81" s="176"/>
      <c r="AI81" s="176"/>
      <c r="AJ81" s="176"/>
      <c r="AK81" s="176"/>
      <c r="AL81" s="176"/>
      <c r="AM81" s="176"/>
      <c r="AN81" s="295"/>
      <c r="AO81" s="82"/>
      <c r="AP81" s="82"/>
      <c r="AQ81" s="81"/>
      <c r="AR81" s="73"/>
      <c r="AS81" s="73"/>
      <c r="AT81" s="74"/>
      <c r="AU81" s="74"/>
      <c r="AV81" s="74"/>
      <c r="AW81" s="74"/>
      <c r="AX81" s="74"/>
      <c r="AY81" s="74"/>
      <c r="AZ81" s="74"/>
      <c r="BA81" s="74"/>
      <c r="BB81" s="81"/>
      <c r="BC81" s="81"/>
      <c r="BD81" s="82"/>
      <c r="BE81" s="82"/>
      <c r="BF81" s="81"/>
      <c r="BG81" s="81"/>
    </row>
    <row r="82" spans="34:59" ht="18.75" customHeight="1" x14ac:dyDescent="0.4">
      <c r="AH82" s="81"/>
      <c r="AI82" s="81"/>
      <c r="AK82" s="81"/>
      <c r="AL82" s="81"/>
      <c r="AT82" s="74"/>
      <c r="AU82" s="74"/>
      <c r="AV82" s="74"/>
      <c r="AW82" s="74"/>
      <c r="AX82" s="74"/>
      <c r="AY82" s="74"/>
      <c r="AZ82" s="74"/>
      <c r="BA82" s="74"/>
      <c r="BB82" s="81"/>
      <c r="BC82" s="81"/>
      <c r="BD82" s="82"/>
      <c r="BE82" s="82"/>
      <c r="BF82" s="81"/>
      <c r="BG82" s="81"/>
    </row>
    <row r="83" spans="34:59" ht="18.75" customHeight="1" x14ac:dyDescent="0.4">
      <c r="AT83" s="16"/>
      <c r="AU83" s="16"/>
      <c r="AV83" s="16"/>
      <c r="AW83" s="16"/>
      <c r="AX83" s="16"/>
      <c r="AY83" s="16"/>
      <c r="AZ83" s="16"/>
      <c r="BA83" s="16"/>
      <c r="BD83" s="82"/>
      <c r="BE83" s="82"/>
    </row>
    <row r="84" spans="34:59" ht="18.75" customHeight="1" x14ac:dyDescent="0.4"/>
    <row r="85" spans="34:59" ht="18.75" customHeight="1" x14ac:dyDescent="0.4"/>
    <row r="86" spans="34:59" ht="18.75" customHeight="1" x14ac:dyDescent="0.4"/>
    <row r="87" spans="34:59" ht="18.75" customHeight="1" x14ac:dyDescent="0.4"/>
    <row r="88" spans="34:59" ht="18.75" customHeight="1" x14ac:dyDescent="0.4"/>
    <row r="89" spans="34:59" ht="18.75" customHeight="1" x14ac:dyDescent="0.4"/>
    <row r="90" spans="34:59" ht="18.75" customHeight="1" x14ac:dyDescent="0.4"/>
    <row r="91" spans="34:59" ht="18.75" customHeight="1" x14ac:dyDescent="0.4"/>
    <row r="92" spans="34:59" ht="18.75" customHeight="1" x14ac:dyDescent="0.4"/>
    <row r="93" spans="34:59" ht="18.75" customHeight="1" x14ac:dyDescent="0.4"/>
    <row r="94" spans="34:59" ht="18.75" customHeight="1" x14ac:dyDescent="0.4"/>
    <row r="95" spans="34:59" ht="18.75" customHeight="1" x14ac:dyDescent="0.4"/>
    <row r="96" spans="34:59"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sheetData>
  <sheetProtection selectLockedCells="1"/>
  <mergeCells count="344">
    <mergeCell ref="J19:K20"/>
    <mergeCell ref="R19:S20"/>
    <mergeCell ref="V19:V20"/>
    <mergeCell ref="J21:K22"/>
    <mergeCell ref="R21:S22"/>
    <mergeCell ref="V21:V22"/>
    <mergeCell ref="AT36:AT37"/>
    <mergeCell ref="AN39:AQ39"/>
    <mergeCell ref="AR39:AT39"/>
    <mergeCell ref="AQ32:AR33"/>
    <mergeCell ref="T35:T36"/>
    <mergeCell ref="U33:AF34"/>
    <mergeCell ref="T33:T34"/>
    <mergeCell ref="AH32:AK33"/>
    <mergeCell ref="AP32:AP33"/>
    <mergeCell ref="P35:S36"/>
    <mergeCell ref="P33:S34"/>
    <mergeCell ref="P31:S32"/>
    <mergeCell ref="AO30:AP31"/>
    <mergeCell ref="AQ30:AQ31"/>
    <mergeCell ref="A25:M26"/>
    <mergeCell ref="R25:R26"/>
    <mergeCell ref="S25:T26"/>
    <mergeCell ref="A33:B36"/>
    <mergeCell ref="AY32:AY33"/>
    <mergeCell ref="AZ32:BB33"/>
    <mergeCell ref="BC30:BD31"/>
    <mergeCell ref="AF43:AF44"/>
    <mergeCell ref="AH43:AI44"/>
    <mergeCell ref="AJ43:AJ44"/>
    <mergeCell ref="AK43:AL44"/>
    <mergeCell ref="AM43:AM44"/>
    <mergeCell ref="AN43:AN44"/>
    <mergeCell ref="AU39:BA39"/>
    <mergeCell ref="BB39:BF39"/>
    <mergeCell ref="AU40:BA44"/>
    <mergeCell ref="BB40:BF44"/>
    <mergeCell ref="BE30:BE31"/>
    <mergeCell ref="AR41:AS43"/>
    <mergeCell ref="AT41:AT43"/>
    <mergeCell ref="AJ42:AK42"/>
    <mergeCell ref="AR30:AS31"/>
    <mergeCell ref="AT30:AT31"/>
    <mergeCell ref="U35:AF36"/>
    <mergeCell ref="AH36:AM37"/>
    <mergeCell ref="AO36:AO37"/>
    <mergeCell ref="AP36:AP37"/>
    <mergeCell ref="AS36:AS37"/>
    <mergeCell ref="M43:O44"/>
    <mergeCell ref="P43:P44"/>
    <mergeCell ref="Q43:R44"/>
    <mergeCell ref="S43:S44"/>
    <mergeCell ref="T43:U44"/>
    <mergeCell ref="V43:V44"/>
    <mergeCell ref="A43:B44"/>
    <mergeCell ref="C43:C44"/>
    <mergeCell ref="D43:E44"/>
    <mergeCell ref="F43:F44"/>
    <mergeCell ref="G43:I44"/>
    <mergeCell ref="J43:L44"/>
    <mergeCell ref="W43:Y44"/>
    <mergeCell ref="Z43:AB44"/>
    <mergeCell ref="AC43:AE44"/>
    <mergeCell ref="AO43:AP44"/>
    <mergeCell ref="AQ43:AQ44"/>
    <mergeCell ref="AH40:AI41"/>
    <mergeCell ref="AJ40:AJ41"/>
    <mergeCell ref="AK40:AL41"/>
    <mergeCell ref="AM40:AM41"/>
    <mergeCell ref="AN40:AO41"/>
    <mergeCell ref="AP40:AQ41"/>
    <mergeCell ref="Q39:AF40"/>
    <mergeCell ref="AH39:AM39"/>
    <mergeCell ref="W41:Y42"/>
    <mergeCell ref="Z41:AB42"/>
    <mergeCell ref="AC41:AE42"/>
    <mergeCell ref="Q41:R42"/>
    <mergeCell ref="S41:S42"/>
    <mergeCell ref="T41:U42"/>
    <mergeCell ref="V41:V42"/>
    <mergeCell ref="A41:B42"/>
    <mergeCell ref="C41:C42"/>
    <mergeCell ref="D41:E42"/>
    <mergeCell ref="F41:F42"/>
    <mergeCell ref="G41:I42"/>
    <mergeCell ref="J41:L42"/>
    <mergeCell ref="AF41:AF42"/>
    <mergeCell ref="A39:P40"/>
    <mergeCell ref="M41:O42"/>
    <mergeCell ref="P41:P42"/>
    <mergeCell ref="C33:D34"/>
    <mergeCell ref="E33:F34"/>
    <mergeCell ref="G33:G34"/>
    <mergeCell ref="H33:I34"/>
    <mergeCell ref="K31:L32"/>
    <mergeCell ref="M31:M32"/>
    <mergeCell ref="N31:O32"/>
    <mergeCell ref="J35:J36"/>
    <mergeCell ref="K35:L36"/>
    <mergeCell ref="M35:M36"/>
    <mergeCell ref="N35:O36"/>
    <mergeCell ref="J33:J34"/>
    <mergeCell ref="K33:L34"/>
    <mergeCell ref="M33:M34"/>
    <mergeCell ref="N33:O34"/>
    <mergeCell ref="C35:D36"/>
    <mergeCell ref="E35:F36"/>
    <mergeCell ref="G35:G36"/>
    <mergeCell ref="H35:I36"/>
    <mergeCell ref="BA28:BB29"/>
    <mergeCell ref="BC28:BD29"/>
    <mergeCell ref="BE28:BE29"/>
    <mergeCell ref="C29:D30"/>
    <mergeCell ref="E29:F30"/>
    <mergeCell ref="AZ28:AZ29"/>
    <mergeCell ref="A28:D28"/>
    <mergeCell ref="E28:O28"/>
    <mergeCell ref="P28:T28"/>
    <mergeCell ref="AU30:AV31"/>
    <mergeCell ref="AZ30:AZ31"/>
    <mergeCell ref="BA30:BB31"/>
    <mergeCell ref="A29:B32"/>
    <mergeCell ref="G29:G30"/>
    <mergeCell ref="H29:I30"/>
    <mergeCell ref="J29:J30"/>
    <mergeCell ref="K29:L30"/>
    <mergeCell ref="AX30:AY31"/>
    <mergeCell ref="C31:D32"/>
    <mergeCell ref="E31:F32"/>
    <mergeCell ref="G31:G32"/>
    <mergeCell ref="H31:I32"/>
    <mergeCell ref="J31:J32"/>
    <mergeCell ref="AL30:AM31"/>
    <mergeCell ref="AW24:BF25"/>
    <mergeCell ref="Z23:AA24"/>
    <mergeCell ref="AB23:AB24"/>
    <mergeCell ref="AC23:AD24"/>
    <mergeCell ref="AE23:AF24"/>
    <mergeCell ref="U28:AF28"/>
    <mergeCell ref="AH28:AK29"/>
    <mergeCell ref="AL28:AM29"/>
    <mergeCell ref="AN28:AN29"/>
    <mergeCell ref="AO26:AP27"/>
    <mergeCell ref="AQ26:AQ27"/>
    <mergeCell ref="AO28:AP29"/>
    <mergeCell ref="AQ28:AQ29"/>
    <mergeCell ref="BA26:BB27"/>
    <mergeCell ref="BC26:BD27"/>
    <mergeCell ref="BE26:BE27"/>
    <mergeCell ref="AR26:AS27"/>
    <mergeCell ref="AT26:AT27"/>
    <mergeCell ref="AU26:AV27"/>
    <mergeCell ref="AZ26:AZ27"/>
    <mergeCell ref="AX28:AY29"/>
    <mergeCell ref="AX26:AY27"/>
    <mergeCell ref="AR28:AS29"/>
    <mergeCell ref="AT28:AT29"/>
    <mergeCell ref="M29:M30"/>
    <mergeCell ref="N29:O30"/>
    <mergeCell ref="AH24:AK25"/>
    <mergeCell ref="AL24:AV25"/>
    <mergeCell ref="AU28:AV29"/>
    <mergeCell ref="O23:O24"/>
    <mergeCell ref="P23:Q24"/>
    <mergeCell ref="O21:O22"/>
    <mergeCell ref="P21:Q22"/>
    <mergeCell ref="AA25:AB26"/>
    <mergeCell ref="AH26:AK27"/>
    <mergeCell ref="AL26:AM27"/>
    <mergeCell ref="AN26:AN27"/>
    <mergeCell ref="P29:S30"/>
    <mergeCell ref="T29:T30"/>
    <mergeCell ref="U29:AF30"/>
    <mergeCell ref="AH30:AK31"/>
    <mergeCell ref="T31:T32"/>
    <mergeCell ref="U31:AF32"/>
    <mergeCell ref="AN30:AN31"/>
    <mergeCell ref="M19:N20"/>
    <mergeCell ref="R23:S24"/>
    <mergeCell ref="V23:V24"/>
    <mergeCell ref="AE21:AF22"/>
    <mergeCell ref="Z19:AA20"/>
    <mergeCell ref="AB19:AB20"/>
    <mergeCell ref="AC19:AD20"/>
    <mergeCell ref="AE19:AF20"/>
    <mergeCell ref="AP15:AR16"/>
    <mergeCell ref="V17:V18"/>
    <mergeCell ref="Z21:AA22"/>
    <mergeCell ref="AB21:AB22"/>
    <mergeCell ref="AC21:AD22"/>
    <mergeCell ref="AQ17:AS18"/>
    <mergeCell ref="AT17:AT18"/>
    <mergeCell ref="AU17:AV18"/>
    <mergeCell ref="AN15:AN16"/>
    <mergeCell ref="AL15:AL16"/>
    <mergeCell ref="AO15:AO16"/>
    <mergeCell ref="AK15:AK16"/>
    <mergeCell ref="AH20:AJ21"/>
    <mergeCell ref="AK20:AK21"/>
    <mergeCell ref="AL20:AL21"/>
    <mergeCell ref="AH15:AJ16"/>
    <mergeCell ref="AH17:AJ18"/>
    <mergeCell ref="AL17:AL18"/>
    <mergeCell ref="A21:B24"/>
    <mergeCell ref="C21:D22"/>
    <mergeCell ref="E21:F22"/>
    <mergeCell ref="G21:G22"/>
    <mergeCell ref="H21:I22"/>
    <mergeCell ref="M21:N22"/>
    <mergeCell ref="C23:D24"/>
    <mergeCell ref="E23:F24"/>
    <mergeCell ref="G23:G24"/>
    <mergeCell ref="H23:I24"/>
    <mergeCell ref="J23:K24"/>
    <mergeCell ref="M23:N24"/>
    <mergeCell ref="A16:D16"/>
    <mergeCell ref="Z16:AF16"/>
    <mergeCell ref="C19:D20"/>
    <mergeCell ref="E19:F20"/>
    <mergeCell ref="G19:G20"/>
    <mergeCell ref="H19:I20"/>
    <mergeCell ref="Z17:AA18"/>
    <mergeCell ref="AB17:AB18"/>
    <mergeCell ref="AC17:AD18"/>
    <mergeCell ref="M17:N18"/>
    <mergeCell ref="O17:O18"/>
    <mergeCell ref="P17:Q18"/>
    <mergeCell ref="A17:B20"/>
    <mergeCell ref="C17:D18"/>
    <mergeCell ref="E17:F18"/>
    <mergeCell ref="G17:G18"/>
    <mergeCell ref="H17:I18"/>
    <mergeCell ref="AE17:AF18"/>
    <mergeCell ref="O19:O20"/>
    <mergeCell ref="P19:Q20"/>
    <mergeCell ref="E16:K16"/>
    <mergeCell ref="L16:Y16"/>
    <mergeCell ref="J17:K18"/>
    <mergeCell ref="R17:S18"/>
    <mergeCell ref="BC3:BF4"/>
    <mergeCell ref="A5:H6"/>
    <mergeCell ref="J5:J6"/>
    <mergeCell ref="K5:K6"/>
    <mergeCell ref="N5:N6"/>
    <mergeCell ref="O5:O6"/>
    <mergeCell ref="Q5:X6"/>
    <mergeCell ref="Z5:Z6"/>
    <mergeCell ref="AA5:AA6"/>
    <mergeCell ref="AD5:AD6"/>
    <mergeCell ref="A3:H4"/>
    <mergeCell ref="I3:P4"/>
    <mergeCell ref="Q3:X4"/>
    <mergeCell ref="Y3:AF4"/>
    <mergeCell ref="AH3:AN4"/>
    <mergeCell ref="AO3:BB4"/>
    <mergeCell ref="BC5:BC6"/>
    <mergeCell ref="BD5:BD6"/>
    <mergeCell ref="BE5:BE6"/>
    <mergeCell ref="BF5:BF6"/>
    <mergeCell ref="AI5:AK6"/>
    <mergeCell ref="AL5:AL6"/>
    <mergeCell ref="AE5:AE6"/>
    <mergeCell ref="AH5:AH6"/>
    <mergeCell ref="AL7:AL8"/>
    <mergeCell ref="AM7:AN8"/>
    <mergeCell ref="AO7:BB8"/>
    <mergeCell ref="AH7:AH8"/>
    <mergeCell ref="AI7:AK8"/>
    <mergeCell ref="M11:M12"/>
    <mergeCell ref="N11:N12"/>
    <mergeCell ref="S11:V12"/>
    <mergeCell ref="AA11:AA12"/>
    <mergeCell ref="Q7:X10"/>
    <mergeCell ref="Z9:Z10"/>
    <mergeCell ref="AA9:AB10"/>
    <mergeCell ref="AC9:AC10"/>
    <mergeCell ref="AH9:AH10"/>
    <mergeCell ref="AI9:AK10"/>
    <mergeCell ref="AL9:AL10"/>
    <mergeCell ref="Z7:Z8"/>
    <mergeCell ref="AA7:AB8"/>
    <mergeCell ref="AC7:AC8"/>
    <mergeCell ref="AD7:AE8"/>
    <mergeCell ref="AD9:AE10"/>
    <mergeCell ref="AM9:AN10"/>
    <mergeCell ref="AO9:BB10"/>
    <mergeCell ref="A11:H12"/>
    <mergeCell ref="J9:J10"/>
    <mergeCell ref="K9:K10"/>
    <mergeCell ref="N9:N10"/>
    <mergeCell ref="O9:O10"/>
    <mergeCell ref="N7:N8"/>
    <mergeCell ref="O7:O8"/>
    <mergeCell ref="K7:K8"/>
    <mergeCell ref="A9:H10"/>
    <mergeCell ref="A7:H8"/>
    <mergeCell ref="J7:J8"/>
    <mergeCell ref="AM5:AN6"/>
    <mergeCell ref="AO5:BB6"/>
    <mergeCell ref="BE7:BE8"/>
    <mergeCell ref="BF7:BF8"/>
    <mergeCell ref="AN20:AN21"/>
    <mergeCell ref="AO20:AO21"/>
    <mergeCell ref="BE15:BE16"/>
    <mergeCell ref="BF15:BF16"/>
    <mergeCell ref="AS20:AS21"/>
    <mergeCell ref="AT20:AT21"/>
    <mergeCell ref="AV20:AV21"/>
    <mergeCell ref="AW20:AW21"/>
    <mergeCell ref="AM17:AM18"/>
    <mergeCell ref="AN17:AP18"/>
    <mergeCell ref="BE9:BE10"/>
    <mergeCell ref="BF9:BF10"/>
    <mergeCell ref="BC20:BC21"/>
    <mergeCell ref="BE20:BE21"/>
    <mergeCell ref="BF20:BF21"/>
    <mergeCell ref="AP20:AR21"/>
    <mergeCell ref="BB20:BB21"/>
    <mergeCell ref="AT15:AT16"/>
    <mergeCell ref="AY15:BA16"/>
    <mergeCell ref="AX20:BA21"/>
    <mergeCell ref="BW8:BW9"/>
    <mergeCell ref="AZ17:AZ18"/>
    <mergeCell ref="BA17:BA18"/>
    <mergeCell ref="BD17:BD18"/>
    <mergeCell ref="BE17:BE18"/>
    <mergeCell ref="AW15:AX16"/>
    <mergeCell ref="BZ8:BZ9"/>
    <mergeCell ref="BM8:BM9"/>
    <mergeCell ref="BN8:BN9"/>
    <mergeCell ref="BB15:BB16"/>
    <mergeCell ref="BC15:BC16"/>
    <mergeCell ref="BR8:BS9"/>
    <mergeCell ref="BU8:BV9"/>
    <mergeCell ref="BX8:BY9"/>
    <mergeCell ref="AW17:AW18"/>
    <mergeCell ref="AX17:AY18"/>
    <mergeCell ref="BL8:BL9"/>
    <mergeCell ref="BO8:BQ9"/>
    <mergeCell ref="BT8:BT9"/>
    <mergeCell ref="BC7:BC8"/>
    <mergeCell ref="BD7:BD8"/>
    <mergeCell ref="BC9:BC10"/>
    <mergeCell ref="BD9:BD10"/>
  </mergeCells>
  <phoneticPr fontId="4"/>
  <conditionalFormatting sqref="J5:J10 AK22 AN22 AT22 AW22">
    <cfRule type="expression" dxfId="34" priority="45" stopIfTrue="1">
      <formula>$H$38=TRUE</formula>
    </cfRule>
  </conditionalFormatting>
  <conditionalFormatting sqref="N5:N10">
    <cfRule type="expression" dxfId="33" priority="44" stopIfTrue="1">
      <formula>$H$38=TRUE</formula>
    </cfRule>
  </conditionalFormatting>
  <conditionalFormatting sqref="M11:M12">
    <cfRule type="expression" dxfId="32" priority="43" stopIfTrue="1">
      <formula>$H$38=TRUE</formula>
    </cfRule>
  </conditionalFormatting>
  <conditionalFormatting sqref="R11:R12">
    <cfRule type="expression" dxfId="31" priority="42" stopIfTrue="1">
      <formula>$H$38=TRUE</formula>
    </cfRule>
  </conditionalFormatting>
  <conditionalFormatting sqref="Z11:Z12">
    <cfRule type="expression" dxfId="30" priority="41" stopIfTrue="1">
      <formula>$H$38=TRUE</formula>
    </cfRule>
  </conditionalFormatting>
  <conditionalFormatting sqref="Z7:Z10">
    <cfRule type="expression" dxfId="29" priority="40" stopIfTrue="1">
      <formula>$H$38=TRUE</formula>
    </cfRule>
  </conditionalFormatting>
  <conditionalFormatting sqref="AC7:AC10">
    <cfRule type="expression" dxfId="28" priority="39" stopIfTrue="1">
      <formula>$H$38=TRUE</formula>
    </cfRule>
  </conditionalFormatting>
  <conditionalFormatting sqref="Z5:Z6">
    <cfRule type="expression" dxfId="27" priority="38" stopIfTrue="1">
      <formula>$H$38=TRUE</formula>
    </cfRule>
  </conditionalFormatting>
  <conditionalFormatting sqref="AD5:AD6">
    <cfRule type="expression" dxfId="26" priority="37" stopIfTrue="1">
      <formula>$H$38=TRUE</formula>
    </cfRule>
  </conditionalFormatting>
  <conditionalFormatting sqref="R25:R26">
    <cfRule type="expression" dxfId="25" priority="36" stopIfTrue="1">
      <formula>$H$38=TRUE</formula>
    </cfRule>
  </conditionalFormatting>
  <conditionalFormatting sqref="Z25:Z26">
    <cfRule type="expression" dxfId="24" priority="35" stopIfTrue="1">
      <formula>$H$38=TRUE</formula>
    </cfRule>
  </conditionalFormatting>
  <conditionalFormatting sqref="AH5:AH10">
    <cfRule type="expression" dxfId="23" priority="34" stopIfTrue="1">
      <formula>$H$38=TRUE</formula>
    </cfRule>
  </conditionalFormatting>
  <conditionalFormatting sqref="AL5:AL10">
    <cfRule type="expression" dxfId="22" priority="33" stopIfTrue="1">
      <formula>$H$38=TRUE</formula>
    </cfRule>
  </conditionalFormatting>
  <conditionalFormatting sqref="BE5:BE10">
    <cfRule type="expression" dxfId="21" priority="32" stopIfTrue="1">
      <formula>$H$38=TRUE</formula>
    </cfRule>
  </conditionalFormatting>
  <conditionalFormatting sqref="BC5:BC10">
    <cfRule type="expression" dxfId="20" priority="31" stopIfTrue="1">
      <formula>$H$38=TRUE</formula>
    </cfRule>
  </conditionalFormatting>
  <conditionalFormatting sqref="AP32:AP33">
    <cfRule type="expression" dxfId="19" priority="24" stopIfTrue="1">
      <formula>$H$38=TRUE</formula>
    </cfRule>
  </conditionalFormatting>
  <conditionalFormatting sqref="AY32:AY33">
    <cfRule type="expression" dxfId="18" priority="23" stopIfTrue="1">
      <formula>$H$38=TRUE</formula>
    </cfRule>
  </conditionalFormatting>
  <conditionalFormatting sqref="AS36:AS37">
    <cfRule type="expression" dxfId="17" priority="21" stopIfTrue="1">
      <formula>$H$38=TRUE</formula>
    </cfRule>
  </conditionalFormatting>
  <conditionalFormatting sqref="AO36:AO37">
    <cfRule type="expression" dxfId="16" priority="22" stopIfTrue="1">
      <formula>$H$38=TRUE</formula>
    </cfRule>
  </conditionalFormatting>
  <conditionalFormatting sqref="AS15:AS16">
    <cfRule type="expression" dxfId="15" priority="16" stopIfTrue="1">
      <formula>$H$38=TRUE</formula>
    </cfRule>
  </conditionalFormatting>
  <conditionalFormatting sqref="AV15:AV16">
    <cfRule type="expression" dxfId="14" priority="15" stopIfTrue="1">
      <formula>$H$38=TRUE</formula>
    </cfRule>
  </conditionalFormatting>
  <conditionalFormatting sqref="BM8:BM9">
    <cfRule type="expression" dxfId="13" priority="13" stopIfTrue="1">
      <formula>$H$38=TRUE</formula>
    </cfRule>
  </conditionalFormatting>
  <conditionalFormatting sqref="BK8:BK9">
    <cfRule type="expression" dxfId="12" priority="14" stopIfTrue="1">
      <formula>$H$38=TRUE</formula>
    </cfRule>
  </conditionalFormatting>
  <conditionalFormatting sqref="AS20:AS21">
    <cfRule type="expression" dxfId="11" priority="8" stopIfTrue="1">
      <formula>$H$38=TRUE</formula>
    </cfRule>
  </conditionalFormatting>
  <conditionalFormatting sqref="AV20:AV21">
    <cfRule type="expression" dxfId="10" priority="7" stopIfTrue="1">
      <formula>$H$38=TRUE</formula>
    </cfRule>
  </conditionalFormatting>
  <conditionalFormatting sqref="AK15:AK16">
    <cfRule type="expression" dxfId="9" priority="12" stopIfTrue="1">
      <formula>$H$38=TRUE</formula>
    </cfRule>
  </conditionalFormatting>
  <conditionalFormatting sqref="AN15:AN16">
    <cfRule type="expression" dxfId="8" priority="11" stopIfTrue="1">
      <formula>$H$38=TRUE</formula>
    </cfRule>
  </conditionalFormatting>
  <conditionalFormatting sqref="BB15:BB16">
    <cfRule type="expression" dxfId="7" priority="10" stopIfTrue="1">
      <formula>$H$38=TRUE</formula>
    </cfRule>
  </conditionalFormatting>
  <conditionalFormatting sqref="BE15:BE16">
    <cfRule type="expression" dxfId="6" priority="9" stopIfTrue="1">
      <formula>$H$38=TRUE</formula>
    </cfRule>
  </conditionalFormatting>
  <conditionalFormatting sqref="BB20:BB21">
    <cfRule type="expression" dxfId="5" priority="6" stopIfTrue="1">
      <formula>$H$38=TRUE</formula>
    </cfRule>
  </conditionalFormatting>
  <conditionalFormatting sqref="BE20:BE21">
    <cfRule type="expression" dxfId="4" priority="5" stopIfTrue="1">
      <formula>$H$38=TRUE</formula>
    </cfRule>
  </conditionalFormatting>
  <conditionalFormatting sqref="BD17:BD18">
    <cfRule type="expression" dxfId="3" priority="3" stopIfTrue="1">
      <formula>$H$38=TRUE</formula>
    </cfRule>
  </conditionalFormatting>
  <conditionalFormatting sqref="AK17:AK18">
    <cfRule type="expression" dxfId="2" priority="4" stopIfTrue="1">
      <formula>$H$38=TRUE</formula>
    </cfRule>
  </conditionalFormatting>
  <conditionalFormatting sqref="AK20:AK21">
    <cfRule type="expression" dxfId="1" priority="2" stopIfTrue="1">
      <formula>$H$38=TRUE</formula>
    </cfRule>
  </conditionalFormatting>
  <conditionalFormatting sqref="AN20:AN21">
    <cfRule type="expression" dxfId="0" priority="1" stopIfTrue="1">
      <formula>$H$38=TRUE</formula>
    </cfRule>
  </conditionalFormatting>
  <printOptions horizontalCentered="1" verticalCentered="1" gridLinesSet="0"/>
  <pageMargins left="0.70866141732283472" right="0.19685039370078741" top="0.39370078740157483" bottom="0.39370078740157483" header="0.39370078740157483" footer="0"/>
  <pageSetup paperSize="9" scale="49" orientation="landscape" blackAndWhite="1" r:id="rId1"/>
  <headerFooter scaleWithDoc="0">
    <oddFooter>&amp;C13/24&amp;R&amp;F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9</xdr:col>
                    <xdr:colOff>66675</xdr:colOff>
                    <xdr:row>4</xdr:row>
                    <xdr:rowOff>0</xdr:rowOff>
                  </from>
                  <to>
                    <xdr:col>10</xdr:col>
                    <xdr:colOff>123825</xdr:colOff>
                    <xdr:row>6</xdr:row>
                    <xdr:rowOff>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13</xdr:col>
                    <xdr:colOff>66675</xdr:colOff>
                    <xdr:row>4</xdr:row>
                    <xdr:rowOff>0</xdr:rowOff>
                  </from>
                  <to>
                    <xdr:col>14</xdr:col>
                    <xdr:colOff>123825</xdr:colOff>
                    <xdr:row>6</xdr:row>
                    <xdr:rowOff>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9</xdr:col>
                    <xdr:colOff>66675</xdr:colOff>
                    <xdr:row>6</xdr:row>
                    <xdr:rowOff>0</xdr:rowOff>
                  </from>
                  <to>
                    <xdr:col>10</xdr:col>
                    <xdr:colOff>123825</xdr:colOff>
                    <xdr:row>8</xdr:row>
                    <xdr:rowOff>0</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13</xdr:col>
                    <xdr:colOff>66675</xdr:colOff>
                    <xdr:row>6</xdr:row>
                    <xdr:rowOff>0</xdr:rowOff>
                  </from>
                  <to>
                    <xdr:col>14</xdr:col>
                    <xdr:colOff>123825</xdr:colOff>
                    <xdr:row>8</xdr:row>
                    <xdr:rowOff>0</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9</xdr:col>
                    <xdr:colOff>66675</xdr:colOff>
                    <xdr:row>8</xdr:row>
                    <xdr:rowOff>0</xdr:rowOff>
                  </from>
                  <to>
                    <xdr:col>10</xdr:col>
                    <xdr:colOff>123825</xdr:colOff>
                    <xdr:row>10</xdr:row>
                    <xdr:rowOff>0</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13</xdr:col>
                    <xdr:colOff>66675</xdr:colOff>
                    <xdr:row>8</xdr:row>
                    <xdr:rowOff>0</xdr:rowOff>
                  </from>
                  <to>
                    <xdr:col>14</xdr:col>
                    <xdr:colOff>123825</xdr:colOff>
                    <xdr:row>10</xdr:row>
                    <xdr:rowOff>0</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12</xdr:col>
                    <xdr:colOff>66675</xdr:colOff>
                    <xdr:row>10</xdr:row>
                    <xdr:rowOff>0</xdr:rowOff>
                  </from>
                  <to>
                    <xdr:col>13</xdr:col>
                    <xdr:colOff>123825</xdr:colOff>
                    <xdr:row>12</xdr:row>
                    <xdr:rowOff>0</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17</xdr:col>
                    <xdr:colOff>66675</xdr:colOff>
                    <xdr:row>10</xdr:row>
                    <xdr:rowOff>0</xdr:rowOff>
                  </from>
                  <to>
                    <xdr:col>18</xdr:col>
                    <xdr:colOff>123825</xdr:colOff>
                    <xdr:row>12</xdr:row>
                    <xdr:rowOff>0</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25</xdr:col>
                    <xdr:colOff>66675</xdr:colOff>
                    <xdr:row>10</xdr:row>
                    <xdr:rowOff>0</xdr:rowOff>
                  </from>
                  <to>
                    <xdr:col>26</xdr:col>
                    <xdr:colOff>123825</xdr:colOff>
                    <xdr:row>12</xdr:row>
                    <xdr:rowOff>0</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25</xdr:col>
                    <xdr:colOff>66675</xdr:colOff>
                    <xdr:row>6</xdr:row>
                    <xdr:rowOff>0</xdr:rowOff>
                  </from>
                  <to>
                    <xdr:col>26</xdr:col>
                    <xdr:colOff>123825</xdr:colOff>
                    <xdr:row>8</xdr:row>
                    <xdr:rowOff>0</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28</xdr:col>
                    <xdr:colOff>66675</xdr:colOff>
                    <xdr:row>6</xdr:row>
                    <xdr:rowOff>0</xdr:rowOff>
                  </from>
                  <to>
                    <xdr:col>29</xdr:col>
                    <xdr:colOff>123825</xdr:colOff>
                    <xdr:row>8</xdr:row>
                    <xdr:rowOff>0</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25</xdr:col>
                    <xdr:colOff>66675</xdr:colOff>
                    <xdr:row>8</xdr:row>
                    <xdr:rowOff>0</xdr:rowOff>
                  </from>
                  <to>
                    <xdr:col>26</xdr:col>
                    <xdr:colOff>123825</xdr:colOff>
                    <xdr:row>10</xdr:row>
                    <xdr:rowOff>0</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28</xdr:col>
                    <xdr:colOff>66675</xdr:colOff>
                    <xdr:row>8</xdr:row>
                    <xdr:rowOff>0</xdr:rowOff>
                  </from>
                  <to>
                    <xdr:col>29</xdr:col>
                    <xdr:colOff>123825</xdr:colOff>
                    <xdr:row>10</xdr:row>
                    <xdr:rowOff>0</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25</xdr:col>
                    <xdr:colOff>66675</xdr:colOff>
                    <xdr:row>4</xdr:row>
                    <xdr:rowOff>0</xdr:rowOff>
                  </from>
                  <to>
                    <xdr:col>26</xdr:col>
                    <xdr:colOff>123825</xdr:colOff>
                    <xdr:row>6</xdr:row>
                    <xdr:rowOff>0</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29</xdr:col>
                    <xdr:colOff>66675</xdr:colOff>
                    <xdr:row>4</xdr:row>
                    <xdr:rowOff>0</xdr:rowOff>
                  </from>
                  <to>
                    <xdr:col>30</xdr:col>
                    <xdr:colOff>123825</xdr:colOff>
                    <xdr:row>6</xdr:row>
                    <xdr:rowOff>0</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17</xdr:col>
                    <xdr:colOff>66675</xdr:colOff>
                    <xdr:row>24</xdr:row>
                    <xdr:rowOff>0</xdr:rowOff>
                  </from>
                  <to>
                    <xdr:col>18</xdr:col>
                    <xdr:colOff>123825</xdr:colOff>
                    <xdr:row>26</xdr:row>
                    <xdr:rowOff>0</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25</xdr:col>
                    <xdr:colOff>66675</xdr:colOff>
                    <xdr:row>24</xdr:row>
                    <xdr:rowOff>0</xdr:rowOff>
                  </from>
                  <to>
                    <xdr:col>26</xdr:col>
                    <xdr:colOff>123825</xdr:colOff>
                    <xdr:row>26</xdr:row>
                    <xdr:rowOff>0</xdr:rowOff>
                  </to>
                </anchor>
              </controlPr>
            </control>
          </mc:Choice>
        </mc:AlternateContent>
        <mc:AlternateContent xmlns:mc="http://schemas.openxmlformats.org/markup-compatibility/2006">
          <mc:Choice Requires="x14">
            <control shapeId="23570" r:id="rId21" name="Check Box 18">
              <controlPr defaultSize="0" autoFill="0" autoLine="0" autoPict="0">
                <anchor moveWithCells="1">
                  <from>
                    <xdr:col>33</xdr:col>
                    <xdr:colOff>66675</xdr:colOff>
                    <xdr:row>4</xdr:row>
                    <xdr:rowOff>0</xdr:rowOff>
                  </from>
                  <to>
                    <xdr:col>34</xdr:col>
                    <xdr:colOff>123825</xdr:colOff>
                    <xdr:row>6</xdr:row>
                    <xdr:rowOff>0</xdr:rowOff>
                  </to>
                </anchor>
              </controlPr>
            </control>
          </mc:Choice>
        </mc:AlternateContent>
        <mc:AlternateContent xmlns:mc="http://schemas.openxmlformats.org/markup-compatibility/2006">
          <mc:Choice Requires="x14">
            <control shapeId="23571" r:id="rId22" name="Check Box 19">
              <controlPr defaultSize="0" autoFill="0" autoLine="0" autoPict="0">
                <anchor moveWithCells="1">
                  <from>
                    <xdr:col>37</xdr:col>
                    <xdr:colOff>66675</xdr:colOff>
                    <xdr:row>4</xdr:row>
                    <xdr:rowOff>0</xdr:rowOff>
                  </from>
                  <to>
                    <xdr:col>38</xdr:col>
                    <xdr:colOff>123825</xdr:colOff>
                    <xdr:row>6</xdr:row>
                    <xdr:rowOff>0</xdr:rowOff>
                  </to>
                </anchor>
              </controlPr>
            </control>
          </mc:Choice>
        </mc:AlternateContent>
        <mc:AlternateContent xmlns:mc="http://schemas.openxmlformats.org/markup-compatibility/2006">
          <mc:Choice Requires="x14">
            <control shapeId="23572" r:id="rId23" name="Check Box 20">
              <controlPr defaultSize="0" autoFill="0" autoLine="0" autoPict="0">
                <anchor moveWithCells="1">
                  <from>
                    <xdr:col>33</xdr:col>
                    <xdr:colOff>66675</xdr:colOff>
                    <xdr:row>6</xdr:row>
                    <xdr:rowOff>0</xdr:rowOff>
                  </from>
                  <to>
                    <xdr:col>34</xdr:col>
                    <xdr:colOff>123825</xdr:colOff>
                    <xdr:row>8</xdr:row>
                    <xdr:rowOff>0</xdr:rowOff>
                  </to>
                </anchor>
              </controlPr>
            </control>
          </mc:Choice>
        </mc:AlternateContent>
        <mc:AlternateContent xmlns:mc="http://schemas.openxmlformats.org/markup-compatibility/2006">
          <mc:Choice Requires="x14">
            <control shapeId="23573" r:id="rId24" name="Check Box 21">
              <controlPr defaultSize="0" autoFill="0" autoLine="0" autoPict="0">
                <anchor moveWithCells="1">
                  <from>
                    <xdr:col>37</xdr:col>
                    <xdr:colOff>66675</xdr:colOff>
                    <xdr:row>6</xdr:row>
                    <xdr:rowOff>0</xdr:rowOff>
                  </from>
                  <to>
                    <xdr:col>38</xdr:col>
                    <xdr:colOff>123825</xdr:colOff>
                    <xdr:row>8</xdr:row>
                    <xdr:rowOff>0</xdr:rowOff>
                  </to>
                </anchor>
              </controlPr>
            </control>
          </mc:Choice>
        </mc:AlternateContent>
        <mc:AlternateContent xmlns:mc="http://schemas.openxmlformats.org/markup-compatibility/2006">
          <mc:Choice Requires="x14">
            <control shapeId="23574" r:id="rId25" name="Check Box 22">
              <controlPr defaultSize="0" autoFill="0" autoLine="0" autoPict="0">
                <anchor moveWithCells="1">
                  <from>
                    <xdr:col>33</xdr:col>
                    <xdr:colOff>66675</xdr:colOff>
                    <xdr:row>8</xdr:row>
                    <xdr:rowOff>0</xdr:rowOff>
                  </from>
                  <to>
                    <xdr:col>34</xdr:col>
                    <xdr:colOff>123825</xdr:colOff>
                    <xdr:row>10</xdr:row>
                    <xdr:rowOff>0</xdr:rowOff>
                  </to>
                </anchor>
              </controlPr>
            </control>
          </mc:Choice>
        </mc:AlternateContent>
        <mc:AlternateContent xmlns:mc="http://schemas.openxmlformats.org/markup-compatibility/2006">
          <mc:Choice Requires="x14">
            <control shapeId="23575" r:id="rId26" name="Check Box 23">
              <controlPr defaultSize="0" autoFill="0" autoLine="0" autoPict="0">
                <anchor moveWithCells="1">
                  <from>
                    <xdr:col>37</xdr:col>
                    <xdr:colOff>66675</xdr:colOff>
                    <xdr:row>8</xdr:row>
                    <xdr:rowOff>0</xdr:rowOff>
                  </from>
                  <to>
                    <xdr:col>38</xdr:col>
                    <xdr:colOff>123825</xdr:colOff>
                    <xdr:row>10</xdr:row>
                    <xdr:rowOff>0</xdr:rowOff>
                  </to>
                </anchor>
              </controlPr>
            </control>
          </mc:Choice>
        </mc:AlternateContent>
        <mc:AlternateContent xmlns:mc="http://schemas.openxmlformats.org/markup-compatibility/2006">
          <mc:Choice Requires="x14">
            <control shapeId="23576" r:id="rId27" name="Check Box 24">
              <controlPr defaultSize="0" autoFill="0" autoLine="0" autoPict="0">
                <anchor moveWithCells="1">
                  <from>
                    <xdr:col>56</xdr:col>
                    <xdr:colOff>66675</xdr:colOff>
                    <xdr:row>4</xdr:row>
                    <xdr:rowOff>0</xdr:rowOff>
                  </from>
                  <to>
                    <xdr:col>57</xdr:col>
                    <xdr:colOff>123825</xdr:colOff>
                    <xdr:row>6</xdr:row>
                    <xdr:rowOff>0</xdr:rowOff>
                  </to>
                </anchor>
              </controlPr>
            </control>
          </mc:Choice>
        </mc:AlternateContent>
        <mc:AlternateContent xmlns:mc="http://schemas.openxmlformats.org/markup-compatibility/2006">
          <mc:Choice Requires="x14">
            <control shapeId="23577" r:id="rId28" name="Check Box 25">
              <controlPr defaultSize="0" autoFill="0" autoLine="0" autoPict="0">
                <anchor moveWithCells="1">
                  <from>
                    <xdr:col>54</xdr:col>
                    <xdr:colOff>66675</xdr:colOff>
                    <xdr:row>4</xdr:row>
                    <xdr:rowOff>0</xdr:rowOff>
                  </from>
                  <to>
                    <xdr:col>55</xdr:col>
                    <xdr:colOff>123825</xdr:colOff>
                    <xdr:row>6</xdr:row>
                    <xdr:rowOff>0</xdr:rowOff>
                  </to>
                </anchor>
              </controlPr>
            </control>
          </mc:Choice>
        </mc:AlternateContent>
        <mc:AlternateContent xmlns:mc="http://schemas.openxmlformats.org/markup-compatibility/2006">
          <mc:Choice Requires="x14">
            <control shapeId="23578" r:id="rId29" name="Check Box 26">
              <controlPr defaultSize="0" autoFill="0" autoLine="0" autoPict="0">
                <anchor moveWithCells="1">
                  <from>
                    <xdr:col>56</xdr:col>
                    <xdr:colOff>66675</xdr:colOff>
                    <xdr:row>6</xdr:row>
                    <xdr:rowOff>0</xdr:rowOff>
                  </from>
                  <to>
                    <xdr:col>57</xdr:col>
                    <xdr:colOff>123825</xdr:colOff>
                    <xdr:row>8</xdr:row>
                    <xdr:rowOff>0</xdr:rowOff>
                  </to>
                </anchor>
              </controlPr>
            </control>
          </mc:Choice>
        </mc:AlternateContent>
        <mc:AlternateContent xmlns:mc="http://schemas.openxmlformats.org/markup-compatibility/2006">
          <mc:Choice Requires="x14">
            <control shapeId="23579" r:id="rId30" name="Check Box 27">
              <controlPr defaultSize="0" autoFill="0" autoLine="0" autoPict="0">
                <anchor moveWithCells="1">
                  <from>
                    <xdr:col>54</xdr:col>
                    <xdr:colOff>66675</xdr:colOff>
                    <xdr:row>6</xdr:row>
                    <xdr:rowOff>0</xdr:rowOff>
                  </from>
                  <to>
                    <xdr:col>55</xdr:col>
                    <xdr:colOff>123825</xdr:colOff>
                    <xdr:row>8</xdr:row>
                    <xdr:rowOff>0</xdr:rowOff>
                  </to>
                </anchor>
              </controlPr>
            </control>
          </mc:Choice>
        </mc:AlternateContent>
        <mc:AlternateContent xmlns:mc="http://schemas.openxmlformats.org/markup-compatibility/2006">
          <mc:Choice Requires="x14">
            <control shapeId="23580" r:id="rId31" name="Check Box 28">
              <controlPr defaultSize="0" autoFill="0" autoLine="0" autoPict="0">
                <anchor moveWithCells="1">
                  <from>
                    <xdr:col>56</xdr:col>
                    <xdr:colOff>66675</xdr:colOff>
                    <xdr:row>8</xdr:row>
                    <xdr:rowOff>0</xdr:rowOff>
                  </from>
                  <to>
                    <xdr:col>57</xdr:col>
                    <xdr:colOff>123825</xdr:colOff>
                    <xdr:row>10</xdr:row>
                    <xdr:rowOff>0</xdr:rowOff>
                  </to>
                </anchor>
              </controlPr>
            </control>
          </mc:Choice>
        </mc:AlternateContent>
        <mc:AlternateContent xmlns:mc="http://schemas.openxmlformats.org/markup-compatibility/2006">
          <mc:Choice Requires="x14">
            <control shapeId="23581" r:id="rId32" name="Check Box 29">
              <controlPr defaultSize="0" autoFill="0" autoLine="0" autoPict="0">
                <anchor moveWithCells="1">
                  <from>
                    <xdr:col>54</xdr:col>
                    <xdr:colOff>66675</xdr:colOff>
                    <xdr:row>8</xdr:row>
                    <xdr:rowOff>0</xdr:rowOff>
                  </from>
                  <to>
                    <xdr:col>55</xdr:col>
                    <xdr:colOff>123825</xdr:colOff>
                    <xdr:row>10</xdr:row>
                    <xdr:rowOff>0</xdr:rowOff>
                  </to>
                </anchor>
              </controlPr>
            </control>
          </mc:Choice>
        </mc:AlternateContent>
        <mc:AlternateContent xmlns:mc="http://schemas.openxmlformats.org/markup-compatibility/2006">
          <mc:Choice Requires="x14">
            <control shapeId="23588" r:id="rId33" name="Check Box 36">
              <controlPr defaultSize="0" autoFill="0" autoLine="0" autoPict="0">
                <anchor moveWithCells="1">
                  <from>
                    <xdr:col>41</xdr:col>
                    <xdr:colOff>66675</xdr:colOff>
                    <xdr:row>31</xdr:row>
                    <xdr:rowOff>0</xdr:rowOff>
                  </from>
                  <to>
                    <xdr:col>42</xdr:col>
                    <xdr:colOff>123825</xdr:colOff>
                    <xdr:row>33</xdr:row>
                    <xdr:rowOff>0</xdr:rowOff>
                  </to>
                </anchor>
              </controlPr>
            </control>
          </mc:Choice>
        </mc:AlternateContent>
        <mc:AlternateContent xmlns:mc="http://schemas.openxmlformats.org/markup-compatibility/2006">
          <mc:Choice Requires="x14">
            <control shapeId="23589" r:id="rId34" name="Check Box 37">
              <controlPr defaultSize="0" autoFill="0" autoLine="0" autoPict="0">
                <anchor moveWithCells="1">
                  <from>
                    <xdr:col>50</xdr:col>
                    <xdr:colOff>66675</xdr:colOff>
                    <xdr:row>31</xdr:row>
                    <xdr:rowOff>0</xdr:rowOff>
                  </from>
                  <to>
                    <xdr:col>51</xdr:col>
                    <xdr:colOff>123825</xdr:colOff>
                    <xdr:row>33</xdr:row>
                    <xdr:rowOff>0</xdr:rowOff>
                  </to>
                </anchor>
              </controlPr>
            </control>
          </mc:Choice>
        </mc:AlternateContent>
        <mc:AlternateContent xmlns:mc="http://schemas.openxmlformats.org/markup-compatibility/2006">
          <mc:Choice Requires="x14">
            <control shapeId="23590" r:id="rId35" name="Check Box 38">
              <controlPr defaultSize="0" autoFill="0" autoLine="0" autoPict="0">
                <anchor moveWithCells="1">
                  <from>
                    <xdr:col>40</xdr:col>
                    <xdr:colOff>66675</xdr:colOff>
                    <xdr:row>35</xdr:row>
                    <xdr:rowOff>0</xdr:rowOff>
                  </from>
                  <to>
                    <xdr:col>41</xdr:col>
                    <xdr:colOff>123825</xdr:colOff>
                    <xdr:row>37</xdr:row>
                    <xdr:rowOff>0</xdr:rowOff>
                  </to>
                </anchor>
              </controlPr>
            </control>
          </mc:Choice>
        </mc:AlternateContent>
        <mc:AlternateContent xmlns:mc="http://schemas.openxmlformats.org/markup-compatibility/2006">
          <mc:Choice Requires="x14">
            <control shapeId="23591" r:id="rId36" name="Check Box 39">
              <controlPr defaultSize="0" autoFill="0" autoLine="0" autoPict="0">
                <anchor moveWithCells="1">
                  <from>
                    <xdr:col>44</xdr:col>
                    <xdr:colOff>66675</xdr:colOff>
                    <xdr:row>35</xdr:row>
                    <xdr:rowOff>0</xdr:rowOff>
                  </from>
                  <to>
                    <xdr:col>45</xdr:col>
                    <xdr:colOff>123825</xdr:colOff>
                    <xdr:row>37</xdr:row>
                    <xdr:rowOff>0</xdr:rowOff>
                  </to>
                </anchor>
              </controlPr>
            </control>
          </mc:Choice>
        </mc:AlternateContent>
        <mc:AlternateContent xmlns:mc="http://schemas.openxmlformats.org/markup-compatibility/2006">
          <mc:Choice Requires="x14">
            <control shapeId="23596" r:id="rId37" name="Check Box 44">
              <controlPr defaultSize="0" autoFill="0" autoLine="0" autoPict="0">
                <anchor moveWithCells="1">
                  <from>
                    <xdr:col>44</xdr:col>
                    <xdr:colOff>66675</xdr:colOff>
                    <xdr:row>14</xdr:row>
                    <xdr:rowOff>0</xdr:rowOff>
                  </from>
                  <to>
                    <xdr:col>45</xdr:col>
                    <xdr:colOff>123825</xdr:colOff>
                    <xdr:row>16</xdr:row>
                    <xdr:rowOff>0</xdr:rowOff>
                  </to>
                </anchor>
              </controlPr>
            </control>
          </mc:Choice>
        </mc:AlternateContent>
        <mc:AlternateContent xmlns:mc="http://schemas.openxmlformats.org/markup-compatibility/2006">
          <mc:Choice Requires="x14">
            <control shapeId="23597" r:id="rId38" name="Check Box 45">
              <controlPr defaultSize="0" autoFill="0" autoLine="0" autoPict="0">
                <anchor moveWithCells="1">
                  <from>
                    <xdr:col>47</xdr:col>
                    <xdr:colOff>66675</xdr:colOff>
                    <xdr:row>14</xdr:row>
                    <xdr:rowOff>0</xdr:rowOff>
                  </from>
                  <to>
                    <xdr:col>48</xdr:col>
                    <xdr:colOff>123825</xdr:colOff>
                    <xdr:row>16</xdr:row>
                    <xdr:rowOff>0</xdr:rowOff>
                  </to>
                </anchor>
              </controlPr>
            </control>
          </mc:Choice>
        </mc:AlternateContent>
        <mc:AlternateContent xmlns:mc="http://schemas.openxmlformats.org/markup-compatibility/2006">
          <mc:Choice Requires="x14">
            <control shapeId="23600" r:id="rId39" name="Check Box 48">
              <controlPr defaultSize="0" autoFill="0" autoLine="0" autoPict="0">
                <anchor moveWithCells="1">
                  <from>
                    <xdr:col>36</xdr:col>
                    <xdr:colOff>66675</xdr:colOff>
                    <xdr:row>14</xdr:row>
                    <xdr:rowOff>0</xdr:rowOff>
                  </from>
                  <to>
                    <xdr:col>37</xdr:col>
                    <xdr:colOff>123825</xdr:colOff>
                    <xdr:row>16</xdr:row>
                    <xdr:rowOff>0</xdr:rowOff>
                  </to>
                </anchor>
              </controlPr>
            </control>
          </mc:Choice>
        </mc:AlternateContent>
        <mc:AlternateContent xmlns:mc="http://schemas.openxmlformats.org/markup-compatibility/2006">
          <mc:Choice Requires="x14">
            <control shapeId="23601" r:id="rId40" name="Check Box 49">
              <controlPr defaultSize="0" autoFill="0" autoLine="0" autoPict="0">
                <anchor moveWithCells="1">
                  <from>
                    <xdr:col>39</xdr:col>
                    <xdr:colOff>66675</xdr:colOff>
                    <xdr:row>14</xdr:row>
                    <xdr:rowOff>0</xdr:rowOff>
                  </from>
                  <to>
                    <xdr:col>40</xdr:col>
                    <xdr:colOff>123825</xdr:colOff>
                    <xdr:row>16</xdr:row>
                    <xdr:rowOff>0</xdr:rowOff>
                  </to>
                </anchor>
              </controlPr>
            </control>
          </mc:Choice>
        </mc:AlternateContent>
        <mc:AlternateContent xmlns:mc="http://schemas.openxmlformats.org/markup-compatibility/2006">
          <mc:Choice Requires="x14">
            <control shapeId="23602" r:id="rId41" name="Check Box 50">
              <controlPr defaultSize="0" autoFill="0" autoLine="0" autoPict="0">
                <anchor moveWithCells="1">
                  <from>
                    <xdr:col>53</xdr:col>
                    <xdr:colOff>66675</xdr:colOff>
                    <xdr:row>14</xdr:row>
                    <xdr:rowOff>0</xdr:rowOff>
                  </from>
                  <to>
                    <xdr:col>54</xdr:col>
                    <xdr:colOff>123825</xdr:colOff>
                    <xdr:row>16</xdr:row>
                    <xdr:rowOff>0</xdr:rowOff>
                  </to>
                </anchor>
              </controlPr>
            </control>
          </mc:Choice>
        </mc:AlternateContent>
        <mc:AlternateContent xmlns:mc="http://schemas.openxmlformats.org/markup-compatibility/2006">
          <mc:Choice Requires="x14">
            <control shapeId="23603" r:id="rId42" name="Check Box 51">
              <controlPr defaultSize="0" autoFill="0" autoLine="0" autoPict="0">
                <anchor moveWithCells="1">
                  <from>
                    <xdr:col>56</xdr:col>
                    <xdr:colOff>66675</xdr:colOff>
                    <xdr:row>14</xdr:row>
                    <xdr:rowOff>0</xdr:rowOff>
                  </from>
                  <to>
                    <xdr:col>57</xdr:col>
                    <xdr:colOff>123825</xdr:colOff>
                    <xdr:row>16</xdr:row>
                    <xdr:rowOff>0</xdr:rowOff>
                  </to>
                </anchor>
              </controlPr>
            </control>
          </mc:Choice>
        </mc:AlternateContent>
        <mc:AlternateContent xmlns:mc="http://schemas.openxmlformats.org/markup-compatibility/2006">
          <mc:Choice Requires="x14">
            <control shapeId="23604" r:id="rId43" name="Check Box 52">
              <controlPr defaultSize="0" autoFill="0" autoLine="0" autoPict="0">
                <anchor moveWithCells="1">
                  <from>
                    <xdr:col>44</xdr:col>
                    <xdr:colOff>66675</xdr:colOff>
                    <xdr:row>19</xdr:row>
                    <xdr:rowOff>0</xdr:rowOff>
                  </from>
                  <to>
                    <xdr:col>45</xdr:col>
                    <xdr:colOff>123825</xdr:colOff>
                    <xdr:row>21</xdr:row>
                    <xdr:rowOff>19050</xdr:rowOff>
                  </to>
                </anchor>
              </controlPr>
            </control>
          </mc:Choice>
        </mc:AlternateContent>
        <mc:AlternateContent xmlns:mc="http://schemas.openxmlformats.org/markup-compatibility/2006">
          <mc:Choice Requires="x14">
            <control shapeId="23605" r:id="rId44" name="Check Box 53">
              <controlPr defaultSize="0" autoFill="0" autoLine="0" autoPict="0">
                <anchor moveWithCells="1">
                  <from>
                    <xdr:col>47</xdr:col>
                    <xdr:colOff>66675</xdr:colOff>
                    <xdr:row>19</xdr:row>
                    <xdr:rowOff>0</xdr:rowOff>
                  </from>
                  <to>
                    <xdr:col>48</xdr:col>
                    <xdr:colOff>123825</xdr:colOff>
                    <xdr:row>21</xdr:row>
                    <xdr:rowOff>19050</xdr:rowOff>
                  </to>
                </anchor>
              </controlPr>
            </control>
          </mc:Choice>
        </mc:AlternateContent>
        <mc:AlternateContent xmlns:mc="http://schemas.openxmlformats.org/markup-compatibility/2006">
          <mc:Choice Requires="x14">
            <control shapeId="23606" r:id="rId45" name="Check Box 54">
              <controlPr defaultSize="0" autoFill="0" autoLine="0" autoPict="0">
                <anchor moveWithCells="1">
                  <from>
                    <xdr:col>53</xdr:col>
                    <xdr:colOff>66675</xdr:colOff>
                    <xdr:row>19</xdr:row>
                    <xdr:rowOff>0</xdr:rowOff>
                  </from>
                  <to>
                    <xdr:col>54</xdr:col>
                    <xdr:colOff>123825</xdr:colOff>
                    <xdr:row>21</xdr:row>
                    <xdr:rowOff>19050</xdr:rowOff>
                  </to>
                </anchor>
              </controlPr>
            </control>
          </mc:Choice>
        </mc:AlternateContent>
        <mc:AlternateContent xmlns:mc="http://schemas.openxmlformats.org/markup-compatibility/2006">
          <mc:Choice Requires="x14">
            <control shapeId="23607" r:id="rId46" name="Check Box 55">
              <controlPr defaultSize="0" autoFill="0" autoLine="0" autoPict="0">
                <anchor moveWithCells="1">
                  <from>
                    <xdr:col>56</xdr:col>
                    <xdr:colOff>66675</xdr:colOff>
                    <xdr:row>19</xdr:row>
                    <xdr:rowOff>0</xdr:rowOff>
                  </from>
                  <to>
                    <xdr:col>57</xdr:col>
                    <xdr:colOff>123825</xdr:colOff>
                    <xdr:row>21</xdr:row>
                    <xdr:rowOff>19050</xdr:rowOff>
                  </to>
                </anchor>
              </controlPr>
            </control>
          </mc:Choice>
        </mc:AlternateContent>
        <mc:AlternateContent xmlns:mc="http://schemas.openxmlformats.org/markup-compatibility/2006">
          <mc:Choice Requires="x14">
            <control shapeId="23608" r:id="rId47" name="Check Box 56">
              <controlPr defaultSize="0" autoFill="0" autoLine="0" autoPict="0">
                <anchor moveWithCells="1">
                  <from>
                    <xdr:col>36</xdr:col>
                    <xdr:colOff>66675</xdr:colOff>
                    <xdr:row>16</xdr:row>
                    <xdr:rowOff>0</xdr:rowOff>
                  </from>
                  <to>
                    <xdr:col>37</xdr:col>
                    <xdr:colOff>123825</xdr:colOff>
                    <xdr:row>18</xdr:row>
                    <xdr:rowOff>0</xdr:rowOff>
                  </to>
                </anchor>
              </controlPr>
            </control>
          </mc:Choice>
        </mc:AlternateContent>
        <mc:AlternateContent xmlns:mc="http://schemas.openxmlformats.org/markup-compatibility/2006">
          <mc:Choice Requires="x14">
            <control shapeId="23609" r:id="rId48" name="Check Box 57">
              <controlPr defaultSize="0" autoFill="0" autoLine="0" autoPict="0">
                <anchor moveWithCells="1">
                  <from>
                    <xdr:col>55</xdr:col>
                    <xdr:colOff>66675</xdr:colOff>
                    <xdr:row>16</xdr:row>
                    <xdr:rowOff>0</xdr:rowOff>
                  </from>
                  <to>
                    <xdr:col>56</xdr:col>
                    <xdr:colOff>123825</xdr:colOff>
                    <xdr:row>18</xdr:row>
                    <xdr:rowOff>0</xdr:rowOff>
                  </to>
                </anchor>
              </controlPr>
            </control>
          </mc:Choice>
        </mc:AlternateContent>
        <mc:AlternateContent xmlns:mc="http://schemas.openxmlformats.org/markup-compatibility/2006">
          <mc:Choice Requires="x14">
            <control shapeId="23611" r:id="rId49" name="Check Box 59">
              <controlPr defaultSize="0" autoFill="0" autoLine="0" autoPict="0">
                <anchor moveWithCells="1">
                  <from>
                    <xdr:col>36</xdr:col>
                    <xdr:colOff>66675</xdr:colOff>
                    <xdr:row>19</xdr:row>
                    <xdr:rowOff>0</xdr:rowOff>
                  </from>
                  <to>
                    <xdr:col>37</xdr:col>
                    <xdr:colOff>123825</xdr:colOff>
                    <xdr:row>21</xdr:row>
                    <xdr:rowOff>19050</xdr:rowOff>
                  </to>
                </anchor>
              </controlPr>
            </control>
          </mc:Choice>
        </mc:AlternateContent>
        <mc:AlternateContent xmlns:mc="http://schemas.openxmlformats.org/markup-compatibility/2006">
          <mc:Choice Requires="x14">
            <control shapeId="23612" r:id="rId50" name="Check Box 60">
              <controlPr defaultSize="0" autoFill="0" autoLine="0" autoPict="0">
                <anchor moveWithCells="1">
                  <from>
                    <xdr:col>39</xdr:col>
                    <xdr:colOff>66675</xdr:colOff>
                    <xdr:row>19</xdr:row>
                    <xdr:rowOff>0</xdr:rowOff>
                  </from>
                  <to>
                    <xdr:col>40</xdr:col>
                    <xdr:colOff>123825</xdr:colOff>
                    <xdr:row>21</xdr:row>
                    <xdr:rowOff>19050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DC7BA-7B42-4F11-9B09-3F918AD93FA1}">
  <sheetPr>
    <tabColor theme="7" tint="0.79998168889431442"/>
    <pageSetUpPr fitToPage="1"/>
  </sheetPr>
  <dimension ref="A1:BP83"/>
  <sheetViews>
    <sheetView view="pageBreakPreview" zoomScale="97" zoomScaleNormal="106" zoomScaleSheetLayoutView="97" workbookViewId="0">
      <selection activeCell="A27" sqref="A27:Q27"/>
    </sheetView>
  </sheetViews>
  <sheetFormatPr defaultRowHeight="16.5" x14ac:dyDescent="0.3"/>
  <cols>
    <col min="1" max="58" width="4.375" style="29" customWidth="1"/>
    <col min="59" max="68" width="4.375" style="322" customWidth="1"/>
    <col min="69" max="73" width="4.375" style="4" customWidth="1"/>
    <col min="74" max="256" width="9" style="4"/>
    <col min="257" max="329" width="4.375" style="4" customWidth="1"/>
    <col min="330" max="512" width="9" style="4"/>
    <col min="513" max="585" width="4.375" style="4" customWidth="1"/>
    <col min="586" max="768" width="9" style="4"/>
    <col min="769" max="841" width="4.375" style="4" customWidth="1"/>
    <col min="842" max="1024" width="9" style="4"/>
    <col min="1025" max="1097" width="4.375" style="4" customWidth="1"/>
    <col min="1098" max="1280" width="9" style="4"/>
    <col min="1281" max="1353" width="4.375" style="4" customWidth="1"/>
    <col min="1354" max="1536" width="9" style="4"/>
    <col min="1537" max="1609" width="4.375" style="4" customWidth="1"/>
    <col min="1610" max="1792" width="9" style="4"/>
    <col min="1793" max="1865" width="4.375" style="4" customWidth="1"/>
    <col min="1866" max="2048" width="9" style="4"/>
    <col min="2049" max="2121" width="4.375" style="4" customWidth="1"/>
    <col min="2122" max="2304" width="9" style="4"/>
    <col min="2305" max="2377" width="4.375" style="4" customWidth="1"/>
    <col min="2378" max="2560" width="9" style="4"/>
    <col min="2561" max="2633" width="4.375" style="4" customWidth="1"/>
    <col min="2634" max="2816" width="9" style="4"/>
    <col min="2817" max="2889" width="4.375" style="4" customWidth="1"/>
    <col min="2890" max="3072" width="9" style="4"/>
    <col min="3073" max="3145" width="4.375" style="4" customWidth="1"/>
    <col min="3146" max="3328" width="9" style="4"/>
    <col min="3329" max="3401" width="4.375" style="4" customWidth="1"/>
    <col min="3402" max="3584" width="9" style="4"/>
    <col min="3585" max="3657" width="4.375" style="4" customWidth="1"/>
    <col min="3658" max="3840" width="9" style="4"/>
    <col min="3841" max="3913" width="4.375" style="4" customWidth="1"/>
    <col min="3914" max="4096" width="9" style="4"/>
    <col min="4097" max="4169" width="4.375" style="4" customWidth="1"/>
    <col min="4170" max="4352" width="9" style="4"/>
    <col min="4353" max="4425" width="4.375" style="4" customWidth="1"/>
    <col min="4426" max="4608" width="9" style="4"/>
    <col min="4609" max="4681" width="4.375" style="4" customWidth="1"/>
    <col min="4682" max="4864" width="9" style="4"/>
    <col min="4865" max="4937" width="4.375" style="4" customWidth="1"/>
    <col min="4938" max="5120" width="9" style="4"/>
    <col min="5121" max="5193" width="4.375" style="4" customWidth="1"/>
    <col min="5194" max="5376" width="9" style="4"/>
    <col min="5377" max="5449" width="4.375" style="4" customWidth="1"/>
    <col min="5450" max="5632" width="9" style="4"/>
    <col min="5633" max="5705" width="4.375" style="4" customWidth="1"/>
    <col min="5706" max="5888" width="9" style="4"/>
    <col min="5889" max="5961" width="4.375" style="4" customWidth="1"/>
    <col min="5962" max="6144" width="9" style="4"/>
    <col min="6145" max="6217" width="4.375" style="4" customWidth="1"/>
    <col min="6218" max="6400" width="9" style="4"/>
    <col min="6401" max="6473" width="4.375" style="4" customWidth="1"/>
    <col min="6474" max="6656" width="9" style="4"/>
    <col min="6657" max="6729" width="4.375" style="4" customWidth="1"/>
    <col min="6730" max="6912" width="9" style="4"/>
    <col min="6913" max="6985" width="4.375" style="4" customWidth="1"/>
    <col min="6986" max="7168" width="9" style="4"/>
    <col min="7169" max="7241" width="4.375" style="4" customWidth="1"/>
    <col min="7242" max="7424" width="9" style="4"/>
    <col min="7425" max="7497" width="4.375" style="4" customWidth="1"/>
    <col min="7498" max="7680" width="9" style="4"/>
    <col min="7681" max="7753" width="4.375" style="4" customWidth="1"/>
    <col min="7754" max="7936" width="9" style="4"/>
    <col min="7937" max="8009" width="4.375" style="4" customWidth="1"/>
    <col min="8010" max="8192" width="9" style="4"/>
    <col min="8193" max="8265" width="4.375" style="4" customWidth="1"/>
    <col min="8266" max="8448" width="9" style="4"/>
    <col min="8449" max="8521" width="4.375" style="4" customWidth="1"/>
    <col min="8522" max="8704" width="9" style="4"/>
    <col min="8705" max="8777" width="4.375" style="4" customWidth="1"/>
    <col min="8778" max="8960" width="9" style="4"/>
    <col min="8961" max="9033" width="4.375" style="4" customWidth="1"/>
    <col min="9034" max="9216" width="9" style="4"/>
    <col min="9217" max="9289" width="4.375" style="4" customWidth="1"/>
    <col min="9290" max="9472" width="9" style="4"/>
    <col min="9473" max="9545" width="4.375" style="4" customWidth="1"/>
    <col min="9546" max="9728" width="9" style="4"/>
    <col min="9729" max="9801" width="4.375" style="4" customWidth="1"/>
    <col min="9802" max="9984" width="9" style="4"/>
    <col min="9985" max="10057" width="4.375" style="4" customWidth="1"/>
    <col min="10058" max="10240" width="9" style="4"/>
    <col min="10241" max="10313" width="4.375" style="4" customWidth="1"/>
    <col min="10314" max="10496" width="9" style="4"/>
    <col min="10497" max="10569" width="4.375" style="4" customWidth="1"/>
    <col min="10570" max="10752" width="9" style="4"/>
    <col min="10753" max="10825" width="4.375" style="4" customWidth="1"/>
    <col min="10826" max="11008" width="9" style="4"/>
    <col min="11009" max="11081" width="4.375" style="4" customWidth="1"/>
    <col min="11082" max="11264" width="9" style="4"/>
    <col min="11265" max="11337" width="4.375" style="4" customWidth="1"/>
    <col min="11338" max="11520" width="9" style="4"/>
    <col min="11521" max="11593" width="4.375" style="4" customWidth="1"/>
    <col min="11594" max="11776" width="9" style="4"/>
    <col min="11777" max="11849" width="4.375" style="4" customWidth="1"/>
    <col min="11850" max="12032" width="9" style="4"/>
    <col min="12033" max="12105" width="4.375" style="4" customWidth="1"/>
    <col min="12106" max="12288" width="9" style="4"/>
    <col min="12289" max="12361" width="4.375" style="4" customWidth="1"/>
    <col min="12362" max="12544" width="9" style="4"/>
    <col min="12545" max="12617" width="4.375" style="4" customWidth="1"/>
    <col min="12618" max="12800" width="9" style="4"/>
    <col min="12801" max="12873" width="4.375" style="4" customWidth="1"/>
    <col min="12874" max="13056" width="9" style="4"/>
    <col min="13057" max="13129" width="4.375" style="4" customWidth="1"/>
    <col min="13130" max="13312" width="9" style="4"/>
    <col min="13313" max="13385" width="4.375" style="4" customWidth="1"/>
    <col min="13386" max="13568" width="9" style="4"/>
    <col min="13569" max="13641" width="4.375" style="4" customWidth="1"/>
    <col min="13642" max="13824" width="9" style="4"/>
    <col min="13825" max="13897" width="4.375" style="4" customWidth="1"/>
    <col min="13898" max="14080" width="9" style="4"/>
    <col min="14081" max="14153" width="4.375" style="4" customWidth="1"/>
    <col min="14154" max="14336" width="9" style="4"/>
    <col min="14337" max="14409" width="4.375" style="4" customWidth="1"/>
    <col min="14410" max="14592" width="9" style="4"/>
    <col min="14593" max="14665" width="4.375" style="4" customWidth="1"/>
    <col min="14666" max="14848" width="9" style="4"/>
    <col min="14849" max="14921" width="4.375" style="4" customWidth="1"/>
    <col min="14922" max="15104" width="9" style="4"/>
    <col min="15105" max="15177" width="4.375" style="4" customWidth="1"/>
    <col min="15178" max="15360" width="9" style="4"/>
    <col min="15361" max="15433" width="4.375" style="4" customWidth="1"/>
    <col min="15434" max="15616" width="9" style="4"/>
    <col min="15617" max="15689" width="4.375" style="4" customWidth="1"/>
    <col min="15690" max="15872" width="9" style="4"/>
    <col min="15873" max="15945" width="4.375" style="4" customWidth="1"/>
    <col min="15946" max="16128" width="9" style="4"/>
    <col min="16129" max="16201" width="4.375" style="4" customWidth="1"/>
    <col min="16202" max="16384" width="9" style="4"/>
  </cols>
  <sheetData>
    <row r="1" spans="1:37" ht="18.75" customHeight="1" x14ac:dyDescent="0.3">
      <c r="A1" s="95" t="s">
        <v>977</v>
      </c>
      <c r="B1" s="17"/>
      <c r="C1" s="17"/>
      <c r="D1" s="17"/>
      <c r="E1" s="17"/>
      <c r="F1" s="17"/>
      <c r="G1" s="17"/>
      <c r="H1" s="17"/>
      <c r="I1" s="17"/>
      <c r="J1" s="17"/>
      <c r="K1" s="17"/>
      <c r="L1" s="17"/>
      <c r="M1" s="17"/>
      <c r="N1" s="16"/>
      <c r="O1" s="16"/>
      <c r="P1" s="16"/>
      <c r="Q1" s="16"/>
    </row>
    <row r="2" spans="1:37" ht="18.75" customHeight="1" thickBot="1" x14ac:dyDescent="0.35">
      <c r="A2" s="143" t="s">
        <v>978</v>
      </c>
      <c r="B2" s="16"/>
      <c r="C2" s="16"/>
      <c r="D2" s="16"/>
      <c r="E2" s="16"/>
      <c r="F2" s="16"/>
      <c r="G2" s="16"/>
      <c r="H2" s="16"/>
      <c r="I2" s="16"/>
      <c r="J2" s="16"/>
      <c r="K2" s="16"/>
      <c r="L2" s="16"/>
      <c r="M2" s="16"/>
      <c r="N2" s="16"/>
      <c r="O2" s="16"/>
      <c r="P2" s="16"/>
      <c r="Q2" s="16"/>
      <c r="S2" s="553" t="s">
        <v>928</v>
      </c>
      <c r="T2" s="554"/>
      <c r="U2" s="554"/>
      <c r="V2" s="554"/>
      <c r="W2" s="554"/>
      <c r="X2" s="554"/>
      <c r="Y2" s="555"/>
      <c r="Z2" s="556"/>
      <c r="AA2" s="554"/>
      <c r="AB2" s="554"/>
      <c r="AC2" s="554"/>
      <c r="AD2" s="554"/>
      <c r="AE2" s="554"/>
      <c r="AF2" s="555"/>
      <c r="AG2" s="519"/>
      <c r="AH2" s="519"/>
      <c r="AI2" s="519"/>
      <c r="AJ2" s="519"/>
      <c r="AK2" s="519"/>
    </row>
    <row r="3" spans="1:37" ht="18.75" customHeight="1" x14ac:dyDescent="0.3">
      <c r="A3" s="1893" t="s">
        <v>425</v>
      </c>
      <c r="B3" s="1894"/>
      <c r="C3" s="1894"/>
      <c r="D3" s="1894"/>
      <c r="E3" s="1894"/>
      <c r="F3" s="1894"/>
      <c r="G3" s="1894"/>
      <c r="H3" s="1894"/>
      <c r="I3" s="1894"/>
      <c r="J3" s="1894"/>
      <c r="K3" s="1894"/>
      <c r="L3" s="1894"/>
      <c r="M3" s="1894"/>
      <c r="N3" s="1894"/>
      <c r="O3" s="1894"/>
      <c r="P3" s="1894"/>
      <c r="Q3" s="1895"/>
      <c r="S3" s="1917" t="s">
        <v>913</v>
      </c>
      <c r="T3" s="1918"/>
      <c r="U3" s="1919"/>
      <c r="V3" s="1011" t="s">
        <v>914</v>
      </c>
      <c r="W3" s="1888"/>
      <c r="X3" s="1118" t="s">
        <v>915</v>
      </c>
      <c r="Y3" s="1011"/>
      <c r="Z3" s="1011"/>
      <c r="AA3" s="1888"/>
      <c r="AB3" s="557"/>
      <c r="AC3" s="558"/>
      <c r="AD3" s="559"/>
      <c r="AE3" s="1743" t="s">
        <v>427</v>
      </c>
      <c r="AF3" s="558"/>
      <c r="AG3" s="559"/>
      <c r="AH3" s="1743" t="s">
        <v>429</v>
      </c>
      <c r="AI3" s="550"/>
      <c r="AJ3" s="550"/>
      <c r="AK3" s="560"/>
    </row>
    <row r="4" spans="1:37" ht="18.75" customHeight="1" x14ac:dyDescent="0.3">
      <c r="A4" s="1936"/>
      <c r="B4" s="1937"/>
      <c r="C4" s="1937"/>
      <c r="D4" s="1937"/>
      <c r="E4" s="1937"/>
      <c r="F4" s="1937"/>
      <c r="G4" s="1937"/>
      <c r="H4" s="1937"/>
      <c r="I4" s="1937"/>
      <c r="J4" s="1937"/>
      <c r="K4" s="1937"/>
      <c r="L4" s="1937"/>
      <c r="M4" s="1937"/>
      <c r="N4" s="1937"/>
      <c r="O4" s="1937"/>
      <c r="P4" s="1937"/>
      <c r="Q4" s="1938"/>
      <c r="S4" s="1920"/>
      <c r="T4" s="1921"/>
      <c r="U4" s="1922"/>
      <c r="V4" s="1889"/>
      <c r="W4" s="1890"/>
      <c r="X4" s="1905"/>
      <c r="Y4" s="1889"/>
      <c r="Z4" s="1889"/>
      <c r="AA4" s="1890"/>
      <c r="AB4" s="561"/>
      <c r="AC4" s="562"/>
      <c r="AD4" s="563"/>
      <c r="AE4" s="1744"/>
      <c r="AF4" s="562"/>
      <c r="AG4" s="563"/>
      <c r="AH4" s="1744"/>
      <c r="AI4" s="551"/>
      <c r="AJ4" s="551"/>
      <c r="AK4" s="564"/>
    </row>
    <row r="5" spans="1:37" ht="18.75" customHeight="1" x14ac:dyDescent="0.3">
      <c r="A5" s="1939"/>
      <c r="B5" s="1940"/>
      <c r="C5" s="1940"/>
      <c r="D5" s="1940"/>
      <c r="E5" s="1940"/>
      <c r="F5" s="1940"/>
      <c r="G5" s="1940"/>
      <c r="H5" s="1940"/>
      <c r="I5" s="1940"/>
      <c r="J5" s="1940"/>
      <c r="K5" s="1940"/>
      <c r="L5" s="1940"/>
      <c r="M5" s="1940"/>
      <c r="N5" s="1940"/>
      <c r="O5" s="1940"/>
      <c r="P5" s="1940"/>
      <c r="Q5" s="1941"/>
      <c r="S5" s="1920"/>
      <c r="T5" s="1921"/>
      <c r="U5" s="1922"/>
      <c r="V5" s="1889"/>
      <c r="W5" s="1890"/>
      <c r="X5" s="1905"/>
      <c r="Y5" s="1889"/>
      <c r="Z5" s="1889"/>
      <c r="AA5" s="1890"/>
      <c r="AB5" s="1913"/>
      <c r="AC5" s="1914"/>
      <c r="AD5" s="1896" t="s">
        <v>49</v>
      </c>
      <c r="AE5" s="1901"/>
      <c r="AF5" s="1901"/>
      <c r="AG5" s="1896" t="s">
        <v>318</v>
      </c>
      <c r="AH5" s="1903"/>
      <c r="AI5" s="1903"/>
      <c r="AJ5" s="1896" t="s">
        <v>902</v>
      </c>
      <c r="AK5" s="1897"/>
    </row>
    <row r="6" spans="1:37" ht="18.75" customHeight="1" x14ac:dyDescent="0.3">
      <c r="A6" s="1939"/>
      <c r="B6" s="1940"/>
      <c r="C6" s="1940"/>
      <c r="D6" s="1940"/>
      <c r="E6" s="1940"/>
      <c r="F6" s="1940"/>
      <c r="G6" s="1940"/>
      <c r="H6" s="1940"/>
      <c r="I6" s="1940"/>
      <c r="J6" s="1940"/>
      <c r="K6" s="1940"/>
      <c r="L6" s="1940"/>
      <c r="M6" s="1940"/>
      <c r="N6" s="1940"/>
      <c r="O6" s="1940"/>
      <c r="P6" s="1940"/>
      <c r="Q6" s="1941"/>
      <c r="S6" s="1920"/>
      <c r="T6" s="1921"/>
      <c r="U6" s="1922"/>
      <c r="V6" s="1889"/>
      <c r="W6" s="1890"/>
      <c r="X6" s="1909"/>
      <c r="Y6" s="1926"/>
      <c r="Z6" s="1926"/>
      <c r="AA6" s="1910"/>
      <c r="AB6" s="1915"/>
      <c r="AC6" s="1916"/>
      <c r="AD6" s="1015"/>
      <c r="AE6" s="1902"/>
      <c r="AF6" s="1902"/>
      <c r="AG6" s="1015"/>
      <c r="AH6" s="1904"/>
      <c r="AI6" s="1904"/>
      <c r="AJ6" s="1015"/>
      <c r="AK6" s="1898"/>
    </row>
    <row r="7" spans="1:37" ht="18.75" customHeight="1" x14ac:dyDescent="0.3">
      <c r="A7" s="1939"/>
      <c r="B7" s="1940"/>
      <c r="C7" s="1940"/>
      <c r="D7" s="1940"/>
      <c r="E7" s="1940"/>
      <c r="F7" s="1940"/>
      <c r="G7" s="1940"/>
      <c r="H7" s="1940"/>
      <c r="I7" s="1940"/>
      <c r="J7" s="1940"/>
      <c r="K7" s="1940"/>
      <c r="L7" s="1940"/>
      <c r="M7" s="1940"/>
      <c r="N7" s="1940"/>
      <c r="O7" s="1940"/>
      <c r="P7" s="1940"/>
      <c r="Q7" s="1941"/>
      <c r="S7" s="1920"/>
      <c r="T7" s="1921"/>
      <c r="U7" s="1922"/>
      <c r="V7" s="1889"/>
      <c r="W7" s="1890"/>
      <c r="X7" s="1907" t="s">
        <v>916</v>
      </c>
      <c r="Y7" s="1908"/>
      <c r="Z7" s="1927" t="s">
        <v>908</v>
      </c>
      <c r="AA7" s="1928"/>
      <c r="AB7" s="565"/>
      <c r="AC7" s="566"/>
      <c r="AD7" s="1900" t="s">
        <v>427</v>
      </c>
      <c r="AE7" s="1899" t="s">
        <v>901</v>
      </c>
      <c r="AF7" s="1900"/>
      <c r="AG7" s="1900"/>
      <c r="AH7" s="1899" t="s">
        <v>909</v>
      </c>
      <c r="AI7" s="566"/>
      <c r="AJ7" s="1899" t="s">
        <v>429</v>
      </c>
      <c r="AK7" s="520"/>
    </row>
    <row r="8" spans="1:37" ht="18.75" customHeight="1" x14ac:dyDescent="0.3">
      <c r="A8" s="1945"/>
      <c r="B8" s="1946"/>
      <c r="C8" s="1946"/>
      <c r="D8" s="1946"/>
      <c r="E8" s="1946"/>
      <c r="F8" s="1946"/>
      <c r="G8" s="1946"/>
      <c r="H8" s="1946"/>
      <c r="I8" s="1946"/>
      <c r="J8" s="1946"/>
      <c r="K8" s="1946"/>
      <c r="L8" s="1946"/>
      <c r="M8" s="1946"/>
      <c r="N8" s="1946"/>
      <c r="O8" s="1946"/>
      <c r="P8" s="1946"/>
      <c r="Q8" s="1947"/>
      <c r="S8" s="1920"/>
      <c r="T8" s="1921"/>
      <c r="U8" s="1922"/>
      <c r="V8" s="1889"/>
      <c r="W8" s="1890"/>
      <c r="X8" s="1905"/>
      <c r="Y8" s="1890"/>
      <c r="Z8" s="1929"/>
      <c r="AA8" s="1930"/>
      <c r="AB8" s="567"/>
      <c r="AC8" s="568"/>
      <c r="AD8" s="1744"/>
      <c r="AE8" s="1744"/>
      <c r="AF8" s="1744"/>
      <c r="AG8" s="1744"/>
      <c r="AH8" s="1744"/>
      <c r="AI8" s="568"/>
      <c r="AJ8" s="1744"/>
      <c r="AK8" s="521"/>
    </row>
    <row r="9" spans="1:37" ht="18.75" customHeight="1" x14ac:dyDescent="0.3">
      <c r="A9" s="1948" t="s">
        <v>433</v>
      </c>
      <c r="B9" s="1949"/>
      <c r="C9" s="1949"/>
      <c r="D9" s="1949"/>
      <c r="E9" s="1949"/>
      <c r="F9" s="1949"/>
      <c r="G9" s="1949"/>
      <c r="H9" s="1949"/>
      <c r="I9" s="1949"/>
      <c r="J9" s="1949"/>
      <c r="K9" s="1949"/>
      <c r="L9" s="1949"/>
      <c r="M9" s="1949"/>
      <c r="N9" s="1949"/>
      <c r="O9" s="1949"/>
      <c r="P9" s="1949"/>
      <c r="Q9" s="1950"/>
      <c r="S9" s="1920"/>
      <c r="T9" s="1921"/>
      <c r="U9" s="1922"/>
      <c r="V9" s="1889"/>
      <c r="W9" s="1890"/>
      <c r="X9" s="1905"/>
      <c r="Y9" s="1890"/>
      <c r="Z9" s="1907" t="s">
        <v>917</v>
      </c>
      <c r="AA9" s="1908"/>
      <c r="AB9" s="1931"/>
      <c r="AC9" s="1903"/>
      <c r="AD9" s="1896" t="s">
        <v>49</v>
      </c>
      <c r="AE9" s="1901"/>
      <c r="AF9" s="1901"/>
      <c r="AG9" s="1896" t="s">
        <v>318</v>
      </c>
      <c r="AH9" s="1903"/>
      <c r="AI9" s="1903"/>
      <c r="AJ9" s="1896" t="s">
        <v>904</v>
      </c>
      <c r="AK9" s="1897"/>
    </row>
    <row r="10" spans="1:37" ht="18.75" customHeight="1" x14ac:dyDescent="0.3">
      <c r="A10" s="1936"/>
      <c r="B10" s="1937"/>
      <c r="C10" s="1937"/>
      <c r="D10" s="1937"/>
      <c r="E10" s="1937"/>
      <c r="F10" s="1937"/>
      <c r="G10" s="1937"/>
      <c r="H10" s="1937"/>
      <c r="I10" s="1937"/>
      <c r="J10" s="1937"/>
      <c r="K10" s="1937"/>
      <c r="L10" s="1937"/>
      <c r="M10" s="1937"/>
      <c r="N10" s="1937"/>
      <c r="O10" s="1937"/>
      <c r="P10" s="1937"/>
      <c r="Q10" s="1938"/>
      <c r="S10" s="1920"/>
      <c r="T10" s="1921"/>
      <c r="U10" s="1922"/>
      <c r="V10" s="1889"/>
      <c r="W10" s="1890"/>
      <c r="X10" s="1909"/>
      <c r="Y10" s="1910"/>
      <c r="Z10" s="1909"/>
      <c r="AA10" s="1910"/>
      <c r="AB10" s="1932"/>
      <c r="AC10" s="1904"/>
      <c r="AD10" s="1015"/>
      <c r="AE10" s="1902"/>
      <c r="AF10" s="1902"/>
      <c r="AG10" s="1015"/>
      <c r="AH10" s="1904"/>
      <c r="AI10" s="1904"/>
      <c r="AJ10" s="1015"/>
      <c r="AK10" s="1898"/>
    </row>
    <row r="11" spans="1:37" ht="18.75" customHeight="1" x14ac:dyDescent="0.3">
      <c r="A11" s="1939"/>
      <c r="B11" s="1940"/>
      <c r="C11" s="1940"/>
      <c r="D11" s="1940"/>
      <c r="E11" s="1940"/>
      <c r="F11" s="1940"/>
      <c r="G11" s="1940"/>
      <c r="H11" s="1940"/>
      <c r="I11" s="1940"/>
      <c r="J11" s="1940"/>
      <c r="K11" s="1940"/>
      <c r="L11" s="1940"/>
      <c r="M11" s="1940"/>
      <c r="N11" s="1940"/>
      <c r="O11" s="1940"/>
      <c r="P11" s="1940"/>
      <c r="Q11" s="1941"/>
      <c r="S11" s="1920"/>
      <c r="T11" s="1921"/>
      <c r="U11" s="1922"/>
      <c r="V11" s="1889"/>
      <c r="W11" s="1890"/>
      <c r="X11" s="1905" t="s">
        <v>918</v>
      </c>
      <c r="Y11" s="1890"/>
      <c r="Z11" s="1907" t="s">
        <v>910</v>
      </c>
      <c r="AA11" s="1908"/>
      <c r="AB11" s="1899"/>
      <c r="AC11" s="1899" t="s">
        <v>911</v>
      </c>
      <c r="AD11" s="1899"/>
      <c r="AE11" s="1899"/>
      <c r="AF11" s="1899" t="s">
        <v>909</v>
      </c>
      <c r="AG11" s="1896"/>
      <c r="AH11" s="1899"/>
      <c r="AI11" s="1899"/>
      <c r="AJ11" s="1896" t="s">
        <v>905</v>
      </c>
      <c r="AK11" s="1897"/>
    </row>
    <row r="12" spans="1:37" ht="18.75" customHeight="1" x14ac:dyDescent="0.3">
      <c r="A12" s="1939"/>
      <c r="B12" s="1940"/>
      <c r="C12" s="1940"/>
      <c r="D12" s="1940"/>
      <c r="E12" s="1940"/>
      <c r="F12" s="1940"/>
      <c r="G12" s="1940"/>
      <c r="H12" s="1940"/>
      <c r="I12" s="1940"/>
      <c r="J12" s="1940"/>
      <c r="K12" s="1940"/>
      <c r="L12" s="1940"/>
      <c r="M12" s="1940"/>
      <c r="N12" s="1940"/>
      <c r="O12" s="1940"/>
      <c r="P12" s="1940"/>
      <c r="Q12" s="1941"/>
      <c r="S12" s="1920"/>
      <c r="T12" s="1921"/>
      <c r="U12" s="1922"/>
      <c r="V12" s="1889"/>
      <c r="W12" s="1890"/>
      <c r="X12" s="1905"/>
      <c r="Y12" s="1890"/>
      <c r="Z12" s="1909"/>
      <c r="AA12" s="1910"/>
      <c r="AB12" s="1744"/>
      <c r="AC12" s="1744"/>
      <c r="AD12" s="1744"/>
      <c r="AE12" s="1744"/>
      <c r="AF12" s="1744"/>
      <c r="AG12" s="1015"/>
      <c r="AH12" s="1744"/>
      <c r="AI12" s="1744"/>
      <c r="AJ12" s="1015"/>
      <c r="AK12" s="1898"/>
    </row>
    <row r="13" spans="1:37" ht="18.75" customHeight="1" x14ac:dyDescent="0.3">
      <c r="A13" s="1939"/>
      <c r="B13" s="1940"/>
      <c r="C13" s="1940"/>
      <c r="D13" s="1940"/>
      <c r="E13" s="1940"/>
      <c r="F13" s="1940"/>
      <c r="G13" s="1940"/>
      <c r="H13" s="1940"/>
      <c r="I13" s="1940"/>
      <c r="J13" s="1940"/>
      <c r="K13" s="1940"/>
      <c r="L13" s="1940"/>
      <c r="M13" s="1940"/>
      <c r="N13" s="1940"/>
      <c r="O13" s="1940"/>
      <c r="P13" s="1940"/>
      <c r="Q13" s="1941"/>
      <c r="S13" s="1920"/>
      <c r="T13" s="1921"/>
      <c r="U13" s="1922"/>
      <c r="V13" s="1889"/>
      <c r="W13" s="1890"/>
      <c r="X13" s="1905"/>
      <c r="Y13" s="1890"/>
      <c r="Z13" s="1907" t="s">
        <v>919</v>
      </c>
      <c r="AA13" s="1908"/>
      <c r="AB13" s="565"/>
      <c r="AC13" s="569"/>
      <c r="AD13" s="566"/>
      <c r="AE13" s="1911" t="s">
        <v>427</v>
      </c>
      <c r="AF13" s="570"/>
      <c r="AG13" s="566"/>
      <c r="AH13" s="1911" t="s">
        <v>429</v>
      </c>
      <c r="AI13" s="570"/>
      <c r="AJ13" s="571"/>
      <c r="AK13" s="520"/>
    </row>
    <row r="14" spans="1:37" ht="18.75" customHeight="1" thickBot="1" x14ac:dyDescent="0.35">
      <c r="A14" s="1939"/>
      <c r="B14" s="1940"/>
      <c r="C14" s="1940"/>
      <c r="D14" s="1940"/>
      <c r="E14" s="1940"/>
      <c r="F14" s="1940"/>
      <c r="G14" s="1940"/>
      <c r="H14" s="1940"/>
      <c r="I14" s="1940"/>
      <c r="J14" s="1940"/>
      <c r="K14" s="1940"/>
      <c r="L14" s="1940"/>
      <c r="M14" s="1940"/>
      <c r="N14" s="1940"/>
      <c r="O14" s="1940"/>
      <c r="P14" s="1940"/>
      <c r="Q14" s="1941"/>
      <c r="S14" s="1920"/>
      <c r="T14" s="1921"/>
      <c r="U14" s="1922"/>
      <c r="V14" s="1891"/>
      <c r="W14" s="1892"/>
      <c r="X14" s="1906"/>
      <c r="Y14" s="1892"/>
      <c r="Z14" s="1906"/>
      <c r="AA14" s="1892"/>
      <c r="AB14" s="572"/>
      <c r="AC14" s="573"/>
      <c r="AD14" s="574"/>
      <c r="AE14" s="1912"/>
      <c r="AF14" s="575"/>
      <c r="AG14" s="574"/>
      <c r="AH14" s="1912"/>
      <c r="AI14" s="575"/>
      <c r="AJ14" s="576"/>
      <c r="AK14" s="520"/>
    </row>
    <row r="15" spans="1:37" ht="18.75" customHeight="1" x14ac:dyDescent="0.3">
      <c r="A15" s="1948" t="s">
        <v>816</v>
      </c>
      <c r="B15" s="1949"/>
      <c r="C15" s="1949"/>
      <c r="D15" s="1949"/>
      <c r="E15" s="1949"/>
      <c r="F15" s="1949"/>
      <c r="G15" s="1949"/>
      <c r="H15" s="1949"/>
      <c r="I15" s="1949"/>
      <c r="J15" s="1949"/>
      <c r="K15" s="1949"/>
      <c r="L15" s="1949"/>
      <c r="M15" s="1949"/>
      <c r="N15" s="1949"/>
      <c r="O15" s="1949"/>
      <c r="P15" s="1949"/>
      <c r="Q15" s="1950"/>
      <c r="S15" s="1920"/>
      <c r="T15" s="1921"/>
      <c r="U15" s="1922"/>
      <c r="V15" s="1011" t="s">
        <v>920</v>
      </c>
      <c r="W15" s="1888"/>
      <c r="X15" s="1118" t="s">
        <v>915</v>
      </c>
      <c r="Y15" s="1011"/>
      <c r="Z15" s="1011"/>
      <c r="AA15" s="1888"/>
      <c r="AB15" s="557"/>
      <c r="AC15" s="558"/>
      <c r="AD15" s="559"/>
      <c r="AE15" s="1743" t="s">
        <v>427</v>
      </c>
      <c r="AF15" s="558"/>
      <c r="AG15" s="559"/>
      <c r="AH15" s="1743" t="s">
        <v>429</v>
      </c>
      <c r="AI15" s="550"/>
      <c r="AJ15" s="550"/>
      <c r="AK15" s="560"/>
    </row>
    <row r="16" spans="1:37" ht="18.75" customHeight="1" x14ac:dyDescent="0.3">
      <c r="A16" s="1936"/>
      <c r="B16" s="1937"/>
      <c r="C16" s="1937"/>
      <c r="D16" s="1937"/>
      <c r="E16" s="1937"/>
      <c r="F16" s="1937"/>
      <c r="G16" s="1937"/>
      <c r="H16" s="1937"/>
      <c r="I16" s="1937"/>
      <c r="J16" s="1937"/>
      <c r="K16" s="1937"/>
      <c r="L16" s="1937"/>
      <c r="M16" s="1937"/>
      <c r="N16" s="1937"/>
      <c r="O16" s="1937"/>
      <c r="P16" s="1937"/>
      <c r="Q16" s="1938"/>
      <c r="S16" s="1920"/>
      <c r="T16" s="1921"/>
      <c r="U16" s="1922"/>
      <c r="V16" s="1889"/>
      <c r="W16" s="1890"/>
      <c r="X16" s="1905"/>
      <c r="Y16" s="1889"/>
      <c r="Z16" s="1889"/>
      <c r="AA16" s="1890"/>
      <c r="AB16" s="561"/>
      <c r="AC16" s="562"/>
      <c r="AD16" s="563"/>
      <c r="AE16" s="1744"/>
      <c r="AF16" s="562"/>
      <c r="AG16" s="563"/>
      <c r="AH16" s="1744"/>
      <c r="AI16" s="551"/>
      <c r="AJ16" s="551"/>
      <c r="AK16" s="564"/>
    </row>
    <row r="17" spans="1:37" ht="18.75" customHeight="1" x14ac:dyDescent="0.3">
      <c r="A17" s="1939"/>
      <c r="B17" s="1940"/>
      <c r="C17" s="1940"/>
      <c r="D17" s="1940"/>
      <c r="E17" s="1940"/>
      <c r="F17" s="1940"/>
      <c r="G17" s="1940"/>
      <c r="H17" s="1940"/>
      <c r="I17" s="1940"/>
      <c r="J17" s="1940"/>
      <c r="K17" s="1940"/>
      <c r="L17" s="1940"/>
      <c r="M17" s="1940"/>
      <c r="N17" s="1940"/>
      <c r="O17" s="1940"/>
      <c r="P17" s="1940"/>
      <c r="Q17" s="1941"/>
      <c r="S17" s="1920"/>
      <c r="T17" s="1921"/>
      <c r="U17" s="1922"/>
      <c r="V17" s="1889"/>
      <c r="W17" s="1890"/>
      <c r="X17" s="1905"/>
      <c r="Y17" s="1889"/>
      <c r="Z17" s="1889"/>
      <c r="AA17" s="1890"/>
      <c r="AB17" s="1913"/>
      <c r="AC17" s="1914"/>
      <c r="AD17" s="1896" t="s">
        <v>49</v>
      </c>
      <c r="AE17" s="1901"/>
      <c r="AF17" s="1901"/>
      <c r="AG17" s="1896" t="s">
        <v>318</v>
      </c>
      <c r="AH17" s="1903"/>
      <c r="AI17" s="1903"/>
      <c r="AJ17" s="1896" t="s">
        <v>902</v>
      </c>
      <c r="AK17" s="1897"/>
    </row>
    <row r="18" spans="1:37" ht="18.75" customHeight="1" x14ac:dyDescent="0.3">
      <c r="A18" s="1939"/>
      <c r="B18" s="1940"/>
      <c r="C18" s="1940"/>
      <c r="D18" s="1940"/>
      <c r="E18" s="1940"/>
      <c r="F18" s="1940"/>
      <c r="G18" s="1940"/>
      <c r="H18" s="1940"/>
      <c r="I18" s="1940"/>
      <c r="J18" s="1940"/>
      <c r="K18" s="1940"/>
      <c r="L18" s="1940"/>
      <c r="M18" s="1940"/>
      <c r="N18" s="1940"/>
      <c r="O18" s="1940"/>
      <c r="P18" s="1940"/>
      <c r="Q18" s="1941"/>
      <c r="S18" s="1920"/>
      <c r="T18" s="1921"/>
      <c r="U18" s="1922"/>
      <c r="V18" s="1889"/>
      <c r="W18" s="1890"/>
      <c r="X18" s="1909"/>
      <c r="Y18" s="1926"/>
      <c r="Z18" s="1926"/>
      <c r="AA18" s="1910"/>
      <c r="AB18" s="1915"/>
      <c r="AC18" s="1916"/>
      <c r="AD18" s="1015"/>
      <c r="AE18" s="1902"/>
      <c r="AF18" s="1902"/>
      <c r="AG18" s="1015"/>
      <c r="AH18" s="1904"/>
      <c r="AI18" s="1904"/>
      <c r="AJ18" s="1015"/>
      <c r="AK18" s="1898"/>
    </row>
    <row r="19" spans="1:37" ht="18.75" customHeight="1" x14ac:dyDescent="0.3">
      <c r="A19" s="1939"/>
      <c r="B19" s="1940"/>
      <c r="C19" s="1940"/>
      <c r="D19" s="1940"/>
      <c r="E19" s="1940"/>
      <c r="F19" s="1940"/>
      <c r="G19" s="1940"/>
      <c r="H19" s="1940"/>
      <c r="I19" s="1940"/>
      <c r="J19" s="1940"/>
      <c r="K19" s="1940"/>
      <c r="L19" s="1940"/>
      <c r="M19" s="1940"/>
      <c r="N19" s="1940"/>
      <c r="O19" s="1940"/>
      <c r="P19" s="1940"/>
      <c r="Q19" s="1941"/>
      <c r="S19" s="1920"/>
      <c r="T19" s="1921"/>
      <c r="U19" s="1922"/>
      <c r="V19" s="1889"/>
      <c r="W19" s="1890"/>
      <c r="X19" s="1907" t="s">
        <v>916</v>
      </c>
      <c r="Y19" s="1908"/>
      <c r="Z19" s="1927" t="s">
        <v>908</v>
      </c>
      <c r="AA19" s="1928"/>
      <c r="AB19" s="565"/>
      <c r="AC19" s="566"/>
      <c r="AD19" s="1900" t="s">
        <v>427</v>
      </c>
      <c r="AE19" s="1899" t="s">
        <v>901</v>
      </c>
      <c r="AF19" s="1900"/>
      <c r="AG19" s="1900"/>
      <c r="AH19" s="1899" t="s">
        <v>909</v>
      </c>
      <c r="AI19" s="566"/>
      <c r="AJ19" s="1899" t="s">
        <v>429</v>
      </c>
      <c r="AK19" s="520"/>
    </row>
    <row r="20" spans="1:37" ht="18.75" customHeight="1" x14ac:dyDescent="0.3">
      <c r="A20" s="1945"/>
      <c r="B20" s="1946"/>
      <c r="C20" s="1946"/>
      <c r="D20" s="1946"/>
      <c r="E20" s="1946"/>
      <c r="F20" s="1946"/>
      <c r="G20" s="1946"/>
      <c r="H20" s="1946"/>
      <c r="I20" s="1946"/>
      <c r="J20" s="1946"/>
      <c r="K20" s="1946"/>
      <c r="L20" s="1946"/>
      <c r="M20" s="1946"/>
      <c r="N20" s="1946"/>
      <c r="O20" s="1946"/>
      <c r="P20" s="1946"/>
      <c r="Q20" s="1947"/>
      <c r="S20" s="1920"/>
      <c r="T20" s="1921"/>
      <c r="U20" s="1922"/>
      <c r="V20" s="1889"/>
      <c r="W20" s="1890"/>
      <c r="X20" s="1905"/>
      <c r="Y20" s="1890"/>
      <c r="Z20" s="1929"/>
      <c r="AA20" s="1930"/>
      <c r="AB20" s="567"/>
      <c r="AC20" s="568"/>
      <c r="AD20" s="1744"/>
      <c r="AE20" s="1744"/>
      <c r="AF20" s="1744"/>
      <c r="AG20" s="1744"/>
      <c r="AH20" s="1744"/>
      <c r="AI20" s="568"/>
      <c r="AJ20" s="1744"/>
      <c r="AK20" s="520"/>
    </row>
    <row r="21" spans="1:37" ht="18.75" customHeight="1" x14ac:dyDescent="0.3">
      <c r="A21" s="1933" t="s">
        <v>450</v>
      </c>
      <c r="B21" s="1934"/>
      <c r="C21" s="1934"/>
      <c r="D21" s="1934"/>
      <c r="E21" s="1934"/>
      <c r="F21" s="1934"/>
      <c r="G21" s="1934"/>
      <c r="H21" s="1934"/>
      <c r="I21" s="1934"/>
      <c r="J21" s="1934"/>
      <c r="K21" s="1934"/>
      <c r="L21" s="1934"/>
      <c r="M21" s="1934"/>
      <c r="N21" s="1934"/>
      <c r="O21" s="1934"/>
      <c r="P21" s="1934"/>
      <c r="Q21" s="1935"/>
      <c r="S21" s="1920"/>
      <c r="T21" s="1921"/>
      <c r="U21" s="1922"/>
      <c r="V21" s="1889"/>
      <c r="W21" s="1890"/>
      <c r="X21" s="1905"/>
      <c r="Y21" s="1890"/>
      <c r="Z21" s="1907" t="s">
        <v>917</v>
      </c>
      <c r="AA21" s="1908"/>
      <c r="AB21" s="1931"/>
      <c r="AC21" s="1903"/>
      <c r="AD21" s="1896" t="s">
        <v>49</v>
      </c>
      <c r="AE21" s="1901"/>
      <c r="AF21" s="1901"/>
      <c r="AG21" s="1896" t="s">
        <v>318</v>
      </c>
      <c r="AH21" s="1903"/>
      <c r="AI21" s="1903"/>
      <c r="AJ21" s="1896" t="s">
        <v>904</v>
      </c>
      <c r="AK21" s="1897"/>
    </row>
    <row r="22" spans="1:37" ht="18.75" customHeight="1" x14ac:dyDescent="0.3">
      <c r="A22" s="1936"/>
      <c r="B22" s="1937"/>
      <c r="C22" s="1937"/>
      <c r="D22" s="1937"/>
      <c r="E22" s="1937"/>
      <c r="F22" s="1937"/>
      <c r="G22" s="1937"/>
      <c r="H22" s="1937"/>
      <c r="I22" s="1937"/>
      <c r="J22" s="1937"/>
      <c r="K22" s="1937"/>
      <c r="L22" s="1937"/>
      <c r="M22" s="1937"/>
      <c r="N22" s="1937"/>
      <c r="O22" s="1937"/>
      <c r="P22" s="1937"/>
      <c r="Q22" s="1938"/>
      <c r="S22" s="1920"/>
      <c r="T22" s="1921"/>
      <c r="U22" s="1922"/>
      <c r="V22" s="1889"/>
      <c r="W22" s="1890"/>
      <c r="X22" s="1909"/>
      <c r="Y22" s="1910"/>
      <c r="Z22" s="1909"/>
      <c r="AA22" s="1910"/>
      <c r="AB22" s="1932"/>
      <c r="AC22" s="1904"/>
      <c r="AD22" s="1015"/>
      <c r="AE22" s="1902"/>
      <c r="AF22" s="1902"/>
      <c r="AG22" s="1015"/>
      <c r="AH22" s="1904"/>
      <c r="AI22" s="1904"/>
      <c r="AJ22" s="1015"/>
      <c r="AK22" s="1898"/>
    </row>
    <row r="23" spans="1:37" ht="18.75" customHeight="1" x14ac:dyDescent="0.3">
      <c r="A23" s="1939"/>
      <c r="B23" s="1940"/>
      <c r="C23" s="1940"/>
      <c r="D23" s="1940"/>
      <c r="E23" s="1940"/>
      <c r="F23" s="1940"/>
      <c r="G23" s="1940"/>
      <c r="H23" s="1940"/>
      <c r="I23" s="1940"/>
      <c r="J23" s="1940"/>
      <c r="K23" s="1940"/>
      <c r="L23" s="1940"/>
      <c r="M23" s="1940"/>
      <c r="N23" s="1940"/>
      <c r="O23" s="1940"/>
      <c r="P23" s="1940"/>
      <c r="Q23" s="1941"/>
      <c r="S23" s="1920"/>
      <c r="T23" s="1921"/>
      <c r="U23" s="1922"/>
      <c r="V23" s="1889"/>
      <c r="W23" s="1890"/>
      <c r="X23" s="1905" t="s">
        <v>918</v>
      </c>
      <c r="Y23" s="1890"/>
      <c r="Z23" s="1907" t="s">
        <v>910</v>
      </c>
      <c r="AA23" s="1908"/>
      <c r="AB23" s="1899"/>
      <c r="AC23" s="1899" t="s">
        <v>911</v>
      </c>
      <c r="AD23" s="1899"/>
      <c r="AE23" s="1899"/>
      <c r="AF23" s="1899" t="s">
        <v>909</v>
      </c>
      <c r="AG23" s="1896"/>
      <c r="AH23" s="1899"/>
      <c r="AI23" s="1899"/>
      <c r="AJ23" s="1896" t="s">
        <v>905</v>
      </c>
      <c r="AK23" s="1897"/>
    </row>
    <row r="24" spans="1:37" ht="18.75" customHeight="1" x14ac:dyDescent="0.3">
      <c r="A24" s="1939"/>
      <c r="B24" s="1940"/>
      <c r="C24" s="1940"/>
      <c r="D24" s="1940"/>
      <c r="E24" s="1940"/>
      <c r="F24" s="1940"/>
      <c r="G24" s="1940"/>
      <c r="H24" s="1940"/>
      <c r="I24" s="1940"/>
      <c r="J24" s="1940"/>
      <c r="K24" s="1940"/>
      <c r="L24" s="1940"/>
      <c r="M24" s="1940"/>
      <c r="N24" s="1940"/>
      <c r="O24" s="1940"/>
      <c r="P24" s="1940"/>
      <c r="Q24" s="1941"/>
      <c r="S24" s="1920"/>
      <c r="T24" s="1921"/>
      <c r="U24" s="1922"/>
      <c r="V24" s="1889"/>
      <c r="W24" s="1890"/>
      <c r="X24" s="1905"/>
      <c r="Y24" s="1890"/>
      <c r="Z24" s="1909"/>
      <c r="AA24" s="1910"/>
      <c r="AB24" s="1744"/>
      <c r="AC24" s="1744"/>
      <c r="AD24" s="1744"/>
      <c r="AE24" s="1744"/>
      <c r="AF24" s="1744"/>
      <c r="AG24" s="1015"/>
      <c r="AH24" s="1744"/>
      <c r="AI24" s="1744"/>
      <c r="AJ24" s="1015"/>
      <c r="AK24" s="1898"/>
    </row>
    <row r="25" spans="1:37" ht="18.75" customHeight="1" x14ac:dyDescent="0.3">
      <c r="A25" s="1939"/>
      <c r="B25" s="1940"/>
      <c r="C25" s="1940"/>
      <c r="D25" s="1940"/>
      <c r="E25" s="1940"/>
      <c r="F25" s="1940"/>
      <c r="G25" s="1940"/>
      <c r="H25" s="1940"/>
      <c r="I25" s="1940"/>
      <c r="J25" s="1940"/>
      <c r="K25" s="1940"/>
      <c r="L25" s="1940"/>
      <c r="M25" s="1940"/>
      <c r="N25" s="1940"/>
      <c r="O25" s="1940"/>
      <c r="P25" s="1940"/>
      <c r="Q25" s="1941"/>
      <c r="S25" s="1920"/>
      <c r="T25" s="1921"/>
      <c r="U25" s="1922"/>
      <c r="V25" s="1889"/>
      <c r="W25" s="1890"/>
      <c r="X25" s="1905"/>
      <c r="Y25" s="1890"/>
      <c r="Z25" s="1907" t="s">
        <v>919</v>
      </c>
      <c r="AA25" s="1908"/>
      <c r="AB25" s="565"/>
      <c r="AC25" s="569"/>
      <c r="AD25" s="566"/>
      <c r="AE25" s="1911" t="s">
        <v>427</v>
      </c>
      <c r="AF25" s="570"/>
      <c r="AG25" s="566"/>
      <c r="AH25" s="1911" t="s">
        <v>429</v>
      </c>
      <c r="AI25" s="570"/>
      <c r="AJ25" s="571"/>
      <c r="AK25" s="520"/>
    </row>
    <row r="26" spans="1:37" ht="18.75" customHeight="1" thickBot="1" x14ac:dyDescent="0.35">
      <c r="A26" s="1939"/>
      <c r="B26" s="1940"/>
      <c r="C26" s="1940"/>
      <c r="D26" s="1940"/>
      <c r="E26" s="1940"/>
      <c r="F26" s="1940"/>
      <c r="G26" s="1940"/>
      <c r="H26" s="1940"/>
      <c r="I26" s="1940"/>
      <c r="J26" s="1940"/>
      <c r="K26" s="1940"/>
      <c r="L26" s="1940"/>
      <c r="M26" s="1940"/>
      <c r="N26" s="1940"/>
      <c r="O26" s="1940"/>
      <c r="P26" s="1940"/>
      <c r="Q26" s="1941"/>
      <c r="S26" s="1923"/>
      <c r="T26" s="1924"/>
      <c r="U26" s="1925"/>
      <c r="V26" s="1891"/>
      <c r="W26" s="1892"/>
      <c r="X26" s="1906"/>
      <c r="Y26" s="1892"/>
      <c r="Z26" s="1906"/>
      <c r="AA26" s="1892"/>
      <c r="AB26" s="572"/>
      <c r="AC26" s="573"/>
      <c r="AD26" s="574"/>
      <c r="AE26" s="1912"/>
      <c r="AF26" s="575"/>
      <c r="AG26" s="574"/>
      <c r="AH26" s="1912"/>
      <c r="AI26" s="575"/>
      <c r="AJ26" s="576"/>
      <c r="AK26" s="522"/>
    </row>
    <row r="27" spans="1:37" ht="18.75" customHeight="1" x14ac:dyDescent="0.3">
      <c r="A27" s="1942" t="s">
        <v>968</v>
      </c>
      <c r="B27" s="1943"/>
      <c r="C27" s="1943"/>
      <c r="D27" s="1943"/>
      <c r="E27" s="1943"/>
      <c r="F27" s="1943"/>
      <c r="G27" s="1943"/>
      <c r="H27" s="1943"/>
      <c r="I27" s="1943"/>
      <c r="J27" s="1943"/>
      <c r="K27" s="1943"/>
      <c r="L27" s="1943"/>
      <c r="M27" s="1943"/>
      <c r="N27" s="1943"/>
      <c r="O27" s="1943"/>
      <c r="P27" s="1943"/>
      <c r="Q27" s="1944"/>
    </row>
    <row r="28" spans="1:37" ht="18.75" customHeight="1" x14ac:dyDescent="0.3">
      <c r="A28" s="659"/>
      <c r="B28" s="660"/>
      <c r="C28" s="660"/>
      <c r="D28" s="660"/>
      <c r="E28" s="660"/>
      <c r="F28" s="660"/>
      <c r="G28" s="660"/>
      <c r="H28" s="660"/>
      <c r="I28" s="660"/>
      <c r="J28" s="660"/>
      <c r="K28" s="660"/>
      <c r="L28" s="660"/>
      <c r="M28" s="660"/>
      <c r="N28" s="660"/>
      <c r="O28" s="660"/>
      <c r="P28" s="660"/>
      <c r="Q28" s="661"/>
    </row>
    <row r="29" spans="1:37" ht="18.75" customHeight="1" x14ac:dyDescent="0.3">
      <c r="A29" s="659"/>
      <c r="B29" s="660"/>
      <c r="C29" s="660"/>
      <c r="D29" s="660"/>
      <c r="E29" s="660"/>
      <c r="F29" s="660"/>
      <c r="G29" s="660"/>
      <c r="H29" s="660"/>
      <c r="I29" s="660"/>
      <c r="J29" s="660"/>
      <c r="K29" s="660"/>
      <c r="L29" s="660"/>
      <c r="M29" s="660"/>
      <c r="N29" s="660"/>
      <c r="O29" s="660"/>
      <c r="P29" s="660"/>
      <c r="Q29" s="661"/>
    </row>
    <row r="30" spans="1:37" ht="18.75" customHeight="1" x14ac:dyDescent="0.3">
      <c r="A30" s="659"/>
      <c r="B30" s="660"/>
      <c r="C30" s="660"/>
      <c r="D30" s="660"/>
      <c r="E30" s="660"/>
      <c r="F30" s="667"/>
      <c r="G30" s="660"/>
      <c r="H30" s="660"/>
      <c r="I30" s="660"/>
      <c r="J30" s="660"/>
      <c r="K30" s="660"/>
      <c r="L30" s="660"/>
      <c r="M30" s="660"/>
      <c r="N30" s="660"/>
      <c r="O30" s="660"/>
      <c r="P30" s="660"/>
      <c r="Q30" s="661"/>
    </row>
    <row r="31" spans="1:37" ht="18.75" customHeight="1" thickBot="1" x14ac:dyDescent="0.35">
      <c r="A31" s="662"/>
      <c r="B31" s="596"/>
      <c r="C31" s="596"/>
      <c r="D31" s="596"/>
      <c r="E31" s="596"/>
      <c r="F31" s="596"/>
      <c r="G31" s="596"/>
      <c r="H31" s="596"/>
      <c r="I31" s="596"/>
      <c r="J31" s="596"/>
      <c r="K31" s="596"/>
      <c r="L31" s="596"/>
      <c r="M31" s="596"/>
      <c r="N31" s="596"/>
      <c r="O31" s="596"/>
      <c r="P31" s="596"/>
      <c r="Q31" s="663"/>
    </row>
    <row r="32" spans="1:37" ht="12" customHeight="1" x14ac:dyDescent="0.3"/>
    <row r="33" ht="18.75" customHeight="1" x14ac:dyDescent="0.3"/>
    <row r="34" ht="18.75" customHeight="1" x14ac:dyDescent="0.3"/>
    <row r="35" ht="18.75" customHeight="1" x14ac:dyDescent="0.3"/>
    <row r="36" ht="18.75" customHeight="1" x14ac:dyDescent="0.3"/>
    <row r="37" ht="18.75" customHeight="1" x14ac:dyDescent="0.3"/>
    <row r="38" ht="18.75" customHeight="1" x14ac:dyDescent="0.3"/>
    <row r="39" ht="18.75" customHeight="1" x14ac:dyDescent="0.3"/>
    <row r="40" ht="18.75" customHeight="1" x14ac:dyDescent="0.3"/>
    <row r="41" ht="18.75" customHeight="1" x14ac:dyDescent="0.3"/>
    <row r="42" ht="18.75" customHeight="1" x14ac:dyDescent="0.3"/>
    <row r="43" ht="18.75" customHeight="1" x14ac:dyDescent="0.3"/>
    <row r="44" ht="18.75" customHeight="1" x14ac:dyDescent="0.3"/>
    <row r="45" ht="18.75" customHeight="1" x14ac:dyDescent="0.3"/>
    <row r="46" ht="18.75" customHeight="1" x14ac:dyDescent="0.3"/>
    <row r="47" ht="18.75" customHeight="1" x14ac:dyDescent="0.3"/>
    <row r="48"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sheetData>
  <mergeCells count="82">
    <mergeCell ref="A21:Q21"/>
    <mergeCell ref="A22:Q26"/>
    <mergeCell ref="A27:Q27"/>
    <mergeCell ref="A4:Q8"/>
    <mergeCell ref="A9:Q9"/>
    <mergeCell ref="A10:Q14"/>
    <mergeCell ref="A15:Q15"/>
    <mergeCell ref="A16:Q20"/>
    <mergeCell ref="X23:Y26"/>
    <mergeCell ref="Z23:AA24"/>
    <mergeCell ref="AB23:AB24"/>
    <mergeCell ref="AC23:AC24"/>
    <mergeCell ref="AD23:AE24"/>
    <mergeCell ref="AF23:AF24"/>
    <mergeCell ref="AG23:AG24"/>
    <mergeCell ref="AH23:AI24"/>
    <mergeCell ref="AJ23:AK24"/>
    <mergeCell ref="Z25:AA26"/>
    <mergeCell ref="AE25:AE26"/>
    <mergeCell ref="AH25:AH26"/>
    <mergeCell ref="X19:Y22"/>
    <mergeCell ref="Z19:AA20"/>
    <mergeCell ref="AD19:AD20"/>
    <mergeCell ref="AE19:AE20"/>
    <mergeCell ref="AF19:AG20"/>
    <mergeCell ref="AH19:AH20"/>
    <mergeCell ref="AJ19:AJ20"/>
    <mergeCell ref="Z21:AA22"/>
    <mergeCell ref="AB21:AC22"/>
    <mergeCell ref="AD21:AD22"/>
    <mergeCell ref="AE21:AF22"/>
    <mergeCell ref="AG21:AG22"/>
    <mergeCell ref="AH21:AI22"/>
    <mergeCell ref="AJ21:AK22"/>
    <mergeCell ref="S3:U26"/>
    <mergeCell ref="V3:W14"/>
    <mergeCell ref="X3:AA6"/>
    <mergeCell ref="AE3:AE4"/>
    <mergeCell ref="AH3:AH4"/>
    <mergeCell ref="AB5:AC6"/>
    <mergeCell ref="AD5:AD6"/>
    <mergeCell ref="AE5:AF6"/>
    <mergeCell ref="AG5:AG6"/>
    <mergeCell ref="AH5:AI6"/>
    <mergeCell ref="X7:Y10"/>
    <mergeCell ref="Z7:AA8"/>
    <mergeCell ref="AD7:AD8"/>
    <mergeCell ref="Z9:AA10"/>
    <mergeCell ref="AB9:AC10"/>
    <mergeCell ref="X15:AA18"/>
    <mergeCell ref="AJ17:AK18"/>
    <mergeCell ref="AE15:AE16"/>
    <mergeCell ref="AH15:AH16"/>
    <mergeCell ref="AB17:AC18"/>
    <mergeCell ref="AD17:AD18"/>
    <mergeCell ref="AE17:AF18"/>
    <mergeCell ref="AG17:AG18"/>
    <mergeCell ref="AH17:AI18"/>
    <mergeCell ref="Z11:AA12"/>
    <mergeCell ref="AB11:AB12"/>
    <mergeCell ref="AC11:AC12"/>
    <mergeCell ref="AD11:AE12"/>
    <mergeCell ref="AH13:AH14"/>
    <mergeCell ref="AF11:AF12"/>
    <mergeCell ref="Z13:AA14"/>
    <mergeCell ref="AE13:AE14"/>
    <mergeCell ref="V15:W26"/>
    <mergeCell ref="A3:Q3"/>
    <mergeCell ref="AJ9:AK10"/>
    <mergeCell ref="AG11:AG12"/>
    <mergeCell ref="AH11:AI12"/>
    <mergeCell ref="AJ11:AK12"/>
    <mergeCell ref="AE7:AE8"/>
    <mergeCell ref="AF7:AG8"/>
    <mergeCell ref="AH7:AH8"/>
    <mergeCell ref="AJ5:AK6"/>
    <mergeCell ref="AJ7:AJ8"/>
    <mergeCell ref="AD9:AD10"/>
    <mergeCell ref="AE9:AF10"/>
    <mergeCell ref="AG9:AG10"/>
    <mergeCell ref="AH9:AI10"/>
    <mergeCell ref="X11:Y14"/>
  </mergeCells>
  <phoneticPr fontId="4"/>
  <printOptions horizontalCentered="1" verticalCentered="1"/>
  <pageMargins left="0.70866141732283472" right="0.19685039370078741" top="0.39370078740157483" bottom="0.39370078740157483" header="0.39370078740157483" footer="0"/>
  <pageSetup paperSize="9" scale="77" orientation="landscape" blackAndWhite="1" r:id="rId1"/>
  <headerFooter scaleWithDoc="0">
    <oddFooter>&amp;C14/24&amp;R&amp;F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703" r:id="rId4" name="Check Box 55">
              <controlPr defaultSize="0" autoFill="0" autoLine="0" autoPict="0">
                <anchor moveWithCells="1">
                  <from>
                    <xdr:col>29</xdr:col>
                    <xdr:colOff>95250</xdr:colOff>
                    <xdr:row>2</xdr:row>
                    <xdr:rowOff>114300</xdr:rowOff>
                  </from>
                  <to>
                    <xdr:col>30</xdr:col>
                    <xdr:colOff>9525</xdr:colOff>
                    <xdr:row>3</xdr:row>
                    <xdr:rowOff>114300</xdr:rowOff>
                  </to>
                </anchor>
              </controlPr>
            </control>
          </mc:Choice>
        </mc:AlternateContent>
        <mc:AlternateContent xmlns:mc="http://schemas.openxmlformats.org/markup-compatibility/2006">
          <mc:Choice Requires="x14">
            <control shapeId="27704" r:id="rId5" name="Check Box 56">
              <controlPr defaultSize="0" autoFill="0" autoLine="0" autoPict="0">
                <anchor moveWithCells="1">
                  <from>
                    <xdr:col>32</xdr:col>
                    <xdr:colOff>95250</xdr:colOff>
                    <xdr:row>2</xdr:row>
                    <xdr:rowOff>114300</xdr:rowOff>
                  </from>
                  <to>
                    <xdr:col>33</xdr:col>
                    <xdr:colOff>9525</xdr:colOff>
                    <xdr:row>3</xdr:row>
                    <xdr:rowOff>114300</xdr:rowOff>
                  </to>
                </anchor>
              </controlPr>
            </control>
          </mc:Choice>
        </mc:AlternateContent>
        <mc:AlternateContent xmlns:mc="http://schemas.openxmlformats.org/markup-compatibility/2006">
          <mc:Choice Requires="x14">
            <control shapeId="27705" r:id="rId6" name="Check Box 57">
              <controlPr defaultSize="0" autoFill="0" autoLine="0" autoPict="0">
                <anchor moveWithCells="1">
                  <from>
                    <xdr:col>29</xdr:col>
                    <xdr:colOff>95250</xdr:colOff>
                    <xdr:row>14</xdr:row>
                    <xdr:rowOff>114300</xdr:rowOff>
                  </from>
                  <to>
                    <xdr:col>30</xdr:col>
                    <xdr:colOff>9525</xdr:colOff>
                    <xdr:row>15</xdr:row>
                    <xdr:rowOff>114300</xdr:rowOff>
                  </to>
                </anchor>
              </controlPr>
            </control>
          </mc:Choice>
        </mc:AlternateContent>
        <mc:AlternateContent xmlns:mc="http://schemas.openxmlformats.org/markup-compatibility/2006">
          <mc:Choice Requires="x14">
            <control shapeId="27706" r:id="rId7" name="Check Box 58">
              <controlPr defaultSize="0" autoFill="0" autoLine="0" autoPict="0">
                <anchor moveWithCells="1">
                  <from>
                    <xdr:col>32</xdr:col>
                    <xdr:colOff>95250</xdr:colOff>
                    <xdr:row>14</xdr:row>
                    <xdr:rowOff>114300</xdr:rowOff>
                  </from>
                  <to>
                    <xdr:col>33</xdr:col>
                    <xdr:colOff>9525</xdr:colOff>
                    <xdr:row>15</xdr:row>
                    <xdr:rowOff>114300</xdr:rowOff>
                  </to>
                </anchor>
              </controlPr>
            </control>
          </mc:Choice>
        </mc:AlternateContent>
        <mc:AlternateContent xmlns:mc="http://schemas.openxmlformats.org/markup-compatibility/2006">
          <mc:Choice Requires="x14">
            <control shapeId="27707" r:id="rId8" name="Check Box 59">
              <controlPr defaultSize="0" autoFill="0" autoLine="0" autoPict="0">
                <anchor moveWithCells="1">
                  <from>
                    <xdr:col>29</xdr:col>
                    <xdr:colOff>95250</xdr:colOff>
                    <xdr:row>12</xdr:row>
                    <xdr:rowOff>114300</xdr:rowOff>
                  </from>
                  <to>
                    <xdr:col>30</xdr:col>
                    <xdr:colOff>9525</xdr:colOff>
                    <xdr:row>13</xdr:row>
                    <xdr:rowOff>114300</xdr:rowOff>
                  </to>
                </anchor>
              </controlPr>
            </control>
          </mc:Choice>
        </mc:AlternateContent>
        <mc:AlternateContent xmlns:mc="http://schemas.openxmlformats.org/markup-compatibility/2006">
          <mc:Choice Requires="x14">
            <control shapeId="27708" r:id="rId9" name="Check Box 60">
              <controlPr defaultSize="0" autoFill="0" autoLine="0" autoPict="0">
                <anchor moveWithCells="1">
                  <from>
                    <xdr:col>32</xdr:col>
                    <xdr:colOff>95250</xdr:colOff>
                    <xdr:row>12</xdr:row>
                    <xdr:rowOff>114300</xdr:rowOff>
                  </from>
                  <to>
                    <xdr:col>33</xdr:col>
                    <xdr:colOff>9525</xdr:colOff>
                    <xdr:row>13</xdr:row>
                    <xdr:rowOff>114300</xdr:rowOff>
                  </to>
                </anchor>
              </controlPr>
            </control>
          </mc:Choice>
        </mc:AlternateContent>
        <mc:AlternateContent xmlns:mc="http://schemas.openxmlformats.org/markup-compatibility/2006">
          <mc:Choice Requires="x14">
            <control shapeId="27709" r:id="rId10" name="Check Box 61">
              <controlPr defaultSize="0" autoFill="0" autoLine="0" autoPict="0">
                <anchor moveWithCells="1">
                  <from>
                    <xdr:col>29</xdr:col>
                    <xdr:colOff>95250</xdr:colOff>
                    <xdr:row>12</xdr:row>
                    <xdr:rowOff>114300</xdr:rowOff>
                  </from>
                  <to>
                    <xdr:col>30</xdr:col>
                    <xdr:colOff>9525</xdr:colOff>
                    <xdr:row>13</xdr:row>
                    <xdr:rowOff>114300</xdr:rowOff>
                  </to>
                </anchor>
              </controlPr>
            </control>
          </mc:Choice>
        </mc:AlternateContent>
        <mc:AlternateContent xmlns:mc="http://schemas.openxmlformats.org/markup-compatibility/2006">
          <mc:Choice Requires="x14">
            <control shapeId="27710" r:id="rId11" name="Check Box 62">
              <controlPr defaultSize="0" autoFill="0" autoLine="0" autoPict="0">
                <anchor moveWithCells="1">
                  <from>
                    <xdr:col>32</xdr:col>
                    <xdr:colOff>95250</xdr:colOff>
                    <xdr:row>12</xdr:row>
                    <xdr:rowOff>114300</xdr:rowOff>
                  </from>
                  <to>
                    <xdr:col>33</xdr:col>
                    <xdr:colOff>9525</xdr:colOff>
                    <xdr:row>13</xdr:row>
                    <xdr:rowOff>114300</xdr:rowOff>
                  </to>
                </anchor>
              </controlPr>
            </control>
          </mc:Choice>
        </mc:AlternateContent>
        <mc:AlternateContent xmlns:mc="http://schemas.openxmlformats.org/markup-compatibility/2006">
          <mc:Choice Requires="x14">
            <control shapeId="27711" r:id="rId12" name="Check Box 63">
              <controlPr defaultSize="0" autoFill="0" autoLine="0" autoPict="0">
                <anchor moveWithCells="1">
                  <from>
                    <xdr:col>29</xdr:col>
                    <xdr:colOff>95250</xdr:colOff>
                    <xdr:row>12</xdr:row>
                    <xdr:rowOff>114300</xdr:rowOff>
                  </from>
                  <to>
                    <xdr:col>30</xdr:col>
                    <xdr:colOff>9525</xdr:colOff>
                    <xdr:row>13</xdr:row>
                    <xdr:rowOff>114300</xdr:rowOff>
                  </to>
                </anchor>
              </controlPr>
            </control>
          </mc:Choice>
        </mc:AlternateContent>
        <mc:AlternateContent xmlns:mc="http://schemas.openxmlformats.org/markup-compatibility/2006">
          <mc:Choice Requires="x14">
            <control shapeId="27712" r:id="rId13" name="Check Box 64">
              <controlPr defaultSize="0" autoFill="0" autoLine="0" autoPict="0">
                <anchor moveWithCells="1">
                  <from>
                    <xdr:col>32</xdr:col>
                    <xdr:colOff>95250</xdr:colOff>
                    <xdr:row>12</xdr:row>
                    <xdr:rowOff>114300</xdr:rowOff>
                  </from>
                  <to>
                    <xdr:col>33</xdr:col>
                    <xdr:colOff>9525</xdr:colOff>
                    <xdr:row>13</xdr:row>
                    <xdr:rowOff>114300</xdr:rowOff>
                  </to>
                </anchor>
              </controlPr>
            </control>
          </mc:Choice>
        </mc:AlternateContent>
        <mc:AlternateContent xmlns:mc="http://schemas.openxmlformats.org/markup-compatibility/2006">
          <mc:Choice Requires="x14">
            <control shapeId="27713" r:id="rId14" name="Check Box 65">
              <controlPr defaultSize="0" autoFill="0" autoLine="0" autoPict="0">
                <anchor moveWithCells="1">
                  <from>
                    <xdr:col>28</xdr:col>
                    <xdr:colOff>95250</xdr:colOff>
                    <xdr:row>6</xdr:row>
                    <xdr:rowOff>114300</xdr:rowOff>
                  </from>
                  <to>
                    <xdr:col>29</xdr:col>
                    <xdr:colOff>0</xdr:colOff>
                    <xdr:row>7</xdr:row>
                    <xdr:rowOff>104775</xdr:rowOff>
                  </to>
                </anchor>
              </controlPr>
            </control>
          </mc:Choice>
        </mc:AlternateContent>
        <mc:AlternateContent xmlns:mc="http://schemas.openxmlformats.org/markup-compatibility/2006">
          <mc:Choice Requires="x14">
            <control shapeId="27714" r:id="rId15" name="Check Box 66">
              <controlPr defaultSize="0" autoFill="0" autoLine="0" autoPict="0">
                <anchor moveWithCells="1">
                  <from>
                    <xdr:col>34</xdr:col>
                    <xdr:colOff>95250</xdr:colOff>
                    <xdr:row>6</xdr:row>
                    <xdr:rowOff>114300</xdr:rowOff>
                  </from>
                  <to>
                    <xdr:col>35</xdr:col>
                    <xdr:colOff>0</xdr:colOff>
                    <xdr:row>7</xdr:row>
                    <xdr:rowOff>104775</xdr:rowOff>
                  </to>
                </anchor>
              </controlPr>
            </control>
          </mc:Choice>
        </mc:AlternateContent>
        <mc:AlternateContent xmlns:mc="http://schemas.openxmlformats.org/markup-compatibility/2006">
          <mc:Choice Requires="x14">
            <control shapeId="27715" r:id="rId16" name="Check Box 67">
              <controlPr defaultSize="0" autoFill="0" autoLine="0" autoPict="0">
                <anchor moveWithCells="1">
                  <from>
                    <xdr:col>29</xdr:col>
                    <xdr:colOff>95250</xdr:colOff>
                    <xdr:row>24</xdr:row>
                    <xdr:rowOff>114300</xdr:rowOff>
                  </from>
                  <to>
                    <xdr:col>30</xdr:col>
                    <xdr:colOff>9525</xdr:colOff>
                    <xdr:row>25</xdr:row>
                    <xdr:rowOff>114300</xdr:rowOff>
                  </to>
                </anchor>
              </controlPr>
            </control>
          </mc:Choice>
        </mc:AlternateContent>
        <mc:AlternateContent xmlns:mc="http://schemas.openxmlformats.org/markup-compatibility/2006">
          <mc:Choice Requires="x14">
            <control shapeId="27716" r:id="rId17" name="Check Box 68">
              <controlPr defaultSize="0" autoFill="0" autoLine="0" autoPict="0">
                <anchor moveWithCells="1">
                  <from>
                    <xdr:col>32</xdr:col>
                    <xdr:colOff>95250</xdr:colOff>
                    <xdr:row>24</xdr:row>
                    <xdr:rowOff>114300</xdr:rowOff>
                  </from>
                  <to>
                    <xdr:col>33</xdr:col>
                    <xdr:colOff>9525</xdr:colOff>
                    <xdr:row>25</xdr:row>
                    <xdr:rowOff>114300</xdr:rowOff>
                  </to>
                </anchor>
              </controlPr>
            </control>
          </mc:Choice>
        </mc:AlternateContent>
        <mc:AlternateContent xmlns:mc="http://schemas.openxmlformats.org/markup-compatibility/2006">
          <mc:Choice Requires="x14">
            <control shapeId="27717" r:id="rId18" name="Check Box 69">
              <controlPr defaultSize="0" autoFill="0" autoLine="0" autoPict="0">
                <anchor moveWithCells="1">
                  <from>
                    <xdr:col>29</xdr:col>
                    <xdr:colOff>95250</xdr:colOff>
                    <xdr:row>24</xdr:row>
                    <xdr:rowOff>114300</xdr:rowOff>
                  </from>
                  <to>
                    <xdr:col>30</xdr:col>
                    <xdr:colOff>9525</xdr:colOff>
                    <xdr:row>25</xdr:row>
                    <xdr:rowOff>114300</xdr:rowOff>
                  </to>
                </anchor>
              </controlPr>
            </control>
          </mc:Choice>
        </mc:AlternateContent>
        <mc:AlternateContent xmlns:mc="http://schemas.openxmlformats.org/markup-compatibility/2006">
          <mc:Choice Requires="x14">
            <control shapeId="27718" r:id="rId19" name="Check Box 70">
              <controlPr defaultSize="0" autoFill="0" autoLine="0" autoPict="0">
                <anchor moveWithCells="1">
                  <from>
                    <xdr:col>32</xdr:col>
                    <xdr:colOff>95250</xdr:colOff>
                    <xdr:row>24</xdr:row>
                    <xdr:rowOff>114300</xdr:rowOff>
                  </from>
                  <to>
                    <xdr:col>33</xdr:col>
                    <xdr:colOff>9525</xdr:colOff>
                    <xdr:row>25</xdr:row>
                    <xdr:rowOff>114300</xdr:rowOff>
                  </to>
                </anchor>
              </controlPr>
            </control>
          </mc:Choice>
        </mc:AlternateContent>
        <mc:AlternateContent xmlns:mc="http://schemas.openxmlformats.org/markup-compatibility/2006">
          <mc:Choice Requires="x14">
            <control shapeId="27719" r:id="rId20" name="Check Box 71">
              <controlPr defaultSize="0" autoFill="0" autoLine="0" autoPict="0">
                <anchor moveWithCells="1">
                  <from>
                    <xdr:col>29</xdr:col>
                    <xdr:colOff>95250</xdr:colOff>
                    <xdr:row>24</xdr:row>
                    <xdr:rowOff>114300</xdr:rowOff>
                  </from>
                  <to>
                    <xdr:col>30</xdr:col>
                    <xdr:colOff>9525</xdr:colOff>
                    <xdr:row>25</xdr:row>
                    <xdr:rowOff>114300</xdr:rowOff>
                  </to>
                </anchor>
              </controlPr>
            </control>
          </mc:Choice>
        </mc:AlternateContent>
        <mc:AlternateContent xmlns:mc="http://schemas.openxmlformats.org/markup-compatibility/2006">
          <mc:Choice Requires="x14">
            <control shapeId="27720" r:id="rId21" name="Check Box 72">
              <controlPr defaultSize="0" autoFill="0" autoLine="0" autoPict="0">
                <anchor moveWithCells="1">
                  <from>
                    <xdr:col>32</xdr:col>
                    <xdr:colOff>95250</xdr:colOff>
                    <xdr:row>24</xdr:row>
                    <xdr:rowOff>114300</xdr:rowOff>
                  </from>
                  <to>
                    <xdr:col>33</xdr:col>
                    <xdr:colOff>9525</xdr:colOff>
                    <xdr:row>25</xdr:row>
                    <xdr:rowOff>114300</xdr:rowOff>
                  </to>
                </anchor>
              </controlPr>
            </control>
          </mc:Choice>
        </mc:AlternateContent>
        <mc:AlternateContent xmlns:mc="http://schemas.openxmlformats.org/markup-compatibility/2006">
          <mc:Choice Requires="x14">
            <control shapeId="27721" r:id="rId22" name="Check Box 73">
              <controlPr defaultSize="0" autoFill="0" autoLine="0" autoPict="0">
                <anchor moveWithCells="1">
                  <from>
                    <xdr:col>28</xdr:col>
                    <xdr:colOff>95250</xdr:colOff>
                    <xdr:row>18</xdr:row>
                    <xdr:rowOff>114300</xdr:rowOff>
                  </from>
                  <to>
                    <xdr:col>29</xdr:col>
                    <xdr:colOff>0</xdr:colOff>
                    <xdr:row>19</xdr:row>
                    <xdr:rowOff>104775</xdr:rowOff>
                  </to>
                </anchor>
              </controlPr>
            </control>
          </mc:Choice>
        </mc:AlternateContent>
        <mc:AlternateContent xmlns:mc="http://schemas.openxmlformats.org/markup-compatibility/2006">
          <mc:Choice Requires="x14">
            <control shapeId="27722" r:id="rId23" name="Check Box 74">
              <controlPr defaultSize="0" autoFill="0" autoLine="0" autoPict="0">
                <anchor moveWithCells="1">
                  <from>
                    <xdr:col>34</xdr:col>
                    <xdr:colOff>95250</xdr:colOff>
                    <xdr:row>18</xdr:row>
                    <xdr:rowOff>114300</xdr:rowOff>
                  </from>
                  <to>
                    <xdr:col>35</xdr:col>
                    <xdr:colOff>0</xdr:colOff>
                    <xdr:row>19</xdr:row>
                    <xdr:rowOff>104775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97ADA-A821-4D58-9875-972EE7908CF7}">
  <sheetPr>
    <tabColor theme="7" tint="0.79998168889431442"/>
    <pageSetUpPr fitToPage="1"/>
  </sheetPr>
  <dimension ref="A1:AO114"/>
  <sheetViews>
    <sheetView view="pageBreakPreview" zoomScale="97" zoomScaleNormal="106" zoomScaleSheetLayoutView="97" workbookViewId="0">
      <selection activeCell="AP13" sqref="AP13"/>
    </sheetView>
  </sheetViews>
  <sheetFormatPr defaultRowHeight="16.5" x14ac:dyDescent="0.15"/>
  <cols>
    <col min="1" max="41" width="4.375" style="29" customWidth="1"/>
    <col min="42" max="16384" width="9" style="4"/>
  </cols>
  <sheetData>
    <row r="1" spans="1:40" ht="18.75" customHeight="1" x14ac:dyDescent="0.15">
      <c r="A1" s="664" t="s">
        <v>979</v>
      </c>
      <c r="B1" s="17"/>
      <c r="C1" s="17"/>
      <c r="D1" s="17"/>
      <c r="E1" s="17"/>
      <c r="F1" s="17"/>
      <c r="G1" s="17"/>
      <c r="H1" s="17"/>
      <c r="I1" s="17"/>
      <c r="J1" s="17"/>
      <c r="K1" s="17"/>
      <c r="L1" s="17"/>
      <c r="M1" s="17"/>
      <c r="N1" s="511"/>
      <c r="O1" s="511"/>
      <c r="P1" s="511"/>
      <c r="Q1" s="511"/>
    </row>
    <row r="2" spans="1:40" ht="18.75" customHeight="1" thickBot="1" x14ac:dyDescent="0.2">
      <c r="A2" s="143" t="s">
        <v>929</v>
      </c>
      <c r="B2" s="142"/>
      <c r="C2" s="142"/>
      <c r="D2" s="142"/>
      <c r="E2" s="142"/>
      <c r="F2" s="142"/>
      <c r="G2" s="142"/>
      <c r="H2" s="142"/>
      <c r="I2" s="142"/>
      <c r="J2" s="142"/>
      <c r="K2" s="142"/>
      <c r="L2" s="142"/>
      <c r="M2" s="142"/>
      <c r="N2" s="142"/>
      <c r="O2" s="142"/>
      <c r="P2" s="142"/>
      <c r="Q2" s="142"/>
      <c r="S2" s="518" t="s">
        <v>930</v>
      </c>
      <c r="T2" s="511"/>
      <c r="U2" s="511"/>
      <c r="V2" s="511"/>
      <c r="W2" s="511"/>
      <c r="X2" s="511"/>
      <c r="Y2" s="511"/>
      <c r="Z2" s="511"/>
      <c r="AA2" s="511"/>
      <c r="AB2" s="511"/>
      <c r="AC2" s="511"/>
      <c r="AD2" s="511"/>
      <c r="AE2" s="511"/>
      <c r="AF2" s="511"/>
      <c r="AG2" s="511"/>
      <c r="AH2" s="511"/>
      <c r="AI2" s="511"/>
      <c r="AJ2" s="511"/>
      <c r="AK2" s="511"/>
      <c r="AL2" s="511"/>
      <c r="AM2" s="511"/>
      <c r="AN2" s="511"/>
    </row>
    <row r="3" spans="1:40" ht="18.75" customHeight="1" x14ac:dyDescent="0.15">
      <c r="A3" s="2001" t="s">
        <v>922</v>
      </c>
      <c r="B3" s="2002"/>
      <c r="C3" s="2005" t="s">
        <v>907</v>
      </c>
      <c r="D3" s="2006"/>
      <c r="E3" s="2006"/>
      <c r="F3" s="2006"/>
      <c r="G3" s="2002"/>
      <c r="H3" s="577"/>
      <c r="I3" s="578"/>
      <c r="J3" s="579"/>
      <c r="K3" s="2017" t="s">
        <v>427</v>
      </c>
      <c r="L3" s="580"/>
      <c r="M3" s="581"/>
      <c r="N3" s="579"/>
      <c r="O3" s="2017" t="s">
        <v>429</v>
      </c>
      <c r="P3" s="580"/>
      <c r="Q3" s="582"/>
      <c r="S3" s="1980" t="s">
        <v>426</v>
      </c>
      <c r="T3" s="756"/>
      <c r="U3" s="756"/>
      <c r="V3" s="757"/>
      <c r="W3" s="1981"/>
      <c r="X3" s="1982" t="s">
        <v>427</v>
      </c>
      <c r="Y3" s="999" t="s">
        <v>428</v>
      </c>
      <c r="Z3" s="756"/>
      <c r="AA3" s="756"/>
      <c r="AB3" s="756"/>
      <c r="AC3" s="756"/>
      <c r="AD3" s="1978"/>
      <c r="AE3" s="1153"/>
      <c r="AF3" s="1153"/>
      <c r="AG3" s="1153"/>
      <c r="AH3" s="1153"/>
      <c r="AI3" s="1153"/>
      <c r="AJ3" s="1153"/>
      <c r="AK3" s="1153"/>
      <c r="AL3" s="1153"/>
      <c r="AM3" s="1153"/>
      <c r="AN3" s="1979"/>
    </row>
    <row r="4" spans="1:40" ht="18.75" customHeight="1" x14ac:dyDescent="0.15">
      <c r="A4" s="1723"/>
      <c r="B4" s="1258"/>
      <c r="C4" s="2007"/>
      <c r="D4" s="2008"/>
      <c r="E4" s="2008"/>
      <c r="F4" s="2008"/>
      <c r="G4" s="1258"/>
      <c r="H4" s="583"/>
      <c r="I4" s="584"/>
      <c r="J4" s="568"/>
      <c r="K4" s="1993"/>
      <c r="L4" s="585"/>
      <c r="M4" s="586"/>
      <c r="N4" s="568"/>
      <c r="O4" s="1993"/>
      <c r="P4" s="585"/>
      <c r="Q4" s="587"/>
      <c r="S4" s="775"/>
      <c r="T4" s="776"/>
      <c r="U4" s="776"/>
      <c r="V4" s="777"/>
      <c r="W4" s="1971"/>
      <c r="X4" s="1700"/>
      <c r="Y4" s="810"/>
      <c r="Z4" s="759"/>
      <c r="AA4" s="759"/>
      <c r="AB4" s="759"/>
      <c r="AC4" s="759"/>
      <c r="AD4" s="1963"/>
      <c r="AE4" s="1964"/>
      <c r="AF4" s="1964"/>
      <c r="AG4" s="1964"/>
      <c r="AH4" s="1964"/>
      <c r="AI4" s="1964"/>
      <c r="AJ4" s="1964"/>
      <c r="AK4" s="1964"/>
      <c r="AL4" s="1964"/>
      <c r="AM4" s="1964"/>
      <c r="AN4" s="1967"/>
    </row>
    <row r="5" spans="1:40" ht="18.75" customHeight="1" x14ac:dyDescent="0.15">
      <c r="A5" s="1723"/>
      <c r="B5" s="1258"/>
      <c r="C5" s="2007"/>
      <c r="D5" s="2008"/>
      <c r="E5" s="2008"/>
      <c r="F5" s="2008"/>
      <c r="G5" s="1258"/>
      <c r="H5" s="1197"/>
      <c r="I5" s="1209"/>
      <c r="J5" s="1983" t="s">
        <v>49</v>
      </c>
      <c r="K5" s="1994"/>
      <c r="L5" s="1994"/>
      <c r="M5" s="1983" t="s">
        <v>318</v>
      </c>
      <c r="N5" s="1209"/>
      <c r="O5" s="1209"/>
      <c r="P5" s="1983" t="s">
        <v>902</v>
      </c>
      <c r="Q5" s="1984"/>
      <c r="S5" s="775"/>
      <c r="T5" s="776"/>
      <c r="U5" s="776"/>
      <c r="V5" s="777"/>
      <c r="W5" s="1971"/>
      <c r="X5" s="1700" t="s">
        <v>429</v>
      </c>
      <c r="Y5" s="1030" t="s">
        <v>430</v>
      </c>
      <c r="Z5" s="747"/>
      <c r="AA5" s="747"/>
      <c r="AB5" s="747"/>
      <c r="AC5" s="748"/>
      <c r="AD5" s="1961"/>
      <c r="AE5" s="1961"/>
      <c r="AF5" s="1961"/>
      <c r="AG5" s="1961"/>
      <c r="AH5" s="1961"/>
      <c r="AI5" s="1961"/>
      <c r="AJ5" s="1961"/>
      <c r="AK5" s="1961"/>
      <c r="AL5" s="1961"/>
      <c r="AM5" s="1961"/>
      <c r="AN5" s="1966"/>
    </row>
    <row r="6" spans="1:40" ht="18.75" customHeight="1" x14ac:dyDescent="0.15">
      <c r="A6" s="1723"/>
      <c r="B6" s="1258"/>
      <c r="C6" s="1992"/>
      <c r="D6" s="1259"/>
      <c r="E6" s="1259"/>
      <c r="F6" s="1259"/>
      <c r="G6" s="1260"/>
      <c r="H6" s="1198"/>
      <c r="I6" s="1993"/>
      <c r="J6" s="1985"/>
      <c r="K6" s="1995"/>
      <c r="L6" s="1995"/>
      <c r="M6" s="1985"/>
      <c r="N6" s="1993"/>
      <c r="O6" s="1993"/>
      <c r="P6" s="1985"/>
      <c r="Q6" s="1986"/>
      <c r="S6" s="758"/>
      <c r="T6" s="759"/>
      <c r="U6" s="759"/>
      <c r="V6" s="760"/>
      <c r="W6" s="1975"/>
      <c r="X6" s="1037"/>
      <c r="Y6" s="1000"/>
      <c r="Z6" s="776"/>
      <c r="AA6" s="776"/>
      <c r="AB6" s="776"/>
      <c r="AC6" s="777"/>
      <c r="AD6" s="1156"/>
      <c r="AE6" s="1156"/>
      <c r="AF6" s="1156"/>
      <c r="AG6" s="1156"/>
      <c r="AH6" s="1156"/>
      <c r="AI6" s="1156"/>
      <c r="AJ6" s="1156"/>
      <c r="AK6" s="1156"/>
      <c r="AL6" s="1156"/>
      <c r="AM6" s="1156"/>
      <c r="AN6" s="1157"/>
    </row>
    <row r="7" spans="1:40" ht="18.75" customHeight="1" x14ac:dyDescent="0.3">
      <c r="A7" s="1723"/>
      <c r="B7" s="1258"/>
      <c r="C7" s="2009" t="s">
        <v>923</v>
      </c>
      <c r="D7" s="2010"/>
      <c r="E7" s="1996" t="s">
        <v>908</v>
      </c>
      <c r="F7" s="1996"/>
      <c r="G7" s="1996"/>
      <c r="H7" s="588"/>
      <c r="I7" s="566"/>
      <c r="J7" s="1997" t="s">
        <v>427</v>
      </c>
      <c r="K7" s="1997" t="s">
        <v>901</v>
      </c>
      <c r="L7" s="1997"/>
      <c r="M7" s="1997"/>
      <c r="N7" s="1989" t="s">
        <v>909</v>
      </c>
      <c r="O7" s="589"/>
      <c r="P7" s="566"/>
      <c r="Q7" s="1998" t="s">
        <v>429</v>
      </c>
      <c r="S7" s="767" t="s">
        <v>431</v>
      </c>
      <c r="T7" s="747"/>
      <c r="U7" s="747"/>
      <c r="V7" s="748"/>
      <c r="W7" s="1339"/>
      <c r="X7" s="1036" t="s">
        <v>427</v>
      </c>
      <c r="Y7" s="1030" t="s">
        <v>176</v>
      </c>
      <c r="Z7" s="768"/>
      <c r="AA7" s="1960"/>
      <c r="AB7" s="1961"/>
      <c r="AC7" s="1961"/>
      <c r="AD7" s="1961"/>
      <c r="AE7" s="1961"/>
      <c r="AF7" s="1962"/>
      <c r="AG7" s="768" t="s">
        <v>432</v>
      </c>
      <c r="AH7" s="768"/>
      <c r="AI7" s="768"/>
      <c r="AJ7" s="1960"/>
      <c r="AK7" s="1961"/>
      <c r="AL7" s="1961"/>
      <c r="AM7" s="1961"/>
      <c r="AN7" s="1966"/>
    </row>
    <row r="8" spans="1:40" ht="18.75" customHeight="1" x14ac:dyDescent="0.3">
      <c r="A8" s="1723"/>
      <c r="B8" s="1258"/>
      <c r="C8" s="2011"/>
      <c r="D8" s="2012"/>
      <c r="E8" s="1996"/>
      <c r="F8" s="1996"/>
      <c r="G8" s="1996"/>
      <c r="H8" s="583"/>
      <c r="I8" s="568"/>
      <c r="J8" s="1990"/>
      <c r="K8" s="1990"/>
      <c r="L8" s="1990"/>
      <c r="M8" s="1990"/>
      <c r="N8" s="1990"/>
      <c r="O8" s="590"/>
      <c r="P8" s="568"/>
      <c r="Q8" s="1999"/>
      <c r="S8" s="775"/>
      <c r="T8" s="776"/>
      <c r="U8" s="776"/>
      <c r="V8" s="777"/>
      <c r="W8" s="1971"/>
      <c r="X8" s="1700"/>
      <c r="Y8" s="1004"/>
      <c r="Z8" s="771"/>
      <c r="AA8" s="1963"/>
      <c r="AB8" s="1964"/>
      <c r="AC8" s="1964"/>
      <c r="AD8" s="1964"/>
      <c r="AE8" s="1964"/>
      <c r="AF8" s="1965"/>
      <c r="AG8" s="771"/>
      <c r="AH8" s="771"/>
      <c r="AI8" s="771"/>
      <c r="AJ8" s="1963"/>
      <c r="AK8" s="1964"/>
      <c r="AL8" s="1964"/>
      <c r="AM8" s="1964"/>
      <c r="AN8" s="1967"/>
    </row>
    <row r="9" spans="1:40" ht="18.75" customHeight="1" x14ac:dyDescent="0.15">
      <c r="A9" s="1723"/>
      <c r="B9" s="1258"/>
      <c r="C9" s="2011"/>
      <c r="D9" s="2012"/>
      <c r="E9" s="1991" t="s">
        <v>903</v>
      </c>
      <c r="F9" s="1255"/>
      <c r="G9" s="1255"/>
      <c r="H9" s="1197"/>
      <c r="I9" s="1209"/>
      <c r="J9" s="1983" t="s">
        <v>49</v>
      </c>
      <c r="K9" s="1994"/>
      <c r="L9" s="1994"/>
      <c r="M9" s="1983" t="s">
        <v>318</v>
      </c>
      <c r="N9" s="1209"/>
      <c r="O9" s="1209"/>
      <c r="P9" s="1983" t="s">
        <v>904</v>
      </c>
      <c r="Q9" s="1984"/>
      <c r="S9" s="775"/>
      <c r="T9" s="776"/>
      <c r="U9" s="776"/>
      <c r="V9" s="777"/>
      <c r="W9" s="1971"/>
      <c r="X9" s="1700" t="s">
        <v>429</v>
      </c>
      <c r="Y9" s="1030" t="s">
        <v>176</v>
      </c>
      <c r="Z9" s="768"/>
      <c r="AA9" s="1960"/>
      <c r="AB9" s="1961"/>
      <c r="AC9" s="1961"/>
      <c r="AD9" s="1961"/>
      <c r="AE9" s="1961"/>
      <c r="AF9" s="1962"/>
      <c r="AG9" s="768" t="s">
        <v>432</v>
      </c>
      <c r="AH9" s="768"/>
      <c r="AI9" s="768"/>
      <c r="AJ9" s="1960"/>
      <c r="AK9" s="1961"/>
      <c r="AL9" s="1961"/>
      <c r="AM9" s="1961"/>
      <c r="AN9" s="1966"/>
    </row>
    <row r="10" spans="1:40" ht="18.75" customHeight="1" x14ac:dyDescent="0.15">
      <c r="A10" s="1723"/>
      <c r="B10" s="1258"/>
      <c r="C10" s="2013"/>
      <c r="D10" s="2014"/>
      <c r="E10" s="1992"/>
      <c r="F10" s="1259"/>
      <c r="G10" s="1259"/>
      <c r="H10" s="1198"/>
      <c r="I10" s="1993"/>
      <c r="J10" s="1985"/>
      <c r="K10" s="1995"/>
      <c r="L10" s="1995"/>
      <c r="M10" s="1985"/>
      <c r="N10" s="1993"/>
      <c r="O10" s="1993"/>
      <c r="P10" s="1985"/>
      <c r="Q10" s="1986"/>
      <c r="S10" s="758"/>
      <c r="T10" s="759"/>
      <c r="U10" s="759"/>
      <c r="V10" s="760"/>
      <c r="W10" s="1975"/>
      <c r="X10" s="1037"/>
      <c r="Y10" s="1004"/>
      <c r="Z10" s="771"/>
      <c r="AA10" s="1963"/>
      <c r="AB10" s="1964"/>
      <c r="AC10" s="1964"/>
      <c r="AD10" s="1964"/>
      <c r="AE10" s="1964"/>
      <c r="AF10" s="1965"/>
      <c r="AG10" s="771"/>
      <c r="AH10" s="771"/>
      <c r="AI10" s="771"/>
      <c r="AJ10" s="1963"/>
      <c r="AK10" s="1964"/>
      <c r="AL10" s="1964"/>
      <c r="AM10" s="1964"/>
      <c r="AN10" s="1967"/>
    </row>
    <row r="11" spans="1:40" ht="18.75" customHeight="1" x14ac:dyDescent="0.15">
      <c r="A11" s="1723"/>
      <c r="B11" s="1258"/>
      <c r="C11" s="1991" t="s">
        <v>924</v>
      </c>
      <c r="D11" s="1256"/>
      <c r="E11" s="1216" t="s">
        <v>910</v>
      </c>
      <c r="F11" s="1216"/>
      <c r="G11" s="1216"/>
      <c r="H11" s="1987"/>
      <c r="I11" s="1989" t="s">
        <v>911</v>
      </c>
      <c r="J11" s="1989"/>
      <c r="K11" s="1989"/>
      <c r="L11" s="1989" t="s">
        <v>909</v>
      </c>
      <c r="M11" s="1983"/>
      <c r="N11" s="1989"/>
      <c r="O11" s="1989"/>
      <c r="P11" s="1983" t="s">
        <v>905</v>
      </c>
      <c r="Q11" s="1984"/>
      <c r="S11" s="514" t="s">
        <v>906</v>
      </c>
      <c r="T11" s="510" t="s">
        <v>434</v>
      </c>
      <c r="U11" s="323"/>
      <c r="V11" s="323"/>
      <c r="W11" s="323"/>
      <c r="X11" s="323"/>
      <c r="Y11" s="323"/>
      <c r="Z11" s="323"/>
      <c r="AA11" s="323"/>
      <c r="AB11" s="323"/>
      <c r="AC11" s="323"/>
      <c r="AD11" s="323"/>
      <c r="AE11" s="323"/>
      <c r="AF11" s="323"/>
      <c r="AG11" s="323"/>
      <c r="AH11" s="323"/>
      <c r="AI11" s="323"/>
      <c r="AJ11" s="323"/>
      <c r="AK11" s="323"/>
      <c r="AL11" s="323"/>
      <c r="AM11" s="323"/>
      <c r="AN11" s="324"/>
    </row>
    <row r="12" spans="1:40" ht="18.75" customHeight="1" x14ac:dyDescent="0.15">
      <c r="A12" s="1723"/>
      <c r="B12" s="1258"/>
      <c r="C12" s="2007"/>
      <c r="D12" s="1258"/>
      <c r="E12" s="1216"/>
      <c r="F12" s="1216"/>
      <c r="G12" s="1216"/>
      <c r="H12" s="1988"/>
      <c r="I12" s="1990"/>
      <c r="J12" s="1990"/>
      <c r="K12" s="1990"/>
      <c r="L12" s="1990"/>
      <c r="M12" s="1985"/>
      <c r="N12" s="1990"/>
      <c r="O12" s="1990"/>
      <c r="P12" s="1985"/>
      <c r="Q12" s="1986"/>
      <c r="S12" s="325"/>
      <c r="T12" s="326" t="s">
        <v>435</v>
      </c>
      <c r="U12" s="326"/>
      <c r="V12" s="326"/>
      <c r="W12" s="326"/>
      <c r="X12" s="326"/>
      <c r="Y12" s="326"/>
      <c r="Z12" s="326"/>
      <c r="AA12" s="326"/>
      <c r="AB12" s="326"/>
      <c r="AC12" s="326"/>
      <c r="AD12" s="326"/>
      <c r="AE12" s="326"/>
      <c r="AF12" s="326"/>
      <c r="AG12" s="326"/>
      <c r="AH12" s="326"/>
      <c r="AI12" s="326"/>
      <c r="AJ12" s="326"/>
      <c r="AK12" s="326"/>
      <c r="AL12" s="326"/>
      <c r="AM12" s="326"/>
      <c r="AN12" s="327"/>
    </row>
    <row r="13" spans="1:40" ht="18.75" customHeight="1" x14ac:dyDescent="0.15">
      <c r="A13" s="1723"/>
      <c r="B13" s="1258"/>
      <c r="C13" s="2007"/>
      <c r="D13" s="1258"/>
      <c r="E13" s="1216" t="s">
        <v>912</v>
      </c>
      <c r="F13" s="1216"/>
      <c r="G13" s="1216"/>
      <c r="H13" s="588"/>
      <c r="I13" s="591"/>
      <c r="J13" s="566"/>
      <c r="K13" s="1210" t="s">
        <v>427</v>
      </c>
      <c r="L13" s="592"/>
      <c r="M13" s="593"/>
      <c r="N13" s="566"/>
      <c r="O13" s="1210" t="s">
        <v>429</v>
      </c>
      <c r="P13" s="592"/>
      <c r="Q13" s="594"/>
      <c r="S13" s="746" t="s">
        <v>436</v>
      </c>
      <c r="T13" s="747"/>
      <c r="U13" s="747"/>
      <c r="V13" s="747"/>
      <c r="W13" s="328"/>
      <c r="X13" s="329"/>
      <c r="Y13" s="1968" t="s">
        <v>437</v>
      </c>
      <c r="Z13" s="1969"/>
      <c r="AA13" s="1969"/>
      <c r="AB13" s="1969"/>
      <c r="AC13" s="1969"/>
      <c r="AD13" s="1969"/>
      <c r="AE13" s="1969"/>
      <c r="AF13" s="1969"/>
      <c r="AG13" s="1969"/>
      <c r="AH13" s="1969"/>
      <c r="AI13" s="1969"/>
      <c r="AJ13" s="1969"/>
      <c r="AK13" s="1969"/>
      <c r="AL13" s="1969"/>
      <c r="AM13" s="1969"/>
      <c r="AN13" s="1970"/>
    </row>
    <row r="14" spans="1:40" ht="18.75" customHeight="1" thickBot="1" x14ac:dyDescent="0.2">
      <c r="A14" s="2003"/>
      <c r="B14" s="2004"/>
      <c r="C14" s="2015"/>
      <c r="D14" s="2004"/>
      <c r="E14" s="2016"/>
      <c r="F14" s="2016"/>
      <c r="G14" s="2016"/>
      <c r="H14" s="595"/>
      <c r="I14" s="596"/>
      <c r="J14" s="574"/>
      <c r="K14" s="2000"/>
      <c r="L14" s="597"/>
      <c r="M14" s="598"/>
      <c r="N14" s="574"/>
      <c r="O14" s="2000"/>
      <c r="P14" s="597"/>
      <c r="Q14" s="599"/>
      <c r="S14" s="775"/>
      <c r="T14" s="776"/>
      <c r="U14" s="776"/>
      <c r="V14" s="776"/>
      <c r="W14" s="330"/>
      <c r="X14" s="331"/>
      <c r="Y14" s="513"/>
      <c r="Z14" s="513"/>
      <c r="AA14" s="512" t="s">
        <v>438</v>
      </c>
      <c r="AB14" s="507"/>
      <c r="AC14" s="513"/>
      <c r="AD14" s="513"/>
      <c r="AE14" s="513"/>
      <c r="AF14" s="513"/>
      <c r="AG14" s="333"/>
      <c r="AH14" s="513"/>
      <c r="AI14" s="513"/>
      <c r="AJ14" s="513"/>
      <c r="AK14" s="513"/>
      <c r="AL14" s="513"/>
      <c r="AM14" s="513"/>
      <c r="AN14" s="58"/>
    </row>
    <row r="15" spans="1:40" ht="18.75" customHeight="1" x14ac:dyDescent="0.15">
      <c r="A15" s="523"/>
      <c r="B15" s="523"/>
      <c r="C15" s="523"/>
      <c r="D15" s="523"/>
      <c r="E15" s="523"/>
      <c r="F15" s="523"/>
      <c r="G15" s="523"/>
      <c r="H15" s="523"/>
      <c r="I15" s="523"/>
      <c r="J15" s="523"/>
      <c r="K15" s="523"/>
      <c r="L15" s="523"/>
      <c r="M15" s="523"/>
      <c r="N15" s="523"/>
      <c r="O15" s="523"/>
      <c r="P15" s="523"/>
      <c r="Q15" s="523"/>
      <c r="S15" s="775"/>
      <c r="T15" s="776"/>
      <c r="U15" s="776"/>
      <c r="V15" s="776"/>
      <c r="W15" s="1971"/>
      <c r="X15" s="1700" t="s">
        <v>427</v>
      </c>
      <c r="Y15" s="334"/>
      <c r="Z15" s="513"/>
      <c r="AA15" s="513" t="s">
        <v>439</v>
      </c>
      <c r="AB15" s="335"/>
      <c r="AC15" s="513"/>
      <c r="AD15" s="513"/>
      <c r="AE15" s="513"/>
      <c r="AF15" s="513"/>
      <c r="AG15" s="333" t="s">
        <v>440</v>
      </c>
      <c r="AH15" s="513"/>
      <c r="AI15" s="513"/>
      <c r="AJ15" s="513"/>
      <c r="AK15" s="513"/>
      <c r="AL15" s="513"/>
      <c r="AM15" s="513"/>
      <c r="AN15" s="58"/>
    </row>
    <row r="16" spans="1:40" ht="18.75" customHeight="1" x14ac:dyDescent="0.15">
      <c r="A16" s="523"/>
      <c r="B16" s="523"/>
      <c r="C16" s="523"/>
      <c r="D16" s="523"/>
      <c r="E16" s="523"/>
      <c r="F16" s="523"/>
      <c r="G16" s="523"/>
      <c r="H16" s="523"/>
      <c r="I16" s="523"/>
      <c r="J16" s="523"/>
      <c r="K16" s="523"/>
      <c r="L16" s="523"/>
      <c r="M16" s="523"/>
      <c r="N16" s="523"/>
      <c r="O16" s="523"/>
      <c r="P16" s="523"/>
      <c r="Q16" s="523"/>
      <c r="S16" s="775"/>
      <c r="T16" s="776"/>
      <c r="U16" s="776"/>
      <c r="V16" s="776"/>
      <c r="W16" s="1971"/>
      <c r="X16" s="1700"/>
      <c r="Y16" s="334"/>
      <c r="Z16" s="513"/>
      <c r="AA16" s="513" t="s">
        <v>441</v>
      </c>
      <c r="AB16" s="335"/>
      <c r="AC16" s="513"/>
      <c r="AD16" s="513"/>
      <c r="AE16" s="513"/>
      <c r="AF16" s="513"/>
      <c r="AG16" s="513"/>
      <c r="AH16" s="513"/>
      <c r="AI16" s="334"/>
      <c r="AJ16" s="334"/>
      <c r="AK16" s="334"/>
      <c r="AL16" s="334"/>
      <c r="AM16" s="334"/>
      <c r="AN16" s="58"/>
    </row>
    <row r="17" spans="1:40" ht="18.75" customHeight="1" thickBot="1" x14ac:dyDescent="0.2">
      <c r="A17" s="143" t="s">
        <v>958</v>
      </c>
      <c r="B17" s="142"/>
      <c r="C17" s="142"/>
      <c r="D17" s="142"/>
      <c r="E17" s="142"/>
      <c r="F17" s="142"/>
      <c r="G17" s="142"/>
      <c r="H17" s="142"/>
      <c r="I17" s="142"/>
      <c r="J17" s="142"/>
      <c r="K17" s="142"/>
      <c r="L17" s="142"/>
      <c r="M17" s="142"/>
      <c r="N17" s="142"/>
      <c r="O17" s="142"/>
      <c r="P17" s="142"/>
      <c r="Q17" s="142"/>
      <c r="S17" s="775"/>
      <c r="T17" s="776"/>
      <c r="U17" s="776"/>
      <c r="V17" s="776"/>
      <c r="W17" s="336"/>
      <c r="X17" s="516"/>
      <c r="Y17" s="334"/>
      <c r="Z17" s="513"/>
      <c r="AA17" s="513" t="s">
        <v>442</v>
      </c>
      <c r="AB17" s="335"/>
      <c r="AC17" s="1779"/>
      <c r="AD17" s="1779"/>
      <c r="AE17" s="1779"/>
      <c r="AF17" s="1779"/>
      <c r="AG17" s="1779"/>
      <c r="AH17" s="1779"/>
      <c r="AI17" s="1779"/>
      <c r="AJ17" s="1779"/>
      <c r="AK17" s="1779"/>
      <c r="AL17" s="1779"/>
      <c r="AM17" s="1779"/>
      <c r="AN17" s="517" t="s">
        <v>211</v>
      </c>
    </row>
    <row r="18" spans="1:40" ht="18.75" customHeight="1" x14ac:dyDescent="0.15">
      <c r="A18" s="669"/>
      <c r="B18" s="670"/>
      <c r="C18" s="2006"/>
      <c r="D18" s="2006"/>
      <c r="E18" s="2006"/>
      <c r="F18" s="2005" t="s">
        <v>959</v>
      </c>
      <c r="G18" s="2006"/>
      <c r="H18" s="2005" t="s">
        <v>960</v>
      </c>
      <c r="I18" s="2002"/>
      <c r="J18" s="2005" t="s">
        <v>961</v>
      </c>
      <c r="K18" s="2002"/>
      <c r="L18" s="2005" t="s">
        <v>962</v>
      </c>
      <c r="M18" s="2002"/>
      <c r="N18" s="2005" t="s">
        <v>963</v>
      </c>
      <c r="O18" s="2002"/>
      <c r="P18" s="2005" t="s">
        <v>964</v>
      </c>
      <c r="Q18" s="2018"/>
      <c r="S18" s="775"/>
      <c r="T18" s="776"/>
      <c r="U18" s="776"/>
      <c r="V18" s="776"/>
      <c r="W18" s="336"/>
      <c r="X18" s="516"/>
      <c r="Y18" s="1972" t="s">
        <v>443</v>
      </c>
      <c r="Z18" s="1973"/>
      <c r="AA18" s="1973"/>
      <c r="AB18" s="1973"/>
      <c r="AC18" s="1973"/>
      <c r="AD18" s="1973"/>
      <c r="AE18" s="1973"/>
      <c r="AF18" s="1973"/>
      <c r="AG18" s="1973"/>
      <c r="AH18" s="1973"/>
      <c r="AI18" s="1973"/>
      <c r="AJ18" s="1973"/>
      <c r="AK18" s="1973"/>
      <c r="AL18" s="1973"/>
      <c r="AM18" s="1973"/>
      <c r="AN18" s="1974"/>
    </row>
    <row r="19" spans="1:40" ht="18.75" customHeight="1" x14ac:dyDescent="0.15">
      <c r="A19" s="1722" t="s">
        <v>965</v>
      </c>
      <c r="B19" s="1256"/>
      <c r="C19" s="1991" t="s">
        <v>966</v>
      </c>
      <c r="D19" s="1255"/>
      <c r="E19" s="1255"/>
      <c r="F19" s="2019"/>
      <c r="G19" s="671"/>
      <c r="H19" s="2019"/>
      <c r="I19" s="672"/>
      <c r="J19" s="2019"/>
      <c r="K19" s="672"/>
      <c r="L19" s="2019"/>
      <c r="M19" s="672"/>
      <c r="N19" s="2019"/>
      <c r="O19" s="672"/>
      <c r="P19" s="2019"/>
      <c r="Q19" s="673"/>
      <c r="S19" s="775"/>
      <c r="T19" s="776"/>
      <c r="U19" s="776"/>
      <c r="V19" s="776"/>
      <c r="W19" s="1971"/>
      <c r="X19" s="1700" t="s">
        <v>429</v>
      </c>
      <c r="Y19" s="334"/>
      <c r="Z19" s="513"/>
      <c r="AA19" s="513" t="s">
        <v>444</v>
      </c>
      <c r="AB19" s="333"/>
      <c r="AC19" s="333"/>
      <c r="AD19" s="333"/>
      <c r="AE19" s="333"/>
      <c r="AF19" s="333"/>
      <c r="AG19" s="333"/>
      <c r="AH19" s="333"/>
      <c r="AI19" s="333"/>
      <c r="AJ19" s="333"/>
      <c r="AK19" s="333"/>
      <c r="AL19" s="333"/>
      <c r="AM19" s="333"/>
      <c r="AN19" s="337"/>
    </row>
    <row r="20" spans="1:40" ht="18.75" customHeight="1" x14ac:dyDescent="0.15">
      <c r="A20" s="1723"/>
      <c r="B20" s="1258"/>
      <c r="C20" s="1992"/>
      <c r="D20" s="1259"/>
      <c r="E20" s="1259"/>
      <c r="F20" s="2020"/>
      <c r="G20" s="674" t="s">
        <v>967</v>
      </c>
      <c r="H20" s="2020"/>
      <c r="I20" s="675" t="s">
        <v>967</v>
      </c>
      <c r="J20" s="2020"/>
      <c r="K20" s="675" t="s">
        <v>967</v>
      </c>
      <c r="L20" s="2020"/>
      <c r="M20" s="675" t="s">
        <v>967</v>
      </c>
      <c r="N20" s="2020"/>
      <c r="O20" s="675" t="s">
        <v>967</v>
      </c>
      <c r="P20" s="2020"/>
      <c r="Q20" s="676" t="s">
        <v>967</v>
      </c>
      <c r="S20" s="775"/>
      <c r="T20" s="776"/>
      <c r="U20" s="776"/>
      <c r="V20" s="776"/>
      <c r="W20" s="1971"/>
      <c r="X20" s="1700"/>
      <c r="Y20" s="334"/>
      <c r="Z20" s="513"/>
      <c r="AA20" s="513" t="s">
        <v>445</v>
      </c>
      <c r="AB20" s="513"/>
      <c r="AC20" s="513"/>
      <c r="AD20" s="513"/>
      <c r="AE20" s="513"/>
      <c r="AF20" s="513"/>
      <c r="AG20" s="513"/>
      <c r="AH20" s="513"/>
      <c r="AI20" s="334"/>
      <c r="AJ20" s="334"/>
      <c r="AK20" s="334"/>
      <c r="AL20" s="334"/>
      <c r="AM20" s="334"/>
      <c r="AN20" s="58"/>
    </row>
    <row r="21" spans="1:40" ht="18.75" customHeight="1" x14ac:dyDescent="0.15">
      <c r="A21" s="1723"/>
      <c r="B21" s="1258"/>
      <c r="C21" s="1991" t="s">
        <v>969</v>
      </c>
      <c r="D21" s="1255"/>
      <c r="E21" s="1255"/>
      <c r="F21" s="2019"/>
      <c r="G21" s="671"/>
      <c r="H21" s="2019"/>
      <c r="I21" s="672"/>
      <c r="J21" s="2019"/>
      <c r="K21" s="672"/>
      <c r="L21" s="2019"/>
      <c r="M21" s="672"/>
      <c r="N21" s="2019"/>
      <c r="O21" s="672"/>
      <c r="P21" s="2019"/>
      <c r="Q21" s="673"/>
      <c r="S21" s="775"/>
      <c r="T21" s="776"/>
      <c r="U21" s="776"/>
      <c r="V21" s="776"/>
      <c r="W21" s="338"/>
      <c r="X21" s="339"/>
      <c r="Y21" s="334"/>
      <c r="Z21" s="513"/>
      <c r="AA21" s="513" t="s">
        <v>446</v>
      </c>
      <c r="AB21" s="333"/>
      <c r="AC21" s="333"/>
      <c r="AD21" s="333"/>
      <c r="AE21" s="333"/>
      <c r="AF21" s="333"/>
      <c r="AG21" s="333"/>
      <c r="AH21" s="333"/>
      <c r="AI21" s="333"/>
      <c r="AJ21" s="333"/>
      <c r="AK21" s="333"/>
      <c r="AL21" s="333"/>
      <c r="AM21" s="333"/>
      <c r="AN21" s="337"/>
    </row>
    <row r="22" spans="1:40" ht="18.75" customHeight="1" x14ac:dyDescent="0.15">
      <c r="A22" s="1723"/>
      <c r="B22" s="1258"/>
      <c r="C22" s="1992"/>
      <c r="D22" s="1259"/>
      <c r="E22" s="1259"/>
      <c r="F22" s="2020"/>
      <c r="G22" s="674" t="s">
        <v>967</v>
      </c>
      <c r="H22" s="2020"/>
      <c r="I22" s="675" t="s">
        <v>967</v>
      </c>
      <c r="J22" s="2020"/>
      <c r="K22" s="675" t="s">
        <v>967</v>
      </c>
      <c r="L22" s="2020"/>
      <c r="M22" s="675" t="s">
        <v>967</v>
      </c>
      <c r="N22" s="2020"/>
      <c r="O22" s="675" t="s">
        <v>967</v>
      </c>
      <c r="P22" s="2020"/>
      <c r="Q22" s="676" t="s">
        <v>967</v>
      </c>
      <c r="S22" s="758"/>
      <c r="T22" s="759"/>
      <c r="U22" s="759"/>
      <c r="V22" s="759"/>
      <c r="W22" s="340"/>
      <c r="X22" s="341"/>
      <c r="Y22" s="342"/>
      <c r="Z22" s="53"/>
      <c r="AA22" s="53" t="s">
        <v>447</v>
      </c>
      <c r="AB22" s="342"/>
      <c r="AC22" s="1976"/>
      <c r="AD22" s="1976"/>
      <c r="AE22" s="1976"/>
      <c r="AF22" s="1976"/>
      <c r="AG22" s="1976"/>
      <c r="AH22" s="1976"/>
      <c r="AI22" s="1976"/>
      <c r="AJ22" s="1976"/>
      <c r="AK22" s="1976"/>
      <c r="AL22" s="1976"/>
      <c r="AM22" s="1976"/>
      <c r="AN22" s="509" t="s">
        <v>211</v>
      </c>
    </row>
    <row r="23" spans="1:40" ht="18.75" customHeight="1" x14ac:dyDescent="0.15">
      <c r="A23" s="1723"/>
      <c r="B23" s="1258"/>
      <c r="C23" s="1991" t="s">
        <v>970</v>
      </c>
      <c r="D23" s="1255"/>
      <c r="E23" s="1255"/>
      <c r="F23" s="2019"/>
      <c r="G23" s="671"/>
      <c r="H23" s="2019"/>
      <c r="I23" s="672"/>
      <c r="J23" s="2019"/>
      <c r="K23" s="672"/>
      <c r="L23" s="2019"/>
      <c r="M23" s="672"/>
      <c r="N23" s="2019"/>
      <c r="O23" s="672"/>
      <c r="P23" s="2019"/>
      <c r="Q23" s="673"/>
      <c r="S23" s="1951" t="s">
        <v>448</v>
      </c>
      <c r="T23" s="1952"/>
      <c r="U23" s="1952"/>
      <c r="V23" s="1952"/>
      <c r="W23" s="338"/>
      <c r="X23" s="343"/>
      <c r="Y23" s="1957" t="s">
        <v>449</v>
      </c>
      <c r="Z23" s="1958"/>
      <c r="AA23" s="1958"/>
      <c r="AB23" s="1958"/>
      <c r="AC23" s="1958"/>
      <c r="AD23" s="1958"/>
      <c r="AE23" s="1958"/>
      <c r="AF23" s="1958"/>
      <c r="AG23" s="1958"/>
      <c r="AH23" s="1958"/>
      <c r="AI23" s="1958"/>
      <c r="AJ23" s="1958"/>
      <c r="AK23" s="1958"/>
      <c r="AL23" s="1958"/>
      <c r="AM23" s="1958"/>
      <c r="AN23" s="1959"/>
    </row>
    <row r="24" spans="1:40" ht="18.75" customHeight="1" x14ac:dyDescent="0.15">
      <c r="A24" s="1723"/>
      <c r="B24" s="1258"/>
      <c r="C24" s="1992"/>
      <c r="D24" s="1259"/>
      <c r="E24" s="1259"/>
      <c r="F24" s="2020"/>
      <c r="G24" s="674" t="s">
        <v>967</v>
      </c>
      <c r="H24" s="2020"/>
      <c r="I24" s="675" t="s">
        <v>967</v>
      </c>
      <c r="J24" s="2020"/>
      <c r="K24" s="675" t="s">
        <v>967</v>
      </c>
      <c r="L24" s="2020"/>
      <c r="M24" s="675" t="s">
        <v>967</v>
      </c>
      <c r="N24" s="2020"/>
      <c r="O24" s="675" t="s">
        <v>967</v>
      </c>
      <c r="P24" s="2020"/>
      <c r="Q24" s="676" t="s">
        <v>967</v>
      </c>
      <c r="S24" s="1953"/>
      <c r="T24" s="1954"/>
      <c r="U24" s="1954"/>
      <c r="V24" s="1954"/>
      <c r="W24" s="338"/>
      <c r="X24" s="343"/>
      <c r="Y24" s="338"/>
      <c r="Z24" s="513"/>
      <c r="AA24" s="512" t="s">
        <v>438</v>
      </c>
      <c r="AB24" s="335"/>
      <c r="AC24" s="513"/>
      <c r="AD24" s="513"/>
      <c r="AE24" s="513"/>
      <c r="AF24" s="513"/>
      <c r="AG24" s="333"/>
      <c r="AH24" s="513"/>
      <c r="AI24" s="333"/>
      <c r="AJ24" s="333"/>
      <c r="AK24" s="333"/>
      <c r="AL24" s="333"/>
      <c r="AM24" s="333"/>
      <c r="AN24" s="337"/>
    </row>
    <row r="25" spans="1:40" ht="18.75" customHeight="1" x14ac:dyDescent="0.15">
      <c r="A25" s="1723"/>
      <c r="B25" s="1258"/>
      <c r="C25" s="2024" t="s">
        <v>971</v>
      </c>
      <c r="D25" s="2025"/>
      <c r="E25" s="2025"/>
      <c r="F25" s="2028"/>
      <c r="G25" s="677"/>
      <c r="H25" s="2028"/>
      <c r="I25" s="678"/>
      <c r="J25" s="2019"/>
      <c r="K25" s="672"/>
      <c r="L25" s="2019"/>
      <c r="M25" s="672"/>
      <c r="N25" s="2019"/>
      <c r="O25" s="672"/>
      <c r="P25" s="2019"/>
      <c r="Q25" s="673"/>
      <c r="S25" s="1953"/>
      <c r="T25" s="1954"/>
      <c r="U25" s="1954"/>
      <c r="V25" s="1954"/>
      <c r="W25" s="1971"/>
      <c r="X25" s="1700" t="s">
        <v>427</v>
      </c>
      <c r="Y25" s="330"/>
      <c r="Z25" s="513"/>
      <c r="AA25" s="513" t="s">
        <v>451</v>
      </c>
      <c r="AB25" s="513"/>
      <c r="AC25" s="513"/>
      <c r="AD25" s="513"/>
      <c r="AE25" s="513"/>
      <c r="AF25" s="513"/>
      <c r="AG25" s="333"/>
      <c r="AH25" s="513"/>
      <c r="AI25" s="513"/>
      <c r="AJ25" s="513"/>
      <c r="AK25" s="513"/>
      <c r="AL25" s="513"/>
      <c r="AM25" s="513"/>
      <c r="AN25" s="58"/>
    </row>
    <row r="26" spans="1:40" ht="18.75" customHeight="1" thickBot="1" x14ac:dyDescent="0.2">
      <c r="A26" s="2003"/>
      <c r="B26" s="2004"/>
      <c r="C26" s="2026"/>
      <c r="D26" s="2027"/>
      <c r="E26" s="2027"/>
      <c r="F26" s="2021"/>
      <c r="G26" s="679" t="s">
        <v>967</v>
      </c>
      <c r="H26" s="2021"/>
      <c r="I26" s="680" t="s">
        <v>967</v>
      </c>
      <c r="J26" s="2021"/>
      <c r="K26" s="680" t="s">
        <v>967</v>
      </c>
      <c r="L26" s="2021"/>
      <c r="M26" s="680" t="s">
        <v>967</v>
      </c>
      <c r="N26" s="2021"/>
      <c r="O26" s="680" t="s">
        <v>967</v>
      </c>
      <c r="P26" s="2021"/>
      <c r="Q26" s="681" t="s">
        <v>967</v>
      </c>
      <c r="S26" s="1953"/>
      <c r="T26" s="1954"/>
      <c r="U26" s="1954"/>
      <c r="V26" s="1954"/>
      <c r="W26" s="1971"/>
      <c r="X26" s="1700"/>
      <c r="Y26" s="330"/>
      <c r="Z26" s="513"/>
      <c r="AA26" s="513" t="s">
        <v>452</v>
      </c>
      <c r="AB26" s="513"/>
      <c r="AC26" s="513"/>
      <c r="AD26" s="513"/>
      <c r="AE26" s="513"/>
      <c r="AF26" s="513"/>
      <c r="AG26" s="333"/>
      <c r="AH26" s="513"/>
      <c r="AI26" s="333"/>
      <c r="AJ26" s="333"/>
      <c r="AK26" s="333"/>
      <c r="AL26" s="333"/>
      <c r="AM26" s="333"/>
      <c r="AN26" s="337"/>
    </row>
    <row r="27" spans="1:40" ht="18.75" customHeight="1" x14ac:dyDescent="0.15">
      <c r="A27" s="2022" t="s">
        <v>972</v>
      </c>
      <c r="B27" s="2023"/>
      <c r="C27" s="2023"/>
      <c r="D27" s="2023"/>
      <c r="E27" s="2023"/>
      <c r="F27" s="2023"/>
      <c r="G27" s="2023"/>
      <c r="H27" s="2023"/>
      <c r="I27" s="2023"/>
      <c r="J27" s="2023"/>
      <c r="K27" s="2023"/>
      <c r="L27" s="2023"/>
      <c r="M27" s="2023"/>
      <c r="N27" s="2023"/>
      <c r="O27" s="2023"/>
      <c r="P27" s="2023"/>
      <c r="Q27" s="2023"/>
      <c r="S27" s="1953"/>
      <c r="T27" s="1954"/>
      <c r="U27" s="1954"/>
      <c r="V27" s="1954"/>
      <c r="W27" s="330"/>
      <c r="X27" s="331"/>
      <c r="Y27" s="330"/>
      <c r="Z27" s="513"/>
      <c r="AA27" s="513" t="s">
        <v>453</v>
      </c>
      <c r="AB27" s="333"/>
      <c r="AC27" s="513"/>
      <c r="AD27" s="513"/>
      <c r="AE27" s="513"/>
      <c r="AF27" s="513"/>
      <c r="AG27" s="513"/>
      <c r="AH27" s="513"/>
      <c r="AI27" s="334"/>
      <c r="AJ27" s="334"/>
      <c r="AK27" s="334"/>
      <c r="AL27" s="334"/>
      <c r="AM27" s="334"/>
      <c r="AN27" s="58"/>
    </row>
    <row r="28" spans="1:40" ht="18.75" customHeight="1" x14ac:dyDescent="0.15">
      <c r="A28" s="499"/>
      <c r="B28" s="665"/>
      <c r="C28" s="666"/>
      <c r="D28" s="666"/>
      <c r="E28" s="666"/>
      <c r="F28" s="666"/>
      <c r="G28" s="666"/>
      <c r="H28" s="666"/>
      <c r="I28" s="666"/>
      <c r="J28" s="666"/>
      <c r="K28" s="666"/>
      <c r="L28" s="666"/>
      <c r="M28" s="666"/>
      <c r="N28" s="666"/>
      <c r="O28" s="666"/>
      <c r="P28" s="666"/>
      <c r="Q28" s="666"/>
      <c r="S28" s="1953"/>
      <c r="T28" s="1954"/>
      <c r="U28" s="1954"/>
      <c r="V28" s="1954"/>
      <c r="W28" s="1971"/>
      <c r="X28" s="1700" t="s">
        <v>429</v>
      </c>
      <c r="Y28" s="330"/>
      <c r="Z28" s="513"/>
      <c r="AA28" s="512" t="s">
        <v>442</v>
      </c>
      <c r="AB28" s="333"/>
      <c r="AC28" s="1779"/>
      <c r="AD28" s="1779"/>
      <c r="AE28" s="1779"/>
      <c r="AF28" s="1779"/>
      <c r="AG28" s="1779"/>
      <c r="AH28" s="1779"/>
      <c r="AI28" s="1779"/>
      <c r="AJ28" s="1779"/>
      <c r="AK28" s="1779"/>
      <c r="AL28" s="1779"/>
      <c r="AM28" s="1779"/>
      <c r="AN28" s="517" t="s">
        <v>211</v>
      </c>
    </row>
    <row r="29" spans="1:40" ht="18.75" customHeight="1" x14ac:dyDescent="0.15">
      <c r="A29" s="499"/>
      <c r="B29" s="665"/>
      <c r="C29" s="666"/>
      <c r="D29" s="666"/>
      <c r="E29" s="666"/>
      <c r="F29" s="666"/>
      <c r="G29" s="666"/>
      <c r="H29" s="666"/>
      <c r="I29" s="666"/>
      <c r="J29" s="666"/>
      <c r="K29" s="666"/>
      <c r="L29" s="666"/>
      <c r="M29" s="666"/>
      <c r="N29" s="666"/>
      <c r="O29" s="666"/>
      <c r="P29" s="666"/>
      <c r="Q29" s="666"/>
      <c r="S29" s="1953"/>
      <c r="T29" s="1954"/>
      <c r="U29" s="1954"/>
      <c r="V29" s="1954"/>
      <c r="W29" s="1971"/>
      <c r="X29" s="1700"/>
      <c r="Y29" s="1972" t="s">
        <v>454</v>
      </c>
      <c r="Z29" s="1977"/>
      <c r="AA29" s="1977"/>
      <c r="AB29" s="1977"/>
      <c r="AC29" s="1977"/>
      <c r="AD29" s="1977"/>
      <c r="AE29" s="1977"/>
      <c r="AF29" s="1977"/>
      <c r="AG29" s="1977"/>
      <c r="AH29" s="1977"/>
      <c r="AI29" s="1977"/>
      <c r="AJ29" s="1977"/>
      <c r="AK29" s="1977"/>
      <c r="AL29" s="1977"/>
      <c r="AM29" s="1977"/>
      <c r="AN29" s="1974"/>
    </row>
    <row r="30" spans="1:40" ht="18.75" customHeight="1" x14ac:dyDescent="0.15">
      <c r="A30" s="523"/>
      <c r="B30" s="523"/>
      <c r="C30" s="523"/>
      <c r="D30" s="523"/>
      <c r="E30" s="523"/>
      <c r="F30" s="523"/>
      <c r="G30" s="523"/>
      <c r="H30" s="523"/>
      <c r="I30" s="523"/>
      <c r="J30" s="523"/>
      <c r="K30" s="523"/>
      <c r="L30" s="523"/>
      <c r="M30" s="523"/>
      <c r="N30" s="523"/>
      <c r="O30" s="523"/>
      <c r="P30" s="523"/>
      <c r="Q30" s="523"/>
      <c r="S30" s="1953"/>
      <c r="T30" s="1954"/>
      <c r="U30" s="1954"/>
      <c r="V30" s="1954"/>
      <c r="W30" s="338"/>
      <c r="X30" s="339"/>
      <c r="Y30" s="338"/>
      <c r="Z30" s="826"/>
      <c r="AA30" s="826"/>
      <c r="AB30" s="508" t="s">
        <v>455</v>
      </c>
      <c r="AC30" s="507" t="s">
        <v>456</v>
      </c>
      <c r="AD30" s="513"/>
      <c r="AE30" s="507" t="s">
        <v>49</v>
      </c>
      <c r="AF30" s="513"/>
      <c r="AG30" s="513"/>
      <c r="AH30" s="507" t="s">
        <v>318</v>
      </c>
      <c r="AI30" s="333"/>
      <c r="AJ30" s="333"/>
      <c r="AK30" s="333"/>
      <c r="AL30" s="333"/>
      <c r="AM30" s="333"/>
      <c r="AN30" s="337"/>
    </row>
    <row r="31" spans="1:40" ht="18.75" customHeight="1" thickBot="1" x14ac:dyDescent="0.2">
      <c r="A31" s="523"/>
      <c r="B31" s="523"/>
      <c r="C31" s="523"/>
      <c r="D31" s="523"/>
      <c r="E31" s="523"/>
      <c r="F31" s="523"/>
      <c r="G31" s="523"/>
      <c r="H31" s="523"/>
      <c r="I31" s="523"/>
      <c r="J31" s="523"/>
      <c r="K31" s="523"/>
      <c r="L31" s="523"/>
      <c r="M31" s="523"/>
      <c r="N31" s="523"/>
      <c r="O31" s="523"/>
      <c r="P31" s="523"/>
      <c r="Q31" s="523"/>
      <c r="S31" s="1955"/>
      <c r="T31" s="1956"/>
      <c r="U31" s="1956"/>
      <c r="V31" s="1956"/>
      <c r="W31" s="344"/>
      <c r="X31" s="345"/>
      <c r="Y31" s="346" t="s">
        <v>921</v>
      </c>
      <c r="Z31" s="347" t="s">
        <v>457</v>
      </c>
      <c r="AA31" s="348"/>
      <c r="AB31" s="348"/>
      <c r="AC31" s="515"/>
      <c r="AD31" s="515"/>
      <c r="AE31" s="515"/>
      <c r="AF31" s="515"/>
      <c r="AG31" s="515"/>
      <c r="AH31" s="515"/>
      <c r="AI31" s="515"/>
      <c r="AJ31" s="515"/>
      <c r="AK31" s="515"/>
      <c r="AL31" s="515"/>
      <c r="AM31" s="515"/>
      <c r="AN31" s="61"/>
    </row>
    <row r="32" spans="1:40" ht="12" customHeight="1" x14ac:dyDescent="0.15"/>
    <row r="33" spans="18:20" s="29" customFormat="1" ht="18.75" customHeight="1" x14ac:dyDescent="0.4"/>
    <row r="34" spans="18:20" s="29" customFormat="1" ht="18.75" customHeight="1" x14ac:dyDescent="0.4"/>
    <row r="35" spans="18:20" s="29" customFormat="1" ht="18.75" customHeight="1" x14ac:dyDescent="0.4"/>
    <row r="36" spans="18:20" s="29" customFormat="1" ht="18.75" customHeight="1" x14ac:dyDescent="0.4">
      <c r="R36" s="506"/>
      <c r="S36" s="506"/>
      <c r="T36" s="506"/>
    </row>
    <row r="37" spans="18:20" s="29" customFormat="1" ht="18.75" customHeight="1" x14ac:dyDescent="0.4"/>
    <row r="38" spans="18:20" s="29" customFormat="1" ht="18.75" customHeight="1" x14ac:dyDescent="0.4"/>
    <row r="39" spans="18:20" s="29" customFormat="1" ht="18.75" customHeight="1" x14ac:dyDescent="0.4"/>
    <row r="40" spans="18:20" s="29" customFormat="1" ht="18.75" customHeight="1" x14ac:dyDescent="0.4"/>
    <row r="41" spans="18:20" s="29" customFormat="1" ht="18.75" customHeight="1" x14ac:dyDescent="0.4"/>
    <row r="42" spans="18:20" s="29" customFormat="1" ht="18.75" customHeight="1" x14ac:dyDescent="0.4"/>
    <row r="43" spans="18:20" s="29" customFormat="1" ht="18.75" customHeight="1" x14ac:dyDescent="0.4"/>
    <row r="44" spans="18:20" s="29" customFormat="1" ht="18.75" customHeight="1" x14ac:dyDescent="0.4"/>
    <row r="45" spans="18:20" s="29" customFormat="1" ht="18.75" customHeight="1" x14ac:dyDescent="0.4"/>
    <row r="46" spans="18:20" s="29" customFormat="1" ht="18.75" customHeight="1" x14ac:dyDescent="0.4"/>
    <row r="47" spans="18:20" s="29" customFormat="1" ht="18.75" customHeight="1" x14ac:dyDescent="0.4"/>
    <row r="48" spans="18:20" s="29" customFormat="1" ht="18.75" customHeight="1" x14ac:dyDescent="0.4"/>
    <row r="49" s="29" customFormat="1" ht="18.75" customHeight="1" x14ac:dyDescent="0.4"/>
    <row r="50" s="29" customFormat="1" ht="18.75" customHeight="1" x14ac:dyDescent="0.4"/>
    <row r="51" s="29" customFormat="1" ht="18.75" customHeight="1" x14ac:dyDescent="0.4"/>
    <row r="52" s="29" customFormat="1" ht="18.75" customHeight="1" x14ac:dyDescent="0.4"/>
    <row r="53" s="29" customFormat="1" ht="18.75" customHeight="1" x14ac:dyDescent="0.4"/>
    <row r="54" s="29" customFormat="1" ht="18.75" customHeight="1" x14ac:dyDescent="0.4"/>
    <row r="55" s="29" customFormat="1" ht="18.75" customHeight="1" x14ac:dyDescent="0.4"/>
    <row r="56" s="29" customFormat="1" ht="18.75" customHeight="1" x14ac:dyDescent="0.4"/>
    <row r="57" s="29" customFormat="1" ht="18.75" customHeight="1" x14ac:dyDescent="0.4"/>
    <row r="58" s="29" customFormat="1" ht="18.75" customHeight="1" x14ac:dyDescent="0.4"/>
    <row r="59" s="29" customFormat="1" ht="18.75" customHeight="1" x14ac:dyDescent="0.4"/>
    <row r="60" s="29" customFormat="1" ht="18.75" customHeight="1" x14ac:dyDescent="0.4"/>
    <row r="61" s="29" customFormat="1" ht="18.75" customHeight="1" x14ac:dyDescent="0.4"/>
    <row r="62" s="29" customFormat="1" ht="18.75" customHeight="1" x14ac:dyDescent="0.4"/>
    <row r="63" s="29" customFormat="1" ht="18.75" customHeight="1" x14ac:dyDescent="0.4"/>
    <row r="64" s="29" customFormat="1" ht="18.75" customHeight="1" x14ac:dyDescent="0.4"/>
    <row r="65" s="29" customFormat="1" ht="18.75" customHeight="1" x14ac:dyDescent="0.4"/>
    <row r="66" s="29" customFormat="1" ht="18.75" customHeight="1" x14ac:dyDescent="0.4"/>
    <row r="67" s="29" customFormat="1" ht="18.75" customHeight="1" x14ac:dyDescent="0.4"/>
    <row r="68" s="29" customFormat="1" ht="18.75" customHeight="1" x14ac:dyDescent="0.4"/>
    <row r="69" s="29" customFormat="1" ht="18.75" customHeight="1" x14ac:dyDescent="0.4"/>
    <row r="70" s="29" customFormat="1" ht="18.75" customHeight="1" x14ac:dyDescent="0.4"/>
    <row r="71" s="29" customFormat="1" ht="18.75" customHeight="1" x14ac:dyDescent="0.4"/>
    <row r="72" s="29" customFormat="1" ht="18.75" customHeight="1" x14ac:dyDescent="0.4"/>
    <row r="73" s="29" customFormat="1" ht="18.75" customHeight="1" x14ac:dyDescent="0.4"/>
    <row r="74" s="29" customFormat="1" ht="18.75" customHeight="1" x14ac:dyDescent="0.4"/>
    <row r="75" s="29" customFormat="1" ht="18.75" customHeight="1" x14ac:dyDescent="0.4"/>
    <row r="76" s="29" customFormat="1" ht="18.75" customHeight="1" x14ac:dyDescent="0.4"/>
    <row r="77" s="29" customFormat="1" ht="18.75" customHeight="1" x14ac:dyDescent="0.4"/>
    <row r="78" s="29" customFormat="1" ht="18.75" customHeight="1" x14ac:dyDescent="0.4"/>
    <row r="79" s="29" customFormat="1" ht="18.75" customHeight="1" x14ac:dyDescent="0.4"/>
    <row r="80" s="29" customFormat="1" ht="18.75" customHeight="1" x14ac:dyDescent="0.4"/>
    <row r="81" s="29" customFormat="1" ht="18.75" customHeight="1" x14ac:dyDescent="0.4"/>
    <row r="82" s="29" customFormat="1" ht="18.75" customHeight="1" x14ac:dyDescent="0.4"/>
    <row r="83" s="29" customFormat="1" ht="18.75" customHeight="1" x14ac:dyDescent="0.4"/>
    <row r="84" s="29" customFormat="1" ht="18.75" customHeight="1" x14ac:dyDescent="0.4"/>
    <row r="85" s="29" customFormat="1" ht="18.75" customHeight="1" x14ac:dyDescent="0.4"/>
    <row r="86" s="29" customFormat="1" ht="18.75" customHeight="1" x14ac:dyDescent="0.4"/>
    <row r="87" s="29" customFormat="1" ht="18.75" customHeight="1" x14ac:dyDescent="0.4"/>
    <row r="88" s="29" customFormat="1" ht="18.75" customHeight="1" x14ac:dyDescent="0.4"/>
    <row r="89" s="29" customFormat="1" ht="18.75" customHeight="1" x14ac:dyDescent="0.4"/>
    <row r="90" s="29" customFormat="1" ht="18.75" customHeight="1" x14ac:dyDescent="0.4"/>
    <row r="91" s="29" customFormat="1" ht="18.75" customHeight="1" x14ac:dyDescent="0.4"/>
    <row r="92" s="29" customFormat="1" ht="18.75" customHeight="1" x14ac:dyDescent="0.4"/>
    <row r="93" s="29" customFormat="1" ht="18.75" customHeight="1" x14ac:dyDescent="0.4"/>
    <row r="94" s="29" customFormat="1" ht="18.75" customHeight="1" x14ac:dyDescent="0.4"/>
    <row r="95" s="29" customFormat="1" ht="18.75" customHeight="1" x14ac:dyDescent="0.4"/>
    <row r="96" s="29" customFormat="1" ht="18.75" customHeight="1" x14ac:dyDescent="0.4"/>
    <row r="97" s="29" customFormat="1" ht="18.75" customHeight="1" x14ac:dyDescent="0.4"/>
    <row r="98" s="29" customFormat="1" ht="18.75" customHeight="1" x14ac:dyDescent="0.4"/>
    <row r="99" s="29" customFormat="1" ht="18.75" customHeight="1" x14ac:dyDescent="0.4"/>
    <row r="100" s="29" customFormat="1" ht="18.75" customHeight="1" x14ac:dyDescent="0.4"/>
    <row r="101" s="29" customFormat="1" ht="18.75" customHeight="1" x14ac:dyDescent="0.4"/>
    <row r="102" s="29" customFormat="1" ht="18.75" customHeight="1" x14ac:dyDescent="0.4"/>
    <row r="103" s="29" customFormat="1" ht="18.75" customHeight="1" x14ac:dyDescent="0.4"/>
    <row r="104" s="29" customFormat="1" ht="18.75" customHeight="1" x14ac:dyDescent="0.4"/>
    <row r="105" s="29" customFormat="1" ht="18.75" customHeight="1" x14ac:dyDescent="0.4"/>
    <row r="106" s="29" customFormat="1" ht="18.75" customHeight="1" x14ac:dyDescent="0.4"/>
    <row r="107" s="29" customFormat="1" ht="18.75" customHeight="1" x14ac:dyDescent="0.4"/>
    <row r="108" s="29" customFormat="1" ht="18.75" customHeight="1" x14ac:dyDescent="0.4"/>
    <row r="109" s="29" customFormat="1" ht="18.75" customHeight="1" x14ac:dyDescent="0.4"/>
    <row r="110" s="29" customFormat="1" ht="18.75" customHeight="1" x14ac:dyDescent="0.4"/>
    <row r="111" s="29" customFormat="1" ht="18.75" customHeight="1" x14ac:dyDescent="0.4"/>
    <row r="112" s="29" customFormat="1" ht="18.75" customHeight="1" x14ac:dyDescent="0.4"/>
    <row r="113" s="29" customFormat="1" ht="18.75" customHeight="1" x14ac:dyDescent="0.4"/>
    <row r="114" s="29" customFormat="1" ht="18.75" customHeight="1" x14ac:dyDescent="0.4"/>
  </sheetData>
  <mergeCells count="113">
    <mergeCell ref="A27:Q27"/>
    <mergeCell ref="C25:E26"/>
    <mergeCell ref="F25:F26"/>
    <mergeCell ref="H25:H26"/>
    <mergeCell ref="J25:J26"/>
    <mergeCell ref="L25:L26"/>
    <mergeCell ref="P21:P22"/>
    <mergeCell ref="C23:E24"/>
    <mergeCell ref="F23:F24"/>
    <mergeCell ref="H23:H24"/>
    <mergeCell ref="J23:J24"/>
    <mergeCell ref="L23:L24"/>
    <mergeCell ref="N23:N24"/>
    <mergeCell ref="P23:P24"/>
    <mergeCell ref="N18:O18"/>
    <mergeCell ref="P18:Q18"/>
    <mergeCell ref="A19:B26"/>
    <mergeCell ref="C19:E20"/>
    <mergeCell ref="F19:F20"/>
    <mergeCell ref="H19:H20"/>
    <mergeCell ref="J19:J20"/>
    <mergeCell ref="L19:L20"/>
    <mergeCell ref="N19:N20"/>
    <mergeCell ref="P19:P20"/>
    <mergeCell ref="C21:E22"/>
    <mergeCell ref="F21:F22"/>
    <mergeCell ref="H21:H22"/>
    <mergeCell ref="J21:J22"/>
    <mergeCell ref="L21:L22"/>
    <mergeCell ref="N21:N22"/>
    <mergeCell ref="C18:E18"/>
    <mergeCell ref="F18:G18"/>
    <mergeCell ref="H18:I18"/>
    <mergeCell ref="J18:K18"/>
    <mergeCell ref="L18:M18"/>
    <mergeCell ref="N25:N26"/>
    <mergeCell ref="P25:P26"/>
    <mergeCell ref="K13:K14"/>
    <mergeCell ref="O13:O14"/>
    <mergeCell ref="A3:B14"/>
    <mergeCell ref="C3:G6"/>
    <mergeCell ref="C7:D10"/>
    <mergeCell ref="C11:D14"/>
    <mergeCell ref="N9:O10"/>
    <mergeCell ref="E13:G14"/>
    <mergeCell ref="M5:M6"/>
    <mergeCell ref="N5:O6"/>
    <mergeCell ref="K3:K4"/>
    <mergeCell ref="O3:O4"/>
    <mergeCell ref="H5:I6"/>
    <mergeCell ref="J5:J6"/>
    <mergeCell ref="K5:L6"/>
    <mergeCell ref="K7:K8"/>
    <mergeCell ref="S3:V6"/>
    <mergeCell ref="W3:W4"/>
    <mergeCell ref="X3:X4"/>
    <mergeCell ref="Y3:AC4"/>
    <mergeCell ref="P9:Q10"/>
    <mergeCell ref="E11:G12"/>
    <mergeCell ref="H11:H12"/>
    <mergeCell ref="J11:K12"/>
    <mergeCell ref="L11:L12"/>
    <mergeCell ref="N11:O12"/>
    <mergeCell ref="P11:Q12"/>
    <mergeCell ref="E9:G10"/>
    <mergeCell ref="I11:I12"/>
    <mergeCell ref="M11:M12"/>
    <mergeCell ref="H9:I10"/>
    <mergeCell ref="J9:J10"/>
    <mergeCell ref="K9:L10"/>
    <mergeCell ref="M9:M10"/>
    <mergeCell ref="P5:Q6"/>
    <mergeCell ref="E7:G8"/>
    <mergeCell ref="J7:J8"/>
    <mergeCell ref="L7:M8"/>
    <mergeCell ref="N7:N8"/>
    <mergeCell ref="Q7:Q8"/>
    <mergeCell ref="W25:W26"/>
    <mergeCell ref="X25:X26"/>
    <mergeCell ref="W28:W29"/>
    <mergeCell ref="X28:X29"/>
    <mergeCell ref="AC28:AM28"/>
    <mergeCell ref="Y29:AN29"/>
    <mergeCell ref="AD3:AN4"/>
    <mergeCell ref="W5:W6"/>
    <mergeCell ref="X5:X6"/>
    <mergeCell ref="Y5:AC6"/>
    <mergeCell ref="AD5:AN6"/>
    <mergeCell ref="AJ7:AN8"/>
    <mergeCell ref="S23:V31"/>
    <mergeCell ref="Y23:AN23"/>
    <mergeCell ref="Y9:Z10"/>
    <mergeCell ref="AA9:AF10"/>
    <mergeCell ref="AG9:AI10"/>
    <mergeCell ref="AJ9:AN10"/>
    <mergeCell ref="S13:V22"/>
    <mergeCell ref="Y13:AN13"/>
    <mergeCell ref="W15:W16"/>
    <mergeCell ref="X15:X16"/>
    <mergeCell ref="Z30:AA30"/>
    <mergeCell ref="AC17:AM17"/>
    <mergeCell ref="Y18:AN18"/>
    <mergeCell ref="W19:W20"/>
    <mergeCell ref="S7:V10"/>
    <mergeCell ref="W7:W8"/>
    <mergeCell ref="X7:X8"/>
    <mergeCell ref="Y7:Z8"/>
    <mergeCell ref="AA7:AF8"/>
    <mergeCell ref="AG7:AI8"/>
    <mergeCell ref="W9:W10"/>
    <mergeCell ref="X9:X10"/>
    <mergeCell ref="X19:X20"/>
    <mergeCell ref="AC22:AM22"/>
  </mergeCells>
  <phoneticPr fontId="4"/>
  <printOptions horizontalCentered="1" verticalCentered="1"/>
  <pageMargins left="0.70866141732283472" right="0.19685039370078741" top="0.39370078740157483" bottom="0.39370078740157483" header="0.39370078740157483" footer="0"/>
  <pageSetup paperSize="9" scale="71" orientation="landscape" blackAndWhite="1" r:id="rId1"/>
  <headerFooter scaleWithDoc="0">
    <oddFooter>&amp;C15/24&amp;R&amp;F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5537" r:id="rId4" name="Check Box 1">
              <controlPr defaultSize="0" autoFill="0" autoLine="0" autoPict="0">
                <anchor moveWithCells="1">
                  <from>
                    <xdr:col>22</xdr:col>
                    <xdr:colOff>95250</xdr:colOff>
                    <xdr:row>2</xdr:row>
                    <xdr:rowOff>114300</xdr:rowOff>
                  </from>
                  <to>
                    <xdr:col>23</xdr:col>
                    <xdr:colOff>0</xdr:colOff>
                    <xdr:row>3</xdr:row>
                    <xdr:rowOff>114300</xdr:rowOff>
                  </to>
                </anchor>
              </controlPr>
            </control>
          </mc:Choice>
        </mc:AlternateContent>
        <mc:AlternateContent xmlns:mc="http://schemas.openxmlformats.org/markup-compatibility/2006">
          <mc:Choice Requires="x14">
            <control shapeId="65538" r:id="rId5" name="Check Box 2">
              <controlPr defaultSize="0" autoFill="0" autoLine="0" autoPict="0">
                <anchor moveWithCells="1">
                  <from>
                    <xdr:col>22</xdr:col>
                    <xdr:colOff>95250</xdr:colOff>
                    <xdr:row>4</xdr:row>
                    <xdr:rowOff>114300</xdr:rowOff>
                  </from>
                  <to>
                    <xdr:col>23</xdr:col>
                    <xdr:colOff>0</xdr:colOff>
                    <xdr:row>5</xdr:row>
                    <xdr:rowOff>114300</xdr:rowOff>
                  </to>
                </anchor>
              </controlPr>
            </control>
          </mc:Choice>
        </mc:AlternateContent>
        <mc:AlternateContent xmlns:mc="http://schemas.openxmlformats.org/markup-compatibility/2006">
          <mc:Choice Requires="x14">
            <control shapeId="65539" r:id="rId6" name="Check Box 3">
              <controlPr defaultSize="0" autoFill="0" autoLine="0" autoPict="0">
                <anchor moveWithCells="1">
                  <from>
                    <xdr:col>25</xdr:col>
                    <xdr:colOff>38100</xdr:colOff>
                    <xdr:row>13</xdr:row>
                    <xdr:rowOff>0</xdr:rowOff>
                  </from>
                  <to>
                    <xdr:col>25</xdr:col>
                    <xdr:colOff>276225</xdr:colOff>
                    <xdr:row>14</xdr:row>
                    <xdr:rowOff>0</xdr:rowOff>
                  </to>
                </anchor>
              </controlPr>
            </control>
          </mc:Choice>
        </mc:AlternateContent>
        <mc:AlternateContent xmlns:mc="http://schemas.openxmlformats.org/markup-compatibility/2006">
          <mc:Choice Requires="x14">
            <control shapeId="65540" r:id="rId7" name="Check Box 4">
              <controlPr defaultSize="0" autoFill="0" autoLine="0" autoPict="0">
                <anchor moveWithCells="1">
                  <from>
                    <xdr:col>25</xdr:col>
                    <xdr:colOff>38100</xdr:colOff>
                    <xdr:row>14</xdr:row>
                    <xdr:rowOff>0</xdr:rowOff>
                  </from>
                  <to>
                    <xdr:col>25</xdr:col>
                    <xdr:colOff>276225</xdr:colOff>
                    <xdr:row>15</xdr:row>
                    <xdr:rowOff>0</xdr:rowOff>
                  </to>
                </anchor>
              </controlPr>
            </control>
          </mc:Choice>
        </mc:AlternateContent>
        <mc:AlternateContent xmlns:mc="http://schemas.openxmlformats.org/markup-compatibility/2006">
          <mc:Choice Requires="x14">
            <control shapeId="65541" r:id="rId8" name="Check Box 5">
              <controlPr defaultSize="0" autoFill="0" autoLine="0" autoPict="0">
                <anchor moveWithCells="1">
                  <from>
                    <xdr:col>25</xdr:col>
                    <xdr:colOff>38100</xdr:colOff>
                    <xdr:row>15</xdr:row>
                    <xdr:rowOff>0</xdr:rowOff>
                  </from>
                  <to>
                    <xdr:col>25</xdr:col>
                    <xdr:colOff>276225</xdr:colOff>
                    <xdr:row>16</xdr:row>
                    <xdr:rowOff>0</xdr:rowOff>
                  </to>
                </anchor>
              </controlPr>
            </control>
          </mc:Choice>
        </mc:AlternateContent>
        <mc:AlternateContent xmlns:mc="http://schemas.openxmlformats.org/markup-compatibility/2006">
          <mc:Choice Requires="x14">
            <control shapeId="65542" r:id="rId9" name="Check Box 6">
              <controlPr defaultSize="0" autoFill="0" autoLine="0" autoPict="0">
                <anchor moveWithCells="1">
                  <from>
                    <xdr:col>25</xdr:col>
                    <xdr:colOff>38100</xdr:colOff>
                    <xdr:row>16</xdr:row>
                    <xdr:rowOff>0</xdr:rowOff>
                  </from>
                  <to>
                    <xdr:col>25</xdr:col>
                    <xdr:colOff>276225</xdr:colOff>
                    <xdr:row>17</xdr:row>
                    <xdr:rowOff>0</xdr:rowOff>
                  </to>
                </anchor>
              </controlPr>
            </control>
          </mc:Choice>
        </mc:AlternateContent>
        <mc:AlternateContent xmlns:mc="http://schemas.openxmlformats.org/markup-compatibility/2006">
          <mc:Choice Requires="x14">
            <control shapeId="65543" r:id="rId10" name="Check Box 7">
              <controlPr defaultSize="0" autoFill="0" autoLine="0" autoPict="0">
                <anchor moveWithCells="1">
                  <from>
                    <xdr:col>25</xdr:col>
                    <xdr:colOff>38100</xdr:colOff>
                    <xdr:row>18</xdr:row>
                    <xdr:rowOff>0</xdr:rowOff>
                  </from>
                  <to>
                    <xdr:col>25</xdr:col>
                    <xdr:colOff>276225</xdr:colOff>
                    <xdr:row>19</xdr:row>
                    <xdr:rowOff>0</xdr:rowOff>
                  </to>
                </anchor>
              </controlPr>
            </control>
          </mc:Choice>
        </mc:AlternateContent>
        <mc:AlternateContent xmlns:mc="http://schemas.openxmlformats.org/markup-compatibility/2006">
          <mc:Choice Requires="x14">
            <control shapeId="65544" r:id="rId11" name="Check Box 8">
              <controlPr defaultSize="0" autoFill="0" autoLine="0" autoPict="0">
                <anchor moveWithCells="1">
                  <from>
                    <xdr:col>25</xdr:col>
                    <xdr:colOff>38100</xdr:colOff>
                    <xdr:row>19</xdr:row>
                    <xdr:rowOff>0</xdr:rowOff>
                  </from>
                  <to>
                    <xdr:col>25</xdr:col>
                    <xdr:colOff>276225</xdr:colOff>
                    <xdr:row>20</xdr:row>
                    <xdr:rowOff>0</xdr:rowOff>
                  </to>
                </anchor>
              </controlPr>
            </control>
          </mc:Choice>
        </mc:AlternateContent>
        <mc:AlternateContent xmlns:mc="http://schemas.openxmlformats.org/markup-compatibility/2006">
          <mc:Choice Requires="x14">
            <control shapeId="65545" r:id="rId12" name="Check Box 9">
              <controlPr defaultSize="0" autoFill="0" autoLine="0" autoPict="0">
                <anchor moveWithCells="1">
                  <from>
                    <xdr:col>25</xdr:col>
                    <xdr:colOff>38100</xdr:colOff>
                    <xdr:row>20</xdr:row>
                    <xdr:rowOff>0</xdr:rowOff>
                  </from>
                  <to>
                    <xdr:col>25</xdr:col>
                    <xdr:colOff>276225</xdr:colOff>
                    <xdr:row>21</xdr:row>
                    <xdr:rowOff>0</xdr:rowOff>
                  </to>
                </anchor>
              </controlPr>
            </control>
          </mc:Choice>
        </mc:AlternateContent>
        <mc:AlternateContent xmlns:mc="http://schemas.openxmlformats.org/markup-compatibility/2006">
          <mc:Choice Requires="x14">
            <control shapeId="65546" r:id="rId13" name="Check Box 10">
              <controlPr defaultSize="0" autoFill="0" autoLine="0" autoPict="0">
                <anchor moveWithCells="1">
                  <from>
                    <xdr:col>25</xdr:col>
                    <xdr:colOff>38100</xdr:colOff>
                    <xdr:row>21</xdr:row>
                    <xdr:rowOff>0</xdr:rowOff>
                  </from>
                  <to>
                    <xdr:col>25</xdr:col>
                    <xdr:colOff>276225</xdr:colOff>
                    <xdr:row>22</xdr:row>
                    <xdr:rowOff>0</xdr:rowOff>
                  </to>
                </anchor>
              </controlPr>
            </control>
          </mc:Choice>
        </mc:AlternateContent>
        <mc:AlternateContent xmlns:mc="http://schemas.openxmlformats.org/markup-compatibility/2006">
          <mc:Choice Requires="x14">
            <control shapeId="65547" r:id="rId14" name="Check Box 11">
              <controlPr defaultSize="0" autoFill="0" autoLine="0" autoPict="0">
                <anchor moveWithCells="1">
                  <from>
                    <xdr:col>25</xdr:col>
                    <xdr:colOff>38100</xdr:colOff>
                    <xdr:row>23</xdr:row>
                    <xdr:rowOff>0</xdr:rowOff>
                  </from>
                  <to>
                    <xdr:col>25</xdr:col>
                    <xdr:colOff>276225</xdr:colOff>
                    <xdr:row>24</xdr:row>
                    <xdr:rowOff>0</xdr:rowOff>
                  </to>
                </anchor>
              </controlPr>
            </control>
          </mc:Choice>
        </mc:AlternateContent>
        <mc:AlternateContent xmlns:mc="http://schemas.openxmlformats.org/markup-compatibility/2006">
          <mc:Choice Requires="x14">
            <control shapeId="65548" r:id="rId15" name="Check Box 12">
              <controlPr defaultSize="0" autoFill="0" autoLine="0" autoPict="0">
                <anchor moveWithCells="1">
                  <from>
                    <xdr:col>25</xdr:col>
                    <xdr:colOff>38100</xdr:colOff>
                    <xdr:row>24</xdr:row>
                    <xdr:rowOff>0</xdr:rowOff>
                  </from>
                  <to>
                    <xdr:col>25</xdr:col>
                    <xdr:colOff>276225</xdr:colOff>
                    <xdr:row>25</xdr:row>
                    <xdr:rowOff>0</xdr:rowOff>
                  </to>
                </anchor>
              </controlPr>
            </control>
          </mc:Choice>
        </mc:AlternateContent>
        <mc:AlternateContent xmlns:mc="http://schemas.openxmlformats.org/markup-compatibility/2006">
          <mc:Choice Requires="x14">
            <control shapeId="65549" r:id="rId16" name="Check Box 13">
              <controlPr defaultSize="0" autoFill="0" autoLine="0" autoPict="0">
                <anchor moveWithCells="1">
                  <from>
                    <xdr:col>25</xdr:col>
                    <xdr:colOff>38100</xdr:colOff>
                    <xdr:row>25</xdr:row>
                    <xdr:rowOff>0</xdr:rowOff>
                  </from>
                  <to>
                    <xdr:col>25</xdr:col>
                    <xdr:colOff>276225</xdr:colOff>
                    <xdr:row>26</xdr:row>
                    <xdr:rowOff>0</xdr:rowOff>
                  </to>
                </anchor>
              </controlPr>
            </control>
          </mc:Choice>
        </mc:AlternateContent>
        <mc:AlternateContent xmlns:mc="http://schemas.openxmlformats.org/markup-compatibility/2006">
          <mc:Choice Requires="x14">
            <control shapeId="65550" r:id="rId17" name="Check Box 14">
              <controlPr defaultSize="0" autoFill="0" autoLine="0" autoPict="0">
                <anchor moveWithCells="1">
                  <from>
                    <xdr:col>25</xdr:col>
                    <xdr:colOff>38100</xdr:colOff>
                    <xdr:row>27</xdr:row>
                    <xdr:rowOff>0</xdr:rowOff>
                  </from>
                  <to>
                    <xdr:col>25</xdr:col>
                    <xdr:colOff>276225</xdr:colOff>
                    <xdr:row>28</xdr:row>
                    <xdr:rowOff>0</xdr:rowOff>
                  </to>
                </anchor>
              </controlPr>
            </control>
          </mc:Choice>
        </mc:AlternateContent>
        <mc:AlternateContent xmlns:mc="http://schemas.openxmlformats.org/markup-compatibility/2006">
          <mc:Choice Requires="x14">
            <control shapeId="65551" r:id="rId18" name="Check Box 15">
              <controlPr defaultSize="0" autoFill="0" autoLine="0" autoPict="0">
                <anchor moveWithCells="1">
                  <from>
                    <xdr:col>25</xdr:col>
                    <xdr:colOff>38100</xdr:colOff>
                    <xdr:row>25</xdr:row>
                    <xdr:rowOff>0</xdr:rowOff>
                  </from>
                  <to>
                    <xdr:col>25</xdr:col>
                    <xdr:colOff>276225</xdr:colOff>
                    <xdr:row>26</xdr:row>
                    <xdr:rowOff>0</xdr:rowOff>
                  </to>
                </anchor>
              </controlPr>
            </control>
          </mc:Choice>
        </mc:AlternateContent>
        <mc:AlternateContent xmlns:mc="http://schemas.openxmlformats.org/markup-compatibility/2006">
          <mc:Choice Requires="x14">
            <control shapeId="65552" r:id="rId19" name="Check Box 16">
              <controlPr defaultSize="0" autoFill="0" autoLine="0" autoPict="0">
                <anchor moveWithCells="1">
                  <from>
                    <xdr:col>29</xdr:col>
                    <xdr:colOff>38100</xdr:colOff>
                    <xdr:row>29</xdr:row>
                    <xdr:rowOff>0</xdr:rowOff>
                  </from>
                  <to>
                    <xdr:col>29</xdr:col>
                    <xdr:colOff>276225</xdr:colOff>
                    <xdr:row>30</xdr:row>
                    <xdr:rowOff>0</xdr:rowOff>
                  </to>
                </anchor>
              </controlPr>
            </control>
          </mc:Choice>
        </mc:AlternateContent>
        <mc:AlternateContent xmlns:mc="http://schemas.openxmlformats.org/markup-compatibility/2006">
          <mc:Choice Requires="x14">
            <control shapeId="65553" r:id="rId20" name="Check Box 17">
              <controlPr defaultSize="0" autoFill="0" autoLine="0" autoPict="0">
                <anchor moveWithCells="1">
                  <from>
                    <xdr:col>32</xdr:col>
                    <xdr:colOff>38100</xdr:colOff>
                    <xdr:row>29</xdr:row>
                    <xdr:rowOff>0</xdr:rowOff>
                  </from>
                  <to>
                    <xdr:col>32</xdr:col>
                    <xdr:colOff>276225</xdr:colOff>
                    <xdr:row>30</xdr:row>
                    <xdr:rowOff>0</xdr:rowOff>
                  </to>
                </anchor>
              </controlPr>
            </control>
          </mc:Choice>
        </mc:AlternateContent>
        <mc:AlternateContent xmlns:mc="http://schemas.openxmlformats.org/markup-compatibility/2006">
          <mc:Choice Requires="x14">
            <control shapeId="65554" r:id="rId21" name="Check Box 18">
              <controlPr defaultSize="0" autoFill="0" autoLine="0" autoPict="0">
                <anchor moveWithCells="1">
                  <from>
                    <xdr:col>22</xdr:col>
                    <xdr:colOff>95250</xdr:colOff>
                    <xdr:row>14</xdr:row>
                    <xdr:rowOff>114300</xdr:rowOff>
                  </from>
                  <to>
                    <xdr:col>23</xdr:col>
                    <xdr:colOff>0</xdr:colOff>
                    <xdr:row>15</xdr:row>
                    <xdr:rowOff>114300</xdr:rowOff>
                  </to>
                </anchor>
              </controlPr>
            </control>
          </mc:Choice>
        </mc:AlternateContent>
        <mc:AlternateContent xmlns:mc="http://schemas.openxmlformats.org/markup-compatibility/2006">
          <mc:Choice Requires="x14">
            <control shapeId="65555" r:id="rId22" name="Check Box 19">
              <controlPr defaultSize="0" autoFill="0" autoLine="0" autoPict="0">
                <anchor moveWithCells="1">
                  <from>
                    <xdr:col>22</xdr:col>
                    <xdr:colOff>95250</xdr:colOff>
                    <xdr:row>18</xdr:row>
                    <xdr:rowOff>114300</xdr:rowOff>
                  </from>
                  <to>
                    <xdr:col>23</xdr:col>
                    <xdr:colOff>0</xdr:colOff>
                    <xdr:row>19</xdr:row>
                    <xdr:rowOff>114300</xdr:rowOff>
                  </to>
                </anchor>
              </controlPr>
            </control>
          </mc:Choice>
        </mc:AlternateContent>
        <mc:AlternateContent xmlns:mc="http://schemas.openxmlformats.org/markup-compatibility/2006">
          <mc:Choice Requires="x14">
            <control shapeId="65556" r:id="rId23" name="Check Box 20">
              <controlPr defaultSize="0" autoFill="0" autoLine="0" autoPict="0">
                <anchor moveWithCells="1">
                  <from>
                    <xdr:col>22</xdr:col>
                    <xdr:colOff>95250</xdr:colOff>
                    <xdr:row>27</xdr:row>
                    <xdr:rowOff>114300</xdr:rowOff>
                  </from>
                  <to>
                    <xdr:col>23</xdr:col>
                    <xdr:colOff>0</xdr:colOff>
                    <xdr:row>28</xdr:row>
                    <xdr:rowOff>114300</xdr:rowOff>
                  </to>
                </anchor>
              </controlPr>
            </control>
          </mc:Choice>
        </mc:AlternateContent>
        <mc:AlternateContent xmlns:mc="http://schemas.openxmlformats.org/markup-compatibility/2006">
          <mc:Choice Requires="x14">
            <control shapeId="65557" r:id="rId24" name="Check Box 21">
              <controlPr defaultSize="0" autoFill="0" autoLine="0" autoPict="0">
                <anchor moveWithCells="1">
                  <from>
                    <xdr:col>22</xdr:col>
                    <xdr:colOff>95250</xdr:colOff>
                    <xdr:row>24</xdr:row>
                    <xdr:rowOff>114300</xdr:rowOff>
                  </from>
                  <to>
                    <xdr:col>23</xdr:col>
                    <xdr:colOff>0</xdr:colOff>
                    <xdr:row>25</xdr:row>
                    <xdr:rowOff>114300</xdr:rowOff>
                  </to>
                </anchor>
              </controlPr>
            </control>
          </mc:Choice>
        </mc:AlternateContent>
        <mc:AlternateContent xmlns:mc="http://schemas.openxmlformats.org/markup-compatibility/2006">
          <mc:Choice Requires="x14">
            <control shapeId="65558" r:id="rId25" name="Check Box 22">
              <controlPr defaultSize="0" autoFill="0" autoLine="0" autoPict="0">
                <anchor moveWithCells="1">
                  <from>
                    <xdr:col>22</xdr:col>
                    <xdr:colOff>95250</xdr:colOff>
                    <xdr:row>6</xdr:row>
                    <xdr:rowOff>114300</xdr:rowOff>
                  </from>
                  <to>
                    <xdr:col>23</xdr:col>
                    <xdr:colOff>0</xdr:colOff>
                    <xdr:row>7</xdr:row>
                    <xdr:rowOff>114300</xdr:rowOff>
                  </to>
                </anchor>
              </controlPr>
            </control>
          </mc:Choice>
        </mc:AlternateContent>
        <mc:AlternateContent xmlns:mc="http://schemas.openxmlformats.org/markup-compatibility/2006">
          <mc:Choice Requires="x14">
            <control shapeId="65559" r:id="rId26" name="Check Box 23">
              <controlPr defaultSize="0" autoFill="0" autoLine="0" autoPict="0">
                <anchor moveWithCells="1">
                  <from>
                    <xdr:col>22</xdr:col>
                    <xdr:colOff>95250</xdr:colOff>
                    <xdr:row>8</xdr:row>
                    <xdr:rowOff>114300</xdr:rowOff>
                  </from>
                  <to>
                    <xdr:col>23</xdr:col>
                    <xdr:colOff>0</xdr:colOff>
                    <xdr:row>9</xdr:row>
                    <xdr:rowOff>114300</xdr:rowOff>
                  </to>
                </anchor>
              </controlPr>
            </control>
          </mc:Choice>
        </mc:AlternateContent>
        <mc:AlternateContent xmlns:mc="http://schemas.openxmlformats.org/markup-compatibility/2006">
          <mc:Choice Requires="x14">
            <control shapeId="65560" r:id="rId27" name="Check Box 24">
              <controlPr defaultSize="0" autoFill="0" autoLine="0" autoPict="0">
                <anchor moveWithCells="1">
                  <from>
                    <xdr:col>25</xdr:col>
                    <xdr:colOff>38100</xdr:colOff>
                    <xdr:row>26</xdr:row>
                    <xdr:rowOff>0</xdr:rowOff>
                  </from>
                  <to>
                    <xdr:col>25</xdr:col>
                    <xdr:colOff>276225</xdr:colOff>
                    <xdr:row>27</xdr:row>
                    <xdr:rowOff>0</xdr:rowOff>
                  </to>
                </anchor>
              </controlPr>
            </control>
          </mc:Choice>
        </mc:AlternateContent>
        <mc:AlternateContent xmlns:mc="http://schemas.openxmlformats.org/markup-compatibility/2006">
          <mc:Choice Requires="x14">
            <control shapeId="65585" r:id="rId28" name="Check Box 49">
              <controlPr defaultSize="0" autoFill="0" autoLine="0" autoPict="0">
                <anchor moveWithCells="1">
                  <from>
                    <xdr:col>9</xdr:col>
                    <xdr:colOff>95250</xdr:colOff>
                    <xdr:row>2</xdr:row>
                    <xdr:rowOff>114300</xdr:rowOff>
                  </from>
                  <to>
                    <xdr:col>10</xdr:col>
                    <xdr:colOff>9525</xdr:colOff>
                    <xdr:row>3</xdr:row>
                    <xdr:rowOff>114300</xdr:rowOff>
                  </to>
                </anchor>
              </controlPr>
            </control>
          </mc:Choice>
        </mc:AlternateContent>
        <mc:AlternateContent xmlns:mc="http://schemas.openxmlformats.org/markup-compatibility/2006">
          <mc:Choice Requires="x14">
            <control shapeId="65586" r:id="rId29" name="Check Box 50">
              <controlPr defaultSize="0" autoFill="0" autoLine="0" autoPict="0">
                <anchor moveWithCells="1">
                  <from>
                    <xdr:col>13</xdr:col>
                    <xdr:colOff>95250</xdr:colOff>
                    <xdr:row>2</xdr:row>
                    <xdr:rowOff>114300</xdr:rowOff>
                  </from>
                  <to>
                    <xdr:col>14</xdr:col>
                    <xdr:colOff>9525</xdr:colOff>
                    <xdr:row>3</xdr:row>
                    <xdr:rowOff>114300</xdr:rowOff>
                  </to>
                </anchor>
              </controlPr>
            </control>
          </mc:Choice>
        </mc:AlternateContent>
        <mc:AlternateContent xmlns:mc="http://schemas.openxmlformats.org/markup-compatibility/2006">
          <mc:Choice Requires="x14">
            <control shapeId="65587" r:id="rId30" name="Check Box 51">
              <controlPr defaultSize="0" autoFill="0" autoLine="0" autoPict="0">
                <anchor moveWithCells="1">
                  <from>
                    <xdr:col>9</xdr:col>
                    <xdr:colOff>95250</xdr:colOff>
                    <xdr:row>2</xdr:row>
                    <xdr:rowOff>114300</xdr:rowOff>
                  </from>
                  <to>
                    <xdr:col>10</xdr:col>
                    <xdr:colOff>9525</xdr:colOff>
                    <xdr:row>3</xdr:row>
                    <xdr:rowOff>114300</xdr:rowOff>
                  </to>
                </anchor>
              </controlPr>
            </control>
          </mc:Choice>
        </mc:AlternateContent>
        <mc:AlternateContent xmlns:mc="http://schemas.openxmlformats.org/markup-compatibility/2006">
          <mc:Choice Requires="x14">
            <control shapeId="65588" r:id="rId31" name="Check Box 52">
              <controlPr defaultSize="0" autoFill="0" autoLine="0" autoPict="0">
                <anchor moveWithCells="1">
                  <from>
                    <xdr:col>13</xdr:col>
                    <xdr:colOff>95250</xdr:colOff>
                    <xdr:row>2</xdr:row>
                    <xdr:rowOff>114300</xdr:rowOff>
                  </from>
                  <to>
                    <xdr:col>14</xdr:col>
                    <xdr:colOff>9525</xdr:colOff>
                    <xdr:row>3</xdr:row>
                    <xdr:rowOff>114300</xdr:rowOff>
                  </to>
                </anchor>
              </controlPr>
            </control>
          </mc:Choice>
        </mc:AlternateContent>
        <mc:AlternateContent xmlns:mc="http://schemas.openxmlformats.org/markup-compatibility/2006">
          <mc:Choice Requires="x14">
            <control shapeId="65589" r:id="rId32" name="Check Box 53">
              <controlPr defaultSize="0" autoFill="0" autoLine="0" autoPict="0">
                <anchor moveWithCells="1">
                  <from>
                    <xdr:col>9</xdr:col>
                    <xdr:colOff>95250</xdr:colOff>
                    <xdr:row>2</xdr:row>
                    <xdr:rowOff>114300</xdr:rowOff>
                  </from>
                  <to>
                    <xdr:col>10</xdr:col>
                    <xdr:colOff>9525</xdr:colOff>
                    <xdr:row>3</xdr:row>
                    <xdr:rowOff>114300</xdr:rowOff>
                  </to>
                </anchor>
              </controlPr>
            </control>
          </mc:Choice>
        </mc:AlternateContent>
        <mc:AlternateContent xmlns:mc="http://schemas.openxmlformats.org/markup-compatibility/2006">
          <mc:Choice Requires="x14">
            <control shapeId="65590" r:id="rId33" name="Check Box 54">
              <controlPr defaultSize="0" autoFill="0" autoLine="0" autoPict="0">
                <anchor moveWithCells="1">
                  <from>
                    <xdr:col>13</xdr:col>
                    <xdr:colOff>95250</xdr:colOff>
                    <xdr:row>2</xdr:row>
                    <xdr:rowOff>114300</xdr:rowOff>
                  </from>
                  <to>
                    <xdr:col>14</xdr:col>
                    <xdr:colOff>9525</xdr:colOff>
                    <xdr:row>3</xdr:row>
                    <xdr:rowOff>114300</xdr:rowOff>
                  </to>
                </anchor>
              </controlPr>
            </control>
          </mc:Choice>
        </mc:AlternateContent>
        <mc:AlternateContent xmlns:mc="http://schemas.openxmlformats.org/markup-compatibility/2006">
          <mc:Choice Requires="x14">
            <control shapeId="65591" r:id="rId34" name="Check Box 55">
              <controlPr defaultSize="0" autoFill="0" autoLine="0" autoPict="0">
                <anchor moveWithCells="1">
                  <from>
                    <xdr:col>8</xdr:col>
                    <xdr:colOff>95250</xdr:colOff>
                    <xdr:row>6</xdr:row>
                    <xdr:rowOff>114300</xdr:rowOff>
                  </from>
                  <to>
                    <xdr:col>9</xdr:col>
                    <xdr:colOff>9525</xdr:colOff>
                    <xdr:row>7</xdr:row>
                    <xdr:rowOff>114300</xdr:rowOff>
                  </to>
                </anchor>
              </controlPr>
            </control>
          </mc:Choice>
        </mc:AlternateContent>
        <mc:AlternateContent xmlns:mc="http://schemas.openxmlformats.org/markup-compatibility/2006">
          <mc:Choice Requires="x14">
            <control shapeId="65592" r:id="rId35" name="Check Box 56">
              <controlPr defaultSize="0" autoFill="0" autoLine="0" autoPict="0">
                <anchor moveWithCells="1">
                  <from>
                    <xdr:col>15</xdr:col>
                    <xdr:colOff>95250</xdr:colOff>
                    <xdr:row>6</xdr:row>
                    <xdr:rowOff>114300</xdr:rowOff>
                  </from>
                  <to>
                    <xdr:col>16</xdr:col>
                    <xdr:colOff>9525</xdr:colOff>
                    <xdr:row>7</xdr:row>
                    <xdr:rowOff>114300</xdr:rowOff>
                  </to>
                </anchor>
              </controlPr>
            </control>
          </mc:Choice>
        </mc:AlternateContent>
        <mc:AlternateContent xmlns:mc="http://schemas.openxmlformats.org/markup-compatibility/2006">
          <mc:Choice Requires="x14">
            <control shapeId="65593" r:id="rId36" name="Check Box 57">
              <controlPr defaultSize="0" autoFill="0" autoLine="0" autoPict="0">
                <anchor moveWithCells="1">
                  <from>
                    <xdr:col>9</xdr:col>
                    <xdr:colOff>95250</xdr:colOff>
                    <xdr:row>12</xdr:row>
                    <xdr:rowOff>114300</xdr:rowOff>
                  </from>
                  <to>
                    <xdr:col>10</xdr:col>
                    <xdr:colOff>19050</xdr:colOff>
                    <xdr:row>13</xdr:row>
                    <xdr:rowOff>123825</xdr:rowOff>
                  </to>
                </anchor>
              </controlPr>
            </control>
          </mc:Choice>
        </mc:AlternateContent>
        <mc:AlternateContent xmlns:mc="http://schemas.openxmlformats.org/markup-compatibility/2006">
          <mc:Choice Requires="x14">
            <control shapeId="65594" r:id="rId37" name="Check Box 58">
              <controlPr defaultSize="0" autoFill="0" autoLine="0" autoPict="0">
                <anchor moveWithCells="1">
                  <from>
                    <xdr:col>13</xdr:col>
                    <xdr:colOff>95250</xdr:colOff>
                    <xdr:row>12</xdr:row>
                    <xdr:rowOff>114300</xdr:rowOff>
                  </from>
                  <to>
                    <xdr:col>14</xdr:col>
                    <xdr:colOff>19050</xdr:colOff>
                    <xdr:row>13</xdr:row>
                    <xdr:rowOff>123825</xdr:rowOff>
                  </to>
                </anchor>
              </controlPr>
            </control>
          </mc:Choice>
        </mc:AlternateContent>
        <mc:AlternateContent xmlns:mc="http://schemas.openxmlformats.org/markup-compatibility/2006">
          <mc:Choice Requires="x14">
            <control shapeId="65595" r:id="rId38" name="Check Box 59">
              <controlPr defaultSize="0" autoFill="0" autoLine="0" autoPict="0">
                <anchor moveWithCells="1">
                  <from>
                    <xdr:col>9</xdr:col>
                    <xdr:colOff>95250</xdr:colOff>
                    <xdr:row>12</xdr:row>
                    <xdr:rowOff>114300</xdr:rowOff>
                  </from>
                  <to>
                    <xdr:col>10</xdr:col>
                    <xdr:colOff>19050</xdr:colOff>
                    <xdr:row>13</xdr:row>
                    <xdr:rowOff>123825</xdr:rowOff>
                  </to>
                </anchor>
              </controlPr>
            </control>
          </mc:Choice>
        </mc:AlternateContent>
        <mc:AlternateContent xmlns:mc="http://schemas.openxmlformats.org/markup-compatibility/2006">
          <mc:Choice Requires="x14">
            <control shapeId="65596" r:id="rId39" name="Check Box 60">
              <controlPr defaultSize="0" autoFill="0" autoLine="0" autoPict="0">
                <anchor moveWithCells="1">
                  <from>
                    <xdr:col>13</xdr:col>
                    <xdr:colOff>95250</xdr:colOff>
                    <xdr:row>12</xdr:row>
                    <xdr:rowOff>114300</xdr:rowOff>
                  </from>
                  <to>
                    <xdr:col>14</xdr:col>
                    <xdr:colOff>19050</xdr:colOff>
                    <xdr:row>13</xdr:row>
                    <xdr:rowOff>123825</xdr:rowOff>
                  </to>
                </anchor>
              </controlPr>
            </control>
          </mc:Choice>
        </mc:AlternateContent>
        <mc:AlternateContent xmlns:mc="http://schemas.openxmlformats.org/markup-compatibility/2006">
          <mc:Choice Requires="x14">
            <control shapeId="65597" r:id="rId40" name="Check Box 61">
              <controlPr defaultSize="0" autoFill="0" autoLine="0" autoPict="0">
                <anchor moveWithCells="1">
                  <from>
                    <xdr:col>9</xdr:col>
                    <xdr:colOff>95250</xdr:colOff>
                    <xdr:row>12</xdr:row>
                    <xdr:rowOff>114300</xdr:rowOff>
                  </from>
                  <to>
                    <xdr:col>10</xdr:col>
                    <xdr:colOff>19050</xdr:colOff>
                    <xdr:row>13</xdr:row>
                    <xdr:rowOff>123825</xdr:rowOff>
                  </to>
                </anchor>
              </controlPr>
            </control>
          </mc:Choice>
        </mc:AlternateContent>
        <mc:AlternateContent xmlns:mc="http://schemas.openxmlformats.org/markup-compatibility/2006">
          <mc:Choice Requires="x14">
            <control shapeId="65598" r:id="rId41" name="Check Box 62">
              <controlPr defaultSize="0" autoFill="0" autoLine="0" autoPict="0">
                <anchor moveWithCells="1">
                  <from>
                    <xdr:col>13</xdr:col>
                    <xdr:colOff>95250</xdr:colOff>
                    <xdr:row>12</xdr:row>
                    <xdr:rowOff>114300</xdr:rowOff>
                  </from>
                  <to>
                    <xdr:col>14</xdr:col>
                    <xdr:colOff>19050</xdr:colOff>
                    <xdr:row>13</xdr:row>
                    <xdr:rowOff>123825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D4731-86B1-4703-AD1E-C9C7DD3D665A}">
  <sheetPr>
    <tabColor theme="7" tint="0.79998168889431442"/>
    <pageSetUpPr fitToPage="1"/>
  </sheetPr>
  <dimension ref="A1:CE221"/>
  <sheetViews>
    <sheetView view="pageBreakPreview" zoomScale="81" zoomScaleNormal="80" zoomScaleSheetLayoutView="81" workbookViewId="0">
      <selection activeCell="AR2" sqref="AR2"/>
    </sheetView>
  </sheetViews>
  <sheetFormatPr defaultRowHeight="16.5" x14ac:dyDescent="0.3"/>
  <cols>
    <col min="1" max="67" width="4.375" style="29" customWidth="1"/>
    <col min="68" max="69" width="4.375" style="322" customWidth="1"/>
    <col min="70" max="83" width="9" style="322"/>
    <col min="84" max="256" width="9" style="4"/>
    <col min="257" max="325" width="4.375" style="4" customWidth="1"/>
    <col min="326" max="512" width="9" style="4"/>
    <col min="513" max="581" width="4.375" style="4" customWidth="1"/>
    <col min="582" max="768" width="9" style="4"/>
    <col min="769" max="837" width="4.375" style="4" customWidth="1"/>
    <col min="838" max="1024" width="9" style="4"/>
    <col min="1025" max="1093" width="4.375" style="4" customWidth="1"/>
    <col min="1094" max="1280" width="9" style="4"/>
    <col min="1281" max="1349" width="4.375" style="4" customWidth="1"/>
    <col min="1350" max="1536" width="9" style="4"/>
    <col min="1537" max="1605" width="4.375" style="4" customWidth="1"/>
    <col min="1606" max="1792" width="9" style="4"/>
    <col min="1793" max="1861" width="4.375" style="4" customWidth="1"/>
    <col min="1862" max="2048" width="9" style="4"/>
    <col min="2049" max="2117" width="4.375" style="4" customWidth="1"/>
    <col min="2118" max="2304" width="9" style="4"/>
    <col min="2305" max="2373" width="4.375" style="4" customWidth="1"/>
    <col min="2374" max="2560" width="9" style="4"/>
    <col min="2561" max="2629" width="4.375" style="4" customWidth="1"/>
    <col min="2630" max="2816" width="9" style="4"/>
    <col min="2817" max="2885" width="4.375" style="4" customWidth="1"/>
    <col min="2886" max="3072" width="9" style="4"/>
    <col min="3073" max="3141" width="4.375" style="4" customWidth="1"/>
    <col min="3142" max="3328" width="9" style="4"/>
    <col min="3329" max="3397" width="4.375" style="4" customWidth="1"/>
    <col min="3398" max="3584" width="9" style="4"/>
    <col min="3585" max="3653" width="4.375" style="4" customWidth="1"/>
    <col min="3654" max="3840" width="9" style="4"/>
    <col min="3841" max="3909" width="4.375" style="4" customWidth="1"/>
    <col min="3910" max="4096" width="9" style="4"/>
    <col min="4097" max="4165" width="4.375" style="4" customWidth="1"/>
    <col min="4166" max="4352" width="9" style="4"/>
    <col min="4353" max="4421" width="4.375" style="4" customWidth="1"/>
    <col min="4422" max="4608" width="9" style="4"/>
    <col min="4609" max="4677" width="4.375" style="4" customWidth="1"/>
    <col min="4678" max="4864" width="9" style="4"/>
    <col min="4865" max="4933" width="4.375" style="4" customWidth="1"/>
    <col min="4934" max="5120" width="9" style="4"/>
    <col min="5121" max="5189" width="4.375" style="4" customWidth="1"/>
    <col min="5190" max="5376" width="9" style="4"/>
    <col min="5377" max="5445" width="4.375" style="4" customWidth="1"/>
    <col min="5446" max="5632" width="9" style="4"/>
    <col min="5633" max="5701" width="4.375" style="4" customWidth="1"/>
    <col min="5702" max="5888" width="9" style="4"/>
    <col min="5889" max="5957" width="4.375" style="4" customWidth="1"/>
    <col min="5958" max="6144" width="9" style="4"/>
    <col min="6145" max="6213" width="4.375" style="4" customWidth="1"/>
    <col min="6214" max="6400" width="9" style="4"/>
    <col min="6401" max="6469" width="4.375" style="4" customWidth="1"/>
    <col min="6470" max="6656" width="9" style="4"/>
    <col min="6657" max="6725" width="4.375" style="4" customWidth="1"/>
    <col min="6726" max="6912" width="9" style="4"/>
    <col min="6913" max="6981" width="4.375" style="4" customWidth="1"/>
    <col min="6982" max="7168" width="9" style="4"/>
    <col min="7169" max="7237" width="4.375" style="4" customWidth="1"/>
    <col min="7238" max="7424" width="9" style="4"/>
    <col min="7425" max="7493" width="4.375" style="4" customWidth="1"/>
    <col min="7494" max="7680" width="9" style="4"/>
    <col min="7681" max="7749" width="4.375" style="4" customWidth="1"/>
    <col min="7750" max="7936" width="9" style="4"/>
    <col min="7937" max="8005" width="4.375" style="4" customWidth="1"/>
    <col min="8006" max="8192" width="9" style="4"/>
    <col min="8193" max="8261" width="4.375" style="4" customWidth="1"/>
    <col min="8262" max="8448" width="9" style="4"/>
    <col min="8449" max="8517" width="4.375" style="4" customWidth="1"/>
    <col min="8518" max="8704" width="9" style="4"/>
    <col min="8705" max="8773" width="4.375" style="4" customWidth="1"/>
    <col min="8774" max="8960" width="9" style="4"/>
    <col min="8961" max="9029" width="4.375" style="4" customWidth="1"/>
    <col min="9030" max="9216" width="9" style="4"/>
    <col min="9217" max="9285" width="4.375" style="4" customWidth="1"/>
    <col min="9286" max="9472" width="9" style="4"/>
    <col min="9473" max="9541" width="4.375" style="4" customWidth="1"/>
    <col min="9542" max="9728" width="9" style="4"/>
    <col min="9729" max="9797" width="4.375" style="4" customWidth="1"/>
    <col min="9798" max="9984" width="9" style="4"/>
    <col min="9985" max="10053" width="4.375" style="4" customWidth="1"/>
    <col min="10054" max="10240" width="9" style="4"/>
    <col min="10241" max="10309" width="4.375" style="4" customWidth="1"/>
    <col min="10310" max="10496" width="9" style="4"/>
    <col min="10497" max="10565" width="4.375" style="4" customWidth="1"/>
    <col min="10566" max="10752" width="9" style="4"/>
    <col min="10753" max="10821" width="4.375" style="4" customWidth="1"/>
    <col min="10822" max="11008" width="9" style="4"/>
    <col min="11009" max="11077" width="4.375" style="4" customWidth="1"/>
    <col min="11078" max="11264" width="9" style="4"/>
    <col min="11265" max="11333" width="4.375" style="4" customWidth="1"/>
    <col min="11334" max="11520" width="9" style="4"/>
    <col min="11521" max="11589" width="4.375" style="4" customWidth="1"/>
    <col min="11590" max="11776" width="9" style="4"/>
    <col min="11777" max="11845" width="4.375" style="4" customWidth="1"/>
    <col min="11846" max="12032" width="9" style="4"/>
    <col min="12033" max="12101" width="4.375" style="4" customWidth="1"/>
    <col min="12102" max="12288" width="9" style="4"/>
    <col min="12289" max="12357" width="4.375" style="4" customWidth="1"/>
    <col min="12358" max="12544" width="9" style="4"/>
    <col min="12545" max="12613" width="4.375" style="4" customWidth="1"/>
    <col min="12614" max="12800" width="9" style="4"/>
    <col min="12801" max="12869" width="4.375" style="4" customWidth="1"/>
    <col min="12870" max="13056" width="9" style="4"/>
    <col min="13057" max="13125" width="4.375" style="4" customWidth="1"/>
    <col min="13126" max="13312" width="9" style="4"/>
    <col min="13313" max="13381" width="4.375" style="4" customWidth="1"/>
    <col min="13382" max="13568" width="9" style="4"/>
    <col min="13569" max="13637" width="4.375" style="4" customWidth="1"/>
    <col min="13638" max="13824" width="9" style="4"/>
    <col min="13825" max="13893" width="4.375" style="4" customWidth="1"/>
    <col min="13894" max="14080" width="9" style="4"/>
    <col min="14081" max="14149" width="4.375" style="4" customWidth="1"/>
    <col min="14150" max="14336" width="9" style="4"/>
    <col min="14337" max="14405" width="4.375" style="4" customWidth="1"/>
    <col min="14406" max="14592" width="9" style="4"/>
    <col min="14593" max="14661" width="4.375" style="4" customWidth="1"/>
    <col min="14662" max="14848" width="9" style="4"/>
    <col min="14849" max="14917" width="4.375" style="4" customWidth="1"/>
    <col min="14918" max="15104" width="9" style="4"/>
    <col min="15105" max="15173" width="4.375" style="4" customWidth="1"/>
    <col min="15174" max="15360" width="9" style="4"/>
    <col min="15361" max="15429" width="4.375" style="4" customWidth="1"/>
    <col min="15430" max="15616" width="9" style="4"/>
    <col min="15617" max="15685" width="4.375" style="4" customWidth="1"/>
    <col min="15686" max="15872" width="9" style="4"/>
    <col min="15873" max="15941" width="4.375" style="4" customWidth="1"/>
    <col min="15942" max="16128" width="9" style="4"/>
    <col min="16129" max="16197" width="4.375" style="4" customWidth="1"/>
    <col min="16198" max="16384" width="9" style="4"/>
  </cols>
  <sheetData>
    <row r="1" spans="1:42" ht="18.75" customHeight="1" x14ac:dyDescent="0.3">
      <c r="A1" s="152" t="s">
        <v>817</v>
      </c>
      <c r="B1" s="71"/>
      <c r="C1" s="71"/>
      <c r="D1" s="71"/>
      <c r="E1" s="71"/>
      <c r="F1" s="71"/>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row>
    <row r="2" spans="1:42" ht="18.75" customHeight="1" thickBot="1" x14ac:dyDescent="0.35">
      <c r="A2" s="89" t="s">
        <v>458</v>
      </c>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row>
    <row r="3" spans="1:42" ht="18.75" customHeight="1" x14ac:dyDescent="0.3">
      <c r="A3" s="827"/>
      <c r="B3" s="828"/>
      <c r="C3" s="828"/>
      <c r="D3" s="828"/>
      <c r="E3" s="835" t="str">
        <f>"R"&amp;表紙・鑑!S3-1&amp;"年度"</f>
        <v>R6年度</v>
      </c>
      <c r="F3" s="836"/>
      <c r="G3" s="836"/>
      <c r="H3" s="836"/>
      <c r="I3" s="836"/>
      <c r="J3" s="836"/>
      <c r="K3" s="836"/>
      <c r="L3" s="836"/>
      <c r="M3" s="836"/>
      <c r="N3" s="836"/>
      <c r="O3" s="836"/>
      <c r="P3" s="836"/>
      <c r="Q3" s="836"/>
      <c r="R3" s="836"/>
      <c r="S3" s="836"/>
      <c r="T3" s="2029"/>
      <c r="U3" s="2030" t="str">
        <f>"R"&amp;表紙・鑑!S3&amp;"年度"</f>
        <v>R7年度</v>
      </c>
      <c r="V3" s="836"/>
      <c r="W3" s="836"/>
      <c r="X3" s="836"/>
      <c r="Y3" s="836"/>
      <c r="Z3" s="836"/>
      <c r="AA3" s="836"/>
      <c r="AB3" s="836"/>
      <c r="AC3" s="836"/>
      <c r="AD3" s="836"/>
      <c r="AE3" s="836"/>
      <c r="AF3" s="836"/>
      <c r="AG3" s="836"/>
      <c r="AH3" s="836"/>
      <c r="AI3" s="836"/>
      <c r="AJ3" s="2029"/>
      <c r="AK3" s="836" t="s">
        <v>459</v>
      </c>
      <c r="AL3" s="836"/>
      <c r="AM3" s="836"/>
      <c r="AN3" s="836"/>
      <c r="AO3" s="836"/>
      <c r="AP3" s="838"/>
    </row>
    <row r="4" spans="1:42" ht="18.75" customHeight="1" x14ac:dyDescent="0.3">
      <c r="A4" s="829" t="s">
        <v>460</v>
      </c>
      <c r="B4" s="830"/>
      <c r="C4" s="830"/>
      <c r="D4" s="830"/>
      <c r="E4" s="349"/>
      <c r="F4" s="350"/>
      <c r="G4" s="350"/>
      <c r="H4" s="350"/>
      <c r="I4" s="64"/>
      <c r="J4" s="717" t="s">
        <v>461</v>
      </c>
      <c r="K4" s="717"/>
      <c r="L4" s="350"/>
      <c r="M4" s="350"/>
      <c r="N4" s="64"/>
      <c r="O4" s="717" t="s">
        <v>462</v>
      </c>
      <c r="P4" s="717"/>
      <c r="Q4" s="350"/>
      <c r="R4" s="350"/>
      <c r="S4" s="350"/>
      <c r="T4" s="350"/>
      <c r="U4" s="351"/>
      <c r="V4" s="350"/>
      <c r="W4" s="350"/>
      <c r="X4" s="350"/>
      <c r="Y4" s="64"/>
      <c r="Z4" s="717" t="s">
        <v>461</v>
      </c>
      <c r="AA4" s="717"/>
      <c r="AB4" s="350"/>
      <c r="AC4" s="350"/>
      <c r="AD4" s="64"/>
      <c r="AE4" s="717" t="s">
        <v>462</v>
      </c>
      <c r="AF4" s="717"/>
      <c r="AG4" s="350"/>
      <c r="AH4" s="350"/>
      <c r="AI4" s="350"/>
      <c r="AJ4" s="352"/>
      <c r="AK4" s="64"/>
      <c r="AL4" s="717" t="s">
        <v>461</v>
      </c>
      <c r="AM4" s="717"/>
      <c r="AN4" s="64"/>
      <c r="AO4" s="717" t="s">
        <v>462</v>
      </c>
      <c r="AP4" s="2031"/>
    </row>
    <row r="5" spans="1:42" ht="18.75" customHeight="1" x14ac:dyDescent="0.3">
      <c r="A5" s="829" t="s">
        <v>463</v>
      </c>
      <c r="B5" s="830"/>
      <c r="C5" s="830"/>
      <c r="D5" s="965"/>
      <c r="E5" s="901"/>
      <c r="F5" s="902"/>
      <c r="G5" s="902"/>
      <c r="H5" s="78" t="s">
        <v>49</v>
      </c>
      <c r="I5" s="901"/>
      <c r="J5" s="902"/>
      <c r="K5" s="902"/>
      <c r="L5" s="78" t="s">
        <v>49</v>
      </c>
      <c r="M5" s="901"/>
      <c r="N5" s="902"/>
      <c r="O5" s="902"/>
      <c r="P5" s="78" t="s">
        <v>49</v>
      </c>
      <c r="Q5" s="901"/>
      <c r="R5" s="902"/>
      <c r="S5" s="902"/>
      <c r="T5" s="77" t="s">
        <v>49</v>
      </c>
      <c r="U5" s="2033"/>
      <c r="V5" s="902"/>
      <c r="W5" s="902"/>
      <c r="X5" s="78" t="s">
        <v>49</v>
      </c>
      <c r="Y5" s="901"/>
      <c r="Z5" s="902"/>
      <c r="AA5" s="902"/>
      <c r="AB5" s="78" t="s">
        <v>49</v>
      </c>
      <c r="AC5" s="901"/>
      <c r="AD5" s="902"/>
      <c r="AE5" s="902"/>
      <c r="AF5" s="78" t="s">
        <v>49</v>
      </c>
      <c r="AG5" s="901"/>
      <c r="AH5" s="902"/>
      <c r="AI5" s="902"/>
      <c r="AJ5" s="353" t="s">
        <v>49</v>
      </c>
      <c r="AK5" s="857" t="str">
        <f>"R"&amp;表紙・鑑!S3-1&amp;"年度"</f>
        <v>R6年度</v>
      </c>
      <c r="AL5" s="857"/>
      <c r="AM5" s="858"/>
      <c r="AN5" s="2032" t="str">
        <f>"R"&amp;表紙・鑑!S3&amp;"年度
6/1現在"</f>
        <v>R7年度
6/1現在</v>
      </c>
      <c r="AO5" s="857"/>
      <c r="AP5" s="891"/>
    </row>
    <row r="6" spans="1:42" ht="18.75" customHeight="1" x14ac:dyDescent="0.3">
      <c r="A6" s="829"/>
      <c r="B6" s="830"/>
      <c r="C6" s="830"/>
      <c r="D6" s="965"/>
      <c r="E6" s="85"/>
      <c r="F6" s="83" t="s">
        <v>237</v>
      </c>
      <c r="G6" s="86"/>
      <c r="H6" s="84" t="s">
        <v>53</v>
      </c>
      <c r="I6" s="85"/>
      <c r="J6" s="83" t="s">
        <v>237</v>
      </c>
      <c r="K6" s="86"/>
      <c r="L6" s="84" t="s">
        <v>53</v>
      </c>
      <c r="M6" s="85"/>
      <c r="N6" s="83" t="s">
        <v>237</v>
      </c>
      <c r="O6" s="86"/>
      <c r="P6" s="84" t="s">
        <v>53</v>
      </c>
      <c r="Q6" s="85"/>
      <c r="R6" s="83" t="s">
        <v>237</v>
      </c>
      <c r="S6" s="86"/>
      <c r="T6" s="83" t="s">
        <v>53</v>
      </c>
      <c r="U6" s="354"/>
      <c r="V6" s="83" t="s">
        <v>237</v>
      </c>
      <c r="W6" s="86"/>
      <c r="X6" s="84" t="s">
        <v>53</v>
      </c>
      <c r="Y6" s="85"/>
      <c r="Z6" s="83" t="s">
        <v>237</v>
      </c>
      <c r="AA6" s="86"/>
      <c r="AB6" s="84" t="s">
        <v>53</v>
      </c>
      <c r="AC6" s="85"/>
      <c r="AD6" s="83" t="s">
        <v>237</v>
      </c>
      <c r="AE6" s="86"/>
      <c r="AF6" s="84" t="s">
        <v>53</v>
      </c>
      <c r="AG6" s="85"/>
      <c r="AH6" s="83" t="s">
        <v>237</v>
      </c>
      <c r="AI6" s="86"/>
      <c r="AJ6" s="355" t="s">
        <v>53</v>
      </c>
      <c r="AK6" s="863"/>
      <c r="AL6" s="863"/>
      <c r="AM6" s="864"/>
      <c r="AN6" s="863"/>
      <c r="AO6" s="863"/>
      <c r="AP6" s="895"/>
    </row>
    <row r="7" spans="1:42" ht="18.75" customHeight="1" x14ac:dyDescent="0.3">
      <c r="A7" s="829" t="s">
        <v>464</v>
      </c>
      <c r="B7" s="830"/>
      <c r="C7" s="830"/>
      <c r="D7" s="830"/>
      <c r="E7" s="901"/>
      <c r="F7" s="902"/>
      <c r="G7" s="902"/>
      <c r="H7" s="858" t="s">
        <v>50</v>
      </c>
      <c r="I7" s="901"/>
      <c r="J7" s="902"/>
      <c r="K7" s="902"/>
      <c r="L7" s="858" t="s">
        <v>50</v>
      </c>
      <c r="M7" s="901"/>
      <c r="N7" s="902"/>
      <c r="O7" s="902"/>
      <c r="P7" s="858" t="s">
        <v>50</v>
      </c>
      <c r="Q7" s="901"/>
      <c r="R7" s="902"/>
      <c r="S7" s="902"/>
      <c r="T7" s="857" t="s">
        <v>50</v>
      </c>
      <c r="U7" s="2033"/>
      <c r="V7" s="902"/>
      <c r="W7" s="902"/>
      <c r="X7" s="858" t="s">
        <v>50</v>
      </c>
      <c r="Y7" s="901"/>
      <c r="Z7" s="902"/>
      <c r="AA7" s="902"/>
      <c r="AB7" s="858" t="s">
        <v>50</v>
      </c>
      <c r="AC7" s="901"/>
      <c r="AD7" s="902"/>
      <c r="AE7" s="902"/>
      <c r="AF7" s="858" t="s">
        <v>50</v>
      </c>
      <c r="AG7" s="901"/>
      <c r="AH7" s="902"/>
      <c r="AI7" s="902"/>
      <c r="AJ7" s="2034" t="s">
        <v>50</v>
      </c>
      <c r="AK7" s="857" t="s">
        <v>465</v>
      </c>
      <c r="AL7" s="857"/>
      <c r="AM7" s="857"/>
      <c r="AN7" s="857"/>
      <c r="AO7" s="857"/>
      <c r="AP7" s="891"/>
    </row>
    <row r="8" spans="1:42" ht="18.75" customHeight="1" x14ac:dyDescent="0.3">
      <c r="A8" s="829"/>
      <c r="B8" s="830"/>
      <c r="C8" s="830"/>
      <c r="D8" s="830"/>
      <c r="E8" s="907"/>
      <c r="F8" s="908"/>
      <c r="G8" s="908"/>
      <c r="H8" s="864"/>
      <c r="I8" s="907"/>
      <c r="J8" s="908"/>
      <c r="K8" s="908"/>
      <c r="L8" s="864"/>
      <c r="M8" s="907"/>
      <c r="N8" s="908"/>
      <c r="O8" s="908"/>
      <c r="P8" s="864"/>
      <c r="Q8" s="907"/>
      <c r="R8" s="908"/>
      <c r="S8" s="908"/>
      <c r="T8" s="863"/>
      <c r="U8" s="2038"/>
      <c r="V8" s="908"/>
      <c r="W8" s="908"/>
      <c r="X8" s="864"/>
      <c r="Y8" s="907"/>
      <c r="Z8" s="908"/>
      <c r="AA8" s="908"/>
      <c r="AB8" s="864"/>
      <c r="AC8" s="907"/>
      <c r="AD8" s="908"/>
      <c r="AE8" s="908"/>
      <c r="AF8" s="864"/>
      <c r="AG8" s="907"/>
      <c r="AH8" s="908"/>
      <c r="AI8" s="908"/>
      <c r="AJ8" s="2035"/>
      <c r="AK8" s="2036"/>
      <c r="AL8" s="2036"/>
      <c r="AM8" s="93" t="s">
        <v>50</v>
      </c>
      <c r="AN8" s="2037"/>
      <c r="AO8" s="2036"/>
      <c r="AP8" s="356" t="s">
        <v>50</v>
      </c>
    </row>
    <row r="9" spans="1:42" ht="18.75" customHeight="1" x14ac:dyDescent="0.3">
      <c r="A9" s="829" t="s">
        <v>466</v>
      </c>
      <c r="B9" s="830"/>
      <c r="C9" s="830"/>
      <c r="D9" s="830"/>
      <c r="E9" s="901"/>
      <c r="F9" s="902"/>
      <c r="G9" s="902"/>
      <c r="H9" s="858" t="s">
        <v>50</v>
      </c>
      <c r="I9" s="901"/>
      <c r="J9" s="902"/>
      <c r="K9" s="902"/>
      <c r="L9" s="858" t="s">
        <v>50</v>
      </c>
      <c r="M9" s="901"/>
      <c r="N9" s="902"/>
      <c r="O9" s="902"/>
      <c r="P9" s="858" t="s">
        <v>50</v>
      </c>
      <c r="Q9" s="901"/>
      <c r="R9" s="902"/>
      <c r="S9" s="902"/>
      <c r="T9" s="857" t="s">
        <v>50</v>
      </c>
      <c r="U9" s="2033"/>
      <c r="V9" s="902"/>
      <c r="W9" s="902"/>
      <c r="X9" s="858" t="s">
        <v>50</v>
      </c>
      <c r="Y9" s="901"/>
      <c r="Z9" s="902"/>
      <c r="AA9" s="902"/>
      <c r="AB9" s="858" t="s">
        <v>50</v>
      </c>
      <c r="AC9" s="901"/>
      <c r="AD9" s="902"/>
      <c r="AE9" s="902"/>
      <c r="AF9" s="858" t="s">
        <v>50</v>
      </c>
      <c r="AG9" s="901"/>
      <c r="AH9" s="902"/>
      <c r="AI9" s="902"/>
      <c r="AJ9" s="2034" t="s">
        <v>50</v>
      </c>
      <c r="AK9" s="902"/>
      <c r="AL9" s="902"/>
      <c r="AM9" s="858" t="s">
        <v>50</v>
      </c>
      <c r="AN9" s="901"/>
      <c r="AO9" s="902"/>
      <c r="AP9" s="891" t="s">
        <v>50</v>
      </c>
    </row>
    <row r="10" spans="1:42" ht="18.75" customHeight="1" x14ac:dyDescent="0.3">
      <c r="A10" s="829"/>
      <c r="B10" s="830"/>
      <c r="C10" s="830"/>
      <c r="D10" s="830"/>
      <c r="E10" s="907"/>
      <c r="F10" s="908"/>
      <c r="G10" s="908"/>
      <c r="H10" s="864"/>
      <c r="I10" s="907"/>
      <c r="J10" s="908"/>
      <c r="K10" s="908"/>
      <c r="L10" s="864"/>
      <c r="M10" s="907"/>
      <c r="N10" s="908"/>
      <c r="O10" s="908"/>
      <c r="P10" s="864"/>
      <c r="Q10" s="907"/>
      <c r="R10" s="908"/>
      <c r="S10" s="908"/>
      <c r="T10" s="863"/>
      <c r="U10" s="2038"/>
      <c r="V10" s="908"/>
      <c r="W10" s="908"/>
      <c r="X10" s="864"/>
      <c r="Y10" s="907"/>
      <c r="Z10" s="908"/>
      <c r="AA10" s="908"/>
      <c r="AB10" s="864"/>
      <c r="AC10" s="907"/>
      <c r="AD10" s="908"/>
      <c r="AE10" s="908"/>
      <c r="AF10" s="864"/>
      <c r="AG10" s="907"/>
      <c r="AH10" s="908"/>
      <c r="AI10" s="908"/>
      <c r="AJ10" s="2035"/>
      <c r="AK10" s="908"/>
      <c r="AL10" s="908"/>
      <c r="AM10" s="864"/>
      <c r="AN10" s="907"/>
      <c r="AO10" s="908"/>
      <c r="AP10" s="895"/>
    </row>
    <row r="11" spans="1:42" ht="18.75" customHeight="1" x14ac:dyDescent="0.3">
      <c r="A11" s="829" t="s">
        <v>467</v>
      </c>
      <c r="B11" s="830"/>
      <c r="C11" s="830"/>
      <c r="D11" s="830"/>
      <c r="E11" s="357"/>
      <c r="F11" s="65" t="s">
        <v>364</v>
      </c>
      <c r="G11" s="64"/>
      <c r="H11" s="62" t="s">
        <v>16</v>
      </c>
      <c r="I11" s="357"/>
      <c r="J11" s="65" t="s">
        <v>364</v>
      </c>
      <c r="K11" s="64"/>
      <c r="L11" s="62" t="s">
        <v>16</v>
      </c>
      <c r="M11" s="357"/>
      <c r="N11" s="65" t="s">
        <v>364</v>
      </c>
      <c r="O11" s="64"/>
      <c r="P11" s="62" t="s">
        <v>16</v>
      </c>
      <c r="Q11" s="357"/>
      <c r="R11" s="65" t="s">
        <v>364</v>
      </c>
      <c r="S11" s="64"/>
      <c r="T11" s="65" t="s">
        <v>16</v>
      </c>
      <c r="U11" s="358"/>
      <c r="V11" s="65" t="s">
        <v>364</v>
      </c>
      <c r="W11" s="64"/>
      <c r="X11" s="62" t="s">
        <v>16</v>
      </c>
      <c r="Y11" s="357"/>
      <c r="Z11" s="65" t="s">
        <v>364</v>
      </c>
      <c r="AA11" s="64"/>
      <c r="AB11" s="62" t="s">
        <v>16</v>
      </c>
      <c r="AC11" s="357"/>
      <c r="AD11" s="65" t="s">
        <v>364</v>
      </c>
      <c r="AE11" s="64"/>
      <c r="AF11" s="62" t="s">
        <v>16</v>
      </c>
      <c r="AG11" s="357"/>
      <c r="AH11" s="65" t="s">
        <v>364</v>
      </c>
      <c r="AI11" s="64"/>
      <c r="AJ11" s="359" t="s">
        <v>16</v>
      </c>
      <c r="AK11" s="350"/>
      <c r="AL11" s="350"/>
      <c r="AM11" s="360"/>
      <c r="AN11" s="349"/>
      <c r="AO11" s="350"/>
      <c r="AP11" s="361"/>
    </row>
    <row r="12" spans="1:42" ht="18.75" customHeight="1" x14ac:dyDescent="0.3">
      <c r="A12" s="829" t="s">
        <v>468</v>
      </c>
      <c r="B12" s="830"/>
      <c r="C12" s="830"/>
      <c r="D12" s="830"/>
      <c r="E12" s="357"/>
      <c r="F12" s="65" t="s">
        <v>364</v>
      </c>
      <c r="G12" s="64"/>
      <c r="H12" s="62" t="s">
        <v>16</v>
      </c>
      <c r="I12" s="357"/>
      <c r="J12" s="65" t="s">
        <v>364</v>
      </c>
      <c r="K12" s="64"/>
      <c r="L12" s="62" t="s">
        <v>16</v>
      </c>
      <c r="M12" s="357"/>
      <c r="N12" s="65" t="s">
        <v>364</v>
      </c>
      <c r="O12" s="64"/>
      <c r="P12" s="62" t="s">
        <v>16</v>
      </c>
      <c r="Q12" s="357"/>
      <c r="R12" s="65" t="s">
        <v>364</v>
      </c>
      <c r="S12" s="64"/>
      <c r="T12" s="65" t="s">
        <v>16</v>
      </c>
      <c r="U12" s="358"/>
      <c r="V12" s="65" t="s">
        <v>364</v>
      </c>
      <c r="W12" s="64"/>
      <c r="X12" s="62" t="s">
        <v>16</v>
      </c>
      <c r="Y12" s="357"/>
      <c r="Z12" s="65" t="s">
        <v>364</v>
      </c>
      <c r="AA12" s="64"/>
      <c r="AB12" s="62" t="s">
        <v>16</v>
      </c>
      <c r="AC12" s="357"/>
      <c r="AD12" s="65" t="s">
        <v>364</v>
      </c>
      <c r="AE12" s="64"/>
      <c r="AF12" s="62" t="s">
        <v>16</v>
      </c>
      <c r="AG12" s="357"/>
      <c r="AH12" s="65" t="s">
        <v>364</v>
      </c>
      <c r="AI12" s="64"/>
      <c r="AJ12" s="359" t="s">
        <v>16</v>
      </c>
      <c r="AK12" s="350"/>
      <c r="AL12" s="350"/>
      <c r="AM12" s="360"/>
      <c r="AN12" s="349"/>
      <c r="AO12" s="350"/>
      <c r="AP12" s="361"/>
    </row>
    <row r="13" spans="1:42" ht="18.75" customHeight="1" x14ac:dyDescent="0.3">
      <c r="A13" s="2039" t="s">
        <v>469</v>
      </c>
      <c r="B13" s="830" t="s">
        <v>470</v>
      </c>
      <c r="C13" s="830"/>
      <c r="D13" s="830"/>
      <c r="E13" s="876"/>
      <c r="F13" s="876"/>
      <c r="G13" s="876"/>
      <c r="H13" s="876"/>
      <c r="I13" s="876"/>
      <c r="J13" s="876"/>
      <c r="K13" s="876"/>
      <c r="L13" s="876"/>
      <c r="M13" s="876"/>
      <c r="N13" s="876"/>
      <c r="O13" s="876"/>
      <c r="P13" s="876"/>
      <c r="Q13" s="876"/>
      <c r="R13" s="876"/>
      <c r="S13" s="876"/>
      <c r="T13" s="2037"/>
      <c r="U13" s="2040"/>
      <c r="V13" s="876"/>
      <c r="W13" s="876"/>
      <c r="X13" s="876"/>
      <c r="Y13" s="876"/>
      <c r="Z13" s="876"/>
      <c r="AA13" s="876"/>
      <c r="AB13" s="876"/>
      <c r="AC13" s="876"/>
      <c r="AD13" s="876"/>
      <c r="AE13" s="876"/>
      <c r="AF13" s="876"/>
      <c r="AG13" s="876"/>
      <c r="AH13" s="876"/>
      <c r="AI13" s="876"/>
      <c r="AJ13" s="2042"/>
      <c r="AK13" s="2036"/>
      <c r="AL13" s="2036"/>
      <c r="AM13" s="987"/>
      <c r="AN13" s="2037"/>
      <c r="AO13" s="2036"/>
      <c r="AP13" s="2041"/>
    </row>
    <row r="14" spans="1:42" ht="18.75" customHeight="1" x14ac:dyDescent="0.3">
      <c r="A14" s="2039"/>
      <c r="B14" s="830" t="s">
        <v>471</v>
      </c>
      <c r="C14" s="830"/>
      <c r="D14" s="830"/>
      <c r="E14" s="876"/>
      <c r="F14" s="876"/>
      <c r="G14" s="876"/>
      <c r="H14" s="876"/>
      <c r="I14" s="876"/>
      <c r="J14" s="876"/>
      <c r="K14" s="876"/>
      <c r="L14" s="876"/>
      <c r="M14" s="876"/>
      <c r="N14" s="876"/>
      <c r="O14" s="876"/>
      <c r="P14" s="876"/>
      <c r="Q14" s="876"/>
      <c r="R14" s="876"/>
      <c r="S14" s="876"/>
      <c r="T14" s="2037"/>
      <c r="U14" s="2040"/>
      <c r="V14" s="876"/>
      <c r="W14" s="876"/>
      <c r="X14" s="876"/>
      <c r="Y14" s="876"/>
      <c r="Z14" s="876"/>
      <c r="AA14" s="876"/>
      <c r="AB14" s="876"/>
      <c r="AC14" s="876"/>
      <c r="AD14" s="876"/>
      <c r="AE14" s="876"/>
      <c r="AF14" s="876"/>
      <c r="AG14" s="876"/>
      <c r="AH14" s="876"/>
      <c r="AI14" s="876"/>
      <c r="AJ14" s="2042"/>
      <c r="AK14" s="2036"/>
      <c r="AL14" s="2036"/>
      <c r="AM14" s="987"/>
      <c r="AN14" s="2037"/>
      <c r="AO14" s="2036"/>
      <c r="AP14" s="2041"/>
    </row>
    <row r="15" spans="1:42" ht="18.75" customHeight="1" x14ac:dyDescent="0.3">
      <c r="A15" s="2039"/>
      <c r="B15" s="830" t="s">
        <v>472</v>
      </c>
      <c r="C15" s="830"/>
      <c r="D15" s="830"/>
      <c r="E15" s="876"/>
      <c r="F15" s="876"/>
      <c r="G15" s="876"/>
      <c r="H15" s="876"/>
      <c r="I15" s="876"/>
      <c r="J15" s="876"/>
      <c r="K15" s="876"/>
      <c r="L15" s="876"/>
      <c r="M15" s="876"/>
      <c r="N15" s="876"/>
      <c r="O15" s="876"/>
      <c r="P15" s="876"/>
      <c r="Q15" s="876"/>
      <c r="R15" s="876"/>
      <c r="S15" s="876"/>
      <c r="T15" s="2037"/>
      <c r="U15" s="2040"/>
      <c r="V15" s="876"/>
      <c r="W15" s="876"/>
      <c r="X15" s="876"/>
      <c r="Y15" s="876"/>
      <c r="Z15" s="876"/>
      <c r="AA15" s="876"/>
      <c r="AB15" s="876"/>
      <c r="AC15" s="876"/>
      <c r="AD15" s="876"/>
      <c r="AE15" s="876"/>
      <c r="AF15" s="876"/>
      <c r="AG15" s="876"/>
      <c r="AH15" s="876"/>
      <c r="AI15" s="876"/>
      <c r="AJ15" s="2042"/>
      <c r="AK15" s="2036"/>
      <c r="AL15" s="2036"/>
      <c r="AM15" s="987"/>
      <c r="AN15" s="2037"/>
      <c r="AO15" s="2036"/>
      <c r="AP15" s="2041"/>
    </row>
    <row r="16" spans="1:42" ht="18.75" customHeight="1" x14ac:dyDescent="0.3">
      <c r="A16" s="2039"/>
      <c r="B16" s="830" t="s">
        <v>473</v>
      </c>
      <c r="C16" s="830"/>
      <c r="D16" s="830"/>
      <c r="E16" s="876"/>
      <c r="F16" s="876"/>
      <c r="G16" s="876"/>
      <c r="H16" s="876"/>
      <c r="I16" s="876"/>
      <c r="J16" s="876"/>
      <c r="K16" s="876"/>
      <c r="L16" s="876"/>
      <c r="M16" s="876"/>
      <c r="N16" s="876"/>
      <c r="O16" s="876"/>
      <c r="P16" s="876"/>
      <c r="Q16" s="876"/>
      <c r="R16" s="876"/>
      <c r="S16" s="876"/>
      <c r="T16" s="2037"/>
      <c r="U16" s="2040"/>
      <c r="V16" s="876"/>
      <c r="W16" s="876"/>
      <c r="X16" s="876"/>
      <c r="Y16" s="876"/>
      <c r="Z16" s="876"/>
      <c r="AA16" s="876"/>
      <c r="AB16" s="876"/>
      <c r="AC16" s="876"/>
      <c r="AD16" s="876"/>
      <c r="AE16" s="876"/>
      <c r="AF16" s="876"/>
      <c r="AG16" s="876"/>
      <c r="AH16" s="876"/>
      <c r="AI16" s="876"/>
      <c r="AJ16" s="2042"/>
      <c r="AK16" s="2036"/>
      <c r="AL16" s="2036"/>
      <c r="AM16" s="987"/>
      <c r="AN16" s="2037"/>
      <c r="AO16" s="2036"/>
      <c r="AP16" s="2041"/>
    </row>
    <row r="17" spans="1:42" ht="18.75" customHeight="1" x14ac:dyDescent="0.3">
      <c r="A17" s="2039"/>
      <c r="B17" s="830" t="s">
        <v>474</v>
      </c>
      <c r="C17" s="830"/>
      <c r="D17" s="830"/>
      <c r="E17" s="876"/>
      <c r="F17" s="876"/>
      <c r="G17" s="876"/>
      <c r="H17" s="876"/>
      <c r="I17" s="876"/>
      <c r="J17" s="876"/>
      <c r="K17" s="876"/>
      <c r="L17" s="876"/>
      <c r="M17" s="876"/>
      <c r="N17" s="876"/>
      <c r="O17" s="876"/>
      <c r="P17" s="876"/>
      <c r="Q17" s="876"/>
      <c r="R17" s="876"/>
      <c r="S17" s="876"/>
      <c r="T17" s="2037"/>
      <c r="U17" s="2040"/>
      <c r="V17" s="876"/>
      <c r="W17" s="876"/>
      <c r="X17" s="876"/>
      <c r="Y17" s="876"/>
      <c r="Z17" s="876"/>
      <c r="AA17" s="876"/>
      <c r="AB17" s="876"/>
      <c r="AC17" s="876"/>
      <c r="AD17" s="876"/>
      <c r="AE17" s="876"/>
      <c r="AF17" s="876"/>
      <c r="AG17" s="876"/>
      <c r="AH17" s="876"/>
      <c r="AI17" s="876"/>
      <c r="AJ17" s="2042"/>
      <c r="AK17" s="2036"/>
      <c r="AL17" s="2036"/>
      <c r="AM17" s="987"/>
      <c r="AN17" s="2037"/>
      <c r="AO17" s="2036"/>
      <c r="AP17" s="2041"/>
    </row>
    <row r="18" spans="1:42" ht="18.75" customHeight="1" x14ac:dyDescent="0.3">
      <c r="A18" s="2039"/>
      <c r="B18" s="830" t="s">
        <v>475</v>
      </c>
      <c r="C18" s="830"/>
      <c r="D18" s="830"/>
      <c r="E18" s="876"/>
      <c r="F18" s="876"/>
      <c r="G18" s="876"/>
      <c r="H18" s="876"/>
      <c r="I18" s="876"/>
      <c r="J18" s="876"/>
      <c r="K18" s="876"/>
      <c r="L18" s="876"/>
      <c r="M18" s="876"/>
      <c r="N18" s="876"/>
      <c r="O18" s="876"/>
      <c r="P18" s="876"/>
      <c r="Q18" s="876"/>
      <c r="R18" s="876"/>
      <c r="S18" s="876"/>
      <c r="T18" s="2037"/>
      <c r="U18" s="2040"/>
      <c r="V18" s="876"/>
      <c r="W18" s="876"/>
      <c r="X18" s="876"/>
      <c r="Y18" s="876"/>
      <c r="Z18" s="876"/>
      <c r="AA18" s="876"/>
      <c r="AB18" s="876"/>
      <c r="AC18" s="876"/>
      <c r="AD18" s="876"/>
      <c r="AE18" s="876"/>
      <c r="AF18" s="876"/>
      <c r="AG18" s="876"/>
      <c r="AH18" s="876"/>
      <c r="AI18" s="876"/>
      <c r="AJ18" s="2042"/>
      <c r="AK18" s="2036"/>
      <c r="AL18" s="2036"/>
      <c r="AM18" s="987"/>
      <c r="AN18" s="2037"/>
      <c r="AO18" s="2036"/>
      <c r="AP18" s="2041"/>
    </row>
    <row r="19" spans="1:42" ht="18.75" customHeight="1" x14ac:dyDescent="0.3">
      <c r="A19" s="2039"/>
      <c r="B19" s="830" t="s">
        <v>476</v>
      </c>
      <c r="C19" s="830"/>
      <c r="D19" s="830"/>
      <c r="E19" s="876"/>
      <c r="F19" s="876"/>
      <c r="G19" s="876"/>
      <c r="H19" s="876"/>
      <c r="I19" s="876"/>
      <c r="J19" s="876"/>
      <c r="K19" s="876"/>
      <c r="L19" s="876"/>
      <c r="M19" s="876"/>
      <c r="N19" s="876"/>
      <c r="O19" s="876"/>
      <c r="P19" s="876"/>
      <c r="Q19" s="876"/>
      <c r="R19" s="876"/>
      <c r="S19" s="876"/>
      <c r="T19" s="2037"/>
      <c r="U19" s="2040"/>
      <c r="V19" s="876"/>
      <c r="W19" s="876"/>
      <c r="X19" s="876"/>
      <c r="Y19" s="876"/>
      <c r="Z19" s="876"/>
      <c r="AA19" s="876"/>
      <c r="AB19" s="876"/>
      <c r="AC19" s="876"/>
      <c r="AD19" s="876"/>
      <c r="AE19" s="876"/>
      <c r="AF19" s="876"/>
      <c r="AG19" s="876"/>
      <c r="AH19" s="876"/>
      <c r="AI19" s="876"/>
      <c r="AJ19" s="2042"/>
      <c r="AK19" s="2036"/>
      <c r="AL19" s="2036"/>
      <c r="AM19" s="987"/>
      <c r="AN19" s="2037"/>
      <c r="AO19" s="2036"/>
      <c r="AP19" s="2041"/>
    </row>
    <row r="20" spans="1:42" ht="18.75" customHeight="1" x14ac:dyDescent="0.3">
      <c r="A20" s="2039"/>
      <c r="B20" s="830" t="s">
        <v>477</v>
      </c>
      <c r="C20" s="830"/>
      <c r="D20" s="830"/>
      <c r="E20" s="876"/>
      <c r="F20" s="876"/>
      <c r="G20" s="876"/>
      <c r="H20" s="876"/>
      <c r="I20" s="876"/>
      <c r="J20" s="876"/>
      <c r="K20" s="876"/>
      <c r="L20" s="876"/>
      <c r="M20" s="876"/>
      <c r="N20" s="876"/>
      <c r="O20" s="876"/>
      <c r="P20" s="876"/>
      <c r="Q20" s="876"/>
      <c r="R20" s="876"/>
      <c r="S20" s="876"/>
      <c r="T20" s="2037"/>
      <c r="U20" s="2040"/>
      <c r="V20" s="876"/>
      <c r="W20" s="876"/>
      <c r="X20" s="876"/>
      <c r="Y20" s="876"/>
      <c r="Z20" s="876"/>
      <c r="AA20" s="876"/>
      <c r="AB20" s="876"/>
      <c r="AC20" s="876"/>
      <c r="AD20" s="876"/>
      <c r="AE20" s="876"/>
      <c r="AF20" s="876"/>
      <c r="AG20" s="876"/>
      <c r="AH20" s="876"/>
      <c r="AI20" s="876"/>
      <c r="AJ20" s="2042"/>
      <c r="AK20" s="2036"/>
      <c r="AL20" s="2036"/>
      <c r="AM20" s="987"/>
      <c r="AN20" s="2037"/>
      <c r="AO20" s="2036"/>
      <c r="AP20" s="2041"/>
    </row>
    <row r="21" spans="1:42" ht="18.75" customHeight="1" x14ac:dyDescent="0.3">
      <c r="A21" s="2039"/>
      <c r="B21" s="830" t="s">
        <v>478</v>
      </c>
      <c r="C21" s="830"/>
      <c r="D21" s="830"/>
      <c r="E21" s="876"/>
      <c r="F21" s="876"/>
      <c r="G21" s="876"/>
      <c r="H21" s="876"/>
      <c r="I21" s="876"/>
      <c r="J21" s="876"/>
      <c r="K21" s="876"/>
      <c r="L21" s="876"/>
      <c r="M21" s="876"/>
      <c r="N21" s="876"/>
      <c r="O21" s="876"/>
      <c r="P21" s="876"/>
      <c r="Q21" s="876"/>
      <c r="R21" s="876"/>
      <c r="S21" s="876"/>
      <c r="T21" s="2037"/>
      <c r="U21" s="2040"/>
      <c r="V21" s="876"/>
      <c r="W21" s="876"/>
      <c r="X21" s="876"/>
      <c r="Y21" s="876"/>
      <c r="Z21" s="876"/>
      <c r="AA21" s="876"/>
      <c r="AB21" s="876"/>
      <c r="AC21" s="876"/>
      <c r="AD21" s="876"/>
      <c r="AE21" s="876"/>
      <c r="AF21" s="876"/>
      <c r="AG21" s="876"/>
      <c r="AH21" s="876"/>
      <c r="AI21" s="876"/>
      <c r="AJ21" s="2042"/>
      <c r="AK21" s="2036"/>
      <c r="AL21" s="2036"/>
      <c r="AM21" s="987"/>
      <c r="AN21" s="2037"/>
      <c r="AO21" s="2036"/>
      <c r="AP21" s="2041"/>
    </row>
    <row r="22" spans="1:42" ht="18.75" customHeight="1" x14ac:dyDescent="0.3">
      <c r="A22" s="2039"/>
      <c r="B22" s="830" t="s">
        <v>479</v>
      </c>
      <c r="C22" s="830"/>
      <c r="D22" s="830"/>
      <c r="E22" s="876"/>
      <c r="F22" s="876"/>
      <c r="G22" s="876"/>
      <c r="H22" s="876"/>
      <c r="I22" s="876"/>
      <c r="J22" s="876"/>
      <c r="K22" s="876"/>
      <c r="L22" s="876"/>
      <c r="M22" s="876"/>
      <c r="N22" s="876"/>
      <c r="O22" s="876"/>
      <c r="P22" s="876"/>
      <c r="Q22" s="876"/>
      <c r="R22" s="876"/>
      <c r="S22" s="876"/>
      <c r="T22" s="2037"/>
      <c r="U22" s="2040"/>
      <c r="V22" s="876"/>
      <c r="W22" s="876"/>
      <c r="X22" s="876"/>
      <c r="Y22" s="876"/>
      <c r="Z22" s="876"/>
      <c r="AA22" s="876"/>
      <c r="AB22" s="876"/>
      <c r="AC22" s="876"/>
      <c r="AD22" s="876"/>
      <c r="AE22" s="876"/>
      <c r="AF22" s="876"/>
      <c r="AG22" s="876"/>
      <c r="AH22" s="876"/>
      <c r="AI22" s="876"/>
      <c r="AJ22" s="2042"/>
      <c r="AK22" s="2036"/>
      <c r="AL22" s="2036"/>
      <c r="AM22" s="987"/>
      <c r="AN22" s="2037"/>
      <c r="AO22" s="2036"/>
      <c r="AP22" s="2041"/>
    </row>
    <row r="23" spans="1:42" ht="18.75" customHeight="1" x14ac:dyDescent="0.3">
      <c r="A23" s="2039"/>
      <c r="B23" s="830" t="s">
        <v>480</v>
      </c>
      <c r="C23" s="830"/>
      <c r="D23" s="830"/>
      <c r="E23" s="876"/>
      <c r="F23" s="876"/>
      <c r="G23" s="876"/>
      <c r="H23" s="876"/>
      <c r="I23" s="876"/>
      <c r="J23" s="876"/>
      <c r="K23" s="876"/>
      <c r="L23" s="876"/>
      <c r="M23" s="876"/>
      <c r="N23" s="876"/>
      <c r="O23" s="876"/>
      <c r="P23" s="876"/>
      <c r="Q23" s="876"/>
      <c r="R23" s="876"/>
      <c r="S23" s="876"/>
      <c r="T23" s="2037"/>
      <c r="U23" s="2040"/>
      <c r="V23" s="876"/>
      <c r="W23" s="876"/>
      <c r="X23" s="876"/>
      <c r="Y23" s="876"/>
      <c r="Z23" s="876"/>
      <c r="AA23" s="876"/>
      <c r="AB23" s="876"/>
      <c r="AC23" s="876"/>
      <c r="AD23" s="876"/>
      <c r="AE23" s="876"/>
      <c r="AF23" s="876"/>
      <c r="AG23" s="876"/>
      <c r="AH23" s="876"/>
      <c r="AI23" s="876"/>
      <c r="AJ23" s="2042"/>
      <c r="AK23" s="2036"/>
      <c r="AL23" s="2036"/>
      <c r="AM23" s="987"/>
      <c r="AN23" s="2037"/>
      <c r="AO23" s="2036"/>
      <c r="AP23" s="2041"/>
    </row>
    <row r="24" spans="1:42" ht="18.75" customHeight="1" x14ac:dyDescent="0.3">
      <c r="A24" s="2039"/>
      <c r="B24" s="830" t="s">
        <v>481</v>
      </c>
      <c r="C24" s="830"/>
      <c r="D24" s="830"/>
      <c r="E24" s="876"/>
      <c r="F24" s="876"/>
      <c r="G24" s="876"/>
      <c r="H24" s="876"/>
      <c r="I24" s="876"/>
      <c r="J24" s="876"/>
      <c r="K24" s="876"/>
      <c r="L24" s="876"/>
      <c r="M24" s="876"/>
      <c r="N24" s="876"/>
      <c r="O24" s="876"/>
      <c r="P24" s="876"/>
      <c r="Q24" s="876"/>
      <c r="R24" s="876"/>
      <c r="S24" s="876"/>
      <c r="T24" s="2037"/>
      <c r="U24" s="2040"/>
      <c r="V24" s="876"/>
      <c r="W24" s="876"/>
      <c r="X24" s="876"/>
      <c r="Y24" s="876"/>
      <c r="Z24" s="876"/>
      <c r="AA24" s="876"/>
      <c r="AB24" s="876"/>
      <c r="AC24" s="876"/>
      <c r="AD24" s="876"/>
      <c r="AE24" s="876"/>
      <c r="AF24" s="876"/>
      <c r="AG24" s="876"/>
      <c r="AH24" s="876"/>
      <c r="AI24" s="876"/>
      <c r="AJ24" s="2042"/>
      <c r="AK24" s="2036"/>
      <c r="AL24" s="2036"/>
      <c r="AM24" s="987"/>
      <c r="AN24" s="2037"/>
      <c r="AO24" s="2036"/>
      <c r="AP24" s="2041"/>
    </row>
    <row r="25" spans="1:42" ht="18.75" customHeight="1" x14ac:dyDescent="0.3">
      <c r="A25" s="2039"/>
      <c r="B25" s="830" t="s">
        <v>482</v>
      </c>
      <c r="C25" s="830"/>
      <c r="D25" s="830"/>
      <c r="E25" s="876"/>
      <c r="F25" s="876"/>
      <c r="G25" s="876"/>
      <c r="H25" s="876"/>
      <c r="I25" s="876"/>
      <c r="J25" s="876"/>
      <c r="K25" s="876"/>
      <c r="L25" s="876"/>
      <c r="M25" s="876"/>
      <c r="N25" s="876"/>
      <c r="O25" s="876"/>
      <c r="P25" s="876"/>
      <c r="Q25" s="876"/>
      <c r="R25" s="876"/>
      <c r="S25" s="876"/>
      <c r="T25" s="2037"/>
      <c r="U25" s="2040"/>
      <c r="V25" s="876"/>
      <c r="W25" s="876"/>
      <c r="X25" s="876"/>
      <c r="Y25" s="876"/>
      <c r="Z25" s="876"/>
      <c r="AA25" s="876"/>
      <c r="AB25" s="876"/>
      <c r="AC25" s="876"/>
      <c r="AD25" s="876"/>
      <c r="AE25" s="876"/>
      <c r="AF25" s="876"/>
      <c r="AG25" s="876"/>
      <c r="AH25" s="876"/>
      <c r="AI25" s="876"/>
      <c r="AJ25" s="2042"/>
      <c r="AK25" s="2036"/>
      <c r="AL25" s="2036"/>
      <c r="AM25" s="987"/>
      <c r="AN25" s="2037"/>
      <c r="AO25" s="2036"/>
      <c r="AP25" s="2041"/>
    </row>
    <row r="26" spans="1:42" ht="18.75" customHeight="1" x14ac:dyDescent="0.3">
      <c r="A26" s="2039"/>
      <c r="B26" s="830" t="s">
        <v>483</v>
      </c>
      <c r="C26" s="830"/>
      <c r="D26" s="830"/>
      <c r="E26" s="876"/>
      <c r="F26" s="876"/>
      <c r="G26" s="876"/>
      <c r="H26" s="876"/>
      <c r="I26" s="876"/>
      <c r="J26" s="876"/>
      <c r="K26" s="876"/>
      <c r="L26" s="876"/>
      <c r="M26" s="876"/>
      <c r="N26" s="876"/>
      <c r="O26" s="876"/>
      <c r="P26" s="876"/>
      <c r="Q26" s="876"/>
      <c r="R26" s="876"/>
      <c r="S26" s="876"/>
      <c r="T26" s="2037"/>
      <c r="U26" s="2040"/>
      <c r="V26" s="876"/>
      <c r="W26" s="876"/>
      <c r="X26" s="876"/>
      <c r="Y26" s="876"/>
      <c r="Z26" s="876"/>
      <c r="AA26" s="876"/>
      <c r="AB26" s="876"/>
      <c r="AC26" s="876"/>
      <c r="AD26" s="876"/>
      <c r="AE26" s="876"/>
      <c r="AF26" s="876"/>
      <c r="AG26" s="876"/>
      <c r="AH26" s="876"/>
      <c r="AI26" s="876"/>
      <c r="AJ26" s="2042"/>
      <c r="AK26" s="2036"/>
      <c r="AL26" s="2036"/>
      <c r="AM26" s="987"/>
      <c r="AN26" s="2037"/>
      <c r="AO26" s="2036"/>
      <c r="AP26" s="2041"/>
    </row>
    <row r="27" spans="1:42" ht="18.75" customHeight="1" x14ac:dyDescent="0.3">
      <c r="A27" s="829" t="s">
        <v>484</v>
      </c>
      <c r="B27" s="830"/>
      <c r="C27" s="830"/>
      <c r="D27" s="830"/>
      <c r="E27" s="2043"/>
      <c r="F27" s="2043"/>
      <c r="G27" s="2043"/>
      <c r="H27" s="2043"/>
      <c r="I27" s="2043"/>
      <c r="J27" s="2043"/>
      <c r="K27" s="2043"/>
      <c r="L27" s="2043"/>
      <c r="M27" s="2043"/>
      <c r="N27" s="2043"/>
      <c r="O27" s="2043"/>
      <c r="P27" s="2043"/>
      <c r="Q27" s="2043"/>
      <c r="R27" s="2043"/>
      <c r="S27" s="2043"/>
      <c r="T27" s="2055"/>
      <c r="U27" s="2056"/>
      <c r="V27" s="2043"/>
      <c r="W27" s="2043"/>
      <c r="X27" s="2043"/>
      <c r="Y27" s="2043"/>
      <c r="Z27" s="2043"/>
      <c r="AA27" s="2043"/>
      <c r="AB27" s="2043"/>
      <c r="AC27" s="2043"/>
      <c r="AD27" s="2043"/>
      <c r="AE27" s="2043"/>
      <c r="AF27" s="2043"/>
      <c r="AG27" s="2043"/>
      <c r="AH27" s="2043"/>
      <c r="AI27" s="2043"/>
      <c r="AJ27" s="2044"/>
      <c r="AK27" s="2045"/>
      <c r="AL27" s="2043"/>
      <c r="AM27" s="2043"/>
      <c r="AN27" s="2043"/>
      <c r="AO27" s="2043"/>
      <c r="AP27" s="2046"/>
    </row>
    <row r="28" spans="1:42" ht="18.75" customHeight="1" x14ac:dyDescent="0.3">
      <c r="A28" s="829"/>
      <c r="B28" s="830"/>
      <c r="C28" s="830"/>
      <c r="D28" s="830"/>
      <c r="E28" s="2043"/>
      <c r="F28" s="2043"/>
      <c r="G28" s="2043"/>
      <c r="H28" s="2043"/>
      <c r="I28" s="2043"/>
      <c r="J28" s="2043"/>
      <c r="K28" s="2043"/>
      <c r="L28" s="2043"/>
      <c r="M28" s="2043"/>
      <c r="N28" s="2043"/>
      <c r="O28" s="2043"/>
      <c r="P28" s="2043"/>
      <c r="Q28" s="2043"/>
      <c r="R28" s="2043"/>
      <c r="S28" s="2043"/>
      <c r="T28" s="2055"/>
      <c r="U28" s="2056"/>
      <c r="V28" s="2043"/>
      <c r="W28" s="2043"/>
      <c r="X28" s="2043"/>
      <c r="Y28" s="2043"/>
      <c r="Z28" s="2043"/>
      <c r="AA28" s="2043"/>
      <c r="AB28" s="2043"/>
      <c r="AC28" s="2043"/>
      <c r="AD28" s="2043"/>
      <c r="AE28" s="2043"/>
      <c r="AF28" s="2043"/>
      <c r="AG28" s="2043"/>
      <c r="AH28" s="2043"/>
      <c r="AI28" s="2043"/>
      <c r="AJ28" s="2044"/>
      <c r="AK28" s="2045"/>
      <c r="AL28" s="2043"/>
      <c r="AM28" s="2043"/>
      <c r="AN28" s="2043"/>
      <c r="AO28" s="2043"/>
      <c r="AP28" s="2046"/>
    </row>
    <row r="29" spans="1:42" ht="18.75" customHeight="1" x14ac:dyDescent="0.3">
      <c r="A29" s="856" t="s">
        <v>485</v>
      </c>
      <c r="B29" s="857"/>
      <c r="C29" s="857"/>
      <c r="D29" s="858"/>
      <c r="E29" s="865"/>
      <c r="F29" s="866"/>
      <c r="G29" s="866"/>
      <c r="H29" s="866"/>
      <c r="I29" s="866"/>
      <c r="J29" s="866"/>
      <c r="K29" s="866"/>
      <c r="L29" s="866"/>
      <c r="M29" s="866"/>
      <c r="N29" s="866"/>
      <c r="O29" s="866"/>
      <c r="P29" s="866"/>
      <c r="Q29" s="866"/>
      <c r="R29" s="866"/>
      <c r="S29" s="866"/>
      <c r="T29" s="2047"/>
      <c r="U29" s="2051"/>
      <c r="V29" s="866"/>
      <c r="W29" s="866"/>
      <c r="X29" s="866"/>
      <c r="Y29" s="866"/>
      <c r="Z29" s="866"/>
      <c r="AA29" s="866"/>
      <c r="AB29" s="866"/>
      <c r="AC29" s="866"/>
      <c r="AD29" s="866"/>
      <c r="AE29" s="866"/>
      <c r="AF29" s="866"/>
      <c r="AG29" s="866"/>
      <c r="AH29" s="866"/>
      <c r="AI29" s="866"/>
      <c r="AJ29" s="2047"/>
      <c r="AK29" s="2051"/>
      <c r="AL29" s="866"/>
      <c r="AM29" s="866"/>
      <c r="AN29" s="866"/>
      <c r="AO29" s="866"/>
      <c r="AP29" s="2053"/>
    </row>
    <row r="30" spans="1:42" ht="18.75" customHeight="1" thickBot="1" x14ac:dyDescent="0.35">
      <c r="A30" s="1884"/>
      <c r="B30" s="1857"/>
      <c r="C30" s="1857"/>
      <c r="D30" s="1860"/>
      <c r="E30" s="2048"/>
      <c r="F30" s="2049"/>
      <c r="G30" s="2049"/>
      <c r="H30" s="2049"/>
      <c r="I30" s="2049"/>
      <c r="J30" s="2049"/>
      <c r="K30" s="2049"/>
      <c r="L30" s="2049"/>
      <c r="M30" s="2049"/>
      <c r="N30" s="2049"/>
      <c r="O30" s="2049"/>
      <c r="P30" s="2049"/>
      <c r="Q30" s="2049"/>
      <c r="R30" s="2049"/>
      <c r="S30" s="2049"/>
      <c r="T30" s="2050"/>
      <c r="U30" s="2052"/>
      <c r="V30" s="2049"/>
      <c r="W30" s="2049"/>
      <c r="X30" s="2049"/>
      <c r="Y30" s="2049"/>
      <c r="Z30" s="2049"/>
      <c r="AA30" s="2049"/>
      <c r="AB30" s="2049"/>
      <c r="AC30" s="2049"/>
      <c r="AD30" s="2049"/>
      <c r="AE30" s="2049"/>
      <c r="AF30" s="2049"/>
      <c r="AG30" s="2049"/>
      <c r="AH30" s="2049"/>
      <c r="AI30" s="2049"/>
      <c r="AJ30" s="2050"/>
      <c r="AK30" s="2052"/>
      <c r="AL30" s="2049"/>
      <c r="AM30" s="2049"/>
      <c r="AN30" s="2049"/>
      <c r="AO30" s="2049"/>
      <c r="AP30" s="2054"/>
    </row>
    <row r="31" spans="1:42" ht="18.75" customHeight="1" x14ac:dyDescent="0.3">
      <c r="A31" s="88" t="s">
        <v>13</v>
      </c>
      <c r="B31" s="89" t="s">
        <v>818</v>
      </c>
      <c r="C31" s="71"/>
      <c r="D31" s="71"/>
      <c r="E31" s="71"/>
      <c r="F31" s="71"/>
      <c r="G31" s="71"/>
      <c r="H31" s="71"/>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row>
    <row r="32" spans="1:42" ht="18.75" customHeight="1" x14ac:dyDescent="0.3">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row>
    <row r="33" spans="1:42" ht="18.75" customHeight="1" thickBot="1" x14ac:dyDescent="0.35">
      <c r="A33" s="89" t="s">
        <v>486</v>
      </c>
      <c r="B33" s="71"/>
      <c r="C33" s="71"/>
      <c r="D33" s="71"/>
      <c r="E33" s="71"/>
      <c r="F33" s="71"/>
      <c r="G33" s="71"/>
      <c r="H33" s="71"/>
      <c r="I33" s="71"/>
      <c r="J33" s="71"/>
      <c r="K33" s="71"/>
      <c r="L33" s="71"/>
      <c r="M33" s="71"/>
      <c r="N33" s="71"/>
      <c r="O33" s="71"/>
      <c r="P33" s="71"/>
      <c r="Q33" s="71"/>
      <c r="R33" s="71"/>
      <c r="S33" s="71"/>
      <c r="T33" s="71"/>
      <c r="U33" s="71"/>
      <c r="V33" s="71"/>
      <c r="W33" s="71"/>
      <c r="X33" s="299"/>
      <c r="Y33" s="71"/>
      <c r="Z33" s="71"/>
      <c r="AA33" s="71"/>
      <c r="AB33" s="71"/>
      <c r="AC33" s="71"/>
      <c r="AD33" s="71"/>
      <c r="AE33" s="71"/>
      <c r="AF33" s="71"/>
      <c r="AG33" s="71"/>
      <c r="AH33" s="71"/>
      <c r="AI33" s="71"/>
      <c r="AJ33" s="71"/>
      <c r="AK33" s="71"/>
      <c r="AL33" s="71"/>
      <c r="AM33" s="71"/>
      <c r="AN33" s="16"/>
      <c r="AO33" s="71"/>
      <c r="AP33" s="71"/>
    </row>
    <row r="34" spans="1:42" ht="18.75" customHeight="1" x14ac:dyDescent="0.3">
      <c r="A34" s="1262" t="s">
        <v>487</v>
      </c>
      <c r="B34" s="1263"/>
      <c r="C34" s="1263"/>
      <c r="D34" s="1263"/>
      <c r="E34" s="362"/>
      <c r="F34" s="363"/>
      <c r="G34" s="363"/>
      <c r="H34" s="2057"/>
      <c r="I34" s="2057"/>
      <c r="J34" s="2057"/>
      <c r="K34" s="2057"/>
      <c r="L34" s="2057"/>
      <c r="M34" s="2057"/>
      <c r="N34" s="2057"/>
      <c r="O34" s="2057"/>
      <c r="P34" s="2057"/>
      <c r="Q34" s="2058" t="s">
        <v>50</v>
      </c>
      <c r="R34" s="2058"/>
      <c r="S34" s="364"/>
      <c r="T34" s="364"/>
      <c r="U34" s="365"/>
      <c r="V34" s="1265" t="s">
        <v>488</v>
      </c>
      <c r="W34" s="1264"/>
      <c r="X34" s="296"/>
      <c r="Y34" s="267"/>
      <c r="Z34" s="2059" t="s">
        <v>489</v>
      </c>
      <c r="AA34" s="2059"/>
      <c r="AB34" s="2059"/>
      <c r="AC34" s="2059"/>
      <c r="AD34" s="2059"/>
      <c r="AE34" s="2059"/>
      <c r="AF34" s="2059"/>
      <c r="AG34" s="297"/>
      <c r="AH34" s="297"/>
      <c r="AI34" s="267"/>
      <c r="AJ34" s="2061" t="s">
        <v>490</v>
      </c>
      <c r="AK34" s="2061"/>
      <c r="AL34" s="2061"/>
      <c r="AM34" s="2061"/>
      <c r="AN34" s="268"/>
      <c r="AO34" s="366"/>
      <c r="AP34" s="367"/>
    </row>
    <row r="35" spans="1:42" ht="18.75" customHeight="1" x14ac:dyDescent="0.3">
      <c r="A35" s="862"/>
      <c r="B35" s="863"/>
      <c r="C35" s="863"/>
      <c r="D35" s="863"/>
      <c r="E35" s="302"/>
      <c r="F35" s="368"/>
      <c r="G35" s="368"/>
      <c r="H35" s="1839"/>
      <c r="I35" s="1839"/>
      <c r="J35" s="1839"/>
      <c r="K35" s="1839"/>
      <c r="L35" s="1839"/>
      <c r="M35" s="1839"/>
      <c r="N35" s="1839"/>
      <c r="O35" s="1839"/>
      <c r="P35" s="1839"/>
      <c r="Q35" s="1855"/>
      <c r="R35" s="1855"/>
      <c r="S35" s="368"/>
      <c r="T35" s="368"/>
      <c r="U35" s="369"/>
      <c r="V35" s="892"/>
      <c r="W35" s="861"/>
      <c r="X35" s="285"/>
      <c r="Y35" s="370"/>
      <c r="Z35" s="2060"/>
      <c r="AA35" s="2060"/>
      <c r="AB35" s="2060"/>
      <c r="AC35" s="2060"/>
      <c r="AD35" s="2060"/>
      <c r="AE35" s="2060"/>
      <c r="AF35" s="2060"/>
      <c r="AG35" s="287"/>
      <c r="AH35" s="287"/>
      <c r="AI35" s="370"/>
      <c r="AJ35" s="1779"/>
      <c r="AK35" s="1779"/>
      <c r="AL35" s="1779"/>
      <c r="AM35" s="1779"/>
      <c r="AN35" s="332"/>
      <c r="AO35" s="371"/>
      <c r="AP35" s="286"/>
    </row>
    <row r="36" spans="1:42" ht="18.75" customHeight="1" x14ac:dyDescent="0.3">
      <c r="A36" s="856" t="s">
        <v>491</v>
      </c>
      <c r="B36" s="857"/>
      <c r="C36" s="857"/>
      <c r="D36" s="858"/>
      <c r="E36" s="274"/>
      <c r="F36" s="275"/>
      <c r="G36" s="275"/>
      <c r="H36" s="275"/>
      <c r="I36" s="275"/>
      <c r="J36" s="372"/>
      <c r="K36" s="773" t="s">
        <v>427</v>
      </c>
      <c r="L36" s="275"/>
      <c r="M36" s="275"/>
      <c r="N36" s="275"/>
      <c r="O36" s="372"/>
      <c r="P36" s="773" t="s">
        <v>429</v>
      </c>
      <c r="Q36" s="275"/>
      <c r="R36" s="275"/>
      <c r="S36" s="275"/>
      <c r="T36" s="275"/>
      <c r="U36" s="373"/>
      <c r="V36" s="892"/>
      <c r="W36" s="861"/>
      <c r="X36" s="287"/>
      <c r="Y36" s="370"/>
      <c r="Z36" s="778" t="s">
        <v>492</v>
      </c>
      <c r="AA36" s="778"/>
      <c r="AB36" s="1779"/>
      <c r="AC36" s="1779"/>
      <c r="AD36" s="1779"/>
      <c r="AE36" s="1779"/>
      <c r="AF36" s="1779"/>
      <c r="AG36" s="1779"/>
      <c r="AH36" s="1779"/>
      <c r="AI36" s="1779"/>
      <c r="AJ36" s="1779"/>
      <c r="AK36" s="1779"/>
      <c r="AL36" s="1779"/>
      <c r="AM36" s="1779"/>
      <c r="AN36" s="1779"/>
      <c r="AO36" s="778" t="s">
        <v>187</v>
      </c>
      <c r="AP36" s="291"/>
    </row>
    <row r="37" spans="1:42" ht="18.75" customHeight="1" thickBot="1" x14ac:dyDescent="0.35">
      <c r="A37" s="1884"/>
      <c r="B37" s="1857"/>
      <c r="C37" s="1857"/>
      <c r="D37" s="1860"/>
      <c r="E37" s="292"/>
      <c r="F37" s="293"/>
      <c r="G37" s="293"/>
      <c r="H37" s="293"/>
      <c r="I37" s="293"/>
      <c r="J37" s="173"/>
      <c r="K37" s="779"/>
      <c r="L37" s="293"/>
      <c r="M37" s="293"/>
      <c r="N37" s="293"/>
      <c r="O37" s="173"/>
      <c r="P37" s="779"/>
      <c r="Q37" s="293"/>
      <c r="R37" s="293"/>
      <c r="S37" s="293"/>
      <c r="T37" s="293"/>
      <c r="U37" s="374"/>
      <c r="V37" s="1859"/>
      <c r="W37" s="1860"/>
      <c r="X37" s="293"/>
      <c r="Y37" s="173"/>
      <c r="Z37" s="779"/>
      <c r="AA37" s="779"/>
      <c r="AB37" s="1778"/>
      <c r="AC37" s="1778"/>
      <c r="AD37" s="1778"/>
      <c r="AE37" s="1778"/>
      <c r="AF37" s="1778"/>
      <c r="AG37" s="1778"/>
      <c r="AH37" s="1778"/>
      <c r="AI37" s="1778"/>
      <c r="AJ37" s="1778"/>
      <c r="AK37" s="1778"/>
      <c r="AL37" s="1778"/>
      <c r="AM37" s="1778"/>
      <c r="AN37" s="1778"/>
      <c r="AO37" s="779"/>
      <c r="AP37" s="294"/>
    </row>
    <row r="38" spans="1:42" ht="18.75" customHeight="1" x14ac:dyDescent="0.3"/>
    <row r="39" spans="1:42" ht="18.75" customHeight="1" x14ac:dyDescent="0.3"/>
    <row r="40" spans="1:42" ht="18.75" customHeight="1" x14ac:dyDescent="0.3"/>
    <row r="41" spans="1:42" ht="18.75" customHeight="1" x14ac:dyDescent="0.3"/>
    <row r="42" spans="1:42" ht="18.75" customHeight="1" x14ac:dyDescent="0.3"/>
    <row r="43" spans="1:42" ht="18.75" customHeight="1" x14ac:dyDescent="0.3"/>
    <row r="44" spans="1:42" ht="18.75" customHeight="1" x14ac:dyDescent="0.3"/>
    <row r="45" spans="1:42" ht="18.75" customHeight="1" x14ac:dyDescent="0.3"/>
    <row r="46" spans="1:42" ht="18.75" customHeight="1" x14ac:dyDescent="0.3"/>
    <row r="47" spans="1:42" ht="18.75" customHeight="1" x14ac:dyDescent="0.3"/>
    <row r="48" spans="1:42"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row r="193" ht="18.75" customHeight="1" x14ac:dyDescent="0.3"/>
    <row r="194" ht="18.75" customHeight="1" x14ac:dyDescent="0.3"/>
    <row r="195" ht="18.75" customHeight="1" x14ac:dyDescent="0.3"/>
    <row r="196" ht="18.75" customHeight="1" x14ac:dyDescent="0.3"/>
    <row r="197" ht="18.75" customHeight="1" x14ac:dyDescent="0.3"/>
    <row r="198" ht="18.75" customHeight="1" x14ac:dyDescent="0.3"/>
    <row r="199" ht="18.75" customHeight="1" x14ac:dyDescent="0.3"/>
    <row r="200" ht="18.75" customHeight="1" x14ac:dyDescent="0.3"/>
    <row r="201" ht="18.75" customHeight="1" x14ac:dyDescent="0.3"/>
    <row r="202" ht="18.75" customHeight="1" x14ac:dyDescent="0.3"/>
    <row r="203" ht="18.75" customHeight="1" x14ac:dyDescent="0.3"/>
    <row r="204" ht="18.75" customHeight="1" x14ac:dyDescent="0.3"/>
    <row r="205" ht="18.75" customHeight="1" x14ac:dyDescent="0.3"/>
    <row r="206" ht="18.75" customHeight="1" x14ac:dyDescent="0.3"/>
    <row r="207" ht="18.75" customHeight="1" x14ac:dyDescent="0.3"/>
    <row r="208" ht="18.75" customHeight="1" x14ac:dyDescent="0.3"/>
    <row r="209" ht="18.75" customHeight="1" x14ac:dyDescent="0.3"/>
    <row r="210" ht="18.75" customHeight="1" x14ac:dyDescent="0.3"/>
    <row r="211" ht="18.75" customHeight="1" x14ac:dyDescent="0.3"/>
    <row r="212" ht="18.75" customHeight="1" x14ac:dyDescent="0.3"/>
    <row r="213" ht="18.75" customHeight="1" x14ac:dyDescent="0.3"/>
    <row r="214" ht="18.75" customHeight="1" x14ac:dyDescent="0.3"/>
    <row r="215" ht="18.75" customHeight="1" x14ac:dyDescent="0.3"/>
    <row r="216" ht="18.75" customHeight="1" x14ac:dyDescent="0.3"/>
    <row r="217" ht="18.75" customHeight="1" x14ac:dyDescent="0.3"/>
    <row r="218" ht="18.75" customHeight="1" x14ac:dyDescent="0.3"/>
    <row r="219" ht="18.75" customHeight="1" x14ac:dyDescent="0.3"/>
    <row r="220" ht="18.75" customHeight="1" x14ac:dyDescent="0.3"/>
    <row r="221" ht="18.75" customHeight="1" x14ac:dyDescent="0.3"/>
  </sheetData>
  <mergeCells count="247">
    <mergeCell ref="AB36:AN37"/>
    <mergeCell ref="AO36:AO37"/>
    <mergeCell ref="A34:D35"/>
    <mergeCell ref="H34:P35"/>
    <mergeCell ref="Q34:R35"/>
    <mergeCell ref="V34:W37"/>
    <mergeCell ref="Z34:AF35"/>
    <mergeCell ref="AJ34:AM35"/>
    <mergeCell ref="A36:D37"/>
    <mergeCell ref="K36:K37"/>
    <mergeCell ref="P36:P37"/>
    <mergeCell ref="Z36:AA37"/>
    <mergeCell ref="Y27:AB28"/>
    <mergeCell ref="AC27:AF28"/>
    <mergeCell ref="AG27:AJ28"/>
    <mergeCell ref="AK27:AM28"/>
    <mergeCell ref="AN27:AP28"/>
    <mergeCell ref="A29:D30"/>
    <mergeCell ref="E29:T30"/>
    <mergeCell ref="U29:AJ30"/>
    <mergeCell ref="AK29:AP30"/>
    <mergeCell ref="A27:D28"/>
    <mergeCell ref="E27:H28"/>
    <mergeCell ref="I27:L28"/>
    <mergeCell ref="M27:P28"/>
    <mergeCell ref="Q27:T28"/>
    <mergeCell ref="U27:X28"/>
    <mergeCell ref="U26:X26"/>
    <mergeCell ref="Y26:AB26"/>
    <mergeCell ref="AC26:AF26"/>
    <mergeCell ref="AG26:AJ26"/>
    <mergeCell ref="AK26:AM26"/>
    <mergeCell ref="AN26:AP26"/>
    <mergeCell ref="Y25:AB25"/>
    <mergeCell ref="AC25:AF25"/>
    <mergeCell ref="AG25:AJ25"/>
    <mergeCell ref="AK25:AM25"/>
    <mergeCell ref="AN25:AP25"/>
    <mergeCell ref="U25:X25"/>
    <mergeCell ref="B26:D26"/>
    <mergeCell ref="E26:H26"/>
    <mergeCell ref="I26:L26"/>
    <mergeCell ref="M26:P26"/>
    <mergeCell ref="Q26:T26"/>
    <mergeCell ref="B25:D25"/>
    <mergeCell ref="E25:H25"/>
    <mergeCell ref="I25:L25"/>
    <mergeCell ref="M25:P25"/>
    <mergeCell ref="Q25:T25"/>
    <mergeCell ref="U24:X24"/>
    <mergeCell ref="Y24:AB24"/>
    <mergeCell ref="AC24:AF24"/>
    <mergeCell ref="AG24:AJ24"/>
    <mergeCell ref="AK24:AM24"/>
    <mergeCell ref="AN24:AP24"/>
    <mergeCell ref="Y23:AB23"/>
    <mergeCell ref="AC23:AF23"/>
    <mergeCell ref="AG23:AJ23"/>
    <mergeCell ref="AK23:AM23"/>
    <mergeCell ref="AN23:AP23"/>
    <mergeCell ref="U23:X23"/>
    <mergeCell ref="B24:D24"/>
    <mergeCell ref="E24:H24"/>
    <mergeCell ref="I24:L24"/>
    <mergeCell ref="M24:P24"/>
    <mergeCell ref="Q24:T24"/>
    <mergeCell ref="B23:D23"/>
    <mergeCell ref="E23:H23"/>
    <mergeCell ref="I23:L23"/>
    <mergeCell ref="M23:P23"/>
    <mergeCell ref="Q23:T23"/>
    <mergeCell ref="U22:X22"/>
    <mergeCell ref="Y22:AB22"/>
    <mergeCell ref="AC22:AF22"/>
    <mergeCell ref="AG22:AJ22"/>
    <mergeCell ref="AK22:AM22"/>
    <mergeCell ref="AN22:AP22"/>
    <mergeCell ref="Y21:AB21"/>
    <mergeCell ref="AC21:AF21"/>
    <mergeCell ref="AG21:AJ21"/>
    <mergeCell ref="AK21:AM21"/>
    <mergeCell ref="AN21:AP21"/>
    <mergeCell ref="U21:X21"/>
    <mergeCell ref="B22:D22"/>
    <mergeCell ref="E22:H22"/>
    <mergeCell ref="I22:L22"/>
    <mergeCell ref="M22:P22"/>
    <mergeCell ref="Q22:T22"/>
    <mergeCell ref="B21:D21"/>
    <mergeCell ref="E21:H21"/>
    <mergeCell ref="I21:L21"/>
    <mergeCell ref="M21:P21"/>
    <mergeCell ref="Q21:T21"/>
    <mergeCell ref="AK17:AM17"/>
    <mergeCell ref="AN17:AP17"/>
    <mergeCell ref="B20:D20"/>
    <mergeCell ref="E20:H20"/>
    <mergeCell ref="I20:L20"/>
    <mergeCell ref="M20:P20"/>
    <mergeCell ref="Q20:T20"/>
    <mergeCell ref="B19:D19"/>
    <mergeCell ref="E19:H19"/>
    <mergeCell ref="I19:L19"/>
    <mergeCell ref="M19:P19"/>
    <mergeCell ref="Q19:T19"/>
    <mergeCell ref="U20:X20"/>
    <mergeCell ref="Y20:AB20"/>
    <mergeCell ref="AC20:AF20"/>
    <mergeCell ref="AG20:AJ20"/>
    <mergeCell ref="AK20:AM20"/>
    <mergeCell ref="AN20:AP20"/>
    <mergeCell ref="Y19:AB19"/>
    <mergeCell ref="AC19:AF19"/>
    <mergeCell ref="AG19:AJ19"/>
    <mergeCell ref="AK19:AM19"/>
    <mergeCell ref="AN19:AP19"/>
    <mergeCell ref="U19:X19"/>
    <mergeCell ref="B18:D18"/>
    <mergeCell ref="E18:H18"/>
    <mergeCell ref="I18:L18"/>
    <mergeCell ref="M18:P18"/>
    <mergeCell ref="Q18:T18"/>
    <mergeCell ref="AC16:AF16"/>
    <mergeCell ref="AG16:AJ16"/>
    <mergeCell ref="AK16:AM16"/>
    <mergeCell ref="AN16:AP16"/>
    <mergeCell ref="B17:D17"/>
    <mergeCell ref="E17:H17"/>
    <mergeCell ref="I17:L17"/>
    <mergeCell ref="M17:P17"/>
    <mergeCell ref="Q17:T17"/>
    <mergeCell ref="U17:X17"/>
    <mergeCell ref="U18:X18"/>
    <mergeCell ref="Y18:AB18"/>
    <mergeCell ref="AC18:AF18"/>
    <mergeCell ref="AG18:AJ18"/>
    <mergeCell ref="AK18:AM18"/>
    <mergeCell ref="AN18:AP18"/>
    <mergeCell ref="Y17:AB17"/>
    <mergeCell ref="AC17:AF17"/>
    <mergeCell ref="AG17:AJ17"/>
    <mergeCell ref="AC15:AF15"/>
    <mergeCell ref="AG15:AJ15"/>
    <mergeCell ref="AK15:AM15"/>
    <mergeCell ref="AN15:AP15"/>
    <mergeCell ref="B16:D16"/>
    <mergeCell ref="E16:H16"/>
    <mergeCell ref="I16:L16"/>
    <mergeCell ref="M16:P16"/>
    <mergeCell ref="Q16:T16"/>
    <mergeCell ref="U16:X16"/>
    <mergeCell ref="Y16:AB16"/>
    <mergeCell ref="AN13:AP13"/>
    <mergeCell ref="B14:D14"/>
    <mergeCell ref="E14:H14"/>
    <mergeCell ref="I14:L14"/>
    <mergeCell ref="M14:P14"/>
    <mergeCell ref="Q14:T14"/>
    <mergeCell ref="U14:X14"/>
    <mergeCell ref="Y14:AB14"/>
    <mergeCell ref="AC14:AF14"/>
    <mergeCell ref="AG14:AJ14"/>
    <mergeCell ref="Q13:T13"/>
    <mergeCell ref="U13:X13"/>
    <mergeCell ref="Y13:AB13"/>
    <mergeCell ref="AC13:AF13"/>
    <mergeCell ref="AG13:AJ13"/>
    <mergeCell ref="AK13:AM13"/>
    <mergeCell ref="AK14:AM14"/>
    <mergeCell ref="AN14:AP14"/>
    <mergeCell ref="A11:D11"/>
    <mergeCell ref="A12:D12"/>
    <mergeCell ref="A13:A26"/>
    <mergeCell ref="B13:D13"/>
    <mergeCell ref="E13:H13"/>
    <mergeCell ref="I13:L13"/>
    <mergeCell ref="M13:P13"/>
    <mergeCell ref="AB9:AB10"/>
    <mergeCell ref="AC9:AE10"/>
    <mergeCell ref="P9:P10"/>
    <mergeCell ref="Q9:S10"/>
    <mergeCell ref="T9:T10"/>
    <mergeCell ref="U9:W10"/>
    <mergeCell ref="X9:X10"/>
    <mergeCell ref="Y9:AA10"/>
    <mergeCell ref="A9:D10"/>
    <mergeCell ref="E9:G10"/>
    <mergeCell ref="B15:D15"/>
    <mergeCell ref="E15:H15"/>
    <mergeCell ref="I15:L15"/>
    <mergeCell ref="M15:P15"/>
    <mergeCell ref="Q15:T15"/>
    <mergeCell ref="U15:X15"/>
    <mergeCell ref="Y15:AB15"/>
    <mergeCell ref="H9:H10"/>
    <mergeCell ref="I9:K10"/>
    <mergeCell ref="L9:L10"/>
    <mergeCell ref="M9:O10"/>
    <mergeCell ref="AF7:AF8"/>
    <mergeCell ref="AG7:AI8"/>
    <mergeCell ref="AJ7:AJ8"/>
    <mergeCell ref="AK7:AP7"/>
    <mergeCell ref="AK8:AL8"/>
    <mergeCell ref="AN8:AO8"/>
    <mergeCell ref="T7:T8"/>
    <mergeCell ref="U7:W8"/>
    <mergeCell ref="X7:X8"/>
    <mergeCell ref="Y7:AA8"/>
    <mergeCell ref="AB7:AB8"/>
    <mergeCell ref="AC7:AE8"/>
    <mergeCell ref="AM9:AM10"/>
    <mergeCell ref="AN9:AO10"/>
    <mergeCell ref="AP9:AP10"/>
    <mergeCell ref="AF9:AF10"/>
    <mergeCell ref="AG9:AI10"/>
    <mergeCell ref="AJ9:AJ10"/>
    <mergeCell ref="AK9:AL10"/>
    <mergeCell ref="AK5:AM6"/>
    <mergeCell ref="AN5:AP6"/>
    <mergeCell ref="A7:D8"/>
    <mergeCell ref="E7:G8"/>
    <mergeCell ref="H7:H8"/>
    <mergeCell ref="I7:K8"/>
    <mergeCell ref="L7:L8"/>
    <mergeCell ref="M7:O8"/>
    <mergeCell ref="P7:P8"/>
    <mergeCell ref="Q7:S8"/>
    <mergeCell ref="A5:D6"/>
    <mergeCell ref="E5:G5"/>
    <mergeCell ref="I5:K5"/>
    <mergeCell ref="M5:O5"/>
    <mergeCell ref="Q5:S5"/>
    <mergeCell ref="U5:W5"/>
    <mergeCell ref="Y5:AA5"/>
    <mergeCell ref="AC5:AE5"/>
    <mergeCell ref="AG5:AI5"/>
    <mergeCell ref="A3:D3"/>
    <mergeCell ref="E3:T3"/>
    <mergeCell ref="U3:AJ3"/>
    <mergeCell ref="AK3:AP3"/>
    <mergeCell ref="A4:D4"/>
    <mergeCell ref="J4:K4"/>
    <mergeCell ref="O4:P4"/>
    <mergeCell ref="Z4:AA4"/>
    <mergeCell ref="AE4:AF4"/>
    <mergeCell ref="AL4:AM4"/>
    <mergeCell ref="AO4:AP4"/>
  </mergeCells>
  <phoneticPr fontId="4"/>
  <dataValidations count="1">
    <dataValidation type="list" allowBlank="1" showInputMessage="1" sqref="AN13:AN26 KJ13:KJ26 UF13:UF26 AEB13:AEB26 ANX13:ANX26 AXT13:AXT26 BHP13:BHP26 BRL13:BRL26 CBH13:CBH26 CLD13:CLD26 CUZ13:CUZ26 DEV13:DEV26 DOR13:DOR26 DYN13:DYN26 EIJ13:EIJ26 ESF13:ESF26 FCB13:FCB26 FLX13:FLX26 FVT13:FVT26 GFP13:GFP26 GPL13:GPL26 GZH13:GZH26 HJD13:HJD26 HSZ13:HSZ26 ICV13:ICV26 IMR13:IMR26 IWN13:IWN26 JGJ13:JGJ26 JQF13:JQF26 KAB13:KAB26 KJX13:KJX26 KTT13:KTT26 LDP13:LDP26 LNL13:LNL26 LXH13:LXH26 MHD13:MHD26 MQZ13:MQZ26 NAV13:NAV26 NKR13:NKR26 NUN13:NUN26 OEJ13:OEJ26 OOF13:OOF26 OYB13:OYB26 PHX13:PHX26 PRT13:PRT26 QBP13:QBP26 QLL13:QLL26 QVH13:QVH26 RFD13:RFD26 ROZ13:ROZ26 RYV13:RYV26 SIR13:SIR26 SSN13:SSN26 TCJ13:TCJ26 TMF13:TMF26 TWB13:TWB26 UFX13:UFX26 UPT13:UPT26 UZP13:UZP26 VJL13:VJL26 VTH13:VTH26 WDD13:WDD26 WMZ13:WMZ26 WWV13:WWV26 AN65549:AN65562 KJ65549:KJ65562 UF65549:UF65562 AEB65549:AEB65562 ANX65549:ANX65562 AXT65549:AXT65562 BHP65549:BHP65562 BRL65549:BRL65562 CBH65549:CBH65562 CLD65549:CLD65562 CUZ65549:CUZ65562 DEV65549:DEV65562 DOR65549:DOR65562 DYN65549:DYN65562 EIJ65549:EIJ65562 ESF65549:ESF65562 FCB65549:FCB65562 FLX65549:FLX65562 FVT65549:FVT65562 GFP65549:GFP65562 GPL65549:GPL65562 GZH65549:GZH65562 HJD65549:HJD65562 HSZ65549:HSZ65562 ICV65549:ICV65562 IMR65549:IMR65562 IWN65549:IWN65562 JGJ65549:JGJ65562 JQF65549:JQF65562 KAB65549:KAB65562 KJX65549:KJX65562 KTT65549:KTT65562 LDP65549:LDP65562 LNL65549:LNL65562 LXH65549:LXH65562 MHD65549:MHD65562 MQZ65549:MQZ65562 NAV65549:NAV65562 NKR65549:NKR65562 NUN65549:NUN65562 OEJ65549:OEJ65562 OOF65549:OOF65562 OYB65549:OYB65562 PHX65549:PHX65562 PRT65549:PRT65562 QBP65549:QBP65562 QLL65549:QLL65562 QVH65549:QVH65562 RFD65549:RFD65562 ROZ65549:ROZ65562 RYV65549:RYV65562 SIR65549:SIR65562 SSN65549:SSN65562 TCJ65549:TCJ65562 TMF65549:TMF65562 TWB65549:TWB65562 UFX65549:UFX65562 UPT65549:UPT65562 UZP65549:UZP65562 VJL65549:VJL65562 VTH65549:VTH65562 WDD65549:WDD65562 WMZ65549:WMZ65562 WWV65549:WWV65562 AN131085:AN131098 KJ131085:KJ131098 UF131085:UF131098 AEB131085:AEB131098 ANX131085:ANX131098 AXT131085:AXT131098 BHP131085:BHP131098 BRL131085:BRL131098 CBH131085:CBH131098 CLD131085:CLD131098 CUZ131085:CUZ131098 DEV131085:DEV131098 DOR131085:DOR131098 DYN131085:DYN131098 EIJ131085:EIJ131098 ESF131085:ESF131098 FCB131085:FCB131098 FLX131085:FLX131098 FVT131085:FVT131098 GFP131085:GFP131098 GPL131085:GPL131098 GZH131085:GZH131098 HJD131085:HJD131098 HSZ131085:HSZ131098 ICV131085:ICV131098 IMR131085:IMR131098 IWN131085:IWN131098 JGJ131085:JGJ131098 JQF131085:JQF131098 KAB131085:KAB131098 KJX131085:KJX131098 KTT131085:KTT131098 LDP131085:LDP131098 LNL131085:LNL131098 LXH131085:LXH131098 MHD131085:MHD131098 MQZ131085:MQZ131098 NAV131085:NAV131098 NKR131085:NKR131098 NUN131085:NUN131098 OEJ131085:OEJ131098 OOF131085:OOF131098 OYB131085:OYB131098 PHX131085:PHX131098 PRT131085:PRT131098 QBP131085:QBP131098 QLL131085:QLL131098 QVH131085:QVH131098 RFD131085:RFD131098 ROZ131085:ROZ131098 RYV131085:RYV131098 SIR131085:SIR131098 SSN131085:SSN131098 TCJ131085:TCJ131098 TMF131085:TMF131098 TWB131085:TWB131098 UFX131085:UFX131098 UPT131085:UPT131098 UZP131085:UZP131098 VJL131085:VJL131098 VTH131085:VTH131098 WDD131085:WDD131098 WMZ131085:WMZ131098 WWV131085:WWV131098 AN196621:AN196634 KJ196621:KJ196634 UF196621:UF196634 AEB196621:AEB196634 ANX196621:ANX196634 AXT196621:AXT196634 BHP196621:BHP196634 BRL196621:BRL196634 CBH196621:CBH196634 CLD196621:CLD196634 CUZ196621:CUZ196634 DEV196621:DEV196634 DOR196621:DOR196634 DYN196621:DYN196634 EIJ196621:EIJ196634 ESF196621:ESF196634 FCB196621:FCB196634 FLX196621:FLX196634 FVT196621:FVT196634 GFP196621:GFP196634 GPL196621:GPL196634 GZH196621:GZH196634 HJD196621:HJD196634 HSZ196621:HSZ196634 ICV196621:ICV196634 IMR196621:IMR196634 IWN196621:IWN196634 JGJ196621:JGJ196634 JQF196621:JQF196634 KAB196621:KAB196634 KJX196621:KJX196634 KTT196621:KTT196634 LDP196621:LDP196634 LNL196621:LNL196634 LXH196621:LXH196634 MHD196621:MHD196634 MQZ196621:MQZ196634 NAV196621:NAV196634 NKR196621:NKR196634 NUN196621:NUN196634 OEJ196621:OEJ196634 OOF196621:OOF196634 OYB196621:OYB196634 PHX196621:PHX196634 PRT196621:PRT196634 QBP196621:QBP196634 QLL196621:QLL196634 QVH196621:QVH196634 RFD196621:RFD196634 ROZ196621:ROZ196634 RYV196621:RYV196634 SIR196621:SIR196634 SSN196621:SSN196634 TCJ196621:TCJ196634 TMF196621:TMF196634 TWB196621:TWB196634 UFX196621:UFX196634 UPT196621:UPT196634 UZP196621:UZP196634 VJL196621:VJL196634 VTH196621:VTH196634 WDD196621:WDD196634 WMZ196621:WMZ196634 WWV196621:WWV196634 AN262157:AN262170 KJ262157:KJ262170 UF262157:UF262170 AEB262157:AEB262170 ANX262157:ANX262170 AXT262157:AXT262170 BHP262157:BHP262170 BRL262157:BRL262170 CBH262157:CBH262170 CLD262157:CLD262170 CUZ262157:CUZ262170 DEV262157:DEV262170 DOR262157:DOR262170 DYN262157:DYN262170 EIJ262157:EIJ262170 ESF262157:ESF262170 FCB262157:FCB262170 FLX262157:FLX262170 FVT262157:FVT262170 GFP262157:GFP262170 GPL262157:GPL262170 GZH262157:GZH262170 HJD262157:HJD262170 HSZ262157:HSZ262170 ICV262157:ICV262170 IMR262157:IMR262170 IWN262157:IWN262170 JGJ262157:JGJ262170 JQF262157:JQF262170 KAB262157:KAB262170 KJX262157:KJX262170 KTT262157:KTT262170 LDP262157:LDP262170 LNL262157:LNL262170 LXH262157:LXH262170 MHD262157:MHD262170 MQZ262157:MQZ262170 NAV262157:NAV262170 NKR262157:NKR262170 NUN262157:NUN262170 OEJ262157:OEJ262170 OOF262157:OOF262170 OYB262157:OYB262170 PHX262157:PHX262170 PRT262157:PRT262170 QBP262157:QBP262170 QLL262157:QLL262170 QVH262157:QVH262170 RFD262157:RFD262170 ROZ262157:ROZ262170 RYV262157:RYV262170 SIR262157:SIR262170 SSN262157:SSN262170 TCJ262157:TCJ262170 TMF262157:TMF262170 TWB262157:TWB262170 UFX262157:UFX262170 UPT262157:UPT262170 UZP262157:UZP262170 VJL262157:VJL262170 VTH262157:VTH262170 WDD262157:WDD262170 WMZ262157:WMZ262170 WWV262157:WWV262170 AN327693:AN327706 KJ327693:KJ327706 UF327693:UF327706 AEB327693:AEB327706 ANX327693:ANX327706 AXT327693:AXT327706 BHP327693:BHP327706 BRL327693:BRL327706 CBH327693:CBH327706 CLD327693:CLD327706 CUZ327693:CUZ327706 DEV327693:DEV327706 DOR327693:DOR327706 DYN327693:DYN327706 EIJ327693:EIJ327706 ESF327693:ESF327706 FCB327693:FCB327706 FLX327693:FLX327706 FVT327693:FVT327706 GFP327693:GFP327706 GPL327693:GPL327706 GZH327693:GZH327706 HJD327693:HJD327706 HSZ327693:HSZ327706 ICV327693:ICV327706 IMR327693:IMR327706 IWN327693:IWN327706 JGJ327693:JGJ327706 JQF327693:JQF327706 KAB327693:KAB327706 KJX327693:KJX327706 KTT327693:KTT327706 LDP327693:LDP327706 LNL327693:LNL327706 LXH327693:LXH327706 MHD327693:MHD327706 MQZ327693:MQZ327706 NAV327693:NAV327706 NKR327693:NKR327706 NUN327693:NUN327706 OEJ327693:OEJ327706 OOF327693:OOF327706 OYB327693:OYB327706 PHX327693:PHX327706 PRT327693:PRT327706 QBP327693:QBP327706 QLL327693:QLL327706 QVH327693:QVH327706 RFD327693:RFD327706 ROZ327693:ROZ327706 RYV327693:RYV327706 SIR327693:SIR327706 SSN327693:SSN327706 TCJ327693:TCJ327706 TMF327693:TMF327706 TWB327693:TWB327706 UFX327693:UFX327706 UPT327693:UPT327706 UZP327693:UZP327706 VJL327693:VJL327706 VTH327693:VTH327706 WDD327693:WDD327706 WMZ327693:WMZ327706 WWV327693:WWV327706 AN393229:AN393242 KJ393229:KJ393242 UF393229:UF393242 AEB393229:AEB393242 ANX393229:ANX393242 AXT393229:AXT393242 BHP393229:BHP393242 BRL393229:BRL393242 CBH393229:CBH393242 CLD393229:CLD393242 CUZ393229:CUZ393242 DEV393229:DEV393242 DOR393229:DOR393242 DYN393229:DYN393242 EIJ393229:EIJ393242 ESF393229:ESF393242 FCB393229:FCB393242 FLX393229:FLX393242 FVT393229:FVT393242 GFP393229:GFP393242 GPL393229:GPL393242 GZH393229:GZH393242 HJD393229:HJD393242 HSZ393229:HSZ393242 ICV393229:ICV393242 IMR393229:IMR393242 IWN393229:IWN393242 JGJ393229:JGJ393242 JQF393229:JQF393242 KAB393229:KAB393242 KJX393229:KJX393242 KTT393229:KTT393242 LDP393229:LDP393242 LNL393229:LNL393242 LXH393229:LXH393242 MHD393229:MHD393242 MQZ393229:MQZ393242 NAV393229:NAV393242 NKR393229:NKR393242 NUN393229:NUN393242 OEJ393229:OEJ393242 OOF393229:OOF393242 OYB393229:OYB393242 PHX393229:PHX393242 PRT393229:PRT393242 QBP393229:QBP393242 QLL393229:QLL393242 QVH393229:QVH393242 RFD393229:RFD393242 ROZ393229:ROZ393242 RYV393229:RYV393242 SIR393229:SIR393242 SSN393229:SSN393242 TCJ393229:TCJ393242 TMF393229:TMF393242 TWB393229:TWB393242 UFX393229:UFX393242 UPT393229:UPT393242 UZP393229:UZP393242 VJL393229:VJL393242 VTH393229:VTH393242 WDD393229:WDD393242 WMZ393229:WMZ393242 WWV393229:WWV393242 AN458765:AN458778 KJ458765:KJ458778 UF458765:UF458778 AEB458765:AEB458778 ANX458765:ANX458778 AXT458765:AXT458778 BHP458765:BHP458778 BRL458765:BRL458778 CBH458765:CBH458778 CLD458765:CLD458778 CUZ458765:CUZ458778 DEV458765:DEV458778 DOR458765:DOR458778 DYN458765:DYN458778 EIJ458765:EIJ458778 ESF458765:ESF458778 FCB458765:FCB458778 FLX458765:FLX458778 FVT458765:FVT458778 GFP458765:GFP458778 GPL458765:GPL458778 GZH458765:GZH458778 HJD458765:HJD458778 HSZ458765:HSZ458778 ICV458765:ICV458778 IMR458765:IMR458778 IWN458765:IWN458778 JGJ458765:JGJ458778 JQF458765:JQF458778 KAB458765:KAB458778 KJX458765:KJX458778 KTT458765:KTT458778 LDP458765:LDP458778 LNL458765:LNL458778 LXH458765:LXH458778 MHD458765:MHD458778 MQZ458765:MQZ458778 NAV458765:NAV458778 NKR458765:NKR458778 NUN458765:NUN458778 OEJ458765:OEJ458778 OOF458765:OOF458778 OYB458765:OYB458778 PHX458765:PHX458778 PRT458765:PRT458778 QBP458765:QBP458778 QLL458765:QLL458778 QVH458765:QVH458778 RFD458765:RFD458778 ROZ458765:ROZ458778 RYV458765:RYV458778 SIR458765:SIR458778 SSN458765:SSN458778 TCJ458765:TCJ458778 TMF458765:TMF458778 TWB458765:TWB458778 UFX458765:UFX458778 UPT458765:UPT458778 UZP458765:UZP458778 VJL458765:VJL458778 VTH458765:VTH458778 WDD458765:WDD458778 WMZ458765:WMZ458778 WWV458765:WWV458778 AN524301:AN524314 KJ524301:KJ524314 UF524301:UF524314 AEB524301:AEB524314 ANX524301:ANX524314 AXT524301:AXT524314 BHP524301:BHP524314 BRL524301:BRL524314 CBH524301:CBH524314 CLD524301:CLD524314 CUZ524301:CUZ524314 DEV524301:DEV524314 DOR524301:DOR524314 DYN524301:DYN524314 EIJ524301:EIJ524314 ESF524301:ESF524314 FCB524301:FCB524314 FLX524301:FLX524314 FVT524301:FVT524314 GFP524301:GFP524314 GPL524301:GPL524314 GZH524301:GZH524314 HJD524301:HJD524314 HSZ524301:HSZ524314 ICV524301:ICV524314 IMR524301:IMR524314 IWN524301:IWN524314 JGJ524301:JGJ524314 JQF524301:JQF524314 KAB524301:KAB524314 KJX524301:KJX524314 KTT524301:KTT524314 LDP524301:LDP524314 LNL524301:LNL524314 LXH524301:LXH524314 MHD524301:MHD524314 MQZ524301:MQZ524314 NAV524301:NAV524314 NKR524301:NKR524314 NUN524301:NUN524314 OEJ524301:OEJ524314 OOF524301:OOF524314 OYB524301:OYB524314 PHX524301:PHX524314 PRT524301:PRT524314 QBP524301:QBP524314 QLL524301:QLL524314 QVH524301:QVH524314 RFD524301:RFD524314 ROZ524301:ROZ524314 RYV524301:RYV524314 SIR524301:SIR524314 SSN524301:SSN524314 TCJ524301:TCJ524314 TMF524301:TMF524314 TWB524301:TWB524314 UFX524301:UFX524314 UPT524301:UPT524314 UZP524301:UZP524314 VJL524301:VJL524314 VTH524301:VTH524314 WDD524301:WDD524314 WMZ524301:WMZ524314 WWV524301:WWV524314 AN589837:AN589850 KJ589837:KJ589850 UF589837:UF589850 AEB589837:AEB589850 ANX589837:ANX589850 AXT589837:AXT589850 BHP589837:BHP589850 BRL589837:BRL589850 CBH589837:CBH589850 CLD589837:CLD589850 CUZ589837:CUZ589850 DEV589837:DEV589850 DOR589837:DOR589850 DYN589837:DYN589850 EIJ589837:EIJ589850 ESF589837:ESF589850 FCB589837:FCB589850 FLX589837:FLX589850 FVT589837:FVT589850 GFP589837:GFP589850 GPL589837:GPL589850 GZH589837:GZH589850 HJD589837:HJD589850 HSZ589837:HSZ589850 ICV589837:ICV589850 IMR589837:IMR589850 IWN589837:IWN589850 JGJ589837:JGJ589850 JQF589837:JQF589850 KAB589837:KAB589850 KJX589837:KJX589850 KTT589837:KTT589850 LDP589837:LDP589850 LNL589837:LNL589850 LXH589837:LXH589850 MHD589837:MHD589850 MQZ589837:MQZ589850 NAV589837:NAV589850 NKR589837:NKR589850 NUN589837:NUN589850 OEJ589837:OEJ589850 OOF589837:OOF589850 OYB589837:OYB589850 PHX589837:PHX589850 PRT589837:PRT589850 QBP589837:QBP589850 QLL589837:QLL589850 QVH589837:QVH589850 RFD589837:RFD589850 ROZ589837:ROZ589850 RYV589837:RYV589850 SIR589837:SIR589850 SSN589837:SSN589850 TCJ589837:TCJ589850 TMF589837:TMF589850 TWB589837:TWB589850 UFX589837:UFX589850 UPT589837:UPT589850 UZP589837:UZP589850 VJL589837:VJL589850 VTH589837:VTH589850 WDD589837:WDD589850 WMZ589837:WMZ589850 WWV589837:WWV589850 AN655373:AN655386 KJ655373:KJ655386 UF655373:UF655386 AEB655373:AEB655386 ANX655373:ANX655386 AXT655373:AXT655386 BHP655373:BHP655386 BRL655373:BRL655386 CBH655373:CBH655386 CLD655373:CLD655386 CUZ655373:CUZ655386 DEV655373:DEV655386 DOR655373:DOR655386 DYN655373:DYN655386 EIJ655373:EIJ655386 ESF655373:ESF655386 FCB655373:FCB655386 FLX655373:FLX655386 FVT655373:FVT655386 GFP655373:GFP655386 GPL655373:GPL655386 GZH655373:GZH655386 HJD655373:HJD655386 HSZ655373:HSZ655386 ICV655373:ICV655386 IMR655373:IMR655386 IWN655373:IWN655386 JGJ655373:JGJ655386 JQF655373:JQF655386 KAB655373:KAB655386 KJX655373:KJX655386 KTT655373:KTT655386 LDP655373:LDP655386 LNL655373:LNL655386 LXH655373:LXH655386 MHD655373:MHD655386 MQZ655373:MQZ655386 NAV655373:NAV655386 NKR655373:NKR655386 NUN655373:NUN655386 OEJ655373:OEJ655386 OOF655373:OOF655386 OYB655373:OYB655386 PHX655373:PHX655386 PRT655373:PRT655386 QBP655373:QBP655386 QLL655373:QLL655386 QVH655373:QVH655386 RFD655373:RFD655386 ROZ655373:ROZ655386 RYV655373:RYV655386 SIR655373:SIR655386 SSN655373:SSN655386 TCJ655373:TCJ655386 TMF655373:TMF655386 TWB655373:TWB655386 UFX655373:UFX655386 UPT655373:UPT655386 UZP655373:UZP655386 VJL655373:VJL655386 VTH655373:VTH655386 WDD655373:WDD655386 WMZ655373:WMZ655386 WWV655373:WWV655386 AN720909:AN720922 KJ720909:KJ720922 UF720909:UF720922 AEB720909:AEB720922 ANX720909:ANX720922 AXT720909:AXT720922 BHP720909:BHP720922 BRL720909:BRL720922 CBH720909:CBH720922 CLD720909:CLD720922 CUZ720909:CUZ720922 DEV720909:DEV720922 DOR720909:DOR720922 DYN720909:DYN720922 EIJ720909:EIJ720922 ESF720909:ESF720922 FCB720909:FCB720922 FLX720909:FLX720922 FVT720909:FVT720922 GFP720909:GFP720922 GPL720909:GPL720922 GZH720909:GZH720922 HJD720909:HJD720922 HSZ720909:HSZ720922 ICV720909:ICV720922 IMR720909:IMR720922 IWN720909:IWN720922 JGJ720909:JGJ720922 JQF720909:JQF720922 KAB720909:KAB720922 KJX720909:KJX720922 KTT720909:KTT720922 LDP720909:LDP720922 LNL720909:LNL720922 LXH720909:LXH720922 MHD720909:MHD720922 MQZ720909:MQZ720922 NAV720909:NAV720922 NKR720909:NKR720922 NUN720909:NUN720922 OEJ720909:OEJ720922 OOF720909:OOF720922 OYB720909:OYB720922 PHX720909:PHX720922 PRT720909:PRT720922 QBP720909:QBP720922 QLL720909:QLL720922 QVH720909:QVH720922 RFD720909:RFD720922 ROZ720909:ROZ720922 RYV720909:RYV720922 SIR720909:SIR720922 SSN720909:SSN720922 TCJ720909:TCJ720922 TMF720909:TMF720922 TWB720909:TWB720922 UFX720909:UFX720922 UPT720909:UPT720922 UZP720909:UZP720922 VJL720909:VJL720922 VTH720909:VTH720922 WDD720909:WDD720922 WMZ720909:WMZ720922 WWV720909:WWV720922 AN786445:AN786458 KJ786445:KJ786458 UF786445:UF786458 AEB786445:AEB786458 ANX786445:ANX786458 AXT786445:AXT786458 BHP786445:BHP786458 BRL786445:BRL786458 CBH786445:CBH786458 CLD786445:CLD786458 CUZ786445:CUZ786458 DEV786445:DEV786458 DOR786445:DOR786458 DYN786445:DYN786458 EIJ786445:EIJ786458 ESF786445:ESF786458 FCB786445:FCB786458 FLX786445:FLX786458 FVT786445:FVT786458 GFP786445:GFP786458 GPL786445:GPL786458 GZH786445:GZH786458 HJD786445:HJD786458 HSZ786445:HSZ786458 ICV786445:ICV786458 IMR786445:IMR786458 IWN786445:IWN786458 JGJ786445:JGJ786458 JQF786445:JQF786458 KAB786445:KAB786458 KJX786445:KJX786458 KTT786445:KTT786458 LDP786445:LDP786458 LNL786445:LNL786458 LXH786445:LXH786458 MHD786445:MHD786458 MQZ786445:MQZ786458 NAV786445:NAV786458 NKR786445:NKR786458 NUN786445:NUN786458 OEJ786445:OEJ786458 OOF786445:OOF786458 OYB786445:OYB786458 PHX786445:PHX786458 PRT786445:PRT786458 QBP786445:QBP786458 QLL786445:QLL786458 QVH786445:QVH786458 RFD786445:RFD786458 ROZ786445:ROZ786458 RYV786445:RYV786458 SIR786445:SIR786458 SSN786445:SSN786458 TCJ786445:TCJ786458 TMF786445:TMF786458 TWB786445:TWB786458 UFX786445:UFX786458 UPT786445:UPT786458 UZP786445:UZP786458 VJL786445:VJL786458 VTH786445:VTH786458 WDD786445:WDD786458 WMZ786445:WMZ786458 WWV786445:WWV786458 AN851981:AN851994 KJ851981:KJ851994 UF851981:UF851994 AEB851981:AEB851994 ANX851981:ANX851994 AXT851981:AXT851994 BHP851981:BHP851994 BRL851981:BRL851994 CBH851981:CBH851994 CLD851981:CLD851994 CUZ851981:CUZ851994 DEV851981:DEV851994 DOR851981:DOR851994 DYN851981:DYN851994 EIJ851981:EIJ851994 ESF851981:ESF851994 FCB851981:FCB851994 FLX851981:FLX851994 FVT851981:FVT851994 GFP851981:GFP851994 GPL851981:GPL851994 GZH851981:GZH851994 HJD851981:HJD851994 HSZ851981:HSZ851994 ICV851981:ICV851994 IMR851981:IMR851994 IWN851981:IWN851994 JGJ851981:JGJ851994 JQF851981:JQF851994 KAB851981:KAB851994 KJX851981:KJX851994 KTT851981:KTT851994 LDP851981:LDP851994 LNL851981:LNL851994 LXH851981:LXH851994 MHD851981:MHD851994 MQZ851981:MQZ851994 NAV851981:NAV851994 NKR851981:NKR851994 NUN851981:NUN851994 OEJ851981:OEJ851994 OOF851981:OOF851994 OYB851981:OYB851994 PHX851981:PHX851994 PRT851981:PRT851994 QBP851981:QBP851994 QLL851981:QLL851994 QVH851981:QVH851994 RFD851981:RFD851994 ROZ851981:ROZ851994 RYV851981:RYV851994 SIR851981:SIR851994 SSN851981:SSN851994 TCJ851981:TCJ851994 TMF851981:TMF851994 TWB851981:TWB851994 UFX851981:UFX851994 UPT851981:UPT851994 UZP851981:UZP851994 VJL851981:VJL851994 VTH851981:VTH851994 WDD851981:WDD851994 WMZ851981:WMZ851994 WWV851981:WWV851994 AN917517:AN917530 KJ917517:KJ917530 UF917517:UF917530 AEB917517:AEB917530 ANX917517:ANX917530 AXT917517:AXT917530 BHP917517:BHP917530 BRL917517:BRL917530 CBH917517:CBH917530 CLD917517:CLD917530 CUZ917517:CUZ917530 DEV917517:DEV917530 DOR917517:DOR917530 DYN917517:DYN917530 EIJ917517:EIJ917530 ESF917517:ESF917530 FCB917517:FCB917530 FLX917517:FLX917530 FVT917517:FVT917530 GFP917517:GFP917530 GPL917517:GPL917530 GZH917517:GZH917530 HJD917517:HJD917530 HSZ917517:HSZ917530 ICV917517:ICV917530 IMR917517:IMR917530 IWN917517:IWN917530 JGJ917517:JGJ917530 JQF917517:JQF917530 KAB917517:KAB917530 KJX917517:KJX917530 KTT917517:KTT917530 LDP917517:LDP917530 LNL917517:LNL917530 LXH917517:LXH917530 MHD917517:MHD917530 MQZ917517:MQZ917530 NAV917517:NAV917530 NKR917517:NKR917530 NUN917517:NUN917530 OEJ917517:OEJ917530 OOF917517:OOF917530 OYB917517:OYB917530 PHX917517:PHX917530 PRT917517:PRT917530 QBP917517:QBP917530 QLL917517:QLL917530 QVH917517:QVH917530 RFD917517:RFD917530 ROZ917517:ROZ917530 RYV917517:RYV917530 SIR917517:SIR917530 SSN917517:SSN917530 TCJ917517:TCJ917530 TMF917517:TMF917530 TWB917517:TWB917530 UFX917517:UFX917530 UPT917517:UPT917530 UZP917517:UZP917530 VJL917517:VJL917530 VTH917517:VTH917530 WDD917517:WDD917530 WMZ917517:WMZ917530 WWV917517:WWV917530 AN983053:AN983066 KJ983053:KJ983066 UF983053:UF983066 AEB983053:AEB983066 ANX983053:ANX983066 AXT983053:AXT983066 BHP983053:BHP983066 BRL983053:BRL983066 CBH983053:CBH983066 CLD983053:CLD983066 CUZ983053:CUZ983066 DEV983053:DEV983066 DOR983053:DOR983066 DYN983053:DYN983066 EIJ983053:EIJ983066 ESF983053:ESF983066 FCB983053:FCB983066 FLX983053:FLX983066 FVT983053:FVT983066 GFP983053:GFP983066 GPL983053:GPL983066 GZH983053:GZH983066 HJD983053:HJD983066 HSZ983053:HSZ983066 ICV983053:ICV983066 IMR983053:IMR983066 IWN983053:IWN983066 JGJ983053:JGJ983066 JQF983053:JQF983066 KAB983053:KAB983066 KJX983053:KJX983066 KTT983053:KTT983066 LDP983053:LDP983066 LNL983053:LNL983066 LXH983053:LXH983066 MHD983053:MHD983066 MQZ983053:MQZ983066 NAV983053:NAV983066 NKR983053:NKR983066 NUN983053:NUN983066 OEJ983053:OEJ983066 OOF983053:OOF983066 OYB983053:OYB983066 PHX983053:PHX983066 PRT983053:PRT983066 QBP983053:QBP983066 QLL983053:QLL983066 QVH983053:QVH983066 RFD983053:RFD983066 ROZ983053:ROZ983066 RYV983053:RYV983066 SIR983053:SIR983066 SSN983053:SSN983066 TCJ983053:TCJ983066 TMF983053:TMF983066 TWB983053:TWB983066 UFX983053:UFX983066 UPT983053:UPT983066 UZP983053:UZP983066 VJL983053:VJL983066 VTH983053:VTH983066 WDD983053:WDD983066 WMZ983053:WMZ983066 WWV983053:WWV983066 E13:AK26 JA13:KG26 SW13:UC26 ACS13:ADY26 AMO13:ANU26 AWK13:AXQ26 BGG13:BHM26 BQC13:BRI26 BZY13:CBE26 CJU13:CLA26 CTQ13:CUW26 DDM13:DES26 DNI13:DOO26 DXE13:DYK26 EHA13:EIG26 EQW13:ESC26 FAS13:FBY26 FKO13:FLU26 FUK13:FVQ26 GEG13:GFM26 GOC13:GPI26 GXY13:GZE26 HHU13:HJA26 HRQ13:HSW26 IBM13:ICS26 ILI13:IMO26 IVE13:IWK26 JFA13:JGG26 JOW13:JQC26 JYS13:JZY26 KIO13:KJU26 KSK13:KTQ26 LCG13:LDM26 LMC13:LNI26 LVY13:LXE26 MFU13:MHA26 MPQ13:MQW26 MZM13:NAS26 NJI13:NKO26 NTE13:NUK26 ODA13:OEG26 OMW13:OOC26 OWS13:OXY26 PGO13:PHU26 PQK13:PRQ26 QAG13:QBM26 QKC13:QLI26 QTY13:QVE26 RDU13:RFA26 RNQ13:ROW26 RXM13:RYS26 SHI13:SIO26 SRE13:SSK26 TBA13:TCG26 TKW13:TMC26 TUS13:TVY26 UEO13:UFU26 UOK13:UPQ26 UYG13:UZM26 VIC13:VJI26 VRY13:VTE26 WBU13:WDA26 WLQ13:WMW26 WVM13:WWS26 E65549:AK65562 JA65549:KG65562 SW65549:UC65562 ACS65549:ADY65562 AMO65549:ANU65562 AWK65549:AXQ65562 BGG65549:BHM65562 BQC65549:BRI65562 BZY65549:CBE65562 CJU65549:CLA65562 CTQ65549:CUW65562 DDM65549:DES65562 DNI65549:DOO65562 DXE65549:DYK65562 EHA65549:EIG65562 EQW65549:ESC65562 FAS65549:FBY65562 FKO65549:FLU65562 FUK65549:FVQ65562 GEG65549:GFM65562 GOC65549:GPI65562 GXY65549:GZE65562 HHU65549:HJA65562 HRQ65549:HSW65562 IBM65549:ICS65562 ILI65549:IMO65562 IVE65549:IWK65562 JFA65549:JGG65562 JOW65549:JQC65562 JYS65549:JZY65562 KIO65549:KJU65562 KSK65549:KTQ65562 LCG65549:LDM65562 LMC65549:LNI65562 LVY65549:LXE65562 MFU65549:MHA65562 MPQ65549:MQW65562 MZM65549:NAS65562 NJI65549:NKO65562 NTE65549:NUK65562 ODA65549:OEG65562 OMW65549:OOC65562 OWS65549:OXY65562 PGO65549:PHU65562 PQK65549:PRQ65562 QAG65549:QBM65562 QKC65549:QLI65562 QTY65549:QVE65562 RDU65549:RFA65562 RNQ65549:ROW65562 RXM65549:RYS65562 SHI65549:SIO65562 SRE65549:SSK65562 TBA65549:TCG65562 TKW65549:TMC65562 TUS65549:TVY65562 UEO65549:UFU65562 UOK65549:UPQ65562 UYG65549:UZM65562 VIC65549:VJI65562 VRY65549:VTE65562 WBU65549:WDA65562 WLQ65549:WMW65562 WVM65549:WWS65562 E131085:AK131098 JA131085:KG131098 SW131085:UC131098 ACS131085:ADY131098 AMO131085:ANU131098 AWK131085:AXQ131098 BGG131085:BHM131098 BQC131085:BRI131098 BZY131085:CBE131098 CJU131085:CLA131098 CTQ131085:CUW131098 DDM131085:DES131098 DNI131085:DOO131098 DXE131085:DYK131098 EHA131085:EIG131098 EQW131085:ESC131098 FAS131085:FBY131098 FKO131085:FLU131098 FUK131085:FVQ131098 GEG131085:GFM131098 GOC131085:GPI131098 GXY131085:GZE131098 HHU131085:HJA131098 HRQ131085:HSW131098 IBM131085:ICS131098 ILI131085:IMO131098 IVE131085:IWK131098 JFA131085:JGG131098 JOW131085:JQC131098 JYS131085:JZY131098 KIO131085:KJU131098 KSK131085:KTQ131098 LCG131085:LDM131098 LMC131085:LNI131098 LVY131085:LXE131098 MFU131085:MHA131098 MPQ131085:MQW131098 MZM131085:NAS131098 NJI131085:NKO131098 NTE131085:NUK131098 ODA131085:OEG131098 OMW131085:OOC131098 OWS131085:OXY131098 PGO131085:PHU131098 PQK131085:PRQ131098 QAG131085:QBM131098 QKC131085:QLI131098 QTY131085:QVE131098 RDU131085:RFA131098 RNQ131085:ROW131098 RXM131085:RYS131098 SHI131085:SIO131098 SRE131085:SSK131098 TBA131085:TCG131098 TKW131085:TMC131098 TUS131085:TVY131098 UEO131085:UFU131098 UOK131085:UPQ131098 UYG131085:UZM131098 VIC131085:VJI131098 VRY131085:VTE131098 WBU131085:WDA131098 WLQ131085:WMW131098 WVM131085:WWS131098 E196621:AK196634 JA196621:KG196634 SW196621:UC196634 ACS196621:ADY196634 AMO196621:ANU196634 AWK196621:AXQ196634 BGG196621:BHM196634 BQC196621:BRI196634 BZY196621:CBE196634 CJU196621:CLA196634 CTQ196621:CUW196634 DDM196621:DES196634 DNI196621:DOO196634 DXE196621:DYK196634 EHA196621:EIG196634 EQW196621:ESC196634 FAS196621:FBY196634 FKO196621:FLU196634 FUK196621:FVQ196634 GEG196621:GFM196634 GOC196621:GPI196634 GXY196621:GZE196634 HHU196621:HJA196634 HRQ196621:HSW196634 IBM196621:ICS196634 ILI196621:IMO196634 IVE196621:IWK196634 JFA196621:JGG196634 JOW196621:JQC196634 JYS196621:JZY196634 KIO196621:KJU196634 KSK196621:KTQ196634 LCG196621:LDM196634 LMC196621:LNI196634 LVY196621:LXE196634 MFU196621:MHA196634 MPQ196621:MQW196634 MZM196621:NAS196634 NJI196621:NKO196634 NTE196621:NUK196634 ODA196621:OEG196634 OMW196621:OOC196634 OWS196621:OXY196634 PGO196621:PHU196634 PQK196621:PRQ196634 QAG196621:QBM196634 QKC196621:QLI196634 QTY196621:QVE196634 RDU196621:RFA196634 RNQ196621:ROW196634 RXM196621:RYS196634 SHI196621:SIO196634 SRE196621:SSK196634 TBA196621:TCG196634 TKW196621:TMC196634 TUS196621:TVY196634 UEO196621:UFU196634 UOK196621:UPQ196634 UYG196621:UZM196634 VIC196621:VJI196634 VRY196621:VTE196634 WBU196621:WDA196634 WLQ196621:WMW196634 WVM196621:WWS196634 E262157:AK262170 JA262157:KG262170 SW262157:UC262170 ACS262157:ADY262170 AMO262157:ANU262170 AWK262157:AXQ262170 BGG262157:BHM262170 BQC262157:BRI262170 BZY262157:CBE262170 CJU262157:CLA262170 CTQ262157:CUW262170 DDM262157:DES262170 DNI262157:DOO262170 DXE262157:DYK262170 EHA262157:EIG262170 EQW262157:ESC262170 FAS262157:FBY262170 FKO262157:FLU262170 FUK262157:FVQ262170 GEG262157:GFM262170 GOC262157:GPI262170 GXY262157:GZE262170 HHU262157:HJA262170 HRQ262157:HSW262170 IBM262157:ICS262170 ILI262157:IMO262170 IVE262157:IWK262170 JFA262157:JGG262170 JOW262157:JQC262170 JYS262157:JZY262170 KIO262157:KJU262170 KSK262157:KTQ262170 LCG262157:LDM262170 LMC262157:LNI262170 LVY262157:LXE262170 MFU262157:MHA262170 MPQ262157:MQW262170 MZM262157:NAS262170 NJI262157:NKO262170 NTE262157:NUK262170 ODA262157:OEG262170 OMW262157:OOC262170 OWS262157:OXY262170 PGO262157:PHU262170 PQK262157:PRQ262170 QAG262157:QBM262170 QKC262157:QLI262170 QTY262157:QVE262170 RDU262157:RFA262170 RNQ262157:ROW262170 RXM262157:RYS262170 SHI262157:SIO262170 SRE262157:SSK262170 TBA262157:TCG262170 TKW262157:TMC262170 TUS262157:TVY262170 UEO262157:UFU262170 UOK262157:UPQ262170 UYG262157:UZM262170 VIC262157:VJI262170 VRY262157:VTE262170 WBU262157:WDA262170 WLQ262157:WMW262170 WVM262157:WWS262170 E327693:AK327706 JA327693:KG327706 SW327693:UC327706 ACS327693:ADY327706 AMO327693:ANU327706 AWK327693:AXQ327706 BGG327693:BHM327706 BQC327693:BRI327706 BZY327693:CBE327706 CJU327693:CLA327706 CTQ327693:CUW327706 DDM327693:DES327706 DNI327693:DOO327706 DXE327693:DYK327706 EHA327693:EIG327706 EQW327693:ESC327706 FAS327693:FBY327706 FKO327693:FLU327706 FUK327693:FVQ327706 GEG327693:GFM327706 GOC327693:GPI327706 GXY327693:GZE327706 HHU327693:HJA327706 HRQ327693:HSW327706 IBM327693:ICS327706 ILI327693:IMO327706 IVE327693:IWK327706 JFA327693:JGG327706 JOW327693:JQC327706 JYS327693:JZY327706 KIO327693:KJU327706 KSK327693:KTQ327706 LCG327693:LDM327706 LMC327693:LNI327706 LVY327693:LXE327706 MFU327693:MHA327706 MPQ327693:MQW327706 MZM327693:NAS327706 NJI327693:NKO327706 NTE327693:NUK327706 ODA327693:OEG327706 OMW327693:OOC327706 OWS327693:OXY327706 PGO327693:PHU327706 PQK327693:PRQ327706 QAG327693:QBM327706 QKC327693:QLI327706 QTY327693:QVE327706 RDU327693:RFA327706 RNQ327693:ROW327706 RXM327693:RYS327706 SHI327693:SIO327706 SRE327693:SSK327706 TBA327693:TCG327706 TKW327693:TMC327706 TUS327693:TVY327706 UEO327693:UFU327706 UOK327693:UPQ327706 UYG327693:UZM327706 VIC327693:VJI327706 VRY327693:VTE327706 WBU327693:WDA327706 WLQ327693:WMW327706 WVM327693:WWS327706 E393229:AK393242 JA393229:KG393242 SW393229:UC393242 ACS393229:ADY393242 AMO393229:ANU393242 AWK393229:AXQ393242 BGG393229:BHM393242 BQC393229:BRI393242 BZY393229:CBE393242 CJU393229:CLA393242 CTQ393229:CUW393242 DDM393229:DES393242 DNI393229:DOO393242 DXE393229:DYK393242 EHA393229:EIG393242 EQW393229:ESC393242 FAS393229:FBY393242 FKO393229:FLU393242 FUK393229:FVQ393242 GEG393229:GFM393242 GOC393229:GPI393242 GXY393229:GZE393242 HHU393229:HJA393242 HRQ393229:HSW393242 IBM393229:ICS393242 ILI393229:IMO393242 IVE393229:IWK393242 JFA393229:JGG393242 JOW393229:JQC393242 JYS393229:JZY393242 KIO393229:KJU393242 KSK393229:KTQ393242 LCG393229:LDM393242 LMC393229:LNI393242 LVY393229:LXE393242 MFU393229:MHA393242 MPQ393229:MQW393242 MZM393229:NAS393242 NJI393229:NKO393242 NTE393229:NUK393242 ODA393229:OEG393242 OMW393229:OOC393242 OWS393229:OXY393242 PGO393229:PHU393242 PQK393229:PRQ393242 QAG393229:QBM393242 QKC393229:QLI393242 QTY393229:QVE393242 RDU393229:RFA393242 RNQ393229:ROW393242 RXM393229:RYS393242 SHI393229:SIO393242 SRE393229:SSK393242 TBA393229:TCG393242 TKW393229:TMC393242 TUS393229:TVY393242 UEO393229:UFU393242 UOK393229:UPQ393242 UYG393229:UZM393242 VIC393229:VJI393242 VRY393229:VTE393242 WBU393229:WDA393242 WLQ393229:WMW393242 WVM393229:WWS393242 E458765:AK458778 JA458765:KG458778 SW458765:UC458778 ACS458765:ADY458778 AMO458765:ANU458778 AWK458765:AXQ458778 BGG458765:BHM458778 BQC458765:BRI458778 BZY458765:CBE458778 CJU458765:CLA458778 CTQ458765:CUW458778 DDM458765:DES458778 DNI458765:DOO458778 DXE458765:DYK458778 EHA458765:EIG458778 EQW458765:ESC458778 FAS458765:FBY458778 FKO458765:FLU458778 FUK458765:FVQ458778 GEG458765:GFM458778 GOC458765:GPI458778 GXY458765:GZE458778 HHU458765:HJA458778 HRQ458765:HSW458778 IBM458765:ICS458778 ILI458765:IMO458778 IVE458765:IWK458778 JFA458765:JGG458778 JOW458765:JQC458778 JYS458765:JZY458778 KIO458765:KJU458778 KSK458765:KTQ458778 LCG458765:LDM458778 LMC458765:LNI458778 LVY458765:LXE458778 MFU458765:MHA458778 MPQ458765:MQW458778 MZM458765:NAS458778 NJI458765:NKO458778 NTE458765:NUK458778 ODA458765:OEG458778 OMW458765:OOC458778 OWS458765:OXY458778 PGO458765:PHU458778 PQK458765:PRQ458778 QAG458765:QBM458778 QKC458765:QLI458778 QTY458765:QVE458778 RDU458765:RFA458778 RNQ458765:ROW458778 RXM458765:RYS458778 SHI458765:SIO458778 SRE458765:SSK458778 TBA458765:TCG458778 TKW458765:TMC458778 TUS458765:TVY458778 UEO458765:UFU458778 UOK458765:UPQ458778 UYG458765:UZM458778 VIC458765:VJI458778 VRY458765:VTE458778 WBU458765:WDA458778 WLQ458765:WMW458778 WVM458765:WWS458778 E524301:AK524314 JA524301:KG524314 SW524301:UC524314 ACS524301:ADY524314 AMO524301:ANU524314 AWK524301:AXQ524314 BGG524301:BHM524314 BQC524301:BRI524314 BZY524301:CBE524314 CJU524301:CLA524314 CTQ524301:CUW524314 DDM524301:DES524314 DNI524301:DOO524314 DXE524301:DYK524314 EHA524301:EIG524314 EQW524301:ESC524314 FAS524301:FBY524314 FKO524301:FLU524314 FUK524301:FVQ524314 GEG524301:GFM524314 GOC524301:GPI524314 GXY524301:GZE524314 HHU524301:HJA524314 HRQ524301:HSW524314 IBM524301:ICS524314 ILI524301:IMO524314 IVE524301:IWK524314 JFA524301:JGG524314 JOW524301:JQC524314 JYS524301:JZY524314 KIO524301:KJU524314 KSK524301:KTQ524314 LCG524301:LDM524314 LMC524301:LNI524314 LVY524301:LXE524314 MFU524301:MHA524314 MPQ524301:MQW524314 MZM524301:NAS524314 NJI524301:NKO524314 NTE524301:NUK524314 ODA524301:OEG524314 OMW524301:OOC524314 OWS524301:OXY524314 PGO524301:PHU524314 PQK524301:PRQ524314 QAG524301:QBM524314 QKC524301:QLI524314 QTY524301:QVE524314 RDU524301:RFA524314 RNQ524301:ROW524314 RXM524301:RYS524314 SHI524301:SIO524314 SRE524301:SSK524314 TBA524301:TCG524314 TKW524301:TMC524314 TUS524301:TVY524314 UEO524301:UFU524314 UOK524301:UPQ524314 UYG524301:UZM524314 VIC524301:VJI524314 VRY524301:VTE524314 WBU524301:WDA524314 WLQ524301:WMW524314 WVM524301:WWS524314 E589837:AK589850 JA589837:KG589850 SW589837:UC589850 ACS589837:ADY589850 AMO589837:ANU589850 AWK589837:AXQ589850 BGG589837:BHM589850 BQC589837:BRI589850 BZY589837:CBE589850 CJU589837:CLA589850 CTQ589837:CUW589850 DDM589837:DES589850 DNI589837:DOO589850 DXE589837:DYK589850 EHA589837:EIG589850 EQW589837:ESC589850 FAS589837:FBY589850 FKO589837:FLU589850 FUK589837:FVQ589850 GEG589837:GFM589850 GOC589837:GPI589850 GXY589837:GZE589850 HHU589837:HJA589850 HRQ589837:HSW589850 IBM589837:ICS589850 ILI589837:IMO589850 IVE589837:IWK589850 JFA589837:JGG589850 JOW589837:JQC589850 JYS589837:JZY589850 KIO589837:KJU589850 KSK589837:KTQ589850 LCG589837:LDM589850 LMC589837:LNI589850 LVY589837:LXE589850 MFU589837:MHA589850 MPQ589837:MQW589850 MZM589837:NAS589850 NJI589837:NKO589850 NTE589837:NUK589850 ODA589837:OEG589850 OMW589837:OOC589850 OWS589837:OXY589850 PGO589837:PHU589850 PQK589837:PRQ589850 QAG589837:QBM589850 QKC589837:QLI589850 QTY589837:QVE589850 RDU589837:RFA589850 RNQ589837:ROW589850 RXM589837:RYS589850 SHI589837:SIO589850 SRE589837:SSK589850 TBA589837:TCG589850 TKW589837:TMC589850 TUS589837:TVY589850 UEO589837:UFU589850 UOK589837:UPQ589850 UYG589837:UZM589850 VIC589837:VJI589850 VRY589837:VTE589850 WBU589837:WDA589850 WLQ589837:WMW589850 WVM589837:WWS589850 E655373:AK655386 JA655373:KG655386 SW655373:UC655386 ACS655373:ADY655386 AMO655373:ANU655386 AWK655373:AXQ655386 BGG655373:BHM655386 BQC655373:BRI655386 BZY655373:CBE655386 CJU655373:CLA655386 CTQ655373:CUW655386 DDM655373:DES655386 DNI655373:DOO655386 DXE655373:DYK655386 EHA655373:EIG655386 EQW655373:ESC655386 FAS655373:FBY655386 FKO655373:FLU655386 FUK655373:FVQ655386 GEG655373:GFM655386 GOC655373:GPI655386 GXY655373:GZE655386 HHU655373:HJA655386 HRQ655373:HSW655386 IBM655373:ICS655386 ILI655373:IMO655386 IVE655373:IWK655386 JFA655373:JGG655386 JOW655373:JQC655386 JYS655373:JZY655386 KIO655373:KJU655386 KSK655373:KTQ655386 LCG655373:LDM655386 LMC655373:LNI655386 LVY655373:LXE655386 MFU655373:MHA655386 MPQ655373:MQW655386 MZM655373:NAS655386 NJI655373:NKO655386 NTE655373:NUK655386 ODA655373:OEG655386 OMW655373:OOC655386 OWS655373:OXY655386 PGO655373:PHU655386 PQK655373:PRQ655386 QAG655373:QBM655386 QKC655373:QLI655386 QTY655373:QVE655386 RDU655373:RFA655386 RNQ655373:ROW655386 RXM655373:RYS655386 SHI655373:SIO655386 SRE655373:SSK655386 TBA655373:TCG655386 TKW655373:TMC655386 TUS655373:TVY655386 UEO655373:UFU655386 UOK655373:UPQ655386 UYG655373:UZM655386 VIC655373:VJI655386 VRY655373:VTE655386 WBU655373:WDA655386 WLQ655373:WMW655386 WVM655373:WWS655386 E720909:AK720922 JA720909:KG720922 SW720909:UC720922 ACS720909:ADY720922 AMO720909:ANU720922 AWK720909:AXQ720922 BGG720909:BHM720922 BQC720909:BRI720922 BZY720909:CBE720922 CJU720909:CLA720922 CTQ720909:CUW720922 DDM720909:DES720922 DNI720909:DOO720922 DXE720909:DYK720922 EHA720909:EIG720922 EQW720909:ESC720922 FAS720909:FBY720922 FKO720909:FLU720922 FUK720909:FVQ720922 GEG720909:GFM720922 GOC720909:GPI720922 GXY720909:GZE720922 HHU720909:HJA720922 HRQ720909:HSW720922 IBM720909:ICS720922 ILI720909:IMO720922 IVE720909:IWK720922 JFA720909:JGG720922 JOW720909:JQC720922 JYS720909:JZY720922 KIO720909:KJU720922 KSK720909:KTQ720922 LCG720909:LDM720922 LMC720909:LNI720922 LVY720909:LXE720922 MFU720909:MHA720922 MPQ720909:MQW720922 MZM720909:NAS720922 NJI720909:NKO720922 NTE720909:NUK720922 ODA720909:OEG720922 OMW720909:OOC720922 OWS720909:OXY720922 PGO720909:PHU720922 PQK720909:PRQ720922 QAG720909:QBM720922 QKC720909:QLI720922 QTY720909:QVE720922 RDU720909:RFA720922 RNQ720909:ROW720922 RXM720909:RYS720922 SHI720909:SIO720922 SRE720909:SSK720922 TBA720909:TCG720922 TKW720909:TMC720922 TUS720909:TVY720922 UEO720909:UFU720922 UOK720909:UPQ720922 UYG720909:UZM720922 VIC720909:VJI720922 VRY720909:VTE720922 WBU720909:WDA720922 WLQ720909:WMW720922 WVM720909:WWS720922 E786445:AK786458 JA786445:KG786458 SW786445:UC786458 ACS786445:ADY786458 AMO786445:ANU786458 AWK786445:AXQ786458 BGG786445:BHM786458 BQC786445:BRI786458 BZY786445:CBE786458 CJU786445:CLA786458 CTQ786445:CUW786458 DDM786445:DES786458 DNI786445:DOO786458 DXE786445:DYK786458 EHA786445:EIG786458 EQW786445:ESC786458 FAS786445:FBY786458 FKO786445:FLU786458 FUK786445:FVQ786458 GEG786445:GFM786458 GOC786445:GPI786458 GXY786445:GZE786458 HHU786445:HJA786458 HRQ786445:HSW786458 IBM786445:ICS786458 ILI786445:IMO786458 IVE786445:IWK786458 JFA786445:JGG786458 JOW786445:JQC786458 JYS786445:JZY786458 KIO786445:KJU786458 KSK786445:KTQ786458 LCG786445:LDM786458 LMC786445:LNI786458 LVY786445:LXE786458 MFU786445:MHA786458 MPQ786445:MQW786458 MZM786445:NAS786458 NJI786445:NKO786458 NTE786445:NUK786458 ODA786445:OEG786458 OMW786445:OOC786458 OWS786445:OXY786458 PGO786445:PHU786458 PQK786445:PRQ786458 QAG786445:QBM786458 QKC786445:QLI786458 QTY786445:QVE786458 RDU786445:RFA786458 RNQ786445:ROW786458 RXM786445:RYS786458 SHI786445:SIO786458 SRE786445:SSK786458 TBA786445:TCG786458 TKW786445:TMC786458 TUS786445:TVY786458 UEO786445:UFU786458 UOK786445:UPQ786458 UYG786445:UZM786458 VIC786445:VJI786458 VRY786445:VTE786458 WBU786445:WDA786458 WLQ786445:WMW786458 WVM786445:WWS786458 E851981:AK851994 JA851981:KG851994 SW851981:UC851994 ACS851981:ADY851994 AMO851981:ANU851994 AWK851981:AXQ851994 BGG851981:BHM851994 BQC851981:BRI851994 BZY851981:CBE851994 CJU851981:CLA851994 CTQ851981:CUW851994 DDM851981:DES851994 DNI851981:DOO851994 DXE851981:DYK851994 EHA851981:EIG851994 EQW851981:ESC851994 FAS851981:FBY851994 FKO851981:FLU851994 FUK851981:FVQ851994 GEG851981:GFM851994 GOC851981:GPI851994 GXY851981:GZE851994 HHU851981:HJA851994 HRQ851981:HSW851994 IBM851981:ICS851994 ILI851981:IMO851994 IVE851981:IWK851994 JFA851981:JGG851994 JOW851981:JQC851994 JYS851981:JZY851994 KIO851981:KJU851994 KSK851981:KTQ851994 LCG851981:LDM851994 LMC851981:LNI851994 LVY851981:LXE851994 MFU851981:MHA851994 MPQ851981:MQW851994 MZM851981:NAS851994 NJI851981:NKO851994 NTE851981:NUK851994 ODA851981:OEG851994 OMW851981:OOC851994 OWS851981:OXY851994 PGO851981:PHU851994 PQK851981:PRQ851994 QAG851981:QBM851994 QKC851981:QLI851994 QTY851981:QVE851994 RDU851981:RFA851994 RNQ851981:ROW851994 RXM851981:RYS851994 SHI851981:SIO851994 SRE851981:SSK851994 TBA851981:TCG851994 TKW851981:TMC851994 TUS851981:TVY851994 UEO851981:UFU851994 UOK851981:UPQ851994 UYG851981:UZM851994 VIC851981:VJI851994 VRY851981:VTE851994 WBU851981:WDA851994 WLQ851981:WMW851994 WVM851981:WWS851994 E917517:AK917530 JA917517:KG917530 SW917517:UC917530 ACS917517:ADY917530 AMO917517:ANU917530 AWK917517:AXQ917530 BGG917517:BHM917530 BQC917517:BRI917530 BZY917517:CBE917530 CJU917517:CLA917530 CTQ917517:CUW917530 DDM917517:DES917530 DNI917517:DOO917530 DXE917517:DYK917530 EHA917517:EIG917530 EQW917517:ESC917530 FAS917517:FBY917530 FKO917517:FLU917530 FUK917517:FVQ917530 GEG917517:GFM917530 GOC917517:GPI917530 GXY917517:GZE917530 HHU917517:HJA917530 HRQ917517:HSW917530 IBM917517:ICS917530 ILI917517:IMO917530 IVE917517:IWK917530 JFA917517:JGG917530 JOW917517:JQC917530 JYS917517:JZY917530 KIO917517:KJU917530 KSK917517:KTQ917530 LCG917517:LDM917530 LMC917517:LNI917530 LVY917517:LXE917530 MFU917517:MHA917530 MPQ917517:MQW917530 MZM917517:NAS917530 NJI917517:NKO917530 NTE917517:NUK917530 ODA917517:OEG917530 OMW917517:OOC917530 OWS917517:OXY917530 PGO917517:PHU917530 PQK917517:PRQ917530 QAG917517:QBM917530 QKC917517:QLI917530 QTY917517:QVE917530 RDU917517:RFA917530 RNQ917517:ROW917530 RXM917517:RYS917530 SHI917517:SIO917530 SRE917517:SSK917530 TBA917517:TCG917530 TKW917517:TMC917530 TUS917517:TVY917530 UEO917517:UFU917530 UOK917517:UPQ917530 UYG917517:UZM917530 VIC917517:VJI917530 VRY917517:VTE917530 WBU917517:WDA917530 WLQ917517:WMW917530 WVM917517:WWS917530 E983053:AK983066 JA983053:KG983066 SW983053:UC983066 ACS983053:ADY983066 AMO983053:ANU983066 AWK983053:AXQ983066 BGG983053:BHM983066 BQC983053:BRI983066 BZY983053:CBE983066 CJU983053:CLA983066 CTQ983053:CUW983066 DDM983053:DES983066 DNI983053:DOO983066 DXE983053:DYK983066 EHA983053:EIG983066 EQW983053:ESC983066 FAS983053:FBY983066 FKO983053:FLU983066 FUK983053:FVQ983066 GEG983053:GFM983066 GOC983053:GPI983066 GXY983053:GZE983066 HHU983053:HJA983066 HRQ983053:HSW983066 IBM983053:ICS983066 ILI983053:IMO983066 IVE983053:IWK983066 JFA983053:JGG983066 JOW983053:JQC983066 JYS983053:JZY983066 KIO983053:KJU983066 KSK983053:KTQ983066 LCG983053:LDM983066 LMC983053:LNI983066 LVY983053:LXE983066 MFU983053:MHA983066 MPQ983053:MQW983066 MZM983053:NAS983066 NJI983053:NKO983066 NTE983053:NUK983066 ODA983053:OEG983066 OMW983053:OOC983066 OWS983053:OXY983066 PGO983053:PHU983066 PQK983053:PRQ983066 QAG983053:QBM983066 QKC983053:QLI983066 QTY983053:QVE983066 RDU983053:RFA983066 RNQ983053:ROW983066 RXM983053:RYS983066 SHI983053:SIO983066 SRE983053:SSK983066 TBA983053:TCG983066 TKW983053:TMC983066 TUS983053:TVY983066 UEO983053:UFU983066 UOK983053:UPQ983066 UYG983053:UZM983066 VIC983053:VJI983066 VRY983053:VTE983066 WBU983053:WDA983066 WLQ983053:WMW983066 WVM983053:WWS983066" xr:uid="{4104ECEF-5C4F-473F-B6F5-807129625396}">
      <formula1>"○"</formula1>
    </dataValidation>
  </dataValidations>
  <printOptions horizontalCentered="1" verticalCentered="1"/>
  <pageMargins left="0.70866141732283472" right="0.19685039370078741" top="0.39370078740157483" bottom="0.39370078740157483" header="0.39370078740157483" footer="0"/>
  <pageSetup paperSize="9" scale="69" orientation="landscape" blackAndWhite="1" r:id="rId1"/>
  <headerFooter scaleWithDoc="0">
    <oddFooter>&amp;C16/24&amp;R&amp;F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8</xdr:col>
                    <xdr:colOff>38100</xdr:colOff>
                    <xdr:row>3</xdr:row>
                    <xdr:rowOff>0</xdr:rowOff>
                  </from>
                  <to>
                    <xdr:col>8</xdr:col>
                    <xdr:colOff>276225</xdr:colOff>
                    <xdr:row>4</xdr:row>
                    <xdr:rowOff>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13</xdr:col>
                    <xdr:colOff>38100</xdr:colOff>
                    <xdr:row>3</xdr:row>
                    <xdr:rowOff>0</xdr:rowOff>
                  </from>
                  <to>
                    <xdr:col>13</xdr:col>
                    <xdr:colOff>276225</xdr:colOff>
                    <xdr:row>4</xdr:row>
                    <xdr:rowOff>0</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24</xdr:col>
                    <xdr:colOff>38100</xdr:colOff>
                    <xdr:row>3</xdr:row>
                    <xdr:rowOff>0</xdr:rowOff>
                  </from>
                  <to>
                    <xdr:col>24</xdr:col>
                    <xdr:colOff>276225</xdr:colOff>
                    <xdr:row>4</xdr:row>
                    <xdr:rowOff>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29</xdr:col>
                    <xdr:colOff>38100</xdr:colOff>
                    <xdr:row>3</xdr:row>
                    <xdr:rowOff>0</xdr:rowOff>
                  </from>
                  <to>
                    <xdr:col>29</xdr:col>
                    <xdr:colOff>276225</xdr:colOff>
                    <xdr:row>4</xdr:row>
                    <xdr:rowOff>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36</xdr:col>
                    <xdr:colOff>38100</xdr:colOff>
                    <xdr:row>3</xdr:row>
                    <xdr:rowOff>0</xdr:rowOff>
                  </from>
                  <to>
                    <xdr:col>36</xdr:col>
                    <xdr:colOff>276225</xdr:colOff>
                    <xdr:row>4</xdr:row>
                    <xdr:rowOff>0</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39</xdr:col>
                    <xdr:colOff>38100</xdr:colOff>
                    <xdr:row>3</xdr:row>
                    <xdr:rowOff>0</xdr:rowOff>
                  </from>
                  <to>
                    <xdr:col>39</xdr:col>
                    <xdr:colOff>276225</xdr:colOff>
                    <xdr:row>4</xdr:row>
                    <xdr:rowOff>0</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4</xdr:col>
                    <xdr:colOff>38100</xdr:colOff>
                    <xdr:row>10</xdr:row>
                    <xdr:rowOff>0</xdr:rowOff>
                  </from>
                  <to>
                    <xdr:col>4</xdr:col>
                    <xdr:colOff>276225</xdr:colOff>
                    <xdr:row>11</xdr:row>
                    <xdr:rowOff>0</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6</xdr:col>
                    <xdr:colOff>38100</xdr:colOff>
                    <xdr:row>10</xdr:row>
                    <xdr:rowOff>0</xdr:rowOff>
                  </from>
                  <to>
                    <xdr:col>6</xdr:col>
                    <xdr:colOff>276225</xdr:colOff>
                    <xdr:row>11</xdr:row>
                    <xdr:rowOff>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8</xdr:col>
                    <xdr:colOff>38100</xdr:colOff>
                    <xdr:row>10</xdr:row>
                    <xdr:rowOff>0</xdr:rowOff>
                  </from>
                  <to>
                    <xdr:col>8</xdr:col>
                    <xdr:colOff>276225</xdr:colOff>
                    <xdr:row>11</xdr:row>
                    <xdr:rowOff>0</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10</xdr:col>
                    <xdr:colOff>38100</xdr:colOff>
                    <xdr:row>10</xdr:row>
                    <xdr:rowOff>0</xdr:rowOff>
                  </from>
                  <to>
                    <xdr:col>10</xdr:col>
                    <xdr:colOff>276225</xdr:colOff>
                    <xdr:row>11</xdr:row>
                    <xdr:rowOff>0</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12</xdr:col>
                    <xdr:colOff>38100</xdr:colOff>
                    <xdr:row>10</xdr:row>
                    <xdr:rowOff>0</xdr:rowOff>
                  </from>
                  <to>
                    <xdr:col>12</xdr:col>
                    <xdr:colOff>276225</xdr:colOff>
                    <xdr:row>11</xdr:row>
                    <xdr:rowOff>0</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14</xdr:col>
                    <xdr:colOff>38100</xdr:colOff>
                    <xdr:row>10</xdr:row>
                    <xdr:rowOff>0</xdr:rowOff>
                  </from>
                  <to>
                    <xdr:col>14</xdr:col>
                    <xdr:colOff>276225</xdr:colOff>
                    <xdr:row>11</xdr:row>
                    <xdr:rowOff>0</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16</xdr:col>
                    <xdr:colOff>38100</xdr:colOff>
                    <xdr:row>10</xdr:row>
                    <xdr:rowOff>0</xdr:rowOff>
                  </from>
                  <to>
                    <xdr:col>16</xdr:col>
                    <xdr:colOff>276225</xdr:colOff>
                    <xdr:row>11</xdr:row>
                    <xdr:rowOff>0</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18</xdr:col>
                    <xdr:colOff>38100</xdr:colOff>
                    <xdr:row>10</xdr:row>
                    <xdr:rowOff>0</xdr:rowOff>
                  </from>
                  <to>
                    <xdr:col>18</xdr:col>
                    <xdr:colOff>276225</xdr:colOff>
                    <xdr:row>11</xdr:row>
                    <xdr:rowOff>0</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20</xdr:col>
                    <xdr:colOff>38100</xdr:colOff>
                    <xdr:row>10</xdr:row>
                    <xdr:rowOff>0</xdr:rowOff>
                  </from>
                  <to>
                    <xdr:col>20</xdr:col>
                    <xdr:colOff>276225</xdr:colOff>
                    <xdr:row>11</xdr:row>
                    <xdr:rowOff>0</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22</xdr:col>
                    <xdr:colOff>38100</xdr:colOff>
                    <xdr:row>10</xdr:row>
                    <xdr:rowOff>0</xdr:rowOff>
                  </from>
                  <to>
                    <xdr:col>22</xdr:col>
                    <xdr:colOff>276225</xdr:colOff>
                    <xdr:row>11</xdr:row>
                    <xdr:rowOff>0</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24</xdr:col>
                    <xdr:colOff>38100</xdr:colOff>
                    <xdr:row>10</xdr:row>
                    <xdr:rowOff>0</xdr:rowOff>
                  </from>
                  <to>
                    <xdr:col>24</xdr:col>
                    <xdr:colOff>276225</xdr:colOff>
                    <xdr:row>11</xdr:row>
                    <xdr:rowOff>0</xdr:rowOff>
                  </to>
                </anchor>
              </controlPr>
            </control>
          </mc:Choice>
        </mc:AlternateContent>
        <mc:AlternateContent xmlns:mc="http://schemas.openxmlformats.org/markup-compatibility/2006">
          <mc:Choice Requires="x14">
            <control shapeId="28690" r:id="rId21" name="Check Box 18">
              <controlPr defaultSize="0" autoFill="0" autoLine="0" autoPict="0">
                <anchor moveWithCells="1">
                  <from>
                    <xdr:col>26</xdr:col>
                    <xdr:colOff>38100</xdr:colOff>
                    <xdr:row>10</xdr:row>
                    <xdr:rowOff>0</xdr:rowOff>
                  </from>
                  <to>
                    <xdr:col>26</xdr:col>
                    <xdr:colOff>276225</xdr:colOff>
                    <xdr:row>11</xdr:row>
                    <xdr:rowOff>0</xdr:rowOff>
                  </to>
                </anchor>
              </controlPr>
            </control>
          </mc:Choice>
        </mc:AlternateContent>
        <mc:AlternateContent xmlns:mc="http://schemas.openxmlformats.org/markup-compatibility/2006">
          <mc:Choice Requires="x14">
            <control shapeId="28691" r:id="rId22" name="Check Box 19">
              <controlPr defaultSize="0" autoFill="0" autoLine="0" autoPict="0">
                <anchor moveWithCells="1">
                  <from>
                    <xdr:col>28</xdr:col>
                    <xdr:colOff>38100</xdr:colOff>
                    <xdr:row>10</xdr:row>
                    <xdr:rowOff>0</xdr:rowOff>
                  </from>
                  <to>
                    <xdr:col>28</xdr:col>
                    <xdr:colOff>276225</xdr:colOff>
                    <xdr:row>11</xdr:row>
                    <xdr:rowOff>0</xdr:rowOff>
                  </to>
                </anchor>
              </controlPr>
            </control>
          </mc:Choice>
        </mc:AlternateContent>
        <mc:AlternateContent xmlns:mc="http://schemas.openxmlformats.org/markup-compatibility/2006">
          <mc:Choice Requires="x14">
            <control shapeId="28692" r:id="rId23" name="Check Box 20">
              <controlPr defaultSize="0" autoFill="0" autoLine="0" autoPict="0">
                <anchor moveWithCells="1">
                  <from>
                    <xdr:col>30</xdr:col>
                    <xdr:colOff>38100</xdr:colOff>
                    <xdr:row>10</xdr:row>
                    <xdr:rowOff>0</xdr:rowOff>
                  </from>
                  <to>
                    <xdr:col>30</xdr:col>
                    <xdr:colOff>276225</xdr:colOff>
                    <xdr:row>11</xdr:row>
                    <xdr:rowOff>0</xdr:rowOff>
                  </to>
                </anchor>
              </controlPr>
            </control>
          </mc:Choice>
        </mc:AlternateContent>
        <mc:AlternateContent xmlns:mc="http://schemas.openxmlformats.org/markup-compatibility/2006">
          <mc:Choice Requires="x14">
            <control shapeId="28693" r:id="rId24" name="Check Box 21">
              <controlPr defaultSize="0" autoFill="0" autoLine="0" autoPict="0">
                <anchor moveWithCells="1">
                  <from>
                    <xdr:col>32</xdr:col>
                    <xdr:colOff>38100</xdr:colOff>
                    <xdr:row>10</xdr:row>
                    <xdr:rowOff>0</xdr:rowOff>
                  </from>
                  <to>
                    <xdr:col>32</xdr:col>
                    <xdr:colOff>276225</xdr:colOff>
                    <xdr:row>11</xdr:row>
                    <xdr:rowOff>0</xdr:rowOff>
                  </to>
                </anchor>
              </controlPr>
            </control>
          </mc:Choice>
        </mc:AlternateContent>
        <mc:AlternateContent xmlns:mc="http://schemas.openxmlformats.org/markup-compatibility/2006">
          <mc:Choice Requires="x14">
            <control shapeId="28694" r:id="rId25" name="Check Box 22">
              <controlPr defaultSize="0" autoFill="0" autoLine="0" autoPict="0">
                <anchor moveWithCells="1">
                  <from>
                    <xdr:col>34</xdr:col>
                    <xdr:colOff>38100</xdr:colOff>
                    <xdr:row>10</xdr:row>
                    <xdr:rowOff>0</xdr:rowOff>
                  </from>
                  <to>
                    <xdr:col>34</xdr:col>
                    <xdr:colOff>276225</xdr:colOff>
                    <xdr:row>11</xdr:row>
                    <xdr:rowOff>0</xdr:rowOff>
                  </to>
                </anchor>
              </controlPr>
            </control>
          </mc:Choice>
        </mc:AlternateContent>
        <mc:AlternateContent xmlns:mc="http://schemas.openxmlformats.org/markup-compatibility/2006">
          <mc:Choice Requires="x14">
            <control shapeId="28695" r:id="rId26" name="Check Box 23">
              <controlPr defaultSize="0" autoFill="0" autoLine="0" autoPict="0">
                <anchor moveWithCells="1">
                  <from>
                    <xdr:col>36</xdr:col>
                    <xdr:colOff>38100</xdr:colOff>
                    <xdr:row>10</xdr:row>
                    <xdr:rowOff>0</xdr:rowOff>
                  </from>
                  <to>
                    <xdr:col>37</xdr:col>
                    <xdr:colOff>123825</xdr:colOff>
                    <xdr:row>11</xdr:row>
                    <xdr:rowOff>0</xdr:rowOff>
                  </to>
                </anchor>
              </controlPr>
            </control>
          </mc:Choice>
        </mc:AlternateContent>
        <mc:AlternateContent xmlns:mc="http://schemas.openxmlformats.org/markup-compatibility/2006">
          <mc:Choice Requires="x14">
            <control shapeId="28696" r:id="rId27" name="Check Box 24">
              <controlPr defaultSize="0" autoFill="0" autoLine="0" autoPict="0">
                <anchor moveWithCells="1">
                  <from>
                    <xdr:col>37</xdr:col>
                    <xdr:colOff>171450</xdr:colOff>
                    <xdr:row>10</xdr:row>
                    <xdr:rowOff>0</xdr:rowOff>
                  </from>
                  <to>
                    <xdr:col>38</xdr:col>
                    <xdr:colOff>266700</xdr:colOff>
                    <xdr:row>11</xdr:row>
                    <xdr:rowOff>0</xdr:rowOff>
                  </to>
                </anchor>
              </controlPr>
            </control>
          </mc:Choice>
        </mc:AlternateContent>
        <mc:AlternateContent xmlns:mc="http://schemas.openxmlformats.org/markup-compatibility/2006">
          <mc:Choice Requires="x14">
            <control shapeId="28697" r:id="rId28" name="Check Box 25">
              <controlPr defaultSize="0" autoFill="0" autoLine="0" autoPict="0">
                <anchor moveWithCells="1">
                  <from>
                    <xdr:col>39</xdr:col>
                    <xdr:colOff>38100</xdr:colOff>
                    <xdr:row>10</xdr:row>
                    <xdr:rowOff>0</xdr:rowOff>
                  </from>
                  <to>
                    <xdr:col>40</xdr:col>
                    <xdr:colOff>123825</xdr:colOff>
                    <xdr:row>11</xdr:row>
                    <xdr:rowOff>0</xdr:rowOff>
                  </to>
                </anchor>
              </controlPr>
            </control>
          </mc:Choice>
        </mc:AlternateContent>
        <mc:AlternateContent xmlns:mc="http://schemas.openxmlformats.org/markup-compatibility/2006">
          <mc:Choice Requires="x14">
            <control shapeId="28698" r:id="rId29" name="Check Box 26">
              <controlPr defaultSize="0" autoFill="0" autoLine="0" autoPict="0">
                <anchor moveWithCells="1">
                  <from>
                    <xdr:col>40</xdr:col>
                    <xdr:colOff>171450</xdr:colOff>
                    <xdr:row>10</xdr:row>
                    <xdr:rowOff>0</xdr:rowOff>
                  </from>
                  <to>
                    <xdr:col>41</xdr:col>
                    <xdr:colOff>266700</xdr:colOff>
                    <xdr:row>11</xdr:row>
                    <xdr:rowOff>0</xdr:rowOff>
                  </to>
                </anchor>
              </controlPr>
            </control>
          </mc:Choice>
        </mc:AlternateContent>
        <mc:AlternateContent xmlns:mc="http://schemas.openxmlformats.org/markup-compatibility/2006">
          <mc:Choice Requires="x14">
            <control shapeId="28699" r:id="rId30" name="Check Box 27">
              <controlPr defaultSize="0" autoFill="0" autoLine="0" autoPict="0">
                <anchor moveWithCells="1">
                  <from>
                    <xdr:col>4</xdr:col>
                    <xdr:colOff>38100</xdr:colOff>
                    <xdr:row>11</xdr:row>
                    <xdr:rowOff>0</xdr:rowOff>
                  </from>
                  <to>
                    <xdr:col>4</xdr:col>
                    <xdr:colOff>276225</xdr:colOff>
                    <xdr:row>12</xdr:row>
                    <xdr:rowOff>0</xdr:rowOff>
                  </to>
                </anchor>
              </controlPr>
            </control>
          </mc:Choice>
        </mc:AlternateContent>
        <mc:AlternateContent xmlns:mc="http://schemas.openxmlformats.org/markup-compatibility/2006">
          <mc:Choice Requires="x14">
            <control shapeId="28700" r:id="rId31" name="Check Box 28">
              <controlPr defaultSize="0" autoFill="0" autoLine="0" autoPict="0">
                <anchor moveWithCells="1">
                  <from>
                    <xdr:col>6</xdr:col>
                    <xdr:colOff>38100</xdr:colOff>
                    <xdr:row>11</xdr:row>
                    <xdr:rowOff>0</xdr:rowOff>
                  </from>
                  <to>
                    <xdr:col>6</xdr:col>
                    <xdr:colOff>276225</xdr:colOff>
                    <xdr:row>12</xdr:row>
                    <xdr:rowOff>0</xdr:rowOff>
                  </to>
                </anchor>
              </controlPr>
            </control>
          </mc:Choice>
        </mc:AlternateContent>
        <mc:AlternateContent xmlns:mc="http://schemas.openxmlformats.org/markup-compatibility/2006">
          <mc:Choice Requires="x14">
            <control shapeId="28701" r:id="rId32" name="Check Box 29">
              <controlPr defaultSize="0" autoFill="0" autoLine="0" autoPict="0">
                <anchor moveWithCells="1">
                  <from>
                    <xdr:col>8</xdr:col>
                    <xdr:colOff>38100</xdr:colOff>
                    <xdr:row>11</xdr:row>
                    <xdr:rowOff>0</xdr:rowOff>
                  </from>
                  <to>
                    <xdr:col>8</xdr:col>
                    <xdr:colOff>276225</xdr:colOff>
                    <xdr:row>12</xdr:row>
                    <xdr:rowOff>0</xdr:rowOff>
                  </to>
                </anchor>
              </controlPr>
            </control>
          </mc:Choice>
        </mc:AlternateContent>
        <mc:AlternateContent xmlns:mc="http://schemas.openxmlformats.org/markup-compatibility/2006">
          <mc:Choice Requires="x14">
            <control shapeId="28702" r:id="rId33" name="Check Box 30">
              <controlPr defaultSize="0" autoFill="0" autoLine="0" autoPict="0">
                <anchor moveWithCells="1">
                  <from>
                    <xdr:col>10</xdr:col>
                    <xdr:colOff>38100</xdr:colOff>
                    <xdr:row>11</xdr:row>
                    <xdr:rowOff>0</xdr:rowOff>
                  </from>
                  <to>
                    <xdr:col>10</xdr:col>
                    <xdr:colOff>276225</xdr:colOff>
                    <xdr:row>12</xdr:row>
                    <xdr:rowOff>0</xdr:rowOff>
                  </to>
                </anchor>
              </controlPr>
            </control>
          </mc:Choice>
        </mc:AlternateContent>
        <mc:AlternateContent xmlns:mc="http://schemas.openxmlformats.org/markup-compatibility/2006">
          <mc:Choice Requires="x14">
            <control shapeId="28703" r:id="rId34" name="Check Box 31">
              <controlPr defaultSize="0" autoFill="0" autoLine="0" autoPict="0">
                <anchor moveWithCells="1">
                  <from>
                    <xdr:col>12</xdr:col>
                    <xdr:colOff>38100</xdr:colOff>
                    <xdr:row>11</xdr:row>
                    <xdr:rowOff>0</xdr:rowOff>
                  </from>
                  <to>
                    <xdr:col>12</xdr:col>
                    <xdr:colOff>276225</xdr:colOff>
                    <xdr:row>12</xdr:row>
                    <xdr:rowOff>0</xdr:rowOff>
                  </to>
                </anchor>
              </controlPr>
            </control>
          </mc:Choice>
        </mc:AlternateContent>
        <mc:AlternateContent xmlns:mc="http://schemas.openxmlformats.org/markup-compatibility/2006">
          <mc:Choice Requires="x14">
            <control shapeId="28704" r:id="rId35" name="Check Box 32">
              <controlPr defaultSize="0" autoFill="0" autoLine="0" autoPict="0">
                <anchor moveWithCells="1">
                  <from>
                    <xdr:col>14</xdr:col>
                    <xdr:colOff>38100</xdr:colOff>
                    <xdr:row>11</xdr:row>
                    <xdr:rowOff>0</xdr:rowOff>
                  </from>
                  <to>
                    <xdr:col>14</xdr:col>
                    <xdr:colOff>276225</xdr:colOff>
                    <xdr:row>12</xdr:row>
                    <xdr:rowOff>0</xdr:rowOff>
                  </to>
                </anchor>
              </controlPr>
            </control>
          </mc:Choice>
        </mc:AlternateContent>
        <mc:AlternateContent xmlns:mc="http://schemas.openxmlformats.org/markup-compatibility/2006">
          <mc:Choice Requires="x14">
            <control shapeId="28705" r:id="rId36" name="Check Box 33">
              <controlPr defaultSize="0" autoFill="0" autoLine="0" autoPict="0">
                <anchor moveWithCells="1">
                  <from>
                    <xdr:col>16</xdr:col>
                    <xdr:colOff>38100</xdr:colOff>
                    <xdr:row>11</xdr:row>
                    <xdr:rowOff>0</xdr:rowOff>
                  </from>
                  <to>
                    <xdr:col>16</xdr:col>
                    <xdr:colOff>276225</xdr:colOff>
                    <xdr:row>12</xdr:row>
                    <xdr:rowOff>0</xdr:rowOff>
                  </to>
                </anchor>
              </controlPr>
            </control>
          </mc:Choice>
        </mc:AlternateContent>
        <mc:AlternateContent xmlns:mc="http://schemas.openxmlformats.org/markup-compatibility/2006">
          <mc:Choice Requires="x14">
            <control shapeId="28706" r:id="rId37" name="Check Box 34">
              <controlPr defaultSize="0" autoFill="0" autoLine="0" autoPict="0">
                <anchor moveWithCells="1">
                  <from>
                    <xdr:col>18</xdr:col>
                    <xdr:colOff>38100</xdr:colOff>
                    <xdr:row>11</xdr:row>
                    <xdr:rowOff>0</xdr:rowOff>
                  </from>
                  <to>
                    <xdr:col>18</xdr:col>
                    <xdr:colOff>276225</xdr:colOff>
                    <xdr:row>12</xdr:row>
                    <xdr:rowOff>0</xdr:rowOff>
                  </to>
                </anchor>
              </controlPr>
            </control>
          </mc:Choice>
        </mc:AlternateContent>
        <mc:AlternateContent xmlns:mc="http://schemas.openxmlformats.org/markup-compatibility/2006">
          <mc:Choice Requires="x14">
            <control shapeId="28707" r:id="rId38" name="Check Box 35">
              <controlPr defaultSize="0" autoFill="0" autoLine="0" autoPict="0">
                <anchor moveWithCells="1">
                  <from>
                    <xdr:col>20</xdr:col>
                    <xdr:colOff>38100</xdr:colOff>
                    <xdr:row>11</xdr:row>
                    <xdr:rowOff>0</xdr:rowOff>
                  </from>
                  <to>
                    <xdr:col>20</xdr:col>
                    <xdr:colOff>276225</xdr:colOff>
                    <xdr:row>12</xdr:row>
                    <xdr:rowOff>0</xdr:rowOff>
                  </to>
                </anchor>
              </controlPr>
            </control>
          </mc:Choice>
        </mc:AlternateContent>
        <mc:AlternateContent xmlns:mc="http://schemas.openxmlformats.org/markup-compatibility/2006">
          <mc:Choice Requires="x14">
            <control shapeId="28708" r:id="rId39" name="Check Box 36">
              <controlPr defaultSize="0" autoFill="0" autoLine="0" autoPict="0">
                <anchor moveWithCells="1">
                  <from>
                    <xdr:col>22</xdr:col>
                    <xdr:colOff>38100</xdr:colOff>
                    <xdr:row>11</xdr:row>
                    <xdr:rowOff>0</xdr:rowOff>
                  </from>
                  <to>
                    <xdr:col>22</xdr:col>
                    <xdr:colOff>276225</xdr:colOff>
                    <xdr:row>12</xdr:row>
                    <xdr:rowOff>0</xdr:rowOff>
                  </to>
                </anchor>
              </controlPr>
            </control>
          </mc:Choice>
        </mc:AlternateContent>
        <mc:AlternateContent xmlns:mc="http://schemas.openxmlformats.org/markup-compatibility/2006">
          <mc:Choice Requires="x14">
            <control shapeId="28709" r:id="rId40" name="Check Box 37">
              <controlPr defaultSize="0" autoFill="0" autoLine="0" autoPict="0">
                <anchor moveWithCells="1">
                  <from>
                    <xdr:col>24</xdr:col>
                    <xdr:colOff>38100</xdr:colOff>
                    <xdr:row>11</xdr:row>
                    <xdr:rowOff>0</xdr:rowOff>
                  </from>
                  <to>
                    <xdr:col>24</xdr:col>
                    <xdr:colOff>276225</xdr:colOff>
                    <xdr:row>12</xdr:row>
                    <xdr:rowOff>0</xdr:rowOff>
                  </to>
                </anchor>
              </controlPr>
            </control>
          </mc:Choice>
        </mc:AlternateContent>
        <mc:AlternateContent xmlns:mc="http://schemas.openxmlformats.org/markup-compatibility/2006">
          <mc:Choice Requires="x14">
            <control shapeId="28710" r:id="rId41" name="Check Box 38">
              <controlPr defaultSize="0" autoFill="0" autoLine="0" autoPict="0">
                <anchor moveWithCells="1">
                  <from>
                    <xdr:col>26</xdr:col>
                    <xdr:colOff>38100</xdr:colOff>
                    <xdr:row>11</xdr:row>
                    <xdr:rowOff>0</xdr:rowOff>
                  </from>
                  <to>
                    <xdr:col>26</xdr:col>
                    <xdr:colOff>276225</xdr:colOff>
                    <xdr:row>12</xdr:row>
                    <xdr:rowOff>0</xdr:rowOff>
                  </to>
                </anchor>
              </controlPr>
            </control>
          </mc:Choice>
        </mc:AlternateContent>
        <mc:AlternateContent xmlns:mc="http://schemas.openxmlformats.org/markup-compatibility/2006">
          <mc:Choice Requires="x14">
            <control shapeId="28711" r:id="rId42" name="Check Box 39">
              <controlPr defaultSize="0" autoFill="0" autoLine="0" autoPict="0">
                <anchor moveWithCells="1">
                  <from>
                    <xdr:col>28</xdr:col>
                    <xdr:colOff>38100</xdr:colOff>
                    <xdr:row>11</xdr:row>
                    <xdr:rowOff>0</xdr:rowOff>
                  </from>
                  <to>
                    <xdr:col>28</xdr:col>
                    <xdr:colOff>276225</xdr:colOff>
                    <xdr:row>12</xdr:row>
                    <xdr:rowOff>0</xdr:rowOff>
                  </to>
                </anchor>
              </controlPr>
            </control>
          </mc:Choice>
        </mc:AlternateContent>
        <mc:AlternateContent xmlns:mc="http://schemas.openxmlformats.org/markup-compatibility/2006">
          <mc:Choice Requires="x14">
            <control shapeId="28712" r:id="rId43" name="Check Box 40">
              <controlPr defaultSize="0" autoFill="0" autoLine="0" autoPict="0">
                <anchor moveWithCells="1">
                  <from>
                    <xdr:col>30</xdr:col>
                    <xdr:colOff>38100</xdr:colOff>
                    <xdr:row>11</xdr:row>
                    <xdr:rowOff>0</xdr:rowOff>
                  </from>
                  <to>
                    <xdr:col>30</xdr:col>
                    <xdr:colOff>276225</xdr:colOff>
                    <xdr:row>12</xdr:row>
                    <xdr:rowOff>0</xdr:rowOff>
                  </to>
                </anchor>
              </controlPr>
            </control>
          </mc:Choice>
        </mc:AlternateContent>
        <mc:AlternateContent xmlns:mc="http://schemas.openxmlformats.org/markup-compatibility/2006">
          <mc:Choice Requires="x14">
            <control shapeId="28713" r:id="rId44" name="Check Box 41">
              <controlPr defaultSize="0" autoFill="0" autoLine="0" autoPict="0">
                <anchor moveWithCells="1">
                  <from>
                    <xdr:col>32</xdr:col>
                    <xdr:colOff>38100</xdr:colOff>
                    <xdr:row>11</xdr:row>
                    <xdr:rowOff>0</xdr:rowOff>
                  </from>
                  <to>
                    <xdr:col>32</xdr:col>
                    <xdr:colOff>276225</xdr:colOff>
                    <xdr:row>12</xdr:row>
                    <xdr:rowOff>0</xdr:rowOff>
                  </to>
                </anchor>
              </controlPr>
            </control>
          </mc:Choice>
        </mc:AlternateContent>
        <mc:AlternateContent xmlns:mc="http://schemas.openxmlformats.org/markup-compatibility/2006">
          <mc:Choice Requires="x14">
            <control shapeId="28714" r:id="rId45" name="Check Box 42">
              <controlPr defaultSize="0" autoFill="0" autoLine="0" autoPict="0">
                <anchor moveWithCells="1">
                  <from>
                    <xdr:col>34</xdr:col>
                    <xdr:colOff>38100</xdr:colOff>
                    <xdr:row>11</xdr:row>
                    <xdr:rowOff>0</xdr:rowOff>
                  </from>
                  <to>
                    <xdr:col>34</xdr:col>
                    <xdr:colOff>276225</xdr:colOff>
                    <xdr:row>12</xdr:row>
                    <xdr:rowOff>0</xdr:rowOff>
                  </to>
                </anchor>
              </controlPr>
            </control>
          </mc:Choice>
        </mc:AlternateContent>
        <mc:AlternateContent xmlns:mc="http://schemas.openxmlformats.org/markup-compatibility/2006">
          <mc:Choice Requires="x14">
            <control shapeId="28715" r:id="rId46" name="Check Box 43">
              <controlPr defaultSize="0" autoFill="0" autoLine="0" autoPict="0">
                <anchor moveWithCells="1">
                  <from>
                    <xdr:col>36</xdr:col>
                    <xdr:colOff>38100</xdr:colOff>
                    <xdr:row>11</xdr:row>
                    <xdr:rowOff>0</xdr:rowOff>
                  </from>
                  <to>
                    <xdr:col>37</xdr:col>
                    <xdr:colOff>123825</xdr:colOff>
                    <xdr:row>12</xdr:row>
                    <xdr:rowOff>0</xdr:rowOff>
                  </to>
                </anchor>
              </controlPr>
            </control>
          </mc:Choice>
        </mc:AlternateContent>
        <mc:AlternateContent xmlns:mc="http://schemas.openxmlformats.org/markup-compatibility/2006">
          <mc:Choice Requires="x14">
            <control shapeId="28716" r:id="rId47" name="Check Box 44">
              <controlPr defaultSize="0" autoFill="0" autoLine="0" autoPict="0">
                <anchor moveWithCells="1">
                  <from>
                    <xdr:col>37</xdr:col>
                    <xdr:colOff>171450</xdr:colOff>
                    <xdr:row>11</xdr:row>
                    <xdr:rowOff>0</xdr:rowOff>
                  </from>
                  <to>
                    <xdr:col>38</xdr:col>
                    <xdr:colOff>266700</xdr:colOff>
                    <xdr:row>12</xdr:row>
                    <xdr:rowOff>0</xdr:rowOff>
                  </to>
                </anchor>
              </controlPr>
            </control>
          </mc:Choice>
        </mc:AlternateContent>
        <mc:AlternateContent xmlns:mc="http://schemas.openxmlformats.org/markup-compatibility/2006">
          <mc:Choice Requires="x14">
            <control shapeId="28717" r:id="rId48" name="Check Box 45">
              <controlPr defaultSize="0" autoFill="0" autoLine="0" autoPict="0">
                <anchor moveWithCells="1">
                  <from>
                    <xdr:col>39</xdr:col>
                    <xdr:colOff>38100</xdr:colOff>
                    <xdr:row>11</xdr:row>
                    <xdr:rowOff>0</xdr:rowOff>
                  </from>
                  <to>
                    <xdr:col>40</xdr:col>
                    <xdr:colOff>123825</xdr:colOff>
                    <xdr:row>12</xdr:row>
                    <xdr:rowOff>0</xdr:rowOff>
                  </to>
                </anchor>
              </controlPr>
            </control>
          </mc:Choice>
        </mc:AlternateContent>
        <mc:AlternateContent xmlns:mc="http://schemas.openxmlformats.org/markup-compatibility/2006">
          <mc:Choice Requires="x14">
            <control shapeId="28718" r:id="rId49" name="Check Box 46">
              <controlPr defaultSize="0" autoFill="0" autoLine="0" autoPict="0">
                <anchor moveWithCells="1">
                  <from>
                    <xdr:col>40</xdr:col>
                    <xdr:colOff>171450</xdr:colOff>
                    <xdr:row>11</xdr:row>
                    <xdr:rowOff>0</xdr:rowOff>
                  </from>
                  <to>
                    <xdr:col>41</xdr:col>
                    <xdr:colOff>266700</xdr:colOff>
                    <xdr:row>12</xdr:row>
                    <xdr:rowOff>0</xdr:rowOff>
                  </to>
                </anchor>
              </controlPr>
            </control>
          </mc:Choice>
        </mc:AlternateContent>
        <mc:AlternateContent xmlns:mc="http://schemas.openxmlformats.org/markup-compatibility/2006">
          <mc:Choice Requires="x14">
            <control shapeId="28719" r:id="rId50" name="Check Box 47">
              <controlPr defaultSize="0" autoFill="0" autoLine="0" autoPict="0">
                <anchor moveWithCells="1">
                  <from>
                    <xdr:col>14</xdr:col>
                    <xdr:colOff>95250</xdr:colOff>
                    <xdr:row>35</xdr:row>
                    <xdr:rowOff>114300</xdr:rowOff>
                  </from>
                  <to>
                    <xdr:col>15</xdr:col>
                    <xdr:colOff>0</xdr:colOff>
                    <xdr:row>36</xdr:row>
                    <xdr:rowOff>104775</xdr:rowOff>
                  </to>
                </anchor>
              </controlPr>
            </control>
          </mc:Choice>
        </mc:AlternateContent>
        <mc:AlternateContent xmlns:mc="http://schemas.openxmlformats.org/markup-compatibility/2006">
          <mc:Choice Requires="x14">
            <control shapeId="28720" r:id="rId51" name="Check Box 48">
              <controlPr defaultSize="0" autoFill="0" autoLine="0" autoPict="0">
                <anchor moveWithCells="1">
                  <from>
                    <xdr:col>9</xdr:col>
                    <xdr:colOff>95250</xdr:colOff>
                    <xdr:row>35</xdr:row>
                    <xdr:rowOff>114300</xdr:rowOff>
                  </from>
                  <to>
                    <xdr:col>10</xdr:col>
                    <xdr:colOff>0</xdr:colOff>
                    <xdr:row>36</xdr:row>
                    <xdr:rowOff>104775</xdr:rowOff>
                  </to>
                </anchor>
              </controlPr>
            </control>
          </mc:Choice>
        </mc:AlternateContent>
        <mc:AlternateContent xmlns:mc="http://schemas.openxmlformats.org/markup-compatibility/2006">
          <mc:Choice Requires="x14">
            <control shapeId="28721" r:id="rId52" name="Check Box 49">
              <controlPr defaultSize="0" autoFill="0" autoLine="0" autoPict="0">
                <anchor moveWithCells="1">
                  <from>
                    <xdr:col>24</xdr:col>
                    <xdr:colOff>76200</xdr:colOff>
                    <xdr:row>33</xdr:row>
                    <xdr:rowOff>133350</xdr:rowOff>
                  </from>
                  <to>
                    <xdr:col>24</xdr:col>
                    <xdr:colOff>314325</xdr:colOff>
                    <xdr:row>34</xdr:row>
                    <xdr:rowOff>123825</xdr:rowOff>
                  </to>
                </anchor>
              </controlPr>
            </control>
          </mc:Choice>
        </mc:AlternateContent>
        <mc:AlternateContent xmlns:mc="http://schemas.openxmlformats.org/markup-compatibility/2006">
          <mc:Choice Requires="x14">
            <control shapeId="28722" r:id="rId53" name="Check Box 50">
              <controlPr defaultSize="0" autoFill="0" autoLine="0" autoPict="0">
                <anchor moveWithCells="1">
                  <from>
                    <xdr:col>34</xdr:col>
                    <xdr:colOff>76200</xdr:colOff>
                    <xdr:row>33</xdr:row>
                    <xdr:rowOff>133350</xdr:rowOff>
                  </from>
                  <to>
                    <xdr:col>34</xdr:col>
                    <xdr:colOff>314325</xdr:colOff>
                    <xdr:row>34</xdr:row>
                    <xdr:rowOff>123825</xdr:rowOff>
                  </to>
                </anchor>
              </controlPr>
            </control>
          </mc:Choice>
        </mc:AlternateContent>
        <mc:AlternateContent xmlns:mc="http://schemas.openxmlformats.org/markup-compatibility/2006">
          <mc:Choice Requires="x14">
            <control shapeId="28723" r:id="rId54" name="Check Box 51">
              <controlPr defaultSize="0" autoFill="0" autoLine="0" autoPict="0">
                <anchor moveWithCells="1">
                  <from>
                    <xdr:col>24</xdr:col>
                    <xdr:colOff>95250</xdr:colOff>
                    <xdr:row>35</xdr:row>
                    <xdr:rowOff>114300</xdr:rowOff>
                  </from>
                  <to>
                    <xdr:col>25</xdr:col>
                    <xdr:colOff>0</xdr:colOff>
                    <xdr:row>36</xdr:row>
                    <xdr:rowOff>95250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6696E-E395-4127-8FC8-BB529EBC8591}">
  <sheetPr>
    <tabColor theme="7" tint="0.79998168889431442"/>
    <pageSetUpPr fitToPage="1"/>
  </sheetPr>
  <dimension ref="A1:BU168"/>
  <sheetViews>
    <sheetView view="pageBreakPreview" zoomScale="77" zoomScaleNormal="70" zoomScaleSheetLayoutView="77" workbookViewId="0">
      <selection activeCell="AP3" sqref="AP3"/>
    </sheetView>
  </sheetViews>
  <sheetFormatPr defaultColWidth="10.375" defaultRowHeight="15.2" customHeight="1" x14ac:dyDescent="0.4"/>
  <cols>
    <col min="1" max="73" width="4.375" style="71" customWidth="1"/>
    <col min="74" max="84" width="4.375" style="6" customWidth="1"/>
    <col min="85" max="256" width="10.375" style="6"/>
    <col min="257" max="296" width="4.375" style="6" customWidth="1"/>
    <col min="297" max="512" width="10.375" style="6"/>
    <col min="513" max="552" width="4.375" style="6" customWidth="1"/>
    <col min="553" max="768" width="10.375" style="6"/>
    <col min="769" max="808" width="4.375" style="6" customWidth="1"/>
    <col min="809" max="1024" width="10.375" style="6"/>
    <col min="1025" max="1064" width="4.375" style="6" customWidth="1"/>
    <col min="1065" max="1280" width="10.375" style="6"/>
    <col min="1281" max="1320" width="4.375" style="6" customWidth="1"/>
    <col min="1321" max="1536" width="10.375" style="6"/>
    <col min="1537" max="1576" width="4.375" style="6" customWidth="1"/>
    <col min="1577" max="1792" width="10.375" style="6"/>
    <col min="1793" max="1832" width="4.375" style="6" customWidth="1"/>
    <col min="1833" max="2048" width="10.375" style="6"/>
    <col min="2049" max="2088" width="4.375" style="6" customWidth="1"/>
    <col min="2089" max="2304" width="10.375" style="6"/>
    <col min="2305" max="2344" width="4.375" style="6" customWidth="1"/>
    <col min="2345" max="2560" width="10.375" style="6"/>
    <col min="2561" max="2600" width="4.375" style="6" customWidth="1"/>
    <col min="2601" max="2816" width="10.375" style="6"/>
    <col min="2817" max="2856" width="4.375" style="6" customWidth="1"/>
    <col min="2857" max="3072" width="10.375" style="6"/>
    <col min="3073" max="3112" width="4.375" style="6" customWidth="1"/>
    <col min="3113" max="3328" width="10.375" style="6"/>
    <col min="3329" max="3368" width="4.375" style="6" customWidth="1"/>
    <col min="3369" max="3584" width="10.375" style="6"/>
    <col min="3585" max="3624" width="4.375" style="6" customWidth="1"/>
    <col min="3625" max="3840" width="10.375" style="6"/>
    <col min="3841" max="3880" width="4.375" style="6" customWidth="1"/>
    <col min="3881" max="4096" width="10.375" style="6"/>
    <col min="4097" max="4136" width="4.375" style="6" customWidth="1"/>
    <col min="4137" max="4352" width="10.375" style="6"/>
    <col min="4353" max="4392" width="4.375" style="6" customWidth="1"/>
    <col min="4393" max="4608" width="10.375" style="6"/>
    <col min="4609" max="4648" width="4.375" style="6" customWidth="1"/>
    <col min="4649" max="4864" width="10.375" style="6"/>
    <col min="4865" max="4904" width="4.375" style="6" customWidth="1"/>
    <col min="4905" max="5120" width="10.375" style="6"/>
    <col min="5121" max="5160" width="4.375" style="6" customWidth="1"/>
    <col min="5161" max="5376" width="10.375" style="6"/>
    <col min="5377" max="5416" width="4.375" style="6" customWidth="1"/>
    <col min="5417" max="5632" width="10.375" style="6"/>
    <col min="5633" max="5672" width="4.375" style="6" customWidth="1"/>
    <col min="5673" max="5888" width="10.375" style="6"/>
    <col min="5889" max="5928" width="4.375" style="6" customWidth="1"/>
    <col min="5929" max="6144" width="10.375" style="6"/>
    <col min="6145" max="6184" width="4.375" style="6" customWidth="1"/>
    <col min="6185" max="6400" width="10.375" style="6"/>
    <col min="6401" max="6440" width="4.375" style="6" customWidth="1"/>
    <col min="6441" max="6656" width="10.375" style="6"/>
    <col min="6657" max="6696" width="4.375" style="6" customWidth="1"/>
    <col min="6697" max="6912" width="10.375" style="6"/>
    <col min="6913" max="6952" width="4.375" style="6" customWidth="1"/>
    <col min="6953" max="7168" width="10.375" style="6"/>
    <col min="7169" max="7208" width="4.375" style="6" customWidth="1"/>
    <col min="7209" max="7424" width="10.375" style="6"/>
    <col min="7425" max="7464" width="4.375" style="6" customWidth="1"/>
    <col min="7465" max="7680" width="10.375" style="6"/>
    <col min="7681" max="7720" width="4.375" style="6" customWidth="1"/>
    <col min="7721" max="7936" width="10.375" style="6"/>
    <col min="7937" max="7976" width="4.375" style="6" customWidth="1"/>
    <col min="7977" max="8192" width="10.375" style="6"/>
    <col min="8193" max="8232" width="4.375" style="6" customWidth="1"/>
    <col min="8233" max="8448" width="10.375" style="6"/>
    <col min="8449" max="8488" width="4.375" style="6" customWidth="1"/>
    <col min="8489" max="8704" width="10.375" style="6"/>
    <col min="8705" max="8744" width="4.375" style="6" customWidth="1"/>
    <col min="8745" max="8960" width="10.375" style="6"/>
    <col min="8961" max="9000" width="4.375" style="6" customWidth="1"/>
    <col min="9001" max="9216" width="10.375" style="6"/>
    <col min="9217" max="9256" width="4.375" style="6" customWidth="1"/>
    <col min="9257" max="9472" width="10.375" style="6"/>
    <col min="9473" max="9512" width="4.375" style="6" customWidth="1"/>
    <col min="9513" max="9728" width="10.375" style="6"/>
    <col min="9729" max="9768" width="4.375" style="6" customWidth="1"/>
    <col min="9769" max="9984" width="10.375" style="6"/>
    <col min="9985" max="10024" width="4.375" style="6" customWidth="1"/>
    <col min="10025" max="10240" width="10.375" style="6"/>
    <col min="10241" max="10280" width="4.375" style="6" customWidth="1"/>
    <col min="10281" max="10496" width="10.375" style="6"/>
    <col min="10497" max="10536" width="4.375" style="6" customWidth="1"/>
    <col min="10537" max="10752" width="10.375" style="6"/>
    <col min="10753" max="10792" width="4.375" style="6" customWidth="1"/>
    <col min="10793" max="11008" width="10.375" style="6"/>
    <col min="11009" max="11048" width="4.375" style="6" customWidth="1"/>
    <col min="11049" max="11264" width="10.375" style="6"/>
    <col min="11265" max="11304" width="4.375" style="6" customWidth="1"/>
    <col min="11305" max="11520" width="10.375" style="6"/>
    <col min="11521" max="11560" width="4.375" style="6" customWidth="1"/>
    <col min="11561" max="11776" width="10.375" style="6"/>
    <col min="11777" max="11816" width="4.375" style="6" customWidth="1"/>
    <col min="11817" max="12032" width="10.375" style="6"/>
    <col min="12033" max="12072" width="4.375" style="6" customWidth="1"/>
    <col min="12073" max="12288" width="10.375" style="6"/>
    <col min="12289" max="12328" width="4.375" style="6" customWidth="1"/>
    <col min="12329" max="12544" width="10.375" style="6"/>
    <col min="12545" max="12584" width="4.375" style="6" customWidth="1"/>
    <col min="12585" max="12800" width="10.375" style="6"/>
    <col min="12801" max="12840" width="4.375" style="6" customWidth="1"/>
    <col min="12841" max="13056" width="10.375" style="6"/>
    <col min="13057" max="13096" width="4.375" style="6" customWidth="1"/>
    <col min="13097" max="13312" width="10.375" style="6"/>
    <col min="13313" max="13352" width="4.375" style="6" customWidth="1"/>
    <col min="13353" max="13568" width="10.375" style="6"/>
    <col min="13569" max="13608" width="4.375" style="6" customWidth="1"/>
    <col min="13609" max="13824" width="10.375" style="6"/>
    <col min="13825" max="13864" width="4.375" style="6" customWidth="1"/>
    <col min="13865" max="14080" width="10.375" style="6"/>
    <col min="14081" max="14120" width="4.375" style="6" customWidth="1"/>
    <col min="14121" max="14336" width="10.375" style="6"/>
    <col min="14337" max="14376" width="4.375" style="6" customWidth="1"/>
    <col min="14377" max="14592" width="10.375" style="6"/>
    <col min="14593" max="14632" width="4.375" style="6" customWidth="1"/>
    <col min="14633" max="14848" width="10.375" style="6"/>
    <col min="14849" max="14888" width="4.375" style="6" customWidth="1"/>
    <col min="14889" max="15104" width="10.375" style="6"/>
    <col min="15105" max="15144" width="4.375" style="6" customWidth="1"/>
    <col min="15145" max="15360" width="10.375" style="6"/>
    <col min="15361" max="15400" width="4.375" style="6" customWidth="1"/>
    <col min="15401" max="15616" width="10.375" style="6"/>
    <col min="15617" max="15656" width="4.375" style="6" customWidth="1"/>
    <col min="15657" max="15872" width="10.375" style="6"/>
    <col min="15873" max="15912" width="4.375" style="6" customWidth="1"/>
    <col min="15913" max="16128" width="10.375" style="6"/>
    <col min="16129" max="16168" width="4.375" style="6" customWidth="1"/>
    <col min="16169" max="16384" width="10.375" style="6"/>
  </cols>
  <sheetData>
    <row r="1" spans="1:54" ht="19.5" customHeight="1" x14ac:dyDescent="0.4">
      <c r="A1" s="28" t="s">
        <v>819</v>
      </c>
      <c r="B1" s="41"/>
      <c r="C1" s="41"/>
      <c r="D1" s="41"/>
      <c r="E1" s="41"/>
      <c r="F1" s="41"/>
      <c r="G1" s="41"/>
      <c r="H1" s="41"/>
      <c r="I1" s="41"/>
      <c r="J1" s="41"/>
      <c r="K1" s="41"/>
      <c r="L1" s="41"/>
      <c r="M1" s="41"/>
      <c r="N1" s="41"/>
      <c r="O1" s="41"/>
      <c r="P1" s="41"/>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row>
    <row r="2" spans="1:54" ht="19.5" customHeight="1" x14ac:dyDescent="0.4">
      <c r="A2" s="106" t="s">
        <v>13</v>
      </c>
      <c r="B2" s="30" t="s">
        <v>493</v>
      </c>
      <c r="C2" s="41"/>
      <c r="D2" s="41"/>
      <c r="E2" s="41"/>
      <c r="F2" s="41"/>
      <c r="G2" s="41"/>
      <c r="H2" s="41"/>
      <c r="I2" s="41"/>
      <c r="J2" s="41"/>
      <c r="K2" s="41"/>
      <c r="L2" s="41"/>
      <c r="M2" s="41"/>
      <c r="N2" s="41"/>
      <c r="O2" s="41"/>
      <c r="P2" s="41"/>
      <c r="Q2" s="73"/>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c r="AX2" s="73"/>
      <c r="AY2" s="73"/>
      <c r="AZ2" s="73"/>
      <c r="BA2" s="73"/>
      <c r="BB2" s="73"/>
    </row>
    <row r="3" spans="1:54" ht="19.5" customHeight="1" thickBot="1" x14ac:dyDescent="0.45">
      <c r="A3" s="375" t="s">
        <v>494</v>
      </c>
      <c r="B3" s="73"/>
      <c r="C3" s="73"/>
      <c r="D3" s="73"/>
      <c r="E3" s="73"/>
      <c r="F3" s="73"/>
      <c r="G3" s="73"/>
      <c r="H3" s="73"/>
      <c r="I3" s="73"/>
      <c r="J3" s="73"/>
      <c r="K3" s="73"/>
      <c r="L3" s="73"/>
      <c r="M3" s="73"/>
      <c r="N3" s="73"/>
      <c r="O3" s="73"/>
      <c r="P3" s="73"/>
      <c r="Q3" s="73"/>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row>
    <row r="4" spans="1:54" ht="19.5" customHeight="1" x14ac:dyDescent="0.4">
      <c r="A4" s="2076" t="s">
        <v>495</v>
      </c>
      <c r="B4" s="2077"/>
      <c r="C4" s="2077"/>
      <c r="D4" s="2077"/>
      <c r="E4" s="2077"/>
      <c r="F4" s="2077"/>
      <c r="G4" s="2077"/>
      <c r="H4" s="2077"/>
      <c r="I4" s="828" t="s">
        <v>496</v>
      </c>
      <c r="J4" s="828"/>
      <c r="K4" s="828"/>
      <c r="L4" s="828"/>
      <c r="M4" s="828"/>
      <c r="N4" s="828"/>
      <c r="O4" s="828"/>
      <c r="P4" s="828"/>
      <c r="Q4" s="828"/>
      <c r="R4" s="828"/>
      <c r="S4" s="828"/>
      <c r="T4" s="828"/>
      <c r="U4" s="828"/>
      <c r="V4" s="828"/>
      <c r="W4" s="828"/>
      <c r="X4" s="828"/>
      <c r="Y4" s="1266" t="s">
        <v>497</v>
      </c>
      <c r="Z4" s="1263"/>
      <c r="AA4" s="1263"/>
      <c r="AB4" s="1263"/>
      <c r="AC4" s="1263"/>
      <c r="AD4" s="1266" t="s">
        <v>498</v>
      </c>
      <c r="AE4" s="1267"/>
      <c r="AF4" s="1267"/>
      <c r="AG4" s="1267"/>
      <c r="AH4" s="1268"/>
      <c r="AI4" s="828" t="s">
        <v>168</v>
      </c>
      <c r="AJ4" s="828"/>
      <c r="AK4" s="828"/>
      <c r="AL4" s="828"/>
      <c r="AM4" s="828"/>
      <c r="AN4" s="998"/>
      <c r="AO4" s="73"/>
      <c r="AP4" s="73"/>
      <c r="AQ4" s="73"/>
      <c r="AR4" s="73"/>
      <c r="AS4" s="73"/>
      <c r="AT4" s="73"/>
      <c r="AU4" s="73"/>
      <c r="AV4" s="73"/>
      <c r="AW4" s="73"/>
      <c r="AX4" s="73"/>
      <c r="AY4" s="73"/>
      <c r="AZ4" s="73"/>
      <c r="BA4" s="73"/>
      <c r="BB4" s="73"/>
    </row>
    <row r="5" spans="1:54" ht="19.5" customHeight="1" x14ac:dyDescent="0.4">
      <c r="A5" s="2078"/>
      <c r="B5" s="2079"/>
      <c r="C5" s="2079"/>
      <c r="D5" s="2079"/>
      <c r="E5" s="2079"/>
      <c r="F5" s="2079"/>
      <c r="G5" s="2079"/>
      <c r="H5" s="2079"/>
      <c r="I5" s="830" t="s">
        <v>499</v>
      </c>
      <c r="J5" s="830"/>
      <c r="K5" s="830"/>
      <c r="L5" s="830"/>
      <c r="M5" s="830"/>
      <c r="N5" s="830"/>
      <c r="O5" s="830"/>
      <c r="P5" s="830"/>
      <c r="Q5" s="830" t="s">
        <v>500</v>
      </c>
      <c r="R5" s="830"/>
      <c r="S5" s="830"/>
      <c r="T5" s="830"/>
      <c r="U5" s="830"/>
      <c r="V5" s="830"/>
      <c r="W5" s="830"/>
      <c r="X5" s="830"/>
      <c r="Y5" s="892"/>
      <c r="Z5" s="860"/>
      <c r="AA5" s="860"/>
      <c r="AB5" s="860"/>
      <c r="AC5" s="860"/>
      <c r="AD5" s="1269"/>
      <c r="AE5" s="1270"/>
      <c r="AF5" s="1270"/>
      <c r="AG5" s="1270"/>
      <c r="AH5" s="1271"/>
      <c r="AI5" s="830"/>
      <c r="AJ5" s="830"/>
      <c r="AK5" s="830"/>
      <c r="AL5" s="830"/>
      <c r="AM5" s="830"/>
      <c r="AN5" s="966"/>
      <c r="AO5" s="73"/>
      <c r="AP5" s="73"/>
      <c r="AQ5" s="73"/>
      <c r="AR5" s="73"/>
      <c r="AS5" s="73"/>
      <c r="AT5" s="73"/>
      <c r="AU5" s="73"/>
      <c r="AV5" s="73"/>
      <c r="AW5" s="73"/>
      <c r="AX5" s="73"/>
      <c r="AY5" s="73"/>
      <c r="AZ5" s="73"/>
      <c r="BA5" s="73"/>
      <c r="BB5" s="73"/>
    </row>
    <row r="6" spans="1:54" ht="19.5" customHeight="1" x14ac:dyDescent="0.4">
      <c r="A6" s="2078"/>
      <c r="B6" s="2079"/>
      <c r="C6" s="2079"/>
      <c r="D6" s="2079"/>
      <c r="E6" s="2079"/>
      <c r="F6" s="2079"/>
      <c r="G6" s="2079"/>
      <c r="H6" s="2079"/>
      <c r="I6" s="830" t="str">
        <f>"R"&amp;表紙・鑑!S3-1&amp;"年度"</f>
        <v>R6年度</v>
      </c>
      <c r="J6" s="830"/>
      <c r="K6" s="830"/>
      <c r="L6" s="830"/>
      <c r="M6" s="830" t="str">
        <f>"R"&amp;表紙・鑑!S3&amp;"年度"</f>
        <v>R7年度</v>
      </c>
      <c r="N6" s="830"/>
      <c r="O6" s="830"/>
      <c r="P6" s="830"/>
      <c r="Q6" s="830" t="str">
        <f>"R"&amp;表紙・鑑!S3-1&amp;"年度"</f>
        <v>R6年度</v>
      </c>
      <c r="R6" s="830"/>
      <c r="S6" s="830"/>
      <c r="T6" s="830"/>
      <c r="U6" s="830" t="str">
        <f>"R"&amp;表紙・鑑!S3&amp;"年度"</f>
        <v>R7年度</v>
      </c>
      <c r="V6" s="830"/>
      <c r="W6" s="830"/>
      <c r="X6" s="830"/>
      <c r="Y6" s="892"/>
      <c r="Z6" s="860"/>
      <c r="AA6" s="860"/>
      <c r="AB6" s="860"/>
      <c r="AC6" s="860"/>
      <c r="AD6" s="1272"/>
      <c r="AE6" s="1273"/>
      <c r="AF6" s="1273"/>
      <c r="AG6" s="1273"/>
      <c r="AH6" s="1274"/>
      <c r="AI6" s="830"/>
      <c r="AJ6" s="830"/>
      <c r="AK6" s="830"/>
      <c r="AL6" s="830"/>
      <c r="AM6" s="830"/>
      <c r="AN6" s="966"/>
      <c r="AO6" s="73"/>
      <c r="AP6" s="73"/>
      <c r="AQ6" s="73"/>
      <c r="AR6" s="73"/>
      <c r="AS6" s="73"/>
      <c r="AT6" s="73"/>
      <c r="AU6" s="73"/>
      <c r="AV6" s="73"/>
      <c r="AW6" s="73"/>
      <c r="AX6" s="73"/>
      <c r="AY6" s="73"/>
      <c r="AZ6" s="73"/>
      <c r="BA6" s="73"/>
      <c r="BB6" s="73"/>
    </row>
    <row r="7" spans="1:54" ht="19.5" customHeight="1" x14ac:dyDescent="0.4">
      <c r="A7" s="1862" t="s">
        <v>501</v>
      </c>
      <c r="B7" s="1837"/>
      <c r="C7" s="1837"/>
      <c r="D7" s="1837"/>
      <c r="E7" s="1837"/>
      <c r="F7" s="1837"/>
      <c r="G7" s="1837"/>
      <c r="H7" s="2072"/>
      <c r="I7" s="2068" t="s">
        <v>884</v>
      </c>
      <c r="J7" s="2069"/>
      <c r="K7" s="2069"/>
      <c r="L7" s="858" t="s">
        <v>30</v>
      </c>
      <c r="M7" s="2068" t="s">
        <v>884</v>
      </c>
      <c r="N7" s="2069"/>
      <c r="O7" s="2069"/>
      <c r="P7" s="858" t="s">
        <v>30</v>
      </c>
      <c r="Q7" s="2068" t="s">
        <v>884</v>
      </c>
      <c r="R7" s="2069"/>
      <c r="S7" s="2069"/>
      <c r="T7" s="858" t="s">
        <v>30</v>
      </c>
      <c r="U7" s="2068" t="s">
        <v>884</v>
      </c>
      <c r="V7" s="2069"/>
      <c r="W7" s="2069"/>
      <c r="X7" s="857" t="s">
        <v>30</v>
      </c>
      <c r="Y7" s="376"/>
      <c r="Z7" s="773" t="s">
        <v>364</v>
      </c>
      <c r="AA7" s="305"/>
      <c r="AB7" s="50"/>
      <c r="AC7" s="1036" t="s">
        <v>16</v>
      </c>
      <c r="AD7" s="376"/>
      <c r="AE7" s="773" t="s">
        <v>364</v>
      </c>
      <c r="AF7" s="305"/>
      <c r="AG7" s="50"/>
      <c r="AH7" s="1036" t="s">
        <v>16</v>
      </c>
      <c r="AI7" s="2062"/>
      <c r="AJ7" s="2063"/>
      <c r="AK7" s="2063"/>
      <c r="AL7" s="2063"/>
      <c r="AM7" s="2063"/>
      <c r="AN7" s="2064"/>
      <c r="AO7" s="73"/>
      <c r="AP7" s="73"/>
      <c r="AQ7" s="73"/>
      <c r="AR7" s="73"/>
      <c r="AS7" s="73"/>
      <c r="AT7" s="73"/>
      <c r="AU7" s="73"/>
      <c r="AV7" s="73"/>
      <c r="AW7" s="73"/>
      <c r="AX7" s="73"/>
      <c r="AY7" s="73"/>
      <c r="AZ7" s="73"/>
      <c r="BA7" s="73"/>
      <c r="BB7" s="73"/>
    </row>
    <row r="8" spans="1:54" ht="19.5" customHeight="1" x14ac:dyDescent="0.4">
      <c r="A8" s="1863"/>
      <c r="B8" s="1839"/>
      <c r="C8" s="1839"/>
      <c r="D8" s="1839"/>
      <c r="E8" s="1839"/>
      <c r="F8" s="1839"/>
      <c r="G8" s="1839"/>
      <c r="H8" s="2073"/>
      <c r="I8" s="2070"/>
      <c r="J8" s="2071"/>
      <c r="K8" s="2071"/>
      <c r="L8" s="864"/>
      <c r="M8" s="2070"/>
      <c r="N8" s="2071"/>
      <c r="O8" s="2071"/>
      <c r="P8" s="864"/>
      <c r="Q8" s="2070"/>
      <c r="R8" s="2071"/>
      <c r="S8" s="2071"/>
      <c r="T8" s="864"/>
      <c r="U8" s="2070"/>
      <c r="V8" s="2071"/>
      <c r="W8" s="2071"/>
      <c r="X8" s="863"/>
      <c r="Y8" s="377"/>
      <c r="Z8" s="774"/>
      <c r="AA8" s="378"/>
      <c r="AB8" s="53"/>
      <c r="AC8" s="1037"/>
      <c r="AD8" s="377"/>
      <c r="AE8" s="774"/>
      <c r="AF8" s="378"/>
      <c r="AG8" s="53"/>
      <c r="AH8" s="1037"/>
      <c r="AI8" s="2065"/>
      <c r="AJ8" s="2066"/>
      <c r="AK8" s="2066"/>
      <c r="AL8" s="2066"/>
      <c r="AM8" s="2066"/>
      <c r="AN8" s="2067"/>
      <c r="AO8" s="73"/>
      <c r="AP8" s="73"/>
      <c r="AQ8" s="73"/>
      <c r="AR8" s="73"/>
      <c r="AS8" s="73"/>
      <c r="AT8" s="73"/>
      <c r="AU8" s="73"/>
      <c r="AV8" s="73"/>
      <c r="AW8" s="73"/>
      <c r="AX8" s="73"/>
      <c r="AY8" s="73"/>
      <c r="AZ8" s="73"/>
      <c r="BA8" s="73"/>
      <c r="BB8" s="73"/>
    </row>
    <row r="9" spans="1:54" ht="19.5" customHeight="1" x14ac:dyDescent="0.4">
      <c r="A9" s="2074"/>
      <c r="B9" s="866"/>
      <c r="C9" s="866"/>
      <c r="D9" s="866"/>
      <c r="E9" s="866"/>
      <c r="F9" s="866"/>
      <c r="G9" s="866"/>
      <c r="H9" s="867"/>
      <c r="I9" s="2068"/>
      <c r="J9" s="2069"/>
      <c r="K9" s="2069"/>
      <c r="L9" s="858" t="s">
        <v>30</v>
      </c>
      <c r="M9" s="2068"/>
      <c r="N9" s="2069"/>
      <c r="O9" s="2069"/>
      <c r="P9" s="858" t="s">
        <v>30</v>
      </c>
      <c r="Q9" s="2068"/>
      <c r="R9" s="2069"/>
      <c r="S9" s="2069"/>
      <c r="T9" s="858" t="s">
        <v>30</v>
      </c>
      <c r="U9" s="2068"/>
      <c r="V9" s="2069"/>
      <c r="W9" s="2069"/>
      <c r="X9" s="858" t="s">
        <v>30</v>
      </c>
      <c r="Y9" s="376"/>
      <c r="Z9" s="773" t="s">
        <v>364</v>
      </c>
      <c r="AA9" s="305"/>
      <c r="AB9" s="50"/>
      <c r="AC9" s="1036" t="s">
        <v>16</v>
      </c>
      <c r="AD9" s="376"/>
      <c r="AE9" s="773" t="s">
        <v>364</v>
      </c>
      <c r="AF9" s="305"/>
      <c r="AG9" s="50"/>
      <c r="AH9" s="1036" t="s">
        <v>16</v>
      </c>
      <c r="AI9" s="2062"/>
      <c r="AJ9" s="2063"/>
      <c r="AK9" s="2063"/>
      <c r="AL9" s="2063"/>
      <c r="AM9" s="2063"/>
      <c r="AN9" s="2064"/>
      <c r="AO9" s="73"/>
      <c r="AP9" s="73"/>
      <c r="AQ9" s="73"/>
      <c r="AR9" s="73"/>
      <c r="AS9" s="73"/>
      <c r="AT9" s="73"/>
      <c r="AU9" s="73"/>
      <c r="AV9" s="73"/>
      <c r="AW9" s="73"/>
      <c r="AX9" s="73"/>
      <c r="AY9" s="73"/>
      <c r="AZ9" s="73"/>
      <c r="BA9" s="73"/>
      <c r="BB9" s="73"/>
    </row>
    <row r="10" spans="1:54" ht="19.5" customHeight="1" x14ac:dyDescent="0.4">
      <c r="A10" s="2075"/>
      <c r="B10" s="872"/>
      <c r="C10" s="872"/>
      <c r="D10" s="872"/>
      <c r="E10" s="872"/>
      <c r="F10" s="872"/>
      <c r="G10" s="872"/>
      <c r="H10" s="873"/>
      <c r="I10" s="2070"/>
      <c r="J10" s="2071"/>
      <c r="K10" s="2071"/>
      <c r="L10" s="864"/>
      <c r="M10" s="2070"/>
      <c r="N10" s="2071"/>
      <c r="O10" s="2071"/>
      <c r="P10" s="864"/>
      <c r="Q10" s="2070"/>
      <c r="R10" s="2071"/>
      <c r="S10" s="2071"/>
      <c r="T10" s="864"/>
      <c r="U10" s="2070"/>
      <c r="V10" s="2071"/>
      <c r="W10" s="2071"/>
      <c r="X10" s="864"/>
      <c r="Y10" s="377"/>
      <c r="Z10" s="774"/>
      <c r="AA10" s="378"/>
      <c r="AB10" s="53"/>
      <c r="AC10" s="1037"/>
      <c r="AD10" s="377"/>
      <c r="AE10" s="774"/>
      <c r="AF10" s="378"/>
      <c r="AG10" s="53"/>
      <c r="AH10" s="1037"/>
      <c r="AI10" s="2065"/>
      <c r="AJ10" s="2066"/>
      <c r="AK10" s="2066"/>
      <c r="AL10" s="2066"/>
      <c r="AM10" s="2066"/>
      <c r="AN10" s="2067"/>
      <c r="AO10" s="73"/>
      <c r="AP10" s="73"/>
      <c r="AQ10" s="73"/>
      <c r="AR10" s="73"/>
      <c r="AS10" s="73"/>
      <c r="AT10" s="73"/>
      <c r="AU10" s="73"/>
      <c r="AV10" s="73"/>
      <c r="AW10" s="73"/>
      <c r="AX10" s="73"/>
      <c r="AY10" s="73"/>
      <c r="AZ10" s="73"/>
      <c r="BA10" s="73"/>
      <c r="BB10" s="73"/>
    </row>
    <row r="11" spans="1:54" ht="19.5" customHeight="1" x14ac:dyDescent="0.4">
      <c r="A11" s="2074"/>
      <c r="B11" s="866"/>
      <c r="C11" s="866"/>
      <c r="D11" s="866"/>
      <c r="E11" s="866"/>
      <c r="F11" s="866"/>
      <c r="G11" s="866"/>
      <c r="H11" s="867"/>
      <c r="I11" s="2068"/>
      <c r="J11" s="2069"/>
      <c r="K11" s="2069"/>
      <c r="L11" s="858" t="s">
        <v>30</v>
      </c>
      <c r="M11" s="2068"/>
      <c r="N11" s="2069"/>
      <c r="O11" s="2069"/>
      <c r="P11" s="858" t="s">
        <v>30</v>
      </c>
      <c r="Q11" s="2068"/>
      <c r="R11" s="2069"/>
      <c r="S11" s="2069"/>
      <c r="T11" s="858" t="s">
        <v>30</v>
      </c>
      <c r="U11" s="2068"/>
      <c r="V11" s="2069"/>
      <c r="W11" s="2069"/>
      <c r="X11" s="858" t="s">
        <v>30</v>
      </c>
      <c r="Y11" s="376"/>
      <c r="Z11" s="773" t="s">
        <v>364</v>
      </c>
      <c r="AA11" s="305"/>
      <c r="AB11" s="50"/>
      <c r="AC11" s="1036" t="s">
        <v>16</v>
      </c>
      <c r="AD11" s="376"/>
      <c r="AE11" s="773" t="s">
        <v>364</v>
      </c>
      <c r="AF11" s="305"/>
      <c r="AG11" s="50"/>
      <c r="AH11" s="1036" t="s">
        <v>16</v>
      </c>
      <c r="AI11" s="2062"/>
      <c r="AJ11" s="2063"/>
      <c r="AK11" s="2063"/>
      <c r="AL11" s="2063"/>
      <c r="AM11" s="2063"/>
      <c r="AN11" s="2064"/>
      <c r="AO11" s="73"/>
      <c r="AP11" s="73"/>
      <c r="AQ11" s="73"/>
      <c r="AR11" s="73"/>
      <c r="AS11" s="73"/>
      <c r="AT11" s="73"/>
      <c r="AU11" s="73"/>
      <c r="AV11" s="73"/>
      <c r="AW11" s="73"/>
      <c r="AX11" s="73"/>
      <c r="AY11" s="73"/>
      <c r="AZ11" s="73"/>
      <c r="BA11" s="73"/>
      <c r="BB11" s="73"/>
    </row>
    <row r="12" spans="1:54" ht="19.5" customHeight="1" x14ac:dyDescent="0.4">
      <c r="A12" s="2075"/>
      <c r="B12" s="872"/>
      <c r="C12" s="872"/>
      <c r="D12" s="872"/>
      <c r="E12" s="872"/>
      <c r="F12" s="872"/>
      <c r="G12" s="872"/>
      <c r="H12" s="873"/>
      <c r="I12" s="2070"/>
      <c r="J12" s="2071"/>
      <c r="K12" s="2071"/>
      <c r="L12" s="864"/>
      <c r="M12" s="2070"/>
      <c r="N12" s="2071"/>
      <c r="O12" s="2071"/>
      <c r="P12" s="864"/>
      <c r="Q12" s="2070"/>
      <c r="R12" s="2071"/>
      <c r="S12" s="2071"/>
      <c r="T12" s="864"/>
      <c r="U12" s="2070"/>
      <c r="V12" s="2071"/>
      <c r="W12" s="2071"/>
      <c r="X12" s="864"/>
      <c r="Y12" s="377"/>
      <c r="Z12" s="774"/>
      <c r="AA12" s="378"/>
      <c r="AB12" s="53"/>
      <c r="AC12" s="1037"/>
      <c r="AD12" s="377"/>
      <c r="AE12" s="774"/>
      <c r="AF12" s="378"/>
      <c r="AG12" s="53"/>
      <c r="AH12" s="1037"/>
      <c r="AI12" s="2065"/>
      <c r="AJ12" s="2066"/>
      <c r="AK12" s="2066"/>
      <c r="AL12" s="2066"/>
      <c r="AM12" s="2066"/>
      <c r="AN12" s="2067"/>
      <c r="AO12" s="73"/>
      <c r="AP12" s="73"/>
      <c r="AQ12" s="73"/>
      <c r="AR12" s="73"/>
      <c r="AS12" s="73"/>
      <c r="AT12" s="73"/>
      <c r="AU12" s="73"/>
      <c r="AV12" s="73"/>
      <c r="AW12" s="73"/>
      <c r="AX12" s="73"/>
      <c r="AY12" s="73"/>
      <c r="AZ12" s="73"/>
      <c r="BA12" s="73"/>
      <c r="BB12" s="73"/>
    </row>
    <row r="13" spans="1:54" ht="19.5" customHeight="1" x14ac:dyDescent="0.4">
      <c r="A13" s="2074"/>
      <c r="B13" s="866"/>
      <c r="C13" s="866"/>
      <c r="D13" s="866"/>
      <c r="E13" s="866"/>
      <c r="F13" s="866"/>
      <c r="G13" s="866"/>
      <c r="H13" s="867"/>
      <c r="I13" s="2068"/>
      <c r="J13" s="2069"/>
      <c r="K13" s="2069"/>
      <c r="L13" s="858" t="s">
        <v>30</v>
      </c>
      <c r="M13" s="2068"/>
      <c r="N13" s="2069"/>
      <c r="O13" s="2069"/>
      <c r="P13" s="858" t="s">
        <v>30</v>
      </c>
      <c r="Q13" s="2068"/>
      <c r="R13" s="2069"/>
      <c r="S13" s="2069"/>
      <c r="T13" s="858" t="s">
        <v>30</v>
      </c>
      <c r="U13" s="2068"/>
      <c r="V13" s="2069"/>
      <c r="W13" s="2069"/>
      <c r="X13" s="858" t="s">
        <v>30</v>
      </c>
      <c r="Y13" s="376"/>
      <c r="Z13" s="773" t="s">
        <v>364</v>
      </c>
      <c r="AA13" s="305"/>
      <c r="AB13" s="50"/>
      <c r="AC13" s="1036" t="s">
        <v>16</v>
      </c>
      <c r="AD13" s="376"/>
      <c r="AE13" s="773" t="s">
        <v>364</v>
      </c>
      <c r="AF13" s="305"/>
      <c r="AG13" s="50"/>
      <c r="AH13" s="1036" t="s">
        <v>16</v>
      </c>
      <c r="AI13" s="2062"/>
      <c r="AJ13" s="2063"/>
      <c r="AK13" s="2063"/>
      <c r="AL13" s="2063"/>
      <c r="AM13" s="2063"/>
      <c r="AN13" s="2064"/>
      <c r="AO13" s="73"/>
      <c r="AP13" s="73"/>
      <c r="AQ13" s="73"/>
      <c r="AR13" s="73"/>
      <c r="AS13" s="73"/>
      <c r="AT13" s="73"/>
      <c r="AU13" s="73"/>
      <c r="AV13" s="73"/>
      <c r="AW13" s="73"/>
      <c r="AX13" s="73"/>
      <c r="AY13" s="73"/>
      <c r="AZ13" s="73"/>
      <c r="BA13" s="73"/>
      <c r="BB13" s="73"/>
    </row>
    <row r="14" spans="1:54" ht="19.5" customHeight="1" x14ac:dyDescent="0.4">
      <c r="A14" s="2075"/>
      <c r="B14" s="872"/>
      <c r="C14" s="872"/>
      <c r="D14" s="872"/>
      <c r="E14" s="872"/>
      <c r="F14" s="872"/>
      <c r="G14" s="872"/>
      <c r="H14" s="873"/>
      <c r="I14" s="2070"/>
      <c r="J14" s="2071"/>
      <c r="K14" s="2071"/>
      <c r="L14" s="864"/>
      <c r="M14" s="2070"/>
      <c r="N14" s="2071"/>
      <c r="O14" s="2071"/>
      <c r="P14" s="864"/>
      <c r="Q14" s="2070"/>
      <c r="R14" s="2071"/>
      <c r="S14" s="2071"/>
      <c r="T14" s="864"/>
      <c r="U14" s="2070"/>
      <c r="V14" s="2071"/>
      <c r="W14" s="2071"/>
      <c r="X14" s="864"/>
      <c r="Y14" s="377"/>
      <c r="Z14" s="774"/>
      <c r="AA14" s="378"/>
      <c r="AB14" s="53"/>
      <c r="AC14" s="1037"/>
      <c r="AD14" s="377"/>
      <c r="AE14" s="774"/>
      <c r="AF14" s="378"/>
      <c r="AG14" s="53"/>
      <c r="AH14" s="1037"/>
      <c r="AI14" s="2065"/>
      <c r="AJ14" s="2066"/>
      <c r="AK14" s="2066"/>
      <c r="AL14" s="2066"/>
      <c r="AM14" s="2066"/>
      <c r="AN14" s="2067"/>
      <c r="AO14" s="73"/>
      <c r="AP14" s="73"/>
      <c r="AQ14" s="73"/>
      <c r="AR14" s="73"/>
      <c r="AS14" s="73"/>
      <c r="AT14" s="73"/>
      <c r="AU14" s="73"/>
      <c r="AV14" s="73"/>
      <c r="AW14" s="73"/>
      <c r="AX14" s="73"/>
      <c r="AY14" s="73"/>
      <c r="AZ14" s="73"/>
      <c r="BA14" s="73"/>
      <c r="BB14" s="73"/>
    </row>
    <row r="15" spans="1:54" ht="19.5" customHeight="1" x14ac:dyDescent="0.4">
      <c r="A15" s="2074"/>
      <c r="B15" s="866"/>
      <c r="C15" s="866"/>
      <c r="D15" s="866"/>
      <c r="E15" s="866"/>
      <c r="F15" s="866"/>
      <c r="G15" s="866"/>
      <c r="H15" s="867"/>
      <c r="I15" s="2068"/>
      <c r="J15" s="2069"/>
      <c r="K15" s="2069"/>
      <c r="L15" s="858" t="s">
        <v>30</v>
      </c>
      <c r="M15" s="2068"/>
      <c r="N15" s="2069"/>
      <c r="O15" s="2069"/>
      <c r="P15" s="858" t="s">
        <v>30</v>
      </c>
      <c r="Q15" s="2068"/>
      <c r="R15" s="2069"/>
      <c r="S15" s="2069"/>
      <c r="T15" s="858" t="s">
        <v>30</v>
      </c>
      <c r="U15" s="2068"/>
      <c r="V15" s="2069"/>
      <c r="W15" s="2069"/>
      <c r="X15" s="858" t="s">
        <v>30</v>
      </c>
      <c r="Y15" s="376"/>
      <c r="Z15" s="773" t="s">
        <v>364</v>
      </c>
      <c r="AA15" s="305"/>
      <c r="AB15" s="50"/>
      <c r="AC15" s="1036" t="s">
        <v>16</v>
      </c>
      <c r="AD15" s="376"/>
      <c r="AE15" s="773" t="s">
        <v>364</v>
      </c>
      <c r="AF15" s="305"/>
      <c r="AG15" s="50"/>
      <c r="AH15" s="1036" t="s">
        <v>16</v>
      </c>
      <c r="AI15" s="2062"/>
      <c r="AJ15" s="2063"/>
      <c r="AK15" s="2063"/>
      <c r="AL15" s="2063"/>
      <c r="AM15" s="2063"/>
      <c r="AN15" s="2064"/>
      <c r="AO15" s="73"/>
      <c r="AP15" s="73"/>
      <c r="AQ15" s="73"/>
      <c r="AR15" s="73"/>
      <c r="AS15" s="73"/>
      <c r="AT15" s="73"/>
      <c r="AU15" s="73"/>
      <c r="AV15" s="73"/>
      <c r="AW15" s="73"/>
      <c r="AX15" s="73"/>
      <c r="AY15" s="73"/>
      <c r="AZ15" s="73"/>
      <c r="BA15" s="73"/>
      <c r="BB15" s="73"/>
    </row>
    <row r="16" spans="1:54" ht="19.5" customHeight="1" thickBot="1" x14ac:dyDescent="0.45">
      <c r="A16" s="2080"/>
      <c r="B16" s="2049"/>
      <c r="C16" s="2049"/>
      <c r="D16" s="2049"/>
      <c r="E16" s="2049"/>
      <c r="F16" s="2049"/>
      <c r="G16" s="2049"/>
      <c r="H16" s="2081"/>
      <c r="I16" s="2082"/>
      <c r="J16" s="2083"/>
      <c r="K16" s="2083"/>
      <c r="L16" s="1860"/>
      <c r="M16" s="2082"/>
      <c r="N16" s="2083"/>
      <c r="O16" s="2083"/>
      <c r="P16" s="1860"/>
      <c r="Q16" s="2082"/>
      <c r="R16" s="2083"/>
      <c r="S16" s="2083"/>
      <c r="T16" s="1860"/>
      <c r="U16" s="2082"/>
      <c r="V16" s="2083"/>
      <c r="W16" s="2083"/>
      <c r="X16" s="1860"/>
      <c r="Y16" s="379"/>
      <c r="Z16" s="779"/>
      <c r="AA16" s="308"/>
      <c r="AB16" s="59"/>
      <c r="AC16" s="1730"/>
      <c r="AD16" s="379"/>
      <c r="AE16" s="779"/>
      <c r="AF16" s="308"/>
      <c r="AG16" s="59"/>
      <c r="AH16" s="1730"/>
      <c r="AI16" s="2084"/>
      <c r="AJ16" s="2085"/>
      <c r="AK16" s="2085"/>
      <c r="AL16" s="2085"/>
      <c r="AM16" s="2085"/>
      <c r="AN16" s="2086"/>
      <c r="AO16" s="73"/>
      <c r="AP16" s="73"/>
      <c r="AQ16" s="73"/>
      <c r="AR16" s="73"/>
      <c r="AS16" s="73"/>
      <c r="AT16" s="73"/>
      <c r="AU16" s="73"/>
      <c r="AV16" s="73"/>
      <c r="AW16" s="73"/>
      <c r="AX16" s="73"/>
      <c r="AY16" s="73"/>
      <c r="AZ16" s="73"/>
      <c r="BA16" s="73"/>
      <c r="BB16" s="73"/>
    </row>
    <row r="17" spans="1:54" ht="19.5" customHeight="1" x14ac:dyDescent="0.4">
      <c r="A17" s="73"/>
      <c r="B17" s="73"/>
      <c r="C17" s="73"/>
      <c r="D17" s="73"/>
      <c r="E17" s="73"/>
      <c r="F17" s="73"/>
      <c r="G17" s="73"/>
      <c r="H17" s="73"/>
      <c r="I17" s="73"/>
      <c r="J17" s="73"/>
      <c r="K17" s="73"/>
      <c r="L17" s="73"/>
      <c r="M17" s="73"/>
      <c r="N17" s="73"/>
      <c r="O17" s="73"/>
      <c r="P17" s="73"/>
      <c r="Q17" s="73"/>
      <c r="R17" s="73"/>
      <c r="S17" s="73"/>
      <c r="T17" s="73"/>
      <c r="U17" s="73"/>
      <c r="V17" s="73"/>
      <c r="W17" s="73"/>
      <c r="X17" s="73"/>
      <c r="Y17" s="73"/>
      <c r="Z17" s="73"/>
      <c r="AA17" s="73"/>
      <c r="AB17" s="73"/>
      <c r="AC17" s="73"/>
      <c r="AD17" s="73"/>
      <c r="AE17" s="73"/>
      <c r="AF17" s="73"/>
      <c r="AG17" s="73"/>
      <c r="AH17" s="73"/>
      <c r="AI17" s="73"/>
      <c r="AJ17" s="73"/>
      <c r="AK17" s="73"/>
      <c r="AL17" s="73"/>
      <c r="AM17" s="73"/>
      <c r="AN17" s="73"/>
      <c r="AO17" s="73"/>
      <c r="AP17" s="73"/>
      <c r="AQ17" s="73"/>
      <c r="AR17" s="73"/>
      <c r="AS17" s="73"/>
      <c r="AT17" s="73"/>
      <c r="AU17" s="73"/>
      <c r="AV17" s="73"/>
      <c r="AW17" s="73"/>
      <c r="AX17" s="73"/>
      <c r="AY17" s="73"/>
      <c r="AZ17" s="73"/>
      <c r="BA17" s="73"/>
      <c r="BB17" s="73"/>
    </row>
    <row r="18" spans="1:54" ht="19.5" customHeight="1" thickBot="1" x14ac:dyDescent="0.45">
      <c r="A18" s="164" t="s">
        <v>820</v>
      </c>
      <c r="B18" s="73"/>
      <c r="C18" s="73"/>
      <c r="D18" s="73"/>
      <c r="E18" s="73"/>
      <c r="F18" s="73"/>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row>
    <row r="19" spans="1:54" ht="19.5" customHeight="1" x14ac:dyDescent="0.4">
      <c r="A19" s="2087" t="s">
        <v>495</v>
      </c>
      <c r="B19" s="2058"/>
      <c r="C19" s="2058"/>
      <c r="D19" s="2058"/>
      <c r="E19" s="2088"/>
      <c r="F19" s="2093" t="s">
        <v>502</v>
      </c>
      <c r="G19" s="2058"/>
      <c r="H19" s="2088"/>
      <c r="I19" s="828" t="s">
        <v>496</v>
      </c>
      <c r="J19" s="828"/>
      <c r="K19" s="828"/>
      <c r="L19" s="828"/>
      <c r="M19" s="828"/>
      <c r="N19" s="828"/>
      <c r="O19" s="828"/>
      <c r="P19" s="828"/>
      <c r="Q19" s="828"/>
      <c r="R19" s="828"/>
      <c r="S19" s="828"/>
      <c r="T19" s="828"/>
      <c r="U19" s="828"/>
      <c r="V19" s="828"/>
      <c r="W19" s="828"/>
      <c r="X19" s="828"/>
      <c r="Y19" s="1266" t="s">
        <v>497</v>
      </c>
      <c r="Z19" s="1263"/>
      <c r="AA19" s="1263"/>
      <c r="AB19" s="1263"/>
      <c r="AC19" s="1263"/>
      <c r="AD19" s="828" t="s">
        <v>168</v>
      </c>
      <c r="AE19" s="828"/>
      <c r="AF19" s="828"/>
      <c r="AG19" s="828"/>
      <c r="AH19" s="828"/>
      <c r="AI19" s="828"/>
      <c r="AJ19" s="828"/>
      <c r="AK19" s="828"/>
      <c r="AL19" s="828"/>
      <c r="AM19" s="828"/>
      <c r="AN19" s="998"/>
      <c r="AO19" s="73"/>
      <c r="AP19" s="73"/>
      <c r="AQ19" s="73"/>
      <c r="AR19" s="73"/>
      <c r="AS19" s="73"/>
      <c r="AT19" s="73"/>
      <c r="AU19" s="73"/>
      <c r="AV19" s="73"/>
      <c r="AW19" s="73"/>
      <c r="AX19" s="73"/>
      <c r="AY19" s="73"/>
      <c r="AZ19" s="73"/>
      <c r="BA19" s="73"/>
      <c r="BB19" s="73"/>
    </row>
    <row r="20" spans="1:54" ht="19.5" customHeight="1" x14ac:dyDescent="0.4">
      <c r="A20" s="2089"/>
      <c r="B20" s="1854"/>
      <c r="C20" s="1854"/>
      <c r="D20" s="1854"/>
      <c r="E20" s="2090"/>
      <c r="F20" s="2094"/>
      <c r="G20" s="1854"/>
      <c r="H20" s="2090"/>
      <c r="I20" s="830" t="s">
        <v>499</v>
      </c>
      <c r="J20" s="830"/>
      <c r="K20" s="830"/>
      <c r="L20" s="830"/>
      <c r="M20" s="830"/>
      <c r="N20" s="830"/>
      <c r="O20" s="830"/>
      <c r="P20" s="830"/>
      <c r="Q20" s="830" t="s">
        <v>500</v>
      </c>
      <c r="R20" s="830"/>
      <c r="S20" s="830"/>
      <c r="T20" s="830"/>
      <c r="U20" s="830"/>
      <c r="V20" s="830"/>
      <c r="W20" s="830"/>
      <c r="X20" s="830"/>
      <c r="Y20" s="892"/>
      <c r="Z20" s="860"/>
      <c r="AA20" s="860"/>
      <c r="AB20" s="860"/>
      <c r="AC20" s="860"/>
      <c r="AD20" s="830"/>
      <c r="AE20" s="830"/>
      <c r="AF20" s="830"/>
      <c r="AG20" s="830"/>
      <c r="AH20" s="830"/>
      <c r="AI20" s="830"/>
      <c r="AJ20" s="830"/>
      <c r="AK20" s="830"/>
      <c r="AL20" s="830"/>
      <c r="AM20" s="830"/>
      <c r="AN20" s="966"/>
      <c r="AO20" s="73"/>
      <c r="AP20" s="73"/>
      <c r="AQ20" s="73"/>
      <c r="AR20" s="73"/>
      <c r="AS20" s="73"/>
      <c r="AT20" s="73"/>
      <c r="AU20" s="73"/>
      <c r="AV20" s="73"/>
      <c r="AW20" s="73"/>
      <c r="AX20" s="73"/>
      <c r="AY20" s="73"/>
      <c r="AZ20" s="73"/>
      <c r="BA20" s="73"/>
      <c r="BB20" s="73"/>
    </row>
    <row r="21" spans="1:54" ht="19.5" customHeight="1" x14ac:dyDescent="0.4">
      <c r="A21" s="2091"/>
      <c r="B21" s="1855"/>
      <c r="C21" s="1855"/>
      <c r="D21" s="1855"/>
      <c r="E21" s="2092"/>
      <c r="F21" s="2095"/>
      <c r="G21" s="1855"/>
      <c r="H21" s="2092"/>
      <c r="I21" s="830" t="str">
        <f>"R"&amp;表紙・鑑!S3-1&amp;"年度"</f>
        <v>R6年度</v>
      </c>
      <c r="J21" s="830"/>
      <c r="K21" s="830"/>
      <c r="L21" s="830"/>
      <c r="M21" s="830" t="str">
        <f>"R"&amp;表紙・鑑!S3&amp;"年度"</f>
        <v>R7年度</v>
      </c>
      <c r="N21" s="830"/>
      <c r="O21" s="830"/>
      <c r="P21" s="830"/>
      <c r="Q21" s="830" t="str">
        <f>"R"&amp;表紙・鑑!S3-1&amp;"年度"</f>
        <v>R6年度</v>
      </c>
      <c r="R21" s="830"/>
      <c r="S21" s="830"/>
      <c r="T21" s="830"/>
      <c r="U21" s="830" t="str">
        <f>"R"&amp;表紙・鑑!S3&amp;"年度"</f>
        <v>R7年度</v>
      </c>
      <c r="V21" s="830"/>
      <c r="W21" s="830"/>
      <c r="X21" s="830"/>
      <c r="Y21" s="894"/>
      <c r="Z21" s="863"/>
      <c r="AA21" s="863"/>
      <c r="AB21" s="863"/>
      <c r="AC21" s="863"/>
      <c r="AD21" s="830"/>
      <c r="AE21" s="830"/>
      <c r="AF21" s="830"/>
      <c r="AG21" s="830"/>
      <c r="AH21" s="830"/>
      <c r="AI21" s="830"/>
      <c r="AJ21" s="830"/>
      <c r="AK21" s="830"/>
      <c r="AL21" s="830"/>
      <c r="AM21" s="830"/>
      <c r="AN21" s="966"/>
      <c r="AO21" s="73"/>
      <c r="AP21" s="73"/>
      <c r="AQ21" s="73"/>
      <c r="AR21" s="73"/>
      <c r="AS21" s="73"/>
      <c r="AT21" s="73"/>
      <c r="AU21" s="73"/>
      <c r="AV21" s="73"/>
      <c r="AW21" s="73"/>
      <c r="AX21" s="73"/>
      <c r="AY21" s="73"/>
      <c r="AZ21" s="73"/>
      <c r="BA21" s="73"/>
      <c r="BB21" s="73"/>
    </row>
    <row r="22" spans="1:54" ht="19.5" customHeight="1" x14ac:dyDescent="0.4">
      <c r="A22" s="1862" t="s">
        <v>503</v>
      </c>
      <c r="B22" s="1837"/>
      <c r="C22" s="1837"/>
      <c r="D22" s="1837"/>
      <c r="E22" s="2072"/>
      <c r="F22" s="1856"/>
      <c r="G22" s="1837"/>
      <c r="H22" s="2072"/>
      <c r="I22" s="2068" t="s">
        <v>504</v>
      </c>
      <c r="J22" s="2069"/>
      <c r="K22" s="2069"/>
      <c r="L22" s="954" t="s">
        <v>30</v>
      </c>
      <c r="M22" s="2068" t="s">
        <v>505</v>
      </c>
      <c r="N22" s="2069"/>
      <c r="O22" s="2069"/>
      <c r="P22" s="954" t="s">
        <v>30</v>
      </c>
      <c r="Q22" s="2068"/>
      <c r="R22" s="2069"/>
      <c r="S22" s="2069"/>
      <c r="T22" s="954" t="s">
        <v>30</v>
      </c>
      <c r="U22" s="2068"/>
      <c r="V22" s="2069"/>
      <c r="W22" s="2069"/>
      <c r="X22" s="858" t="s">
        <v>30</v>
      </c>
      <c r="Y22" s="376"/>
      <c r="Z22" s="773" t="s">
        <v>364</v>
      </c>
      <c r="AA22" s="305"/>
      <c r="AB22" s="50"/>
      <c r="AC22" s="1036" t="s">
        <v>16</v>
      </c>
      <c r="AD22" s="2062"/>
      <c r="AE22" s="2063"/>
      <c r="AF22" s="2063"/>
      <c r="AG22" s="2063"/>
      <c r="AH22" s="2063"/>
      <c r="AI22" s="2063"/>
      <c r="AJ22" s="2063"/>
      <c r="AK22" s="2063"/>
      <c r="AL22" s="2063"/>
      <c r="AM22" s="2063"/>
      <c r="AN22" s="2064"/>
      <c r="AO22" s="73"/>
      <c r="AP22" s="73"/>
      <c r="AQ22" s="73"/>
      <c r="AR22" s="73"/>
      <c r="AS22" s="73"/>
      <c r="AT22" s="73"/>
      <c r="AU22" s="73"/>
      <c r="AV22" s="73"/>
      <c r="AW22" s="73"/>
      <c r="AX22" s="73"/>
      <c r="AY22" s="73"/>
      <c r="AZ22" s="73"/>
      <c r="BA22" s="73"/>
      <c r="BB22" s="73"/>
    </row>
    <row r="23" spans="1:54" ht="19.5" customHeight="1" x14ac:dyDescent="0.4">
      <c r="A23" s="1863"/>
      <c r="B23" s="1839"/>
      <c r="C23" s="1839"/>
      <c r="D23" s="1839"/>
      <c r="E23" s="2073"/>
      <c r="F23" s="1843"/>
      <c r="G23" s="1839"/>
      <c r="H23" s="2073"/>
      <c r="I23" s="2070"/>
      <c r="J23" s="2071"/>
      <c r="K23" s="2071"/>
      <c r="L23" s="960"/>
      <c r="M23" s="2070"/>
      <c r="N23" s="2071"/>
      <c r="O23" s="2071"/>
      <c r="P23" s="960"/>
      <c r="Q23" s="2070"/>
      <c r="R23" s="2071"/>
      <c r="S23" s="2071"/>
      <c r="T23" s="960"/>
      <c r="U23" s="2070"/>
      <c r="V23" s="2071"/>
      <c r="W23" s="2071"/>
      <c r="X23" s="864"/>
      <c r="Y23" s="377"/>
      <c r="Z23" s="774"/>
      <c r="AA23" s="378"/>
      <c r="AB23" s="53"/>
      <c r="AC23" s="1037"/>
      <c r="AD23" s="2065"/>
      <c r="AE23" s="2066"/>
      <c r="AF23" s="2066"/>
      <c r="AG23" s="2066"/>
      <c r="AH23" s="2066"/>
      <c r="AI23" s="2066"/>
      <c r="AJ23" s="2066"/>
      <c r="AK23" s="2066"/>
      <c r="AL23" s="2066"/>
      <c r="AM23" s="2066"/>
      <c r="AN23" s="2067"/>
      <c r="AO23" s="73"/>
      <c r="AP23" s="73"/>
      <c r="AQ23" s="73"/>
      <c r="AR23" s="73"/>
      <c r="AS23" s="73"/>
      <c r="AT23" s="73"/>
      <c r="AU23" s="73"/>
      <c r="AV23" s="73"/>
      <c r="AW23" s="73"/>
      <c r="AX23" s="73"/>
      <c r="AY23" s="73"/>
      <c r="AZ23" s="73"/>
      <c r="BA23" s="73"/>
      <c r="BB23" s="73"/>
    </row>
    <row r="24" spans="1:54" ht="19.5" customHeight="1" x14ac:dyDescent="0.4">
      <c r="A24" s="1862" t="s">
        <v>506</v>
      </c>
      <c r="B24" s="1837"/>
      <c r="C24" s="1837"/>
      <c r="D24" s="1837"/>
      <c r="E24" s="2072"/>
      <c r="F24" s="1856" t="s">
        <v>821</v>
      </c>
      <c r="G24" s="1837"/>
      <c r="H24" s="2072"/>
      <c r="I24" s="2068"/>
      <c r="J24" s="2069"/>
      <c r="K24" s="2069"/>
      <c r="L24" s="954" t="s">
        <v>30</v>
      </c>
      <c r="M24" s="2068"/>
      <c r="N24" s="2069"/>
      <c r="O24" s="2069"/>
      <c r="P24" s="954" t="s">
        <v>30</v>
      </c>
      <c r="Q24" s="2068"/>
      <c r="R24" s="2069"/>
      <c r="S24" s="2069"/>
      <c r="T24" s="954" t="s">
        <v>30</v>
      </c>
      <c r="U24" s="2068"/>
      <c r="V24" s="2069"/>
      <c r="W24" s="2069"/>
      <c r="X24" s="858" t="s">
        <v>30</v>
      </c>
      <c r="Y24" s="376"/>
      <c r="Z24" s="773" t="s">
        <v>364</v>
      </c>
      <c r="AA24" s="305"/>
      <c r="AB24" s="50"/>
      <c r="AC24" s="1036" t="s">
        <v>16</v>
      </c>
      <c r="AD24" s="2062"/>
      <c r="AE24" s="2063"/>
      <c r="AF24" s="2063"/>
      <c r="AG24" s="2063"/>
      <c r="AH24" s="2063"/>
      <c r="AI24" s="2063"/>
      <c r="AJ24" s="2063"/>
      <c r="AK24" s="2063"/>
      <c r="AL24" s="2063"/>
      <c r="AM24" s="2063"/>
      <c r="AN24" s="2064"/>
      <c r="AO24" s="73"/>
      <c r="AP24" s="73"/>
      <c r="AQ24" s="73"/>
      <c r="AR24" s="73"/>
      <c r="AS24" s="73"/>
      <c r="AT24" s="73"/>
      <c r="AU24" s="73"/>
      <c r="AV24" s="73"/>
      <c r="AW24" s="73"/>
      <c r="AX24" s="73"/>
      <c r="AY24" s="73"/>
      <c r="AZ24" s="73"/>
      <c r="BA24" s="73"/>
      <c r="BB24" s="73"/>
    </row>
    <row r="25" spans="1:54" ht="19.5" customHeight="1" x14ac:dyDescent="0.4">
      <c r="A25" s="1863"/>
      <c r="B25" s="1839"/>
      <c r="C25" s="1839"/>
      <c r="D25" s="1839"/>
      <c r="E25" s="2073"/>
      <c r="F25" s="1843"/>
      <c r="G25" s="1839"/>
      <c r="H25" s="2073"/>
      <c r="I25" s="2070"/>
      <c r="J25" s="2071"/>
      <c r="K25" s="2071"/>
      <c r="L25" s="960"/>
      <c r="M25" s="2070"/>
      <c r="N25" s="2071"/>
      <c r="O25" s="2071"/>
      <c r="P25" s="960"/>
      <c r="Q25" s="2070"/>
      <c r="R25" s="2071"/>
      <c r="S25" s="2071"/>
      <c r="T25" s="960"/>
      <c r="U25" s="2070"/>
      <c r="V25" s="2071"/>
      <c r="W25" s="2071"/>
      <c r="X25" s="864"/>
      <c r="Y25" s="377"/>
      <c r="Z25" s="774"/>
      <c r="AA25" s="378"/>
      <c r="AB25" s="53"/>
      <c r="AC25" s="1037"/>
      <c r="AD25" s="2065"/>
      <c r="AE25" s="2066"/>
      <c r="AF25" s="2066"/>
      <c r="AG25" s="2066"/>
      <c r="AH25" s="2066"/>
      <c r="AI25" s="2066"/>
      <c r="AJ25" s="2066"/>
      <c r="AK25" s="2066"/>
      <c r="AL25" s="2066"/>
      <c r="AM25" s="2066"/>
      <c r="AN25" s="2067"/>
      <c r="AO25" s="73"/>
      <c r="AP25" s="73"/>
      <c r="AQ25" s="73"/>
      <c r="AR25" s="73"/>
      <c r="AS25" s="73"/>
      <c r="AT25" s="73"/>
      <c r="AU25" s="73"/>
      <c r="AV25" s="73"/>
      <c r="AW25" s="73"/>
      <c r="AX25" s="73"/>
      <c r="AY25" s="73"/>
      <c r="AZ25" s="73"/>
      <c r="BA25" s="73"/>
      <c r="BB25" s="73"/>
    </row>
    <row r="26" spans="1:54" ht="19.5" customHeight="1" x14ac:dyDescent="0.4">
      <c r="A26" s="2074"/>
      <c r="B26" s="866"/>
      <c r="C26" s="866"/>
      <c r="D26" s="866"/>
      <c r="E26" s="867"/>
      <c r="F26" s="2096"/>
      <c r="G26" s="2097"/>
      <c r="H26" s="2098"/>
      <c r="I26" s="2068"/>
      <c r="J26" s="2069"/>
      <c r="K26" s="2069"/>
      <c r="L26" s="954" t="s">
        <v>30</v>
      </c>
      <c r="M26" s="2068"/>
      <c r="N26" s="2069"/>
      <c r="O26" s="2069"/>
      <c r="P26" s="954" t="s">
        <v>30</v>
      </c>
      <c r="Q26" s="2068"/>
      <c r="R26" s="2069"/>
      <c r="S26" s="2069"/>
      <c r="T26" s="954" t="s">
        <v>30</v>
      </c>
      <c r="U26" s="2068"/>
      <c r="V26" s="2069"/>
      <c r="W26" s="2069"/>
      <c r="X26" s="858" t="s">
        <v>30</v>
      </c>
      <c r="Y26" s="376"/>
      <c r="Z26" s="773" t="s">
        <v>364</v>
      </c>
      <c r="AA26" s="305"/>
      <c r="AB26" s="50"/>
      <c r="AC26" s="1036" t="s">
        <v>16</v>
      </c>
      <c r="AD26" s="2062"/>
      <c r="AE26" s="2063"/>
      <c r="AF26" s="2063"/>
      <c r="AG26" s="2063"/>
      <c r="AH26" s="2063"/>
      <c r="AI26" s="2063"/>
      <c r="AJ26" s="2063"/>
      <c r="AK26" s="2063"/>
      <c r="AL26" s="2063"/>
      <c r="AM26" s="2063"/>
      <c r="AN26" s="2064"/>
      <c r="AO26" s="73"/>
      <c r="AP26" s="73"/>
      <c r="AQ26" s="73"/>
      <c r="AR26" s="73"/>
      <c r="AS26" s="73"/>
      <c r="AT26" s="73"/>
      <c r="AU26" s="73"/>
      <c r="AV26" s="73"/>
      <c r="AW26" s="73"/>
      <c r="AX26" s="73"/>
      <c r="AY26" s="73"/>
      <c r="AZ26" s="73"/>
      <c r="BA26" s="73"/>
      <c r="BB26" s="73"/>
    </row>
    <row r="27" spans="1:54" ht="19.5" customHeight="1" x14ac:dyDescent="0.4">
      <c r="A27" s="2075"/>
      <c r="B27" s="872"/>
      <c r="C27" s="872"/>
      <c r="D27" s="872"/>
      <c r="E27" s="873"/>
      <c r="F27" s="2099"/>
      <c r="G27" s="2100"/>
      <c r="H27" s="2101"/>
      <c r="I27" s="2070"/>
      <c r="J27" s="2071"/>
      <c r="K27" s="2071"/>
      <c r="L27" s="960"/>
      <c r="M27" s="2070"/>
      <c r="N27" s="2071"/>
      <c r="O27" s="2071"/>
      <c r="P27" s="960"/>
      <c r="Q27" s="2070"/>
      <c r="R27" s="2071"/>
      <c r="S27" s="2071"/>
      <c r="T27" s="960"/>
      <c r="U27" s="2070"/>
      <c r="V27" s="2071"/>
      <c r="W27" s="2071"/>
      <c r="X27" s="864"/>
      <c r="Y27" s="377"/>
      <c r="Z27" s="774"/>
      <c r="AA27" s="378"/>
      <c r="AB27" s="53"/>
      <c r="AC27" s="1037"/>
      <c r="AD27" s="2065"/>
      <c r="AE27" s="2066"/>
      <c r="AF27" s="2066"/>
      <c r="AG27" s="2066"/>
      <c r="AH27" s="2066"/>
      <c r="AI27" s="2066"/>
      <c r="AJ27" s="2066"/>
      <c r="AK27" s="2066"/>
      <c r="AL27" s="2066"/>
      <c r="AM27" s="2066"/>
      <c r="AN27" s="2067"/>
      <c r="AO27" s="73"/>
      <c r="AP27" s="73"/>
      <c r="AQ27" s="73"/>
      <c r="AR27" s="73"/>
      <c r="AS27" s="73"/>
      <c r="AT27" s="73"/>
      <c r="AU27" s="73"/>
      <c r="AV27" s="73"/>
      <c r="AW27" s="73"/>
      <c r="AX27" s="73"/>
      <c r="AY27" s="73"/>
      <c r="AZ27" s="73"/>
      <c r="BA27" s="73"/>
      <c r="BB27" s="73"/>
    </row>
    <row r="28" spans="1:54" ht="19.5" customHeight="1" x14ac:dyDescent="0.4">
      <c r="A28" s="2074"/>
      <c r="B28" s="866"/>
      <c r="C28" s="866"/>
      <c r="D28" s="866"/>
      <c r="E28" s="867"/>
      <c r="F28" s="2096"/>
      <c r="G28" s="2097"/>
      <c r="H28" s="2098"/>
      <c r="I28" s="2068"/>
      <c r="J28" s="2069"/>
      <c r="K28" s="2069"/>
      <c r="L28" s="954" t="s">
        <v>30</v>
      </c>
      <c r="M28" s="2068"/>
      <c r="N28" s="2069"/>
      <c r="O28" s="2069"/>
      <c r="P28" s="954" t="s">
        <v>30</v>
      </c>
      <c r="Q28" s="2068"/>
      <c r="R28" s="2069"/>
      <c r="S28" s="2069"/>
      <c r="T28" s="954" t="s">
        <v>30</v>
      </c>
      <c r="U28" s="2068"/>
      <c r="V28" s="2069"/>
      <c r="W28" s="2069"/>
      <c r="X28" s="858" t="s">
        <v>30</v>
      </c>
      <c r="Y28" s="376"/>
      <c r="Z28" s="773" t="s">
        <v>364</v>
      </c>
      <c r="AA28" s="305"/>
      <c r="AB28" s="50"/>
      <c r="AC28" s="1036" t="s">
        <v>16</v>
      </c>
      <c r="AD28" s="2062"/>
      <c r="AE28" s="2063"/>
      <c r="AF28" s="2063"/>
      <c r="AG28" s="2063"/>
      <c r="AH28" s="2063"/>
      <c r="AI28" s="2063"/>
      <c r="AJ28" s="2063"/>
      <c r="AK28" s="2063"/>
      <c r="AL28" s="2063"/>
      <c r="AM28" s="2063"/>
      <c r="AN28" s="2064"/>
      <c r="AO28" s="73"/>
      <c r="AP28" s="73"/>
      <c r="AQ28" s="73"/>
      <c r="AR28" s="73"/>
      <c r="AS28" s="73"/>
      <c r="AT28" s="73"/>
      <c r="AU28" s="73"/>
      <c r="AV28" s="73"/>
      <c r="AW28" s="73"/>
      <c r="AX28" s="73"/>
      <c r="AY28" s="73"/>
      <c r="AZ28" s="73"/>
      <c r="BA28" s="73"/>
      <c r="BB28" s="73"/>
    </row>
    <row r="29" spans="1:54" ht="19.5" customHeight="1" x14ac:dyDescent="0.4">
      <c r="A29" s="2075"/>
      <c r="B29" s="872"/>
      <c r="C29" s="872"/>
      <c r="D29" s="872"/>
      <c r="E29" s="873"/>
      <c r="F29" s="2099"/>
      <c r="G29" s="2100"/>
      <c r="H29" s="2101"/>
      <c r="I29" s="2070"/>
      <c r="J29" s="2071"/>
      <c r="K29" s="2071"/>
      <c r="L29" s="960"/>
      <c r="M29" s="2070"/>
      <c r="N29" s="2071"/>
      <c r="O29" s="2071"/>
      <c r="P29" s="960"/>
      <c r="Q29" s="2070"/>
      <c r="R29" s="2071"/>
      <c r="S29" s="2071"/>
      <c r="T29" s="960"/>
      <c r="U29" s="2070"/>
      <c r="V29" s="2071"/>
      <c r="W29" s="2071"/>
      <c r="X29" s="864"/>
      <c r="Y29" s="377"/>
      <c r="Z29" s="774"/>
      <c r="AA29" s="378"/>
      <c r="AB29" s="53"/>
      <c r="AC29" s="1037"/>
      <c r="AD29" s="2065"/>
      <c r="AE29" s="2066"/>
      <c r="AF29" s="2066"/>
      <c r="AG29" s="2066"/>
      <c r="AH29" s="2066"/>
      <c r="AI29" s="2066"/>
      <c r="AJ29" s="2066"/>
      <c r="AK29" s="2066"/>
      <c r="AL29" s="2066"/>
      <c r="AM29" s="2066"/>
      <c r="AN29" s="2067"/>
      <c r="AO29" s="73"/>
      <c r="AP29" s="73"/>
      <c r="AQ29" s="73"/>
      <c r="AR29" s="73"/>
      <c r="AS29" s="73"/>
      <c r="AT29" s="73"/>
      <c r="AU29" s="73"/>
      <c r="AV29" s="73"/>
      <c r="AW29" s="73"/>
      <c r="AX29" s="73"/>
      <c r="AY29" s="73"/>
      <c r="AZ29" s="73"/>
      <c r="BA29" s="73"/>
      <c r="BB29" s="73"/>
    </row>
    <row r="30" spans="1:54" ht="19.5" customHeight="1" x14ac:dyDescent="0.4">
      <c r="A30" s="2074"/>
      <c r="B30" s="866"/>
      <c r="C30" s="866"/>
      <c r="D30" s="866"/>
      <c r="E30" s="867"/>
      <c r="F30" s="2096"/>
      <c r="G30" s="2097"/>
      <c r="H30" s="2098"/>
      <c r="I30" s="2068"/>
      <c r="J30" s="2069"/>
      <c r="K30" s="2069"/>
      <c r="L30" s="954" t="s">
        <v>30</v>
      </c>
      <c r="M30" s="2068"/>
      <c r="N30" s="2069"/>
      <c r="O30" s="2069"/>
      <c r="P30" s="954" t="s">
        <v>30</v>
      </c>
      <c r="Q30" s="2068"/>
      <c r="R30" s="2069"/>
      <c r="S30" s="2069"/>
      <c r="T30" s="954" t="s">
        <v>30</v>
      </c>
      <c r="U30" s="2068"/>
      <c r="V30" s="2069"/>
      <c r="W30" s="2069"/>
      <c r="X30" s="858" t="s">
        <v>30</v>
      </c>
      <c r="Y30" s="376"/>
      <c r="Z30" s="773" t="s">
        <v>364</v>
      </c>
      <c r="AA30" s="305"/>
      <c r="AB30" s="50"/>
      <c r="AC30" s="1036" t="s">
        <v>16</v>
      </c>
      <c r="AD30" s="2062"/>
      <c r="AE30" s="2063"/>
      <c r="AF30" s="2063"/>
      <c r="AG30" s="2063"/>
      <c r="AH30" s="2063"/>
      <c r="AI30" s="2063"/>
      <c r="AJ30" s="2063"/>
      <c r="AK30" s="2063"/>
      <c r="AL30" s="2063"/>
      <c r="AM30" s="2063"/>
      <c r="AN30" s="2064"/>
      <c r="AO30" s="73"/>
      <c r="AP30" s="73"/>
      <c r="AQ30" s="73"/>
      <c r="AR30" s="73"/>
      <c r="AS30" s="73"/>
      <c r="AT30" s="73"/>
      <c r="AU30" s="73"/>
      <c r="AV30" s="73"/>
      <c r="AW30" s="73"/>
      <c r="AX30" s="73"/>
      <c r="AY30" s="73"/>
      <c r="AZ30" s="73"/>
      <c r="BA30" s="73"/>
      <c r="BB30" s="73"/>
    </row>
    <row r="31" spans="1:54" ht="19.5" customHeight="1" thickBot="1" x14ac:dyDescent="0.45">
      <c r="A31" s="2080"/>
      <c r="B31" s="2049"/>
      <c r="C31" s="2049"/>
      <c r="D31" s="2049"/>
      <c r="E31" s="2081"/>
      <c r="F31" s="2102"/>
      <c r="G31" s="2103"/>
      <c r="H31" s="2104"/>
      <c r="I31" s="2082"/>
      <c r="J31" s="2083"/>
      <c r="K31" s="2083"/>
      <c r="L31" s="2105"/>
      <c r="M31" s="2082"/>
      <c r="N31" s="2083"/>
      <c r="O31" s="2083"/>
      <c r="P31" s="2105"/>
      <c r="Q31" s="2082"/>
      <c r="R31" s="2083"/>
      <c r="S31" s="2083"/>
      <c r="T31" s="2105"/>
      <c r="U31" s="2082"/>
      <c r="V31" s="2083"/>
      <c r="W31" s="2083"/>
      <c r="X31" s="1860"/>
      <c r="Y31" s="379"/>
      <c r="Z31" s="779"/>
      <c r="AA31" s="308"/>
      <c r="AB31" s="59"/>
      <c r="AC31" s="1730"/>
      <c r="AD31" s="2084"/>
      <c r="AE31" s="2085"/>
      <c r="AF31" s="2085"/>
      <c r="AG31" s="2085"/>
      <c r="AH31" s="2085"/>
      <c r="AI31" s="2085"/>
      <c r="AJ31" s="2085"/>
      <c r="AK31" s="2085"/>
      <c r="AL31" s="2085"/>
      <c r="AM31" s="2085"/>
      <c r="AN31" s="2086"/>
      <c r="AO31" s="73"/>
      <c r="AP31" s="73"/>
      <c r="AQ31" s="73"/>
      <c r="AR31" s="73"/>
      <c r="AS31" s="73"/>
      <c r="AT31" s="73"/>
      <c r="AU31" s="73"/>
      <c r="AV31" s="73"/>
      <c r="AW31" s="73"/>
      <c r="AX31" s="73"/>
      <c r="AY31" s="73"/>
      <c r="AZ31" s="73"/>
      <c r="BA31" s="73"/>
      <c r="BB31" s="73"/>
    </row>
    <row r="32" spans="1:54" ht="19.5" customHeight="1" x14ac:dyDescent="0.4">
      <c r="A32" s="73"/>
      <c r="B32" s="73"/>
      <c r="C32" s="73"/>
      <c r="D32" s="73"/>
      <c r="E32" s="73"/>
      <c r="F32" s="73"/>
      <c r="G32" s="73"/>
      <c r="H32" s="73"/>
      <c r="I32" s="73"/>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row>
    <row r="33" spans="1:54" ht="19.5" customHeight="1" thickBot="1" x14ac:dyDescent="0.45">
      <c r="A33" s="164" t="s">
        <v>507</v>
      </c>
      <c r="B33" s="73"/>
      <c r="C33" s="73"/>
      <c r="D33" s="73"/>
      <c r="E33" s="73"/>
      <c r="F33" s="73"/>
      <c r="G33" s="73"/>
      <c r="H33" s="73"/>
      <c r="I33" s="73"/>
      <c r="J33" s="73"/>
      <c r="K33" s="73"/>
      <c r="L33" s="73"/>
      <c r="M33" s="73"/>
      <c r="N33" s="73"/>
      <c r="O33" s="73"/>
      <c r="P33" s="73"/>
      <c r="Q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row>
    <row r="34" spans="1:54" ht="19.5" customHeight="1" x14ac:dyDescent="0.4">
      <c r="A34" s="827"/>
      <c r="B34" s="828"/>
      <c r="C34" s="828"/>
      <c r="D34" s="828" t="s">
        <v>822</v>
      </c>
      <c r="E34" s="828"/>
      <c r="F34" s="828"/>
      <c r="G34" s="828"/>
      <c r="H34" s="828"/>
      <c r="I34" s="828"/>
      <c r="J34" s="828"/>
      <c r="K34" s="828" t="s">
        <v>823</v>
      </c>
      <c r="L34" s="828"/>
      <c r="M34" s="828"/>
      <c r="N34" s="828"/>
      <c r="O34" s="828"/>
      <c r="P34" s="828"/>
      <c r="Q34" s="828"/>
      <c r="R34" s="828" t="s">
        <v>824</v>
      </c>
      <c r="S34" s="828"/>
      <c r="T34" s="828"/>
      <c r="U34" s="828"/>
      <c r="V34" s="828"/>
      <c r="W34" s="828"/>
      <c r="X34" s="998"/>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row>
    <row r="35" spans="1:54" ht="19.5" customHeight="1" x14ac:dyDescent="0.4">
      <c r="A35" s="829" t="str">
        <f>"R"&amp;表紙・鑑!S3-1&amp;"年度"</f>
        <v>R6年度</v>
      </c>
      <c r="B35" s="830"/>
      <c r="C35" s="830"/>
      <c r="D35" s="878" t="s">
        <v>508</v>
      </c>
      <c r="E35" s="857"/>
      <c r="F35" s="2069"/>
      <c r="G35" s="2069"/>
      <c r="H35" s="2069"/>
      <c r="I35" s="2069"/>
      <c r="J35" s="858" t="s">
        <v>30</v>
      </c>
      <c r="K35" s="878" t="s">
        <v>508</v>
      </c>
      <c r="L35" s="857"/>
      <c r="M35" s="2069"/>
      <c r="N35" s="2069"/>
      <c r="O35" s="2069"/>
      <c r="P35" s="2069"/>
      <c r="Q35" s="858" t="s">
        <v>30</v>
      </c>
      <c r="R35" s="878" t="s">
        <v>508</v>
      </c>
      <c r="S35" s="857"/>
      <c r="T35" s="2069"/>
      <c r="U35" s="2069"/>
      <c r="V35" s="2069"/>
      <c r="W35" s="2069"/>
      <c r="X35" s="891" t="s">
        <v>30</v>
      </c>
      <c r="AC35" s="82"/>
      <c r="AI35" s="82"/>
      <c r="AJ35" s="73"/>
      <c r="AK35" s="73"/>
      <c r="AL35" s="73"/>
      <c r="AM35" s="73"/>
      <c r="AN35" s="73"/>
      <c r="AO35" s="73"/>
      <c r="AP35" s="73"/>
      <c r="AQ35" s="73"/>
      <c r="AR35" s="73"/>
      <c r="AS35" s="73"/>
      <c r="AT35" s="73"/>
      <c r="AU35" s="73"/>
      <c r="AV35" s="73"/>
      <c r="AW35" s="73"/>
      <c r="AX35" s="73"/>
      <c r="AY35" s="73"/>
      <c r="AZ35" s="73"/>
      <c r="BA35" s="73"/>
      <c r="BB35" s="73"/>
    </row>
    <row r="36" spans="1:54" ht="19.5" customHeight="1" x14ac:dyDescent="0.4">
      <c r="A36" s="829"/>
      <c r="B36" s="830"/>
      <c r="C36" s="830"/>
      <c r="D36" s="894"/>
      <c r="E36" s="863"/>
      <c r="F36" s="2071"/>
      <c r="G36" s="2071"/>
      <c r="H36" s="2071"/>
      <c r="I36" s="2071"/>
      <c r="J36" s="864"/>
      <c r="K36" s="894"/>
      <c r="L36" s="863"/>
      <c r="M36" s="2071"/>
      <c r="N36" s="2071"/>
      <c r="O36" s="2071"/>
      <c r="P36" s="2071"/>
      <c r="Q36" s="864"/>
      <c r="R36" s="894"/>
      <c r="S36" s="863"/>
      <c r="T36" s="2071"/>
      <c r="U36" s="2071"/>
      <c r="V36" s="2071"/>
      <c r="W36" s="2071"/>
      <c r="X36" s="895"/>
      <c r="AC36" s="82"/>
      <c r="AI36" s="82"/>
      <c r="AJ36" s="73"/>
      <c r="AK36" s="73"/>
      <c r="AL36" s="73"/>
      <c r="AM36" s="73"/>
      <c r="AN36" s="73"/>
      <c r="AO36" s="73"/>
      <c r="AP36" s="73"/>
      <c r="AQ36" s="73"/>
      <c r="AR36" s="73"/>
      <c r="AS36" s="73"/>
      <c r="AT36" s="73"/>
      <c r="AU36" s="73"/>
      <c r="AV36" s="73"/>
      <c r="AW36" s="73"/>
      <c r="AX36" s="73"/>
      <c r="AY36" s="73"/>
      <c r="AZ36" s="73"/>
      <c r="BA36" s="73"/>
      <c r="BB36" s="73"/>
    </row>
    <row r="37" spans="1:54" ht="19.5" customHeight="1" x14ac:dyDescent="0.4">
      <c r="A37" s="829" t="str">
        <f>"R"&amp;表紙・鑑!S3&amp;"年度"</f>
        <v>R7年度</v>
      </c>
      <c r="B37" s="830"/>
      <c r="C37" s="830"/>
      <c r="D37" s="878" t="s">
        <v>508</v>
      </c>
      <c r="E37" s="857"/>
      <c r="F37" s="2069"/>
      <c r="G37" s="2069"/>
      <c r="H37" s="2069"/>
      <c r="I37" s="2069"/>
      <c r="J37" s="858" t="s">
        <v>30</v>
      </c>
      <c r="K37" s="878" t="s">
        <v>508</v>
      </c>
      <c r="L37" s="857"/>
      <c r="M37" s="2069"/>
      <c r="N37" s="2069"/>
      <c r="O37" s="2069"/>
      <c r="P37" s="2069"/>
      <c r="Q37" s="858" t="s">
        <v>30</v>
      </c>
      <c r="R37" s="878" t="s">
        <v>508</v>
      </c>
      <c r="S37" s="857"/>
      <c r="T37" s="2069"/>
      <c r="U37" s="2069"/>
      <c r="V37" s="2069"/>
      <c r="W37" s="2069"/>
      <c r="X37" s="891" t="s">
        <v>30</v>
      </c>
      <c r="AC37" s="82"/>
      <c r="AI37" s="82"/>
      <c r="AJ37" s="73"/>
      <c r="AK37" s="73"/>
      <c r="AL37" s="73"/>
      <c r="AM37" s="73"/>
      <c r="AN37" s="73"/>
      <c r="AO37" s="73"/>
      <c r="AP37" s="73"/>
      <c r="AQ37" s="73"/>
      <c r="AR37" s="73"/>
      <c r="AS37" s="73"/>
      <c r="AT37" s="73"/>
      <c r="AU37" s="73"/>
      <c r="AV37" s="73"/>
      <c r="AW37" s="73"/>
      <c r="AX37" s="73"/>
      <c r="AY37" s="73"/>
      <c r="AZ37" s="73"/>
      <c r="BA37" s="73"/>
      <c r="BB37" s="73"/>
    </row>
    <row r="38" spans="1:54" ht="19.5" customHeight="1" thickBot="1" x14ac:dyDescent="0.45">
      <c r="A38" s="977"/>
      <c r="B38" s="978"/>
      <c r="C38" s="978"/>
      <c r="D38" s="1859"/>
      <c r="E38" s="1857"/>
      <c r="F38" s="2083"/>
      <c r="G38" s="2083"/>
      <c r="H38" s="2083"/>
      <c r="I38" s="2083"/>
      <c r="J38" s="1860"/>
      <c r="K38" s="1859"/>
      <c r="L38" s="1857"/>
      <c r="M38" s="2083"/>
      <c r="N38" s="2083"/>
      <c r="O38" s="2083"/>
      <c r="P38" s="2083"/>
      <c r="Q38" s="1860"/>
      <c r="R38" s="1859"/>
      <c r="S38" s="1857"/>
      <c r="T38" s="2083"/>
      <c r="U38" s="2083"/>
      <c r="V38" s="2083"/>
      <c r="W38" s="2083"/>
      <c r="X38" s="1873"/>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row>
    <row r="39" spans="1:54" ht="19.5" customHeight="1" x14ac:dyDescent="0.4">
      <c r="A39" s="73"/>
      <c r="B39" s="73"/>
      <c r="C39" s="73"/>
      <c r="D39" s="73"/>
      <c r="E39" s="73"/>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3"/>
      <c r="AG39" s="73"/>
      <c r="AH39" s="73"/>
      <c r="AI39" s="73"/>
      <c r="AJ39" s="73"/>
      <c r="AK39" s="73"/>
      <c r="AL39" s="73"/>
      <c r="AM39" s="73"/>
      <c r="AN39" s="73"/>
      <c r="AO39" s="73"/>
      <c r="AP39" s="73"/>
      <c r="AQ39" s="73"/>
      <c r="AR39" s="73"/>
      <c r="AS39" s="73"/>
      <c r="AT39" s="73"/>
      <c r="AU39" s="73"/>
      <c r="AV39" s="73"/>
      <c r="AW39" s="73"/>
      <c r="AX39" s="73"/>
      <c r="AY39" s="73"/>
      <c r="AZ39" s="73"/>
      <c r="BA39" s="73"/>
      <c r="BB39" s="73"/>
    </row>
    <row r="40" spans="1:54" ht="19.5" customHeight="1" x14ac:dyDescent="0.4">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row>
    <row r="41" spans="1:54" ht="19.5" customHeight="1" x14ac:dyDescent="0.4">
      <c r="A41" s="73"/>
      <c r="B41" s="73"/>
      <c r="C41" s="73"/>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row>
    <row r="42" spans="1:54" ht="19.5" customHeight="1" x14ac:dyDescent="0.4">
      <c r="A42" s="73"/>
      <c r="B42" s="73"/>
      <c r="C42" s="73"/>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row>
    <row r="43" spans="1:54" ht="19.5" customHeight="1" x14ac:dyDescent="0.4">
      <c r="A43" s="73"/>
      <c r="B43" s="73"/>
      <c r="C43" s="73"/>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row>
    <row r="44" spans="1:54" ht="19.5" customHeight="1" x14ac:dyDescent="0.4">
      <c r="A44" s="73"/>
      <c r="B44" s="73"/>
      <c r="C44" s="73"/>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row>
    <row r="45" spans="1:54" ht="19.5" customHeight="1" x14ac:dyDescent="0.4">
      <c r="A45" s="73"/>
      <c r="B45" s="73"/>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row>
    <row r="46" spans="1:54" ht="19.5" customHeight="1" x14ac:dyDescent="0.4">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row>
    <row r="47" spans="1:54" ht="19.5" customHeight="1" x14ac:dyDescent="0.4">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row>
    <row r="48" spans="1:54" ht="19.5" customHeight="1" x14ac:dyDescent="0.4">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row>
    <row r="49" spans="1:54" ht="19.5" customHeight="1" x14ac:dyDescent="0.4">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row>
    <row r="50" spans="1:54" ht="19.5" customHeight="1" x14ac:dyDescent="0.4">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row>
    <row r="51" spans="1:54" ht="19.5" customHeight="1" x14ac:dyDescent="0.4">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row>
    <row r="52" spans="1:54" ht="19.5" customHeight="1" x14ac:dyDescent="0.4">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row>
    <row r="53" spans="1:54" ht="19.5" customHeight="1" x14ac:dyDescent="0.4">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row>
    <row r="54" spans="1:54" ht="19.5" customHeight="1" x14ac:dyDescent="0.4">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row>
    <row r="55" spans="1:54" ht="19.5" customHeight="1" x14ac:dyDescent="0.4">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row>
    <row r="56" spans="1:54" ht="19.5" customHeight="1" x14ac:dyDescent="0.4">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row>
    <row r="57" spans="1:54" ht="19.5" customHeight="1" x14ac:dyDescent="0.4">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row>
    <row r="58" spans="1:54" ht="19.5" customHeight="1" x14ac:dyDescent="0.4">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row>
    <row r="59" spans="1:54" ht="19.5" customHeight="1" x14ac:dyDescent="0.4">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row>
    <row r="60" spans="1:54" ht="19.5" customHeight="1" x14ac:dyDescent="0.4">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row>
    <row r="61" spans="1:54" ht="19.5" customHeight="1" x14ac:dyDescent="0.4">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row>
    <row r="62" spans="1:54" ht="19.5" customHeight="1" x14ac:dyDescent="0.4">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row>
    <row r="63" spans="1:54" ht="19.5" customHeight="1" x14ac:dyDescent="0.4">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B63" s="73"/>
    </row>
    <row r="64" spans="1:54" ht="19.5" customHeight="1" x14ac:dyDescent="0.4">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B64" s="73"/>
    </row>
    <row r="65" spans="1:54" ht="19.5" customHeight="1" x14ac:dyDescent="0.4">
      <c r="A65" s="73"/>
      <c r="B65" s="73"/>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B65" s="73"/>
    </row>
    <row r="66" spans="1:54" ht="19.5" customHeight="1" x14ac:dyDescent="0.4">
      <c r="A66" s="73"/>
      <c r="B66" s="73"/>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73"/>
    </row>
    <row r="67" spans="1:54" ht="19.5" customHeight="1" x14ac:dyDescent="0.4">
      <c r="A67" s="73"/>
      <c r="B67" s="73"/>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73"/>
      <c r="AZ67" s="73"/>
      <c r="BA67" s="73"/>
      <c r="BB67" s="73"/>
    </row>
    <row r="68" spans="1:54" ht="19.5" customHeight="1" x14ac:dyDescent="0.4">
      <c r="A68" s="73"/>
      <c r="B68" s="73"/>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3"/>
    </row>
    <row r="69" spans="1:54" ht="19.5" customHeight="1" x14ac:dyDescent="0.4">
      <c r="A69" s="73"/>
      <c r="B69" s="73"/>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73"/>
      <c r="BB69" s="73"/>
    </row>
    <row r="70" spans="1:54" ht="19.5" customHeight="1" x14ac:dyDescent="0.4">
      <c r="A70" s="73"/>
      <c r="B70" s="73"/>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c r="AM70" s="73"/>
      <c r="AN70" s="73"/>
      <c r="AO70" s="73"/>
      <c r="AP70" s="73"/>
      <c r="AQ70" s="73"/>
      <c r="AR70" s="73"/>
      <c r="AS70" s="73"/>
      <c r="AT70" s="73"/>
      <c r="AU70" s="73"/>
      <c r="AV70" s="73"/>
      <c r="AW70" s="73"/>
      <c r="AX70" s="73"/>
      <c r="AY70" s="73"/>
      <c r="AZ70" s="73"/>
      <c r="BA70" s="73"/>
      <c r="BB70" s="73"/>
    </row>
    <row r="71" spans="1:54" ht="19.5" customHeight="1" x14ac:dyDescent="0.4">
      <c r="A71" s="73"/>
      <c r="B71" s="73"/>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c r="AM71" s="73"/>
      <c r="AN71" s="73"/>
      <c r="AO71" s="73"/>
      <c r="AP71" s="73"/>
      <c r="AQ71" s="73"/>
      <c r="AR71" s="73"/>
      <c r="AS71" s="73"/>
      <c r="AT71" s="73"/>
      <c r="AU71" s="73"/>
      <c r="AV71" s="73"/>
      <c r="AW71" s="73"/>
      <c r="AX71" s="73"/>
      <c r="AY71" s="73"/>
      <c r="AZ71" s="73"/>
      <c r="BA71" s="73"/>
      <c r="BB71" s="73"/>
    </row>
    <row r="72" spans="1:54" ht="19.5" customHeight="1" x14ac:dyDescent="0.4">
      <c r="A72" s="73"/>
      <c r="B72" s="73"/>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73"/>
      <c r="AZ72" s="73"/>
      <c r="BA72" s="73"/>
      <c r="BB72" s="73"/>
    </row>
    <row r="73" spans="1:54" ht="19.5" customHeight="1" x14ac:dyDescent="0.4">
      <c r="A73" s="73"/>
      <c r="B73" s="73"/>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c r="AM73" s="73"/>
      <c r="AN73" s="73"/>
      <c r="AO73" s="73"/>
      <c r="AP73" s="73"/>
      <c r="AQ73" s="73"/>
      <c r="AR73" s="73"/>
      <c r="AS73" s="73"/>
      <c r="AT73" s="73"/>
      <c r="AU73" s="73"/>
      <c r="AV73" s="73"/>
      <c r="AW73" s="73"/>
      <c r="AX73" s="73"/>
      <c r="AY73" s="73"/>
      <c r="AZ73" s="73"/>
      <c r="BA73" s="73"/>
      <c r="BB73" s="73"/>
    </row>
    <row r="74" spans="1:54" ht="19.5" customHeight="1" x14ac:dyDescent="0.4">
      <c r="A74" s="73"/>
      <c r="B74" s="73"/>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c r="AM74" s="73"/>
      <c r="AN74" s="73"/>
      <c r="AO74" s="73"/>
      <c r="AP74" s="73"/>
      <c r="AQ74" s="73"/>
      <c r="AR74" s="73"/>
      <c r="AS74" s="73"/>
      <c r="AT74" s="73"/>
      <c r="AU74" s="73"/>
      <c r="AV74" s="73"/>
      <c r="AW74" s="73"/>
      <c r="AX74" s="73"/>
      <c r="AY74" s="73"/>
      <c r="AZ74" s="73"/>
      <c r="BA74" s="73"/>
      <c r="BB74" s="73"/>
    </row>
    <row r="75" spans="1:54" ht="19.5" customHeight="1" x14ac:dyDescent="0.4">
      <c r="A75" s="73"/>
      <c r="B75" s="73"/>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row>
    <row r="76" spans="1:54" ht="19.5" customHeight="1" x14ac:dyDescent="0.4">
      <c r="A76" s="73"/>
      <c r="B76" s="73"/>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c r="AM76" s="73"/>
      <c r="AN76" s="73"/>
      <c r="AO76" s="73"/>
      <c r="AP76" s="73"/>
      <c r="AQ76" s="73"/>
      <c r="AR76" s="73"/>
      <c r="AS76" s="73"/>
      <c r="AT76" s="73"/>
      <c r="AU76" s="73"/>
      <c r="AV76" s="73"/>
      <c r="AW76" s="73"/>
      <c r="AX76" s="73"/>
      <c r="AY76" s="73"/>
      <c r="AZ76" s="73"/>
      <c r="BA76" s="73"/>
      <c r="BB76" s="73"/>
    </row>
    <row r="77" spans="1:54" ht="19.5" customHeight="1" x14ac:dyDescent="0.4">
      <c r="A77" s="73"/>
      <c r="B77" s="73"/>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c r="AP77" s="73"/>
      <c r="AQ77" s="73"/>
      <c r="AR77" s="73"/>
      <c r="AS77" s="73"/>
      <c r="AT77" s="73"/>
      <c r="AU77" s="73"/>
      <c r="AV77" s="73"/>
      <c r="AW77" s="73"/>
      <c r="AX77" s="73"/>
      <c r="AY77" s="73"/>
      <c r="AZ77" s="73"/>
      <c r="BA77" s="73"/>
      <c r="BB77" s="73"/>
    </row>
    <row r="78" spans="1:54" ht="19.5" customHeight="1" x14ac:dyDescent="0.4">
      <c r="A78" s="73"/>
      <c r="B78" s="73"/>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c r="AM78" s="73"/>
      <c r="AN78" s="73"/>
      <c r="AO78" s="73"/>
      <c r="AP78" s="73"/>
      <c r="AQ78" s="73"/>
      <c r="AR78" s="73"/>
      <c r="AS78" s="73"/>
      <c r="AT78" s="73"/>
      <c r="AU78" s="73"/>
      <c r="AV78" s="73"/>
      <c r="AW78" s="73"/>
      <c r="AX78" s="73"/>
      <c r="AY78" s="73"/>
      <c r="AZ78" s="73"/>
      <c r="BA78" s="73"/>
      <c r="BB78" s="73"/>
    </row>
    <row r="79" spans="1:54" ht="19.5" customHeight="1" x14ac:dyDescent="0.4">
      <c r="A79" s="73"/>
      <c r="B79" s="73"/>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c r="AM79" s="73"/>
      <c r="AN79" s="73"/>
      <c r="AO79" s="73"/>
      <c r="AP79" s="73"/>
      <c r="AQ79" s="73"/>
      <c r="AR79" s="73"/>
      <c r="AS79" s="73"/>
      <c r="AT79" s="73"/>
      <c r="AU79" s="73"/>
      <c r="AV79" s="73"/>
      <c r="AW79" s="73"/>
      <c r="AX79" s="73"/>
      <c r="AY79" s="73"/>
      <c r="AZ79" s="73"/>
      <c r="BA79" s="73"/>
      <c r="BB79" s="73"/>
    </row>
    <row r="80" spans="1:54" ht="19.5" customHeight="1" x14ac:dyDescent="0.4">
      <c r="A80" s="73"/>
      <c r="B80" s="73"/>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row>
    <row r="81" spans="1:54" ht="19.5" customHeight="1" x14ac:dyDescent="0.4">
      <c r="A81" s="73"/>
      <c r="B81" s="73"/>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c r="AM81" s="73"/>
      <c r="AN81" s="73"/>
      <c r="AO81" s="73"/>
      <c r="AP81" s="73"/>
      <c r="AQ81" s="73"/>
      <c r="AR81" s="73"/>
      <c r="AS81" s="73"/>
      <c r="AT81" s="73"/>
      <c r="AU81" s="73"/>
      <c r="AV81" s="73"/>
      <c r="AW81" s="73"/>
      <c r="AX81" s="73"/>
      <c r="AY81" s="73"/>
      <c r="AZ81" s="73"/>
      <c r="BA81" s="73"/>
      <c r="BB81" s="73"/>
    </row>
    <row r="82" spans="1:54" ht="19.5" customHeight="1" x14ac:dyDescent="0.4">
      <c r="A82" s="73"/>
      <c r="B82" s="73"/>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row>
    <row r="83" spans="1:54" ht="19.5" customHeight="1" x14ac:dyDescent="0.4">
      <c r="A83" s="73"/>
      <c r="B83" s="73"/>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c r="AM83" s="73"/>
      <c r="AN83" s="73"/>
      <c r="AO83" s="73"/>
      <c r="AP83" s="73"/>
      <c r="AQ83" s="73"/>
      <c r="AR83" s="73"/>
      <c r="AS83" s="73"/>
      <c r="AT83" s="73"/>
      <c r="AU83" s="73"/>
      <c r="AV83" s="73"/>
      <c r="AW83" s="73"/>
      <c r="AX83" s="73"/>
      <c r="AY83" s="73"/>
      <c r="AZ83" s="73"/>
      <c r="BA83" s="73"/>
      <c r="BB83" s="73"/>
    </row>
    <row r="84" spans="1:54" ht="19.5" customHeight="1" x14ac:dyDescent="0.4">
      <c r="A84" s="73"/>
      <c r="B84" s="73"/>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row>
    <row r="85" spans="1:54" ht="19.5" customHeight="1" x14ac:dyDescent="0.4">
      <c r="A85" s="73"/>
      <c r="B85" s="73"/>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c r="AM85" s="73"/>
      <c r="AN85" s="73"/>
      <c r="AO85" s="73"/>
      <c r="AP85" s="73"/>
      <c r="AQ85" s="73"/>
      <c r="AR85" s="73"/>
      <c r="AS85" s="73"/>
      <c r="AT85" s="73"/>
      <c r="AU85" s="73"/>
      <c r="AV85" s="73"/>
      <c r="AW85" s="73"/>
      <c r="AX85" s="73"/>
      <c r="AY85" s="73"/>
      <c r="AZ85" s="73"/>
      <c r="BA85" s="73"/>
      <c r="BB85" s="73"/>
    </row>
    <row r="86" spans="1:54" ht="19.5" customHeight="1" x14ac:dyDescent="0.4">
      <c r="A86" s="73"/>
      <c r="B86" s="73"/>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c r="AM86" s="73"/>
      <c r="AN86" s="73"/>
      <c r="AO86" s="73"/>
      <c r="AP86" s="73"/>
      <c r="AQ86" s="73"/>
      <c r="AR86" s="73"/>
      <c r="AS86" s="73"/>
      <c r="AT86" s="73"/>
      <c r="AU86" s="73"/>
      <c r="AV86" s="73"/>
      <c r="AW86" s="73"/>
      <c r="AX86" s="73"/>
      <c r="AY86" s="73"/>
      <c r="AZ86" s="73"/>
      <c r="BA86" s="73"/>
      <c r="BB86" s="73"/>
    </row>
    <row r="87" spans="1:54" ht="19.5" customHeight="1" x14ac:dyDescent="0.4">
      <c r="A87" s="73"/>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3"/>
      <c r="AK87" s="73"/>
      <c r="AL87" s="73"/>
      <c r="AM87" s="73"/>
      <c r="AN87" s="73"/>
      <c r="AO87" s="73"/>
      <c r="AP87" s="73"/>
      <c r="AQ87" s="73"/>
      <c r="AR87" s="73"/>
      <c r="AS87" s="73"/>
      <c r="AT87" s="73"/>
      <c r="AU87" s="73"/>
      <c r="AV87" s="73"/>
      <c r="AW87" s="73"/>
      <c r="AX87" s="73"/>
      <c r="AY87" s="73"/>
      <c r="AZ87" s="73"/>
      <c r="BA87" s="73"/>
      <c r="BB87" s="73"/>
    </row>
    <row r="88" spans="1:54" ht="19.5" customHeight="1" x14ac:dyDescent="0.4">
      <c r="A88" s="73"/>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c r="AM88" s="73"/>
      <c r="AN88" s="73"/>
      <c r="AO88" s="73"/>
      <c r="AP88" s="73"/>
      <c r="AQ88" s="73"/>
      <c r="AR88" s="73"/>
      <c r="AS88" s="73"/>
      <c r="AT88" s="73"/>
      <c r="AU88" s="73"/>
      <c r="AV88" s="73"/>
      <c r="AW88" s="73"/>
      <c r="AX88" s="73"/>
      <c r="AY88" s="73"/>
      <c r="AZ88" s="73"/>
      <c r="BA88" s="73"/>
      <c r="BB88" s="73"/>
    </row>
    <row r="89" spans="1:54" ht="19.5" customHeight="1" x14ac:dyDescent="0.4">
      <c r="A89" s="73"/>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c r="AM89" s="73"/>
      <c r="AN89" s="73"/>
      <c r="AO89" s="73"/>
      <c r="AP89" s="73"/>
      <c r="AQ89" s="73"/>
      <c r="AR89" s="73"/>
      <c r="AS89" s="73"/>
      <c r="AT89" s="73"/>
      <c r="AU89" s="73"/>
      <c r="AV89" s="73"/>
      <c r="AW89" s="73"/>
      <c r="AX89" s="73"/>
      <c r="AY89" s="73"/>
      <c r="AZ89" s="73"/>
      <c r="BA89" s="73"/>
      <c r="BB89" s="73"/>
    </row>
    <row r="90" spans="1:54" ht="19.5" customHeight="1" x14ac:dyDescent="0.4">
      <c r="A90" s="73"/>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c r="AM90" s="73"/>
      <c r="AN90" s="73"/>
      <c r="AO90" s="73"/>
      <c r="AP90" s="73"/>
      <c r="AQ90" s="73"/>
      <c r="AR90" s="73"/>
      <c r="AS90" s="73"/>
      <c r="AT90" s="73"/>
      <c r="AU90" s="73"/>
      <c r="AV90" s="73"/>
      <c r="AW90" s="73"/>
      <c r="AX90" s="73"/>
      <c r="AY90" s="73"/>
      <c r="AZ90" s="73"/>
      <c r="BA90" s="73"/>
      <c r="BB90" s="73"/>
    </row>
    <row r="91" spans="1:54" ht="19.5" customHeight="1" x14ac:dyDescent="0.4">
      <c r="A91" s="73"/>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c r="AM91" s="73"/>
      <c r="AN91" s="73"/>
      <c r="AO91" s="73"/>
      <c r="AP91" s="73"/>
      <c r="AQ91" s="73"/>
      <c r="AR91" s="73"/>
      <c r="AS91" s="73"/>
      <c r="AT91" s="73"/>
      <c r="AU91" s="73"/>
      <c r="AV91" s="73"/>
      <c r="AW91" s="73"/>
      <c r="AX91" s="73"/>
      <c r="AY91" s="73"/>
      <c r="AZ91" s="73"/>
      <c r="BA91" s="73"/>
      <c r="BB91" s="73"/>
    </row>
    <row r="92" spans="1:54" ht="19.5" customHeight="1" x14ac:dyDescent="0.4">
      <c r="A92" s="73"/>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c r="AM92" s="73"/>
      <c r="AN92" s="73"/>
      <c r="AO92" s="73"/>
      <c r="AP92" s="73"/>
      <c r="AQ92" s="73"/>
      <c r="AR92" s="73"/>
      <c r="AS92" s="73"/>
      <c r="AT92" s="73"/>
      <c r="AU92" s="73"/>
      <c r="AV92" s="73"/>
      <c r="AW92" s="73"/>
      <c r="AX92" s="73"/>
      <c r="AY92" s="73"/>
      <c r="AZ92" s="73"/>
      <c r="BA92" s="73"/>
      <c r="BB92" s="73"/>
    </row>
    <row r="93" spans="1:54" ht="19.5" customHeight="1" x14ac:dyDescent="0.4">
      <c r="A93" s="73"/>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c r="AM93" s="73"/>
      <c r="AN93" s="73"/>
      <c r="AO93" s="73"/>
      <c r="AP93" s="73"/>
      <c r="AQ93" s="73"/>
      <c r="AR93" s="73"/>
      <c r="AS93" s="73"/>
      <c r="AT93" s="73"/>
      <c r="AU93" s="73"/>
      <c r="AV93" s="73"/>
      <c r="AW93" s="73"/>
      <c r="AX93" s="73"/>
      <c r="AY93" s="73"/>
      <c r="AZ93" s="73"/>
      <c r="BA93" s="73"/>
      <c r="BB93" s="73"/>
    </row>
    <row r="94" spans="1:54" ht="19.5" customHeight="1" x14ac:dyDescent="0.4">
      <c r="A94" s="73"/>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c r="AM94" s="73"/>
      <c r="AN94" s="73"/>
      <c r="AO94" s="73"/>
      <c r="AP94" s="73"/>
      <c r="AQ94" s="73"/>
      <c r="AR94" s="73"/>
      <c r="AS94" s="73"/>
      <c r="AT94" s="73"/>
      <c r="AU94" s="73"/>
      <c r="AV94" s="73"/>
      <c r="AW94" s="73"/>
      <c r="AX94" s="73"/>
      <c r="AY94" s="73"/>
      <c r="AZ94" s="73"/>
      <c r="BA94" s="73"/>
      <c r="BB94" s="73"/>
    </row>
    <row r="95" spans="1:54" ht="19.5" customHeight="1" x14ac:dyDescent="0.4">
      <c r="A95" s="73"/>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c r="AH95" s="73"/>
      <c r="AI95" s="73"/>
      <c r="AJ95" s="73"/>
      <c r="AK95" s="73"/>
      <c r="AL95" s="73"/>
      <c r="AM95" s="73"/>
      <c r="AN95" s="73"/>
      <c r="AO95" s="73"/>
      <c r="AP95" s="73"/>
      <c r="AQ95" s="73"/>
      <c r="AR95" s="73"/>
      <c r="AS95" s="73"/>
      <c r="AT95" s="73"/>
      <c r="AU95" s="73"/>
      <c r="AV95" s="73"/>
      <c r="AW95" s="73"/>
      <c r="AX95" s="73"/>
      <c r="AY95" s="73"/>
      <c r="AZ95" s="73"/>
      <c r="BA95" s="73"/>
      <c r="BB95" s="73"/>
    </row>
    <row r="96" spans="1:54" ht="19.5" customHeight="1" x14ac:dyDescent="0.4">
      <c r="A96" s="73"/>
      <c r="B96" s="73"/>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c r="AH96" s="73"/>
      <c r="AI96" s="73"/>
      <c r="AJ96" s="73"/>
      <c r="AK96" s="73"/>
      <c r="AL96" s="73"/>
      <c r="AM96" s="73"/>
      <c r="AN96" s="73"/>
      <c r="AO96" s="73"/>
      <c r="AP96" s="73"/>
      <c r="AQ96" s="73"/>
      <c r="AR96" s="73"/>
      <c r="AS96" s="73"/>
      <c r="AT96" s="73"/>
      <c r="AU96" s="73"/>
      <c r="AV96" s="73"/>
      <c r="AW96" s="73"/>
      <c r="AX96" s="73"/>
      <c r="AY96" s="73"/>
      <c r="AZ96" s="73"/>
      <c r="BA96" s="73"/>
      <c r="BB96" s="73"/>
    </row>
    <row r="97" spans="1:54" ht="19.5" customHeight="1" x14ac:dyDescent="0.4">
      <c r="A97" s="73"/>
      <c r="B97" s="73"/>
      <c r="C97" s="73"/>
      <c r="D97" s="73"/>
      <c r="E97" s="73"/>
      <c r="F97" s="73"/>
      <c r="G97" s="73"/>
      <c r="H97" s="73"/>
      <c r="I97" s="73"/>
      <c r="J97" s="73"/>
      <c r="K97" s="73"/>
      <c r="L97" s="73"/>
      <c r="M97" s="73"/>
      <c r="N97" s="73"/>
      <c r="O97" s="73"/>
      <c r="P97" s="73"/>
      <c r="Q97" s="73"/>
      <c r="R97" s="73"/>
      <c r="S97" s="73"/>
      <c r="T97" s="73"/>
      <c r="U97" s="73"/>
      <c r="V97" s="73"/>
      <c r="W97" s="73"/>
      <c r="X97" s="73"/>
      <c r="Y97" s="73"/>
      <c r="Z97" s="73"/>
      <c r="AA97" s="73"/>
      <c r="AB97" s="73"/>
      <c r="AC97" s="73"/>
      <c r="AD97" s="73"/>
      <c r="AE97" s="73"/>
      <c r="AF97" s="73"/>
      <c r="AG97" s="73"/>
      <c r="AH97" s="73"/>
      <c r="AI97" s="73"/>
      <c r="AJ97" s="73"/>
      <c r="AK97" s="73"/>
      <c r="AL97" s="73"/>
      <c r="AM97" s="73"/>
      <c r="AN97" s="73"/>
      <c r="AO97" s="73"/>
      <c r="AP97" s="73"/>
      <c r="AQ97" s="73"/>
      <c r="AR97" s="73"/>
      <c r="AS97" s="73"/>
      <c r="AT97" s="73"/>
      <c r="AU97" s="73"/>
      <c r="AV97" s="73"/>
      <c r="AW97" s="73"/>
      <c r="AX97" s="73"/>
      <c r="AY97" s="73"/>
      <c r="AZ97" s="73"/>
      <c r="BA97" s="73"/>
      <c r="BB97" s="73"/>
    </row>
    <row r="98" spans="1:54" ht="19.5" customHeight="1" x14ac:dyDescent="0.4">
      <c r="A98" s="73"/>
      <c r="B98" s="73"/>
      <c r="C98" s="73"/>
      <c r="D98" s="73"/>
      <c r="E98" s="73"/>
      <c r="F98" s="73"/>
      <c r="G98" s="73"/>
      <c r="H98" s="73"/>
      <c r="I98" s="73"/>
      <c r="J98" s="73"/>
      <c r="K98" s="73"/>
      <c r="L98" s="73"/>
      <c r="M98" s="73"/>
      <c r="N98" s="73"/>
      <c r="O98" s="73"/>
      <c r="P98" s="73"/>
      <c r="Q98" s="73"/>
      <c r="R98" s="73"/>
      <c r="S98" s="73"/>
      <c r="T98" s="73"/>
      <c r="U98" s="73"/>
      <c r="V98" s="73"/>
      <c r="W98" s="73"/>
      <c r="X98" s="73"/>
      <c r="Y98" s="73"/>
      <c r="Z98" s="73"/>
      <c r="AA98" s="73"/>
      <c r="AB98" s="73"/>
      <c r="AC98" s="73"/>
      <c r="AD98" s="73"/>
      <c r="AE98" s="73"/>
      <c r="AF98" s="73"/>
      <c r="AG98" s="73"/>
      <c r="AH98" s="73"/>
      <c r="AI98" s="73"/>
      <c r="AJ98" s="73"/>
      <c r="AK98" s="73"/>
      <c r="AL98" s="73"/>
      <c r="AM98" s="73"/>
      <c r="AN98" s="73"/>
      <c r="AO98" s="73"/>
      <c r="AP98" s="73"/>
      <c r="AQ98" s="73"/>
      <c r="AR98" s="73"/>
      <c r="AS98" s="73"/>
      <c r="AT98" s="73"/>
      <c r="AU98" s="73"/>
      <c r="AV98" s="73"/>
      <c r="AW98" s="73"/>
      <c r="AX98" s="73"/>
      <c r="AY98" s="73"/>
      <c r="AZ98" s="73"/>
      <c r="BA98" s="73"/>
      <c r="BB98" s="73"/>
    </row>
    <row r="99" spans="1:54" ht="19.5" customHeight="1" x14ac:dyDescent="0.4">
      <c r="A99" s="73"/>
      <c r="B99" s="73"/>
      <c r="C99" s="73"/>
      <c r="D99" s="73"/>
      <c r="E99" s="73"/>
      <c r="F99" s="73"/>
      <c r="G99" s="73"/>
      <c r="H99" s="73"/>
      <c r="I99" s="73"/>
      <c r="J99" s="73"/>
      <c r="K99" s="73"/>
      <c r="L99" s="73"/>
      <c r="M99" s="73"/>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3"/>
      <c r="AM99" s="73"/>
      <c r="AN99" s="73"/>
      <c r="AO99" s="73"/>
      <c r="AP99" s="73"/>
      <c r="AQ99" s="73"/>
      <c r="AR99" s="73"/>
      <c r="AS99" s="73"/>
      <c r="AT99" s="73"/>
      <c r="AU99" s="73"/>
      <c r="AV99" s="73"/>
      <c r="AW99" s="73"/>
      <c r="AX99" s="73"/>
      <c r="AY99" s="73"/>
      <c r="AZ99" s="73"/>
      <c r="BA99" s="73"/>
      <c r="BB99" s="73"/>
    </row>
    <row r="100" spans="1:54" ht="19.5" customHeight="1" x14ac:dyDescent="0.4">
      <c r="A100" s="73"/>
      <c r="B100" s="73"/>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c r="AB100" s="73"/>
      <c r="AC100" s="73"/>
      <c r="AD100" s="73"/>
      <c r="AE100" s="73"/>
      <c r="AF100" s="73"/>
      <c r="AG100" s="73"/>
      <c r="AH100" s="73"/>
      <c r="AI100" s="73"/>
      <c r="AJ100" s="73"/>
      <c r="AK100" s="73"/>
      <c r="AL100" s="73"/>
      <c r="AM100" s="73"/>
      <c r="AN100" s="73"/>
      <c r="AO100" s="73"/>
      <c r="AP100" s="73"/>
      <c r="AQ100" s="73"/>
      <c r="AR100" s="73"/>
      <c r="AS100" s="73"/>
      <c r="AT100" s="73"/>
      <c r="AU100" s="73"/>
      <c r="AV100" s="73"/>
      <c r="AW100" s="73"/>
      <c r="AX100" s="73"/>
      <c r="AY100" s="73"/>
      <c r="AZ100" s="73"/>
      <c r="BA100" s="73"/>
      <c r="BB100" s="73"/>
    </row>
    <row r="101" spans="1:54" ht="19.5" customHeight="1" x14ac:dyDescent="0.4">
      <c r="A101" s="73"/>
      <c r="B101" s="73"/>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c r="AB101" s="73"/>
      <c r="AC101" s="73"/>
      <c r="AD101" s="73"/>
      <c r="AE101" s="73"/>
      <c r="AF101" s="73"/>
      <c r="AG101" s="73"/>
      <c r="AH101" s="73"/>
      <c r="AI101" s="73"/>
      <c r="AJ101" s="73"/>
      <c r="AK101" s="73"/>
      <c r="AL101" s="73"/>
      <c r="AM101" s="73"/>
      <c r="AN101" s="73"/>
      <c r="AO101" s="73"/>
      <c r="AP101" s="73"/>
      <c r="AQ101" s="73"/>
      <c r="AR101" s="73"/>
      <c r="AS101" s="73"/>
      <c r="AT101" s="73"/>
      <c r="AU101" s="73"/>
      <c r="AV101" s="73"/>
      <c r="AW101" s="73"/>
      <c r="AX101" s="73"/>
      <c r="AY101" s="73"/>
      <c r="AZ101" s="73"/>
      <c r="BA101" s="73"/>
      <c r="BB101" s="73"/>
    </row>
    <row r="102" spans="1:54" ht="19.5" customHeight="1" x14ac:dyDescent="0.4">
      <c r="A102" s="73"/>
      <c r="B102" s="73"/>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c r="AB102" s="73"/>
      <c r="AC102" s="73"/>
      <c r="AD102" s="73"/>
      <c r="AE102" s="73"/>
      <c r="AF102" s="73"/>
      <c r="AG102" s="73"/>
      <c r="AH102" s="73"/>
      <c r="AI102" s="73"/>
      <c r="AJ102" s="73"/>
      <c r="AK102" s="73"/>
      <c r="AL102" s="73"/>
      <c r="AM102" s="73"/>
      <c r="AN102" s="73"/>
      <c r="AO102" s="73"/>
      <c r="AP102" s="73"/>
      <c r="AQ102" s="73"/>
      <c r="AR102" s="73"/>
      <c r="AS102" s="73"/>
      <c r="AT102" s="73"/>
      <c r="AU102" s="73"/>
      <c r="AV102" s="73"/>
      <c r="AW102" s="73"/>
      <c r="AX102" s="73"/>
      <c r="AY102" s="73"/>
      <c r="AZ102" s="73"/>
      <c r="BA102" s="73"/>
      <c r="BB102" s="73"/>
    </row>
    <row r="103" spans="1:54" ht="19.5" customHeight="1" x14ac:dyDescent="0.4">
      <c r="A103" s="73"/>
      <c r="B103" s="73"/>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c r="AM103" s="73"/>
      <c r="AN103" s="73"/>
      <c r="AO103" s="73"/>
      <c r="AP103" s="73"/>
      <c r="AQ103" s="73"/>
      <c r="AR103" s="73"/>
      <c r="AS103" s="73"/>
      <c r="AT103" s="73"/>
      <c r="AU103" s="73"/>
      <c r="AV103" s="73"/>
      <c r="AW103" s="73"/>
      <c r="AX103" s="73"/>
      <c r="AY103" s="73"/>
      <c r="AZ103" s="73"/>
      <c r="BA103" s="73"/>
      <c r="BB103" s="73"/>
    </row>
    <row r="104" spans="1:54" ht="19.5" customHeight="1" x14ac:dyDescent="0.4">
      <c r="A104" s="73"/>
      <c r="B104" s="73"/>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c r="AB104" s="73"/>
      <c r="AC104" s="73"/>
      <c r="AD104" s="73"/>
      <c r="AE104" s="73"/>
      <c r="AF104" s="73"/>
      <c r="AG104" s="73"/>
      <c r="AH104" s="73"/>
      <c r="AI104" s="73"/>
      <c r="AJ104" s="73"/>
      <c r="AK104" s="73"/>
      <c r="AL104" s="73"/>
      <c r="AM104" s="73"/>
      <c r="AN104" s="73"/>
      <c r="AO104" s="73"/>
      <c r="AP104" s="73"/>
      <c r="AQ104" s="73"/>
      <c r="AR104" s="73"/>
      <c r="AS104" s="73"/>
      <c r="AT104" s="73"/>
      <c r="AU104" s="73"/>
      <c r="AV104" s="73"/>
      <c r="AW104" s="73"/>
      <c r="AX104" s="73"/>
      <c r="AY104" s="73"/>
      <c r="AZ104" s="73"/>
      <c r="BA104" s="73"/>
      <c r="BB104" s="73"/>
    </row>
    <row r="105" spans="1:54" ht="19.5" customHeight="1" x14ac:dyDescent="0.4">
      <c r="A105" s="73"/>
      <c r="B105" s="73"/>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c r="AF105" s="73"/>
      <c r="AG105" s="73"/>
      <c r="AH105" s="73"/>
      <c r="AI105" s="73"/>
      <c r="AJ105" s="73"/>
      <c r="AK105" s="73"/>
      <c r="AL105" s="73"/>
      <c r="AM105" s="73"/>
      <c r="AN105" s="73"/>
      <c r="AO105" s="73"/>
      <c r="AP105" s="73"/>
      <c r="AQ105" s="73"/>
      <c r="AR105" s="73"/>
      <c r="AS105" s="73"/>
      <c r="AT105" s="73"/>
      <c r="AU105" s="73"/>
      <c r="AV105" s="73"/>
      <c r="AW105" s="73"/>
      <c r="AX105" s="73"/>
      <c r="AY105" s="73"/>
      <c r="AZ105" s="73"/>
      <c r="BA105" s="73"/>
      <c r="BB105" s="73"/>
    </row>
    <row r="106" spans="1:54" ht="19.5" customHeight="1" x14ac:dyDescent="0.4">
      <c r="A106" s="73"/>
      <c r="B106" s="73"/>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73"/>
      <c r="AD106" s="73"/>
      <c r="AE106" s="73"/>
      <c r="AF106" s="73"/>
      <c r="AG106" s="73"/>
      <c r="AH106" s="73"/>
      <c r="AI106" s="73"/>
      <c r="AJ106" s="73"/>
      <c r="AK106" s="73"/>
      <c r="AL106" s="73"/>
      <c r="AM106" s="73"/>
      <c r="AN106" s="73"/>
      <c r="AO106" s="73"/>
      <c r="AP106" s="73"/>
      <c r="AQ106" s="73"/>
      <c r="AR106" s="73"/>
      <c r="AS106" s="73"/>
      <c r="AT106" s="73"/>
      <c r="AU106" s="73"/>
      <c r="AV106" s="73"/>
      <c r="AW106" s="73"/>
      <c r="AX106" s="73"/>
      <c r="AY106" s="73"/>
      <c r="AZ106" s="73"/>
      <c r="BA106" s="73"/>
      <c r="BB106" s="73"/>
    </row>
    <row r="107" spans="1:54" ht="19.5" customHeight="1" x14ac:dyDescent="0.4">
      <c r="A107" s="73"/>
      <c r="B107" s="73"/>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c r="AB107" s="73"/>
      <c r="AC107" s="73"/>
      <c r="AD107" s="73"/>
      <c r="AE107" s="73"/>
      <c r="AF107" s="73"/>
      <c r="AG107" s="73"/>
      <c r="AH107" s="73"/>
      <c r="AI107" s="73"/>
      <c r="AJ107" s="73"/>
      <c r="AK107" s="73"/>
      <c r="AL107" s="73"/>
      <c r="AM107" s="73"/>
      <c r="AN107" s="73"/>
      <c r="AO107" s="73"/>
      <c r="AP107" s="73"/>
      <c r="AQ107" s="73"/>
      <c r="AR107" s="73"/>
      <c r="AS107" s="73"/>
      <c r="AT107" s="73"/>
      <c r="AU107" s="73"/>
      <c r="AV107" s="73"/>
      <c r="AW107" s="73"/>
      <c r="AX107" s="73"/>
      <c r="AY107" s="73"/>
      <c r="AZ107" s="73"/>
      <c r="BA107" s="73"/>
      <c r="BB107" s="73"/>
    </row>
    <row r="108" spans="1:54" ht="19.5" customHeight="1" x14ac:dyDescent="0.4">
      <c r="A108" s="73"/>
      <c r="B108" s="73"/>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c r="AB108" s="73"/>
      <c r="AC108" s="73"/>
      <c r="AD108" s="73"/>
      <c r="AE108" s="73"/>
      <c r="AF108" s="73"/>
      <c r="AG108" s="73"/>
      <c r="AH108" s="73"/>
      <c r="AI108" s="73"/>
      <c r="AJ108" s="73"/>
      <c r="AK108" s="73"/>
      <c r="AL108" s="73"/>
      <c r="AM108" s="73"/>
      <c r="AN108" s="73"/>
      <c r="AO108" s="73"/>
      <c r="AP108" s="73"/>
      <c r="AQ108" s="73"/>
      <c r="AR108" s="73"/>
      <c r="AS108" s="73"/>
      <c r="AT108" s="73"/>
      <c r="AU108" s="73"/>
      <c r="AV108" s="73"/>
      <c r="AW108" s="73"/>
      <c r="AX108" s="73"/>
      <c r="AY108" s="73"/>
      <c r="AZ108" s="73"/>
      <c r="BA108" s="73"/>
      <c r="BB108" s="73"/>
    </row>
    <row r="109" spans="1:54" ht="19.5" customHeight="1" x14ac:dyDescent="0.4">
      <c r="A109" s="73"/>
      <c r="B109" s="73"/>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c r="AF109" s="73"/>
      <c r="AG109" s="73"/>
      <c r="AH109" s="73"/>
      <c r="AI109" s="73"/>
      <c r="AJ109" s="73"/>
      <c r="AK109" s="73"/>
      <c r="AL109" s="73"/>
      <c r="AM109" s="73"/>
      <c r="AN109" s="73"/>
      <c r="AO109" s="73"/>
      <c r="AP109" s="73"/>
      <c r="AQ109" s="73"/>
      <c r="AR109" s="73"/>
      <c r="AS109" s="73"/>
      <c r="AT109" s="73"/>
      <c r="AU109" s="73"/>
      <c r="AV109" s="73"/>
      <c r="AW109" s="73"/>
      <c r="AX109" s="73"/>
      <c r="AY109" s="73"/>
      <c r="AZ109" s="73"/>
      <c r="BA109" s="73"/>
      <c r="BB109" s="73"/>
    </row>
    <row r="110" spans="1:54" ht="19.5" customHeight="1" x14ac:dyDescent="0.4">
      <c r="A110" s="73"/>
      <c r="B110" s="73"/>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c r="AB110" s="73"/>
      <c r="AC110" s="73"/>
      <c r="AD110" s="73"/>
      <c r="AE110" s="73"/>
      <c r="AF110" s="73"/>
      <c r="AG110" s="73"/>
      <c r="AH110" s="73"/>
      <c r="AI110" s="73"/>
      <c r="AJ110" s="73"/>
      <c r="AK110" s="73"/>
      <c r="AL110" s="73"/>
      <c r="AM110" s="73"/>
      <c r="AN110" s="73"/>
      <c r="AO110" s="73"/>
      <c r="AP110" s="73"/>
      <c r="AQ110" s="73"/>
      <c r="AR110" s="73"/>
      <c r="AS110" s="73"/>
      <c r="AT110" s="73"/>
      <c r="AU110" s="73"/>
      <c r="AV110" s="73"/>
      <c r="AW110" s="73"/>
      <c r="AX110" s="73"/>
      <c r="AY110" s="73"/>
      <c r="AZ110" s="73"/>
      <c r="BA110" s="73"/>
      <c r="BB110" s="73"/>
    </row>
    <row r="111" spans="1:54" ht="19.5" customHeight="1" x14ac:dyDescent="0.4">
      <c r="A111" s="73"/>
      <c r="B111" s="73"/>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c r="AB111" s="73"/>
      <c r="AC111" s="73"/>
      <c r="AD111" s="73"/>
      <c r="AE111" s="73"/>
      <c r="AF111" s="73"/>
      <c r="AG111" s="73"/>
      <c r="AH111" s="73"/>
      <c r="AI111" s="73"/>
      <c r="AJ111" s="73"/>
      <c r="AK111" s="73"/>
      <c r="AL111" s="73"/>
      <c r="AM111" s="73"/>
      <c r="AN111" s="73"/>
      <c r="AO111" s="73"/>
      <c r="AP111" s="73"/>
      <c r="AQ111" s="73"/>
      <c r="AR111" s="73"/>
      <c r="AS111" s="73"/>
      <c r="AT111" s="73"/>
      <c r="AU111" s="73"/>
      <c r="AV111" s="73"/>
      <c r="AW111" s="73"/>
      <c r="AX111" s="73"/>
      <c r="AY111" s="73"/>
      <c r="AZ111" s="73"/>
      <c r="BA111" s="73"/>
      <c r="BB111" s="73"/>
    </row>
    <row r="112" spans="1:54" ht="19.5" customHeight="1" x14ac:dyDescent="0.4">
      <c r="A112" s="73"/>
      <c r="B112" s="73"/>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c r="AB112" s="73"/>
      <c r="AC112" s="73"/>
      <c r="AD112" s="73"/>
      <c r="AE112" s="73"/>
      <c r="AF112" s="73"/>
      <c r="AG112" s="73"/>
      <c r="AH112" s="73"/>
      <c r="AI112" s="73"/>
      <c r="AJ112" s="73"/>
      <c r="AK112" s="73"/>
      <c r="AL112" s="73"/>
      <c r="AM112" s="73"/>
      <c r="AN112" s="73"/>
      <c r="AO112" s="73"/>
      <c r="AP112" s="73"/>
      <c r="AQ112" s="73"/>
      <c r="AR112" s="73"/>
      <c r="AS112" s="73"/>
      <c r="AT112" s="73"/>
      <c r="AU112" s="73"/>
      <c r="AV112" s="73"/>
      <c r="AW112" s="73"/>
      <c r="AX112" s="73"/>
      <c r="AY112" s="73"/>
      <c r="AZ112" s="73"/>
      <c r="BA112" s="73"/>
      <c r="BB112" s="73"/>
    </row>
    <row r="113" spans="1:54" ht="19.5" customHeight="1" x14ac:dyDescent="0.4">
      <c r="A113" s="73"/>
      <c r="B113" s="73"/>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c r="AB113" s="73"/>
      <c r="AC113" s="73"/>
      <c r="AD113" s="73"/>
      <c r="AE113" s="73"/>
      <c r="AF113" s="73"/>
      <c r="AG113" s="73"/>
      <c r="AH113" s="73"/>
      <c r="AI113" s="73"/>
      <c r="AJ113" s="73"/>
      <c r="AK113" s="73"/>
      <c r="AL113" s="73"/>
      <c r="AM113" s="73"/>
      <c r="AN113" s="73"/>
      <c r="AO113" s="73"/>
      <c r="AP113" s="73"/>
      <c r="AQ113" s="73"/>
      <c r="AR113" s="73"/>
      <c r="AS113" s="73"/>
      <c r="AT113" s="73"/>
      <c r="AU113" s="73"/>
      <c r="AV113" s="73"/>
      <c r="AW113" s="73"/>
      <c r="AX113" s="73"/>
      <c r="AY113" s="73"/>
      <c r="AZ113" s="73"/>
      <c r="BA113" s="73"/>
      <c r="BB113" s="73"/>
    </row>
    <row r="114" spans="1:54" ht="19.5" customHeight="1" x14ac:dyDescent="0.4">
      <c r="A114" s="73"/>
      <c r="B114" s="73"/>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c r="AB114" s="73"/>
      <c r="AC114" s="73"/>
      <c r="AD114" s="73"/>
      <c r="AE114" s="73"/>
      <c r="AF114" s="73"/>
      <c r="AG114" s="73"/>
      <c r="AH114" s="73"/>
      <c r="AI114" s="73"/>
      <c r="AJ114" s="73"/>
      <c r="AK114" s="73"/>
      <c r="AL114" s="73"/>
      <c r="AM114" s="73"/>
      <c r="AN114" s="73"/>
      <c r="AO114" s="73"/>
      <c r="AP114" s="73"/>
      <c r="AQ114" s="73"/>
      <c r="AR114" s="73"/>
      <c r="AS114" s="73"/>
      <c r="AT114" s="73"/>
      <c r="AU114" s="73"/>
      <c r="AV114" s="73"/>
      <c r="AW114" s="73"/>
      <c r="AX114" s="73"/>
      <c r="AY114" s="73"/>
      <c r="AZ114" s="73"/>
      <c r="BA114" s="73"/>
      <c r="BB114" s="73"/>
    </row>
    <row r="115" spans="1:54" ht="19.5" customHeight="1" x14ac:dyDescent="0.4">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c r="AB115" s="73"/>
      <c r="AC115" s="73"/>
      <c r="AD115" s="73"/>
      <c r="AE115" s="73"/>
      <c r="AF115" s="73"/>
      <c r="AG115" s="73"/>
      <c r="AH115" s="73"/>
      <c r="AI115" s="73"/>
      <c r="AJ115" s="73"/>
      <c r="AK115" s="73"/>
      <c r="AL115" s="73"/>
      <c r="AM115" s="73"/>
      <c r="AN115" s="73"/>
      <c r="AO115" s="73"/>
      <c r="AP115" s="73"/>
      <c r="AQ115" s="73"/>
      <c r="AR115" s="73"/>
      <c r="AS115" s="73"/>
      <c r="AT115" s="73"/>
      <c r="AU115" s="73"/>
      <c r="AV115" s="73"/>
      <c r="AW115" s="73"/>
      <c r="AX115" s="73"/>
      <c r="AY115" s="73"/>
      <c r="AZ115" s="73"/>
      <c r="BA115" s="73"/>
      <c r="BB115" s="73"/>
    </row>
    <row r="116" spans="1:54" ht="19.5" customHeight="1" x14ac:dyDescent="0.4">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E116" s="73"/>
      <c r="AF116" s="73"/>
      <c r="AG116" s="73"/>
      <c r="AH116" s="73"/>
      <c r="AI116" s="73"/>
      <c r="AJ116" s="73"/>
      <c r="AK116" s="73"/>
      <c r="AL116" s="73"/>
      <c r="AM116" s="73"/>
      <c r="AN116" s="73"/>
      <c r="AO116" s="73"/>
      <c r="AP116" s="73"/>
      <c r="AQ116" s="73"/>
      <c r="AR116" s="73"/>
      <c r="AS116" s="73"/>
      <c r="AT116" s="73"/>
      <c r="AU116" s="73"/>
      <c r="AV116" s="73"/>
      <c r="AW116" s="73"/>
      <c r="AX116" s="73"/>
      <c r="AY116" s="73"/>
      <c r="AZ116" s="73"/>
      <c r="BA116" s="73"/>
      <c r="BB116" s="73"/>
    </row>
    <row r="117" spans="1:54" ht="19.5" customHeight="1" x14ac:dyDescent="0.4">
      <c r="A117" s="73"/>
      <c r="B117" s="73"/>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row>
    <row r="118" spans="1:54" ht="19.5" customHeight="1" x14ac:dyDescent="0.4">
      <c r="A118" s="73"/>
      <c r="B118" s="73"/>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c r="AB118" s="73"/>
      <c r="AC118" s="73"/>
      <c r="AD118" s="73"/>
      <c r="AE118" s="73"/>
      <c r="AF118" s="73"/>
      <c r="AG118" s="73"/>
      <c r="AH118" s="73"/>
      <c r="AI118" s="73"/>
      <c r="AJ118" s="73"/>
      <c r="AK118" s="73"/>
      <c r="AL118" s="73"/>
      <c r="AM118" s="73"/>
      <c r="AN118" s="73"/>
      <c r="AO118" s="73"/>
      <c r="AP118" s="73"/>
      <c r="AQ118" s="73"/>
      <c r="AR118" s="73"/>
      <c r="AS118" s="73"/>
      <c r="AT118" s="73"/>
      <c r="AU118" s="73"/>
      <c r="AV118" s="73"/>
      <c r="AW118" s="73"/>
      <c r="AX118" s="73"/>
      <c r="AY118" s="73"/>
      <c r="AZ118" s="73"/>
      <c r="BA118" s="73"/>
      <c r="BB118" s="73"/>
    </row>
    <row r="119" spans="1:54" ht="19.5" customHeight="1" x14ac:dyDescent="0.4">
      <c r="A119" s="73"/>
      <c r="B119" s="73"/>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c r="AB119" s="73"/>
      <c r="AC119" s="73"/>
      <c r="AD119" s="73"/>
      <c r="AE119" s="73"/>
      <c r="AF119" s="73"/>
      <c r="AG119" s="73"/>
      <c r="AH119" s="73"/>
      <c r="AI119" s="73"/>
      <c r="AJ119" s="73"/>
      <c r="AK119" s="73"/>
      <c r="AL119" s="73"/>
      <c r="AM119" s="73"/>
      <c r="AN119" s="73"/>
      <c r="AO119" s="73"/>
      <c r="AP119" s="73"/>
      <c r="AQ119" s="73"/>
      <c r="AR119" s="73"/>
      <c r="AS119" s="73"/>
      <c r="AT119" s="73"/>
      <c r="AU119" s="73"/>
      <c r="AV119" s="73"/>
      <c r="AW119" s="73"/>
      <c r="AX119" s="73"/>
      <c r="AY119" s="73"/>
      <c r="AZ119" s="73"/>
      <c r="BA119" s="73"/>
      <c r="BB119" s="73"/>
    </row>
    <row r="120" spans="1:54" ht="19.5" customHeight="1" x14ac:dyDescent="0.4">
      <c r="A120" s="73"/>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row>
    <row r="121" spans="1:54" ht="19.5" customHeight="1" x14ac:dyDescent="0.4">
      <c r="A121" s="73"/>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c r="AC121" s="73"/>
      <c r="AD121" s="73"/>
      <c r="AE121" s="73"/>
      <c r="AF121" s="73"/>
      <c r="AG121" s="73"/>
      <c r="AH121" s="73"/>
      <c r="AI121" s="73"/>
      <c r="AJ121" s="73"/>
      <c r="AK121" s="73"/>
      <c r="AL121" s="73"/>
      <c r="AM121" s="73"/>
      <c r="AN121" s="73"/>
      <c r="AO121" s="73"/>
      <c r="AP121" s="73"/>
      <c r="AQ121" s="73"/>
      <c r="AR121" s="73"/>
      <c r="AS121" s="73"/>
      <c r="AT121" s="73"/>
      <c r="AU121" s="73"/>
      <c r="AV121" s="73"/>
      <c r="AW121" s="73"/>
      <c r="AX121" s="73"/>
      <c r="AY121" s="73"/>
      <c r="AZ121" s="73"/>
      <c r="BA121" s="73"/>
      <c r="BB121" s="73"/>
    </row>
    <row r="122" spans="1:54" ht="19.5" customHeight="1" x14ac:dyDescent="0.4">
      <c r="A122" s="73"/>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c r="AB122" s="73"/>
      <c r="AC122" s="73"/>
      <c r="AD122" s="73"/>
      <c r="AE122" s="73"/>
      <c r="AF122" s="73"/>
      <c r="AG122" s="73"/>
      <c r="AH122" s="73"/>
      <c r="AI122" s="73"/>
      <c r="AJ122" s="73"/>
      <c r="AK122" s="73"/>
      <c r="AL122" s="73"/>
      <c r="AM122" s="73"/>
      <c r="AN122" s="73"/>
      <c r="AO122" s="73"/>
      <c r="AP122" s="73"/>
      <c r="AQ122" s="73"/>
      <c r="AR122" s="73"/>
      <c r="AS122" s="73"/>
      <c r="AT122" s="73"/>
      <c r="AU122" s="73"/>
      <c r="AV122" s="73"/>
      <c r="AW122" s="73"/>
      <c r="AX122" s="73"/>
      <c r="AY122" s="73"/>
      <c r="AZ122" s="73"/>
      <c r="BA122" s="73"/>
      <c r="BB122" s="73"/>
    </row>
    <row r="123" spans="1:54" ht="19.5" customHeight="1" x14ac:dyDescent="0.4">
      <c r="A123" s="73"/>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c r="AB123" s="73"/>
      <c r="AC123" s="73"/>
      <c r="AD123" s="73"/>
      <c r="AE123" s="73"/>
      <c r="AF123" s="73"/>
      <c r="AG123" s="73"/>
      <c r="AH123" s="73"/>
      <c r="AI123" s="73"/>
      <c r="AJ123" s="73"/>
      <c r="AK123" s="73"/>
      <c r="AL123" s="73"/>
      <c r="AM123" s="73"/>
      <c r="AN123" s="73"/>
      <c r="AO123" s="73"/>
      <c r="AP123" s="73"/>
      <c r="AQ123" s="73"/>
      <c r="AR123" s="73"/>
      <c r="AS123" s="73"/>
      <c r="AT123" s="73"/>
      <c r="AU123" s="73"/>
      <c r="AV123" s="73"/>
      <c r="AW123" s="73"/>
      <c r="AX123" s="73"/>
      <c r="AY123" s="73"/>
      <c r="AZ123" s="73"/>
      <c r="BA123" s="73"/>
      <c r="BB123" s="73"/>
    </row>
    <row r="124" spans="1:54" ht="19.5" customHeight="1" x14ac:dyDescent="0.4">
      <c r="A124" s="73"/>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c r="AB124" s="73"/>
      <c r="AC124" s="73"/>
      <c r="AD124" s="73"/>
      <c r="AE124" s="73"/>
      <c r="AF124" s="73"/>
      <c r="AG124" s="73"/>
      <c r="AH124" s="73"/>
      <c r="AI124" s="73"/>
      <c r="AJ124" s="73"/>
      <c r="AK124" s="73"/>
      <c r="AL124" s="73"/>
      <c r="AM124" s="73"/>
      <c r="AN124" s="73"/>
      <c r="AO124" s="73"/>
      <c r="AP124" s="73"/>
      <c r="AQ124" s="73"/>
      <c r="AR124" s="73"/>
      <c r="AS124" s="73"/>
      <c r="AT124" s="73"/>
      <c r="AU124" s="73"/>
      <c r="AV124" s="73"/>
      <c r="AW124" s="73"/>
      <c r="AX124" s="73"/>
      <c r="AY124" s="73"/>
      <c r="AZ124" s="73"/>
      <c r="BA124" s="73"/>
      <c r="BB124" s="73"/>
    </row>
    <row r="125" spans="1:54" ht="19.5" customHeight="1" x14ac:dyDescent="0.4">
      <c r="A125" s="73"/>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c r="AB125" s="73"/>
      <c r="AC125" s="73"/>
      <c r="AD125" s="73"/>
      <c r="AE125" s="73"/>
      <c r="AF125" s="73"/>
      <c r="AG125" s="73"/>
      <c r="AH125" s="73"/>
      <c r="AI125" s="73"/>
      <c r="AJ125" s="73"/>
      <c r="AK125" s="73"/>
      <c r="AL125" s="73"/>
      <c r="AM125" s="73"/>
      <c r="AN125" s="73"/>
      <c r="AO125" s="73"/>
      <c r="AP125" s="73"/>
      <c r="AQ125" s="73"/>
      <c r="AR125" s="73"/>
      <c r="AS125" s="73"/>
      <c r="AT125" s="73"/>
      <c r="AU125" s="73"/>
      <c r="AV125" s="73"/>
      <c r="AW125" s="73"/>
      <c r="AX125" s="73"/>
      <c r="AY125" s="73"/>
      <c r="AZ125" s="73"/>
      <c r="BA125" s="73"/>
      <c r="BB125" s="73"/>
    </row>
    <row r="126" spans="1:54" ht="19.5" customHeight="1" x14ac:dyDescent="0.4">
      <c r="A126" s="73"/>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c r="AB126" s="73"/>
      <c r="AC126" s="73"/>
      <c r="AD126" s="73"/>
      <c r="AE126" s="73"/>
      <c r="AF126" s="73"/>
      <c r="AG126" s="73"/>
      <c r="AH126" s="73"/>
      <c r="AI126" s="73"/>
      <c r="AJ126" s="73"/>
      <c r="AK126" s="73"/>
      <c r="AL126" s="73"/>
      <c r="AM126" s="73"/>
      <c r="AN126" s="73"/>
      <c r="AO126" s="73"/>
      <c r="AP126" s="73"/>
      <c r="AQ126" s="73"/>
      <c r="AR126" s="73"/>
      <c r="AS126" s="73"/>
      <c r="AT126" s="73"/>
      <c r="AU126" s="73"/>
      <c r="AV126" s="73"/>
      <c r="AW126" s="73"/>
      <c r="AX126" s="73"/>
      <c r="AY126" s="73"/>
      <c r="AZ126" s="73"/>
      <c r="BA126" s="73"/>
      <c r="BB126" s="73"/>
    </row>
    <row r="127" spans="1:54" ht="19.5" customHeight="1" x14ac:dyDescent="0.4">
      <c r="A127" s="73"/>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c r="AB127" s="73"/>
      <c r="AC127" s="73"/>
      <c r="AD127" s="73"/>
      <c r="AE127" s="73"/>
      <c r="AF127" s="73"/>
      <c r="AG127" s="73"/>
      <c r="AH127" s="73"/>
      <c r="AI127" s="73"/>
      <c r="AJ127" s="73"/>
      <c r="AK127" s="73"/>
      <c r="AL127" s="73"/>
      <c r="AM127" s="73"/>
      <c r="AN127" s="73"/>
      <c r="AO127" s="73"/>
      <c r="AP127" s="73"/>
      <c r="AQ127" s="73"/>
      <c r="AR127" s="73"/>
      <c r="AS127" s="73"/>
      <c r="AT127" s="73"/>
      <c r="AU127" s="73"/>
      <c r="AV127" s="73"/>
      <c r="AW127" s="73"/>
      <c r="AX127" s="73"/>
      <c r="AY127" s="73"/>
      <c r="AZ127" s="73"/>
      <c r="BA127" s="73"/>
      <c r="BB127" s="73"/>
    </row>
    <row r="128" spans="1:54" ht="19.5" customHeight="1" x14ac:dyDescent="0.4">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c r="AB128" s="73"/>
      <c r="AC128" s="73"/>
      <c r="AD128" s="73"/>
      <c r="AE128" s="73"/>
      <c r="AF128" s="73"/>
      <c r="AG128" s="73"/>
      <c r="AH128" s="73"/>
      <c r="AI128" s="73"/>
      <c r="AJ128" s="73"/>
      <c r="AK128" s="73"/>
      <c r="AL128" s="73"/>
      <c r="AM128" s="73"/>
      <c r="AN128" s="73"/>
      <c r="AO128" s="73"/>
      <c r="AP128" s="73"/>
      <c r="AQ128" s="73"/>
      <c r="AR128" s="73"/>
      <c r="AS128" s="73"/>
      <c r="AT128" s="73"/>
      <c r="AU128" s="73"/>
      <c r="AV128" s="73"/>
      <c r="AW128" s="73"/>
      <c r="AX128" s="73"/>
      <c r="AY128" s="73"/>
      <c r="AZ128" s="73"/>
      <c r="BA128" s="73"/>
      <c r="BB128" s="73"/>
    </row>
    <row r="129" spans="1:54" ht="19.5" customHeight="1" x14ac:dyDescent="0.4">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c r="AB129" s="73"/>
      <c r="AC129" s="73"/>
      <c r="AD129" s="73"/>
      <c r="AE129" s="73"/>
      <c r="AF129" s="73"/>
      <c r="AG129" s="73"/>
      <c r="AH129" s="73"/>
      <c r="AI129" s="73"/>
      <c r="AJ129" s="73"/>
      <c r="AK129" s="73"/>
      <c r="AL129" s="73"/>
      <c r="AM129" s="73"/>
      <c r="AN129" s="73"/>
      <c r="AO129" s="73"/>
      <c r="AP129" s="73"/>
      <c r="AQ129" s="73"/>
      <c r="AR129" s="73"/>
      <c r="AS129" s="73"/>
      <c r="AT129" s="73"/>
      <c r="AU129" s="73"/>
      <c r="AV129" s="73"/>
      <c r="AW129" s="73"/>
      <c r="AX129" s="73"/>
      <c r="AY129" s="73"/>
      <c r="AZ129" s="73"/>
      <c r="BA129" s="73"/>
      <c r="BB129" s="73"/>
    </row>
    <row r="130" spans="1:54" ht="19.5" customHeight="1" x14ac:dyDescent="0.4">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c r="AB130" s="73"/>
      <c r="AC130" s="73"/>
      <c r="AD130" s="73"/>
      <c r="AE130" s="73"/>
      <c r="AF130" s="73"/>
      <c r="AG130" s="73"/>
      <c r="AH130" s="73"/>
      <c r="AI130" s="73"/>
      <c r="AJ130" s="73"/>
      <c r="AK130" s="73"/>
      <c r="AL130" s="73"/>
      <c r="AM130" s="73"/>
      <c r="AN130" s="73"/>
      <c r="AO130" s="73"/>
      <c r="AP130" s="73"/>
      <c r="AQ130" s="73"/>
      <c r="AR130" s="73"/>
      <c r="AS130" s="73"/>
      <c r="AT130" s="73"/>
      <c r="AU130" s="73"/>
      <c r="AV130" s="73"/>
      <c r="AW130" s="73"/>
      <c r="AX130" s="73"/>
      <c r="AY130" s="73"/>
      <c r="AZ130" s="73"/>
      <c r="BA130" s="73"/>
      <c r="BB130" s="73"/>
    </row>
    <row r="131" spans="1:54" ht="19.5" customHeight="1" x14ac:dyDescent="0.4">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c r="AB131" s="73"/>
      <c r="AC131" s="73"/>
      <c r="AD131" s="73"/>
      <c r="AE131" s="73"/>
      <c r="AF131" s="73"/>
      <c r="AG131" s="73"/>
      <c r="AH131" s="73"/>
      <c r="AI131" s="73"/>
      <c r="AJ131" s="73"/>
      <c r="AK131" s="73"/>
      <c r="AL131" s="73"/>
      <c r="AM131" s="73"/>
      <c r="AN131" s="73"/>
      <c r="AO131" s="73"/>
      <c r="AP131" s="73"/>
      <c r="AQ131" s="73"/>
      <c r="AR131" s="73"/>
      <c r="AS131" s="73"/>
      <c r="AT131" s="73"/>
      <c r="AU131" s="73"/>
      <c r="AV131" s="73"/>
      <c r="AW131" s="73"/>
      <c r="AX131" s="73"/>
      <c r="AY131" s="73"/>
      <c r="AZ131" s="73"/>
      <c r="BA131" s="73"/>
      <c r="BB131" s="73"/>
    </row>
    <row r="132" spans="1:54" ht="19.5" customHeight="1" x14ac:dyDescent="0.4">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c r="AB132" s="73"/>
      <c r="AC132" s="73"/>
      <c r="AD132" s="73"/>
      <c r="AE132" s="73"/>
      <c r="AF132" s="73"/>
      <c r="AG132" s="73"/>
      <c r="AH132" s="73"/>
      <c r="AI132" s="73"/>
      <c r="AJ132" s="73"/>
      <c r="AK132" s="73"/>
      <c r="AL132" s="73"/>
      <c r="AM132" s="73"/>
      <c r="AN132" s="73"/>
      <c r="AO132" s="73"/>
      <c r="AP132" s="73"/>
      <c r="AQ132" s="73"/>
      <c r="AR132" s="73"/>
      <c r="AS132" s="73"/>
      <c r="AT132" s="73"/>
      <c r="AU132" s="73"/>
      <c r="AV132" s="73"/>
      <c r="AW132" s="73"/>
      <c r="AX132" s="73"/>
      <c r="AY132" s="73"/>
      <c r="AZ132" s="73"/>
      <c r="BA132" s="73"/>
      <c r="BB132" s="73"/>
    </row>
    <row r="133" spans="1:54" ht="19.5" customHeight="1" x14ac:dyDescent="0.4">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c r="AB133" s="73"/>
      <c r="AC133" s="73"/>
      <c r="AD133" s="73"/>
      <c r="AE133" s="73"/>
      <c r="AF133" s="73"/>
      <c r="AG133" s="73"/>
      <c r="AH133" s="73"/>
      <c r="AI133" s="73"/>
      <c r="AJ133" s="73"/>
      <c r="AK133" s="73"/>
      <c r="AL133" s="73"/>
      <c r="AM133" s="73"/>
      <c r="AN133" s="73"/>
      <c r="AO133" s="73"/>
      <c r="AP133" s="73"/>
      <c r="AQ133" s="73"/>
      <c r="AR133" s="73"/>
      <c r="AS133" s="73"/>
      <c r="AT133" s="73"/>
      <c r="AU133" s="73"/>
      <c r="AV133" s="73"/>
      <c r="AW133" s="73"/>
      <c r="AX133" s="73"/>
      <c r="AY133" s="73"/>
      <c r="AZ133" s="73"/>
      <c r="BA133" s="73"/>
      <c r="BB133" s="73"/>
    </row>
    <row r="134" spans="1:54" ht="19.5" customHeight="1" x14ac:dyDescent="0.4">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c r="AB134" s="73"/>
      <c r="AC134" s="73"/>
      <c r="AD134" s="73"/>
      <c r="AE134" s="73"/>
      <c r="AF134" s="73"/>
      <c r="AG134" s="73"/>
      <c r="AH134" s="73"/>
      <c r="AI134" s="73"/>
      <c r="AJ134" s="73"/>
      <c r="AK134" s="73"/>
      <c r="AL134" s="73"/>
      <c r="AM134" s="73"/>
      <c r="AN134" s="73"/>
      <c r="AO134" s="73"/>
      <c r="AP134" s="73"/>
      <c r="AQ134" s="73"/>
      <c r="AR134" s="73"/>
      <c r="AS134" s="73"/>
      <c r="AT134" s="73"/>
      <c r="AU134" s="73"/>
      <c r="AV134" s="73"/>
      <c r="AW134" s="73"/>
      <c r="AX134" s="73"/>
      <c r="AY134" s="73"/>
      <c r="AZ134" s="73"/>
      <c r="BA134" s="73"/>
      <c r="BB134" s="73"/>
    </row>
    <row r="135" spans="1:54" ht="19.5" customHeight="1" x14ac:dyDescent="0.4">
      <c r="A135" s="73"/>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c r="AB135" s="73"/>
      <c r="AC135" s="73"/>
      <c r="AD135" s="73"/>
      <c r="AE135" s="73"/>
      <c r="AF135" s="73"/>
      <c r="AG135" s="73"/>
      <c r="AH135" s="73"/>
      <c r="AI135" s="73"/>
      <c r="AJ135" s="73"/>
      <c r="AK135" s="73"/>
      <c r="AL135" s="73"/>
      <c r="AM135" s="73"/>
      <c r="AN135" s="73"/>
      <c r="AO135" s="73"/>
      <c r="AP135" s="73"/>
      <c r="AQ135" s="73"/>
      <c r="AR135" s="73"/>
      <c r="AS135" s="73"/>
      <c r="AT135" s="73"/>
      <c r="AU135" s="73"/>
      <c r="AV135" s="73"/>
      <c r="AW135" s="73"/>
      <c r="AX135" s="73"/>
      <c r="AY135" s="73"/>
      <c r="AZ135" s="73"/>
      <c r="BA135" s="73"/>
      <c r="BB135" s="73"/>
    </row>
    <row r="136" spans="1:54" ht="19.5" customHeight="1" x14ac:dyDescent="0.4">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c r="AB136" s="73"/>
      <c r="AC136" s="73"/>
      <c r="AD136" s="73"/>
      <c r="AE136" s="73"/>
      <c r="AF136" s="73"/>
      <c r="AG136" s="73"/>
      <c r="AH136" s="73"/>
      <c r="AI136" s="73"/>
      <c r="AJ136" s="73"/>
      <c r="AK136" s="73"/>
      <c r="AL136" s="73"/>
      <c r="AM136" s="73"/>
      <c r="AN136" s="73"/>
      <c r="AO136" s="73"/>
      <c r="AP136" s="73"/>
      <c r="AQ136" s="73"/>
      <c r="AR136" s="73"/>
      <c r="AS136" s="73"/>
      <c r="AT136" s="73"/>
      <c r="AU136" s="73"/>
      <c r="AV136" s="73"/>
      <c r="AW136" s="73"/>
      <c r="AX136" s="73"/>
      <c r="AY136" s="73"/>
      <c r="AZ136" s="73"/>
      <c r="BA136" s="73"/>
      <c r="BB136" s="73"/>
    </row>
    <row r="137" spans="1:54" ht="19.5" customHeight="1" x14ac:dyDescent="0.4">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c r="AB137" s="73"/>
      <c r="AC137" s="73"/>
      <c r="AD137" s="73"/>
      <c r="AE137" s="73"/>
      <c r="AF137" s="73"/>
      <c r="AG137" s="73"/>
      <c r="AH137" s="73"/>
      <c r="AI137" s="73"/>
      <c r="AJ137" s="73"/>
      <c r="AK137" s="73"/>
      <c r="AL137" s="73"/>
      <c r="AM137" s="73"/>
      <c r="AN137" s="73"/>
      <c r="AO137" s="73"/>
      <c r="AP137" s="73"/>
      <c r="AQ137" s="73"/>
      <c r="AR137" s="73"/>
      <c r="AS137" s="73"/>
      <c r="AT137" s="73"/>
      <c r="AU137" s="73"/>
      <c r="AV137" s="73"/>
      <c r="AW137" s="73"/>
      <c r="AX137" s="73"/>
      <c r="AY137" s="73"/>
      <c r="AZ137" s="73"/>
      <c r="BA137" s="73"/>
      <c r="BB137" s="73"/>
    </row>
    <row r="138" spans="1:54" ht="19.5" customHeight="1" x14ac:dyDescent="0.4">
      <c r="A138" s="73"/>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c r="AB138" s="73"/>
      <c r="AC138" s="73"/>
      <c r="AD138" s="73"/>
      <c r="AE138" s="73"/>
      <c r="AF138" s="73"/>
      <c r="AG138" s="73"/>
      <c r="AH138" s="73"/>
      <c r="AI138" s="73"/>
      <c r="AJ138" s="73"/>
      <c r="AK138" s="73"/>
      <c r="AL138" s="73"/>
      <c r="AM138" s="73"/>
      <c r="AN138" s="73"/>
      <c r="AO138" s="73"/>
      <c r="AP138" s="73"/>
      <c r="AQ138" s="73"/>
      <c r="AR138" s="73"/>
      <c r="AS138" s="73"/>
      <c r="AT138" s="73"/>
      <c r="AU138" s="73"/>
      <c r="AV138" s="73"/>
      <c r="AW138" s="73"/>
      <c r="AX138" s="73"/>
      <c r="AY138" s="73"/>
      <c r="AZ138" s="73"/>
      <c r="BA138" s="73"/>
      <c r="BB138" s="73"/>
    </row>
    <row r="139" spans="1:54" ht="19.5" customHeight="1" x14ac:dyDescent="0.4">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c r="AD139" s="73"/>
      <c r="AE139" s="73"/>
      <c r="AF139" s="73"/>
      <c r="AG139" s="73"/>
      <c r="AH139" s="73"/>
      <c r="AI139" s="73"/>
      <c r="AJ139" s="73"/>
      <c r="AK139" s="73"/>
      <c r="AL139" s="73"/>
      <c r="AM139" s="73"/>
      <c r="AN139" s="73"/>
      <c r="AO139" s="73"/>
      <c r="AP139" s="73"/>
      <c r="AQ139" s="73"/>
      <c r="AR139" s="73"/>
      <c r="AS139" s="73"/>
      <c r="AT139" s="73"/>
      <c r="AU139" s="73"/>
      <c r="AV139" s="73"/>
      <c r="AW139" s="73"/>
      <c r="AX139" s="73"/>
      <c r="AY139" s="73"/>
      <c r="AZ139" s="73"/>
      <c r="BA139" s="73"/>
      <c r="BB139" s="73"/>
    </row>
    <row r="140" spans="1:54" ht="19.5" customHeight="1" x14ac:dyDescent="0.4">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c r="AB140" s="73"/>
      <c r="AC140" s="73"/>
      <c r="AD140" s="73"/>
      <c r="AE140" s="73"/>
      <c r="AF140" s="73"/>
      <c r="AG140" s="73"/>
      <c r="AH140" s="73"/>
      <c r="AI140" s="73"/>
      <c r="AJ140" s="73"/>
      <c r="AK140" s="73"/>
      <c r="AL140" s="73"/>
      <c r="AM140" s="73"/>
      <c r="AN140" s="73"/>
      <c r="AO140" s="73"/>
      <c r="AP140" s="73"/>
      <c r="AQ140" s="73"/>
      <c r="AR140" s="73"/>
      <c r="AS140" s="73"/>
      <c r="AT140" s="73"/>
      <c r="AU140" s="73"/>
      <c r="AV140" s="73"/>
      <c r="AW140" s="73"/>
      <c r="AX140" s="73"/>
      <c r="AY140" s="73"/>
      <c r="AZ140" s="73"/>
      <c r="BA140" s="73"/>
      <c r="BB140" s="73"/>
    </row>
    <row r="141" spans="1:54" ht="19.5" customHeight="1" x14ac:dyDescent="0.4">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c r="AC141" s="73"/>
      <c r="AD141" s="73"/>
      <c r="AE141" s="73"/>
      <c r="AF141" s="73"/>
      <c r="AG141" s="73"/>
      <c r="AH141" s="73"/>
      <c r="AI141" s="73"/>
      <c r="AJ141" s="73"/>
      <c r="AK141" s="73"/>
      <c r="AL141" s="73"/>
      <c r="AM141" s="73"/>
      <c r="AN141" s="73"/>
      <c r="AO141" s="73"/>
      <c r="AP141" s="73"/>
      <c r="AQ141" s="73"/>
      <c r="AR141" s="73"/>
      <c r="AS141" s="73"/>
      <c r="AT141" s="73"/>
      <c r="AU141" s="73"/>
      <c r="AV141" s="73"/>
      <c r="AW141" s="73"/>
      <c r="AX141" s="73"/>
      <c r="AY141" s="73"/>
      <c r="AZ141" s="73"/>
      <c r="BA141" s="73"/>
      <c r="BB141" s="73"/>
    </row>
    <row r="142" spans="1:54" ht="19.5" customHeight="1" x14ac:dyDescent="0.4">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c r="AB142" s="73"/>
      <c r="AC142" s="73"/>
      <c r="AD142" s="73"/>
      <c r="AE142" s="73"/>
      <c r="AF142" s="73"/>
      <c r="AG142" s="73"/>
      <c r="AH142" s="73"/>
      <c r="AI142" s="73"/>
      <c r="AJ142" s="73"/>
      <c r="AK142" s="73"/>
      <c r="AL142" s="73"/>
      <c r="AM142" s="73"/>
      <c r="AN142" s="73"/>
      <c r="AO142" s="73"/>
      <c r="AP142" s="73"/>
      <c r="AQ142" s="73"/>
      <c r="AR142" s="73"/>
      <c r="AS142" s="73"/>
      <c r="AT142" s="73"/>
      <c r="AU142" s="73"/>
      <c r="AV142" s="73"/>
      <c r="AW142" s="73"/>
      <c r="AX142" s="73"/>
      <c r="AY142" s="73"/>
      <c r="AZ142" s="73"/>
      <c r="BA142" s="73"/>
      <c r="BB142" s="73"/>
    </row>
    <row r="143" spans="1:54" ht="19.5" customHeight="1" x14ac:dyDescent="0.4">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c r="AB143" s="73"/>
      <c r="AC143" s="73"/>
      <c r="AD143" s="73"/>
      <c r="AE143" s="73"/>
      <c r="AF143" s="73"/>
      <c r="AG143" s="73"/>
      <c r="AH143" s="73"/>
      <c r="AI143" s="73"/>
      <c r="AJ143" s="73"/>
      <c r="AK143" s="73"/>
      <c r="AL143" s="73"/>
      <c r="AM143" s="73"/>
      <c r="AN143" s="73"/>
      <c r="AO143" s="73"/>
      <c r="AP143" s="73"/>
      <c r="AQ143" s="73"/>
      <c r="AR143" s="73"/>
      <c r="AS143" s="73"/>
      <c r="AT143" s="73"/>
      <c r="AU143" s="73"/>
      <c r="AV143" s="73"/>
      <c r="AW143" s="73"/>
      <c r="AX143" s="73"/>
      <c r="AY143" s="73"/>
      <c r="AZ143" s="73"/>
      <c r="BA143" s="73"/>
      <c r="BB143" s="73"/>
    </row>
    <row r="144" spans="1:54" ht="19.5" customHeight="1" x14ac:dyDescent="0.4">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c r="AC144" s="73"/>
      <c r="AD144" s="73"/>
      <c r="AE144" s="73"/>
      <c r="AF144" s="73"/>
      <c r="AG144" s="73"/>
      <c r="AH144" s="73"/>
      <c r="AI144" s="73"/>
      <c r="AJ144" s="73"/>
      <c r="AK144" s="73"/>
      <c r="AL144" s="73"/>
      <c r="AM144" s="73"/>
      <c r="AN144" s="73"/>
      <c r="AO144" s="73"/>
      <c r="AP144" s="73"/>
      <c r="AQ144" s="73"/>
      <c r="AR144" s="73"/>
      <c r="AS144" s="73"/>
      <c r="AT144" s="73"/>
      <c r="AU144" s="73"/>
      <c r="AV144" s="73"/>
      <c r="AW144" s="73"/>
      <c r="AX144" s="73"/>
      <c r="AY144" s="73"/>
      <c r="AZ144" s="73"/>
      <c r="BA144" s="73"/>
      <c r="BB144" s="73"/>
    </row>
    <row r="145" spans="1:54" ht="19.5" customHeight="1" x14ac:dyDescent="0.4">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c r="AB145" s="73"/>
      <c r="AC145" s="73"/>
      <c r="AD145" s="73"/>
      <c r="AE145" s="73"/>
      <c r="AF145" s="73"/>
      <c r="AG145" s="73"/>
      <c r="AH145" s="73"/>
      <c r="AI145" s="73"/>
      <c r="AJ145" s="73"/>
      <c r="AK145" s="73"/>
      <c r="AL145" s="73"/>
      <c r="AM145" s="73"/>
      <c r="AN145" s="73"/>
      <c r="AO145" s="73"/>
      <c r="AP145" s="73"/>
      <c r="AQ145" s="73"/>
      <c r="AR145" s="73"/>
      <c r="AS145" s="73"/>
      <c r="AT145" s="73"/>
      <c r="AU145" s="73"/>
      <c r="AV145" s="73"/>
      <c r="AW145" s="73"/>
      <c r="AX145" s="73"/>
      <c r="AY145" s="73"/>
      <c r="AZ145" s="73"/>
      <c r="BA145" s="73"/>
      <c r="BB145" s="73"/>
    </row>
    <row r="146" spans="1:54" ht="19.5" customHeight="1" x14ac:dyDescent="0.4">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c r="AB146" s="73"/>
      <c r="AC146" s="73"/>
      <c r="AD146" s="73"/>
      <c r="AE146" s="73"/>
      <c r="AF146" s="73"/>
      <c r="AG146" s="73"/>
      <c r="AH146" s="73"/>
      <c r="AI146" s="73"/>
      <c r="AJ146" s="73"/>
      <c r="AK146" s="73"/>
      <c r="AL146" s="73"/>
      <c r="AM146" s="73"/>
      <c r="AN146" s="73"/>
      <c r="AO146" s="73"/>
      <c r="AP146" s="73"/>
      <c r="AQ146" s="73"/>
      <c r="AR146" s="73"/>
      <c r="AS146" s="73"/>
      <c r="AT146" s="73"/>
      <c r="AU146" s="73"/>
      <c r="AV146" s="73"/>
      <c r="AW146" s="73"/>
      <c r="AX146" s="73"/>
      <c r="AY146" s="73"/>
      <c r="AZ146" s="73"/>
      <c r="BA146" s="73"/>
      <c r="BB146" s="73"/>
    </row>
    <row r="147" spans="1:54" ht="19.5" customHeight="1" x14ac:dyDescent="0.4">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c r="AB147" s="73"/>
      <c r="AC147" s="73"/>
      <c r="AD147" s="73"/>
      <c r="AE147" s="73"/>
      <c r="AF147" s="73"/>
      <c r="AG147" s="73"/>
      <c r="AH147" s="73"/>
      <c r="AI147" s="73"/>
      <c r="AJ147" s="73"/>
      <c r="AK147" s="73"/>
      <c r="AL147" s="73"/>
      <c r="AM147" s="73"/>
      <c r="AN147" s="73"/>
      <c r="AO147" s="73"/>
      <c r="AP147" s="73"/>
      <c r="AQ147" s="73"/>
      <c r="AR147" s="73"/>
      <c r="AS147" s="73"/>
      <c r="AT147" s="73"/>
      <c r="AU147" s="73"/>
      <c r="AV147" s="73"/>
      <c r="AW147" s="73"/>
      <c r="AX147" s="73"/>
      <c r="AY147" s="73"/>
      <c r="AZ147" s="73"/>
      <c r="BA147" s="73"/>
      <c r="BB147" s="73"/>
    </row>
    <row r="148" spans="1:54" ht="19.5" customHeight="1" x14ac:dyDescent="0.4">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c r="AB148" s="73"/>
      <c r="AC148" s="73"/>
      <c r="AD148" s="73"/>
      <c r="AE148" s="73"/>
      <c r="AF148" s="73"/>
      <c r="AG148" s="73"/>
      <c r="AH148" s="73"/>
      <c r="AI148" s="73"/>
      <c r="AJ148" s="73"/>
      <c r="AK148" s="73"/>
      <c r="AL148" s="73"/>
      <c r="AM148" s="73"/>
      <c r="AN148" s="73"/>
      <c r="AO148" s="73"/>
      <c r="AP148" s="73"/>
      <c r="AQ148" s="73"/>
      <c r="AR148" s="73"/>
      <c r="AS148" s="73"/>
      <c r="AT148" s="73"/>
      <c r="AU148" s="73"/>
      <c r="AV148" s="73"/>
      <c r="AW148" s="73"/>
      <c r="AX148" s="73"/>
      <c r="AY148" s="73"/>
      <c r="AZ148" s="73"/>
      <c r="BA148" s="73"/>
      <c r="BB148" s="73"/>
    </row>
    <row r="149" spans="1:54" ht="19.5" customHeight="1" x14ac:dyDescent="0.4">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c r="AB149" s="73"/>
      <c r="AC149" s="73"/>
      <c r="AD149" s="73"/>
      <c r="AE149" s="73"/>
      <c r="AF149" s="73"/>
      <c r="AG149" s="73"/>
      <c r="AH149" s="73"/>
      <c r="AI149" s="73"/>
      <c r="AJ149" s="73"/>
      <c r="AK149" s="73"/>
      <c r="AL149" s="73"/>
      <c r="AM149" s="73"/>
      <c r="AN149" s="73"/>
      <c r="AO149" s="73"/>
      <c r="AP149" s="73"/>
      <c r="AQ149" s="73"/>
      <c r="AR149" s="73"/>
      <c r="AS149" s="73"/>
      <c r="AT149" s="73"/>
      <c r="AU149" s="73"/>
      <c r="AV149" s="73"/>
      <c r="AW149" s="73"/>
      <c r="AX149" s="73"/>
      <c r="AY149" s="73"/>
      <c r="AZ149" s="73"/>
      <c r="BA149" s="73"/>
      <c r="BB149" s="73"/>
    </row>
    <row r="150" spans="1:54" ht="19.5" customHeight="1" x14ac:dyDescent="0.4">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c r="AB150" s="73"/>
      <c r="AC150" s="73"/>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row>
    <row r="151" spans="1:54" ht="19.5" customHeight="1" x14ac:dyDescent="0.4">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c r="AB151" s="73"/>
      <c r="AC151" s="73"/>
      <c r="AD151" s="73"/>
      <c r="AE151" s="73"/>
      <c r="AF151" s="73"/>
      <c r="AG151" s="73"/>
      <c r="AH151" s="73"/>
      <c r="AI151" s="73"/>
      <c r="AJ151" s="73"/>
      <c r="AK151" s="73"/>
      <c r="AL151" s="73"/>
      <c r="AM151" s="73"/>
      <c r="AN151" s="73"/>
      <c r="AO151" s="73"/>
      <c r="AP151" s="73"/>
      <c r="AQ151" s="73"/>
      <c r="AR151" s="73"/>
      <c r="AS151" s="73"/>
      <c r="AT151" s="73"/>
      <c r="AU151" s="73"/>
      <c r="AV151" s="73"/>
      <c r="AW151" s="73"/>
      <c r="AX151" s="73"/>
      <c r="AY151" s="73"/>
      <c r="AZ151" s="73"/>
      <c r="BA151" s="73"/>
      <c r="BB151" s="73"/>
    </row>
    <row r="152" spans="1:54" ht="19.5" customHeight="1" x14ac:dyDescent="0.4">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c r="AB152" s="73"/>
      <c r="AC152" s="73"/>
      <c r="AD152" s="73"/>
      <c r="AE152" s="73"/>
      <c r="AF152" s="73"/>
      <c r="AG152" s="73"/>
      <c r="AH152" s="73"/>
      <c r="AI152" s="73"/>
      <c r="AJ152" s="73"/>
      <c r="AK152" s="73"/>
      <c r="AL152" s="73"/>
      <c r="AM152" s="73"/>
      <c r="AN152" s="73"/>
      <c r="AO152" s="73"/>
      <c r="AP152" s="73"/>
      <c r="AQ152" s="73"/>
      <c r="AR152" s="73"/>
      <c r="AS152" s="73"/>
      <c r="AT152" s="73"/>
      <c r="AU152" s="73"/>
      <c r="AV152" s="73"/>
      <c r="AW152" s="73"/>
      <c r="AX152" s="73"/>
      <c r="AY152" s="73"/>
      <c r="AZ152" s="73"/>
      <c r="BA152" s="73"/>
      <c r="BB152" s="73"/>
    </row>
    <row r="153" spans="1:54" ht="19.5" customHeight="1" x14ac:dyDescent="0.4">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c r="AC153" s="73"/>
      <c r="AD153" s="73"/>
      <c r="AE153" s="73"/>
      <c r="AF153" s="73"/>
      <c r="AG153" s="73"/>
      <c r="AH153" s="73"/>
      <c r="AI153" s="73"/>
      <c r="AJ153" s="73"/>
      <c r="AK153" s="73"/>
      <c r="AL153" s="73"/>
      <c r="AM153" s="73"/>
      <c r="AN153" s="73"/>
      <c r="AO153" s="73"/>
      <c r="AP153" s="73"/>
      <c r="AQ153" s="73"/>
      <c r="AR153" s="73"/>
      <c r="AS153" s="73"/>
      <c r="AT153" s="73"/>
      <c r="AU153" s="73"/>
      <c r="AV153" s="73"/>
      <c r="AW153" s="73"/>
      <c r="AX153" s="73"/>
      <c r="AY153" s="73"/>
      <c r="AZ153" s="73"/>
      <c r="BA153" s="73"/>
      <c r="BB153" s="73"/>
    </row>
    <row r="154" spans="1:54" ht="19.5" customHeight="1" x14ac:dyDescent="0.4">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c r="AC154" s="73"/>
      <c r="AD154" s="73"/>
      <c r="AE154" s="73"/>
      <c r="AF154" s="73"/>
      <c r="AG154" s="73"/>
      <c r="AH154" s="73"/>
      <c r="AI154" s="73"/>
      <c r="AJ154" s="73"/>
      <c r="AK154" s="73"/>
      <c r="AL154" s="73"/>
      <c r="AM154" s="73"/>
      <c r="AN154" s="73"/>
      <c r="AO154" s="73"/>
      <c r="AP154" s="73"/>
      <c r="AQ154" s="73"/>
      <c r="AR154" s="73"/>
      <c r="AS154" s="73"/>
      <c r="AT154" s="73"/>
      <c r="AU154" s="73"/>
      <c r="AV154" s="73"/>
      <c r="AW154" s="73"/>
      <c r="AX154" s="73"/>
      <c r="AY154" s="73"/>
      <c r="AZ154" s="73"/>
      <c r="BA154" s="73"/>
      <c r="BB154" s="73"/>
    </row>
    <row r="155" spans="1:54" ht="19.5" customHeight="1" x14ac:dyDescent="0.4">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c r="AD155" s="73"/>
      <c r="AE155" s="73"/>
      <c r="AF155" s="73"/>
      <c r="AG155" s="73"/>
      <c r="AH155" s="73"/>
      <c r="AI155" s="73"/>
      <c r="AJ155" s="73"/>
      <c r="AK155" s="73"/>
      <c r="AL155" s="73"/>
      <c r="AM155" s="73"/>
      <c r="AN155" s="73"/>
      <c r="AO155" s="73"/>
      <c r="AP155" s="73"/>
      <c r="AQ155" s="73"/>
      <c r="AR155" s="73"/>
      <c r="AS155" s="73"/>
      <c r="AT155" s="73"/>
      <c r="AU155" s="73"/>
      <c r="AV155" s="73"/>
      <c r="AW155" s="73"/>
      <c r="AX155" s="73"/>
      <c r="AY155" s="73"/>
      <c r="AZ155" s="73"/>
      <c r="BA155" s="73"/>
      <c r="BB155" s="73"/>
    </row>
    <row r="156" spans="1:54" ht="19.5" customHeight="1" x14ac:dyDescent="0.4">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c r="AD156" s="73"/>
      <c r="AE156" s="73"/>
      <c r="AF156" s="73"/>
      <c r="AG156" s="73"/>
      <c r="AH156" s="73"/>
      <c r="AI156" s="73"/>
      <c r="AJ156" s="73"/>
      <c r="AK156" s="73"/>
      <c r="AL156" s="73"/>
      <c r="AM156" s="73"/>
      <c r="AN156" s="73"/>
      <c r="AO156" s="73"/>
      <c r="AP156" s="73"/>
      <c r="AQ156" s="73"/>
      <c r="AR156" s="73"/>
      <c r="AS156" s="73"/>
      <c r="AT156" s="73"/>
      <c r="AU156" s="73"/>
      <c r="AV156" s="73"/>
      <c r="AW156" s="73"/>
      <c r="AX156" s="73"/>
      <c r="AY156" s="73"/>
      <c r="AZ156" s="73"/>
      <c r="BA156" s="73"/>
      <c r="BB156" s="73"/>
    </row>
    <row r="157" spans="1:54" ht="19.5" customHeight="1" x14ac:dyDescent="0.4">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c r="AC157" s="73"/>
      <c r="AD157" s="73"/>
      <c r="AE157" s="73"/>
      <c r="AF157" s="73"/>
      <c r="AG157" s="73"/>
      <c r="AH157" s="73"/>
      <c r="AI157" s="73"/>
      <c r="AJ157" s="73"/>
      <c r="AK157" s="73"/>
      <c r="AL157" s="73"/>
      <c r="AM157" s="73"/>
      <c r="AN157" s="73"/>
      <c r="AO157" s="73"/>
      <c r="AP157" s="73"/>
      <c r="AQ157" s="73"/>
      <c r="AR157" s="73"/>
      <c r="AS157" s="73"/>
      <c r="AT157" s="73"/>
      <c r="AU157" s="73"/>
      <c r="AV157" s="73"/>
      <c r="AW157" s="73"/>
      <c r="AX157" s="73"/>
      <c r="AY157" s="73"/>
      <c r="AZ157" s="73"/>
      <c r="BA157" s="73"/>
      <c r="BB157" s="73"/>
    </row>
    <row r="158" spans="1:54" ht="19.5" customHeight="1" x14ac:dyDescent="0.4">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c r="AC158" s="73"/>
      <c r="AD158" s="73"/>
      <c r="AE158" s="73"/>
      <c r="AF158" s="73"/>
      <c r="AG158" s="73"/>
      <c r="AH158" s="73"/>
      <c r="AI158" s="73"/>
      <c r="AJ158" s="73"/>
      <c r="AK158" s="73"/>
      <c r="AL158" s="73"/>
      <c r="AM158" s="73"/>
      <c r="AN158" s="73"/>
      <c r="AO158" s="73"/>
      <c r="AP158" s="73"/>
      <c r="AQ158" s="73"/>
      <c r="AR158" s="73"/>
      <c r="AS158" s="73"/>
      <c r="AT158" s="73"/>
      <c r="AU158" s="73"/>
      <c r="AV158" s="73"/>
      <c r="AW158" s="73"/>
      <c r="AX158" s="73"/>
      <c r="AY158" s="73"/>
      <c r="AZ158" s="73"/>
      <c r="BA158" s="73"/>
      <c r="BB158" s="73"/>
    </row>
    <row r="159" spans="1:54" ht="19.5" customHeight="1" x14ac:dyDescent="0.4">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c r="AC159" s="73"/>
      <c r="AD159" s="73"/>
      <c r="AE159" s="73"/>
      <c r="AF159" s="73"/>
      <c r="AG159" s="73"/>
      <c r="AH159" s="73"/>
      <c r="AI159" s="73"/>
      <c r="AJ159" s="73"/>
      <c r="AK159" s="73"/>
      <c r="AL159" s="73"/>
      <c r="AM159" s="73"/>
      <c r="AN159" s="73"/>
      <c r="AO159" s="73"/>
      <c r="AP159" s="73"/>
      <c r="AQ159" s="73"/>
      <c r="AR159" s="73"/>
      <c r="AS159" s="73"/>
      <c r="AT159" s="73"/>
      <c r="AU159" s="73"/>
      <c r="AV159" s="73"/>
      <c r="AW159" s="73"/>
      <c r="AX159" s="73"/>
      <c r="AY159" s="73"/>
      <c r="AZ159" s="73"/>
      <c r="BA159" s="73"/>
      <c r="BB159" s="73"/>
    </row>
    <row r="160" spans="1:54" ht="19.5" customHeight="1" x14ac:dyDescent="0.4">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c r="AC160" s="73"/>
      <c r="AD160" s="73"/>
      <c r="AE160" s="73"/>
      <c r="AF160" s="73"/>
      <c r="AG160" s="73"/>
      <c r="AH160" s="73"/>
      <c r="AI160" s="73"/>
      <c r="AJ160" s="73"/>
      <c r="AK160" s="73"/>
      <c r="AL160" s="73"/>
      <c r="AM160" s="73"/>
      <c r="AN160" s="73"/>
      <c r="AO160" s="73"/>
      <c r="AP160" s="73"/>
      <c r="AQ160" s="73"/>
      <c r="AR160" s="73"/>
      <c r="AS160" s="73"/>
      <c r="AT160" s="73"/>
      <c r="AU160" s="73"/>
      <c r="AV160" s="73"/>
      <c r="AW160" s="73"/>
      <c r="AX160" s="73"/>
      <c r="AY160" s="73"/>
      <c r="AZ160" s="73"/>
      <c r="BA160" s="73"/>
      <c r="BB160" s="73"/>
    </row>
    <row r="161" spans="1:54" ht="19.5" customHeight="1" x14ac:dyDescent="0.4">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c r="AC161" s="73"/>
      <c r="AD161" s="73"/>
      <c r="AE161" s="73"/>
      <c r="AF161" s="73"/>
      <c r="AG161" s="73"/>
      <c r="AH161" s="73"/>
      <c r="AI161" s="73"/>
      <c r="AJ161" s="73"/>
      <c r="AK161" s="73"/>
      <c r="AL161" s="73"/>
      <c r="AM161" s="73"/>
      <c r="AN161" s="73"/>
      <c r="AO161" s="73"/>
      <c r="AP161" s="73"/>
      <c r="AQ161" s="73"/>
      <c r="AR161" s="73"/>
      <c r="AS161" s="73"/>
      <c r="AT161" s="73"/>
      <c r="AU161" s="73"/>
      <c r="AV161" s="73"/>
      <c r="AW161" s="73"/>
      <c r="AX161" s="73"/>
      <c r="AY161" s="73"/>
      <c r="AZ161" s="73"/>
      <c r="BA161" s="73"/>
      <c r="BB161" s="73"/>
    </row>
    <row r="162" spans="1:54" ht="15.2" customHeight="1" x14ac:dyDescent="0.4">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c r="AC162" s="73"/>
      <c r="AD162" s="73"/>
      <c r="AE162" s="73"/>
      <c r="AF162" s="73"/>
      <c r="AG162" s="73"/>
      <c r="AH162" s="73"/>
      <c r="AI162" s="73"/>
      <c r="AJ162" s="73"/>
      <c r="AK162" s="73"/>
      <c r="AL162" s="73"/>
      <c r="AM162" s="73"/>
      <c r="AN162" s="73"/>
      <c r="AO162" s="73"/>
      <c r="AP162" s="73"/>
      <c r="AQ162" s="73"/>
      <c r="AR162" s="73"/>
      <c r="AS162" s="73"/>
      <c r="AT162" s="73"/>
      <c r="AU162" s="73"/>
      <c r="AV162" s="73"/>
      <c r="AW162" s="73"/>
      <c r="AX162" s="73"/>
      <c r="AY162" s="73"/>
      <c r="AZ162" s="73"/>
      <c r="BA162" s="73"/>
      <c r="BB162" s="73"/>
    </row>
    <row r="163" spans="1:54" ht="15.2" customHeight="1" x14ac:dyDescent="0.4">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c r="AC163" s="73"/>
      <c r="AD163" s="73"/>
      <c r="AE163" s="73"/>
      <c r="AF163" s="73"/>
      <c r="AG163" s="73"/>
      <c r="AH163" s="73"/>
      <c r="AI163" s="73"/>
      <c r="AJ163" s="73"/>
      <c r="AK163" s="73"/>
      <c r="AL163" s="73"/>
      <c r="AM163" s="73"/>
      <c r="AN163" s="73"/>
      <c r="AO163" s="73"/>
      <c r="AP163" s="73"/>
      <c r="AQ163" s="73"/>
      <c r="AR163" s="73"/>
      <c r="AS163" s="73"/>
      <c r="AT163" s="73"/>
      <c r="AU163" s="73"/>
      <c r="AV163" s="73"/>
      <c r="AW163" s="73"/>
      <c r="AX163" s="73"/>
      <c r="AY163" s="73"/>
      <c r="AZ163" s="73"/>
      <c r="BA163" s="73"/>
      <c r="BB163" s="73"/>
    </row>
    <row r="164" spans="1:54" ht="15.2" customHeight="1" x14ac:dyDescent="0.4">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c r="AC164" s="73"/>
      <c r="AD164" s="73"/>
      <c r="AE164" s="73"/>
      <c r="AF164" s="73"/>
      <c r="AG164" s="73"/>
      <c r="AH164" s="73"/>
      <c r="AI164" s="73"/>
      <c r="AJ164" s="73"/>
      <c r="AK164" s="73"/>
      <c r="AL164" s="73"/>
      <c r="AM164" s="73"/>
      <c r="AN164" s="73"/>
      <c r="AO164" s="73"/>
      <c r="AP164" s="73"/>
      <c r="AQ164" s="73"/>
      <c r="AR164" s="73"/>
      <c r="AS164" s="73"/>
      <c r="AT164" s="73"/>
      <c r="AU164" s="73"/>
      <c r="AV164" s="73"/>
      <c r="AW164" s="73"/>
      <c r="AX164" s="73"/>
      <c r="AY164" s="73"/>
      <c r="AZ164" s="73"/>
      <c r="BA164" s="73"/>
      <c r="BB164" s="73"/>
    </row>
    <row r="165" spans="1:54" ht="15.2" customHeight="1" x14ac:dyDescent="0.4">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c r="AB165" s="73"/>
      <c r="AC165" s="73"/>
      <c r="AD165" s="73"/>
      <c r="AE165" s="73"/>
      <c r="AF165" s="73"/>
      <c r="AG165" s="73"/>
      <c r="AH165" s="73"/>
      <c r="AI165" s="73"/>
      <c r="AJ165" s="73"/>
      <c r="AK165" s="73"/>
      <c r="AL165" s="73"/>
      <c r="AM165" s="73"/>
      <c r="AN165" s="73"/>
      <c r="AO165" s="73"/>
      <c r="AP165" s="73"/>
      <c r="AQ165" s="73"/>
      <c r="AR165" s="73"/>
      <c r="AS165" s="73"/>
      <c r="AT165" s="73"/>
      <c r="AU165" s="73"/>
      <c r="AV165" s="73"/>
      <c r="AW165" s="73"/>
      <c r="AX165" s="73"/>
      <c r="AY165" s="73"/>
      <c r="AZ165" s="73"/>
      <c r="BA165" s="73"/>
      <c r="BB165" s="73"/>
    </row>
    <row r="166" spans="1:54" ht="15.2" customHeight="1" x14ac:dyDescent="0.4">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c r="AB166" s="73"/>
      <c r="AC166" s="73"/>
      <c r="AD166" s="73"/>
      <c r="AE166" s="73"/>
      <c r="AF166" s="73"/>
      <c r="AG166" s="73"/>
      <c r="AH166" s="73"/>
      <c r="AI166" s="73"/>
      <c r="AJ166" s="73"/>
      <c r="AK166" s="73"/>
      <c r="AL166" s="73"/>
      <c r="AM166" s="73"/>
      <c r="AN166" s="73"/>
      <c r="AO166" s="73"/>
      <c r="AP166" s="73"/>
      <c r="AQ166" s="73"/>
      <c r="AR166" s="73"/>
      <c r="AS166" s="73"/>
      <c r="AT166" s="73"/>
      <c r="AU166" s="73"/>
      <c r="AV166" s="73"/>
      <c r="AW166" s="73"/>
      <c r="AX166" s="73"/>
      <c r="AY166" s="73"/>
      <c r="AZ166" s="73"/>
      <c r="BA166" s="73"/>
      <c r="BB166" s="73"/>
    </row>
    <row r="167" spans="1:54" ht="15.2" customHeight="1" x14ac:dyDescent="0.4">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c r="AB167" s="73"/>
      <c r="AC167" s="73"/>
      <c r="AD167" s="73"/>
      <c r="AE167" s="73"/>
      <c r="AF167" s="73"/>
      <c r="AG167" s="73"/>
      <c r="AH167" s="73"/>
      <c r="AI167" s="73"/>
      <c r="AJ167" s="73"/>
      <c r="AK167" s="73"/>
      <c r="AL167" s="73"/>
      <c r="AM167" s="73"/>
      <c r="AN167" s="73"/>
      <c r="AO167" s="73"/>
      <c r="AP167" s="73"/>
      <c r="AQ167" s="73"/>
      <c r="AR167" s="73"/>
      <c r="AS167" s="73"/>
      <c r="AT167" s="73"/>
      <c r="AU167" s="73"/>
      <c r="AV167" s="73"/>
      <c r="AW167" s="73"/>
      <c r="AX167" s="73"/>
      <c r="AY167" s="73"/>
      <c r="AZ167" s="73"/>
      <c r="BA167" s="73"/>
      <c r="BB167" s="73"/>
    </row>
    <row r="168" spans="1:54" ht="15.2" customHeight="1" x14ac:dyDescent="0.4">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c r="AB168" s="73"/>
      <c r="AC168" s="73"/>
      <c r="AD168" s="73"/>
      <c r="AE168" s="73"/>
      <c r="AF168" s="73"/>
      <c r="AG168" s="73"/>
      <c r="AH168" s="73"/>
      <c r="AI168" s="73"/>
      <c r="AJ168" s="73"/>
      <c r="AK168" s="73"/>
      <c r="AL168" s="73"/>
      <c r="AM168" s="73"/>
      <c r="AN168" s="73"/>
      <c r="AO168" s="73"/>
      <c r="AP168" s="73"/>
      <c r="AQ168" s="73"/>
      <c r="AR168" s="73"/>
      <c r="AS168" s="73"/>
      <c r="AT168" s="73"/>
      <c r="AU168" s="73"/>
      <c r="AV168" s="73"/>
      <c r="AW168" s="73"/>
      <c r="AX168" s="73"/>
      <c r="AY168" s="73"/>
      <c r="AZ168" s="73"/>
      <c r="BA168" s="73"/>
      <c r="BB168" s="73"/>
    </row>
  </sheetData>
  <sheetProtection selectLockedCells="1"/>
  <mergeCells count="181">
    <mergeCell ref="X37:X38"/>
    <mergeCell ref="A37:C38"/>
    <mergeCell ref="D37:E38"/>
    <mergeCell ref="F37:I38"/>
    <mergeCell ref="J37:J38"/>
    <mergeCell ref="K37:L38"/>
    <mergeCell ref="M37:P38"/>
    <mergeCell ref="Q37:Q38"/>
    <mergeCell ref="R37:S38"/>
    <mergeCell ref="T37:W38"/>
    <mergeCell ref="Z28:Z29"/>
    <mergeCell ref="A34:C34"/>
    <mergeCell ref="D34:J34"/>
    <mergeCell ref="K34:Q34"/>
    <mergeCell ref="R34:X34"/>
    <mergeCell ref="A35:C36"/>
    <mergeCell ref="D35:E36"/>
    <mergeCell ref="F35:I36"/>
    <mergeCell ref="J35:J36"/>
    <mergeCell ref="K35:L36"/>
    <mergeCell ref="Z30:Z31"/>
    <mergeCell ref="M35:P36"/>
    <mergeCell ref="Q35:Q36"/>
    <mergeCell ref="R35:S36"/>
    <mergeCell ref="T35:W36"/>
    <mergeCell ref="X35:X36"/>
    <mergeCell ref="AC28:AC29"/>
    <mergeCell ref="AD28:AN29"/>
    <mergeCell ref="A30:E31"/>
    <mergeCell ref="F30:H31"/>
    <mergeCell ref="I30:K31"/>
    <mergeCell ref="L30:L31"/>
    <mergeCell ref="M30:O31"/>
    <mergeCell ref="P30:P31"/>
    <mergeCell ref="A28:E29"/>
    <mergeCell ref="F28:H29"/>
    <mergeCell ref="I28:K29"/>
    <mergeCell ref="L28:L29"/>
    <mergeCell ref="M28:O29"/>
    <mergeCell ref="P28:P29"/>
    <mergeCell ref="Q28:S29"/>
    <mergeCell ref="T28:T29"/>
    <mergeCell ref="U28:W29"/>
    <mergeCell ref="AD30:AN31"/>
    <mergeCell ref="Q30:S31"/>
    <mergeCell ref="T30:T31"/>
    <mergeCell ref="U30:W31"/>
    <mergeCell ref="X30:X31"/>
    <mergeCell ref="AC30:AC31"/>
    <mergeCell ref="X28:X29"/>
    <mergeCell ref="AC24:AC25"/>
    <mergeCell ref="AD24:AN25"/>
    <mergeCell ref="A26:E27"/>
    <mergeCell ref="F26:H27"/>
    <mergeCell ref="I26:K27"/>
    <mergeCell ref="L26:L27"/>
    <mergeCell ref="M26:O27"/>
    <mergeCell ref="P26:P27"/>
    <mergeCell ref="AD26:AN27"/>
    <mergeCell ref="Q26:S27"/>
    <mergeCell ref="T26:T27"/>
    <mergeCell ref="U26:W27"/>
    <mergeCell ref="X26:X27"/>
    <mergeCell ref="Z26:Z27"/>
    <mergeCell ref="AC26:AC27"/>
    <mergeCell ref="A22:E23"/>
    <mergeCell ref="F22:H23"/>
    <mergeCell ref="I22:K23"/>
    <mergeCell ref="L22:L23"/>
    <mergeCell ref="M22:O23"/>
    <mergeCell ref="P22:P23"/>
    <mergeCell ref="AD22:AN23"/>
    <mergeCell ref="A24:E25"/>
    <mergeCell ref="F24:H25"/>
    <mergeCell ref="I24:K25"/>
    <mergeCell ref="L24:L25"/>
    <mergeCell ref="M24:O25"/>
    <mergeCell ref="P24:P25"/>
    <mergeCell ref="Q24:S25"/>
    <mergeCell ref="T24:T25"/>
    <mergeCell ref="U24:W25"/>
    <mergeCell ref="Q22:S23"/>
    <mergeCell ref="T22:T23"/>
    <mergeCell ref="U22:W23"/>
    <mergeCell ref="X22:X23"/>
    <mergeCell ref="Z22:Z23"/>
    <mergeCell ref="AC22:AC23"/>
    <mergeCell ref="X24:X25"/>
    <mergeCell ref="Z24:Z25"/>
    <mergeCell ref="A19:E21"/>
    <mergeCell ref="F19:H21"/>
    <mergeCell ref="I19:X19"/>
    <mergeCell ref="Y19:AC21"/>
    <mergeCell ref="AD19:AN21"/>
    <mergeCell ref="I20:P20"/>
    <mergeCell ref="Q20:X20"/>
    <mergeCell ref="Q15:S16"/>
    <mergeCell ref="T15:T16"/>
    <mergeCell ref="U15:W16"/>
    <mergeCell ref="X15:X16"/>
    <mergeCell ref="Z15:Z16"/>
    <mergeCell ref="AC15:AC16"/>
    <mergeCell ref="I21:L21"/>
    <mergeCell ref="M21:P21"/>
    <mergeCell ref="Q21:T21"/>
    <mergeCell ref="U21:X21"/>
    <mergeCell ref="AH13:AH14"/>
    <mergeCell ref="AI13:AN14"/>
    <mergeCell ref="A11:H12"/>
    <mergeCell ref="I11:K12"/>
    <mergeCell ref="L11:L12"/>
    <mergeCell ref="A15:H16"/>
    <mergeCell ref="I15:K16"/>
    <mergeCell ref="L15:L16"/>
    <mergeCell ref="M15:O16"/>
    <mergeCell ref="P15:P16"/>
    <mergeCell ref="AE15:AE16"/>
    <mergeCell ref="AH15:AH16"/>
    <mergeCell ref="AI15:AN16"/>
    <mergeCell ref="A4:H6"/>
    <mergeCell ref="I4:X4"/>
    <mergeCell ref="Z7:Z8"/>
    <mergeCell ref="X7:X8"/>
    <mergeCell ref="Y4:AC6"/>
    <mergeCell ref="AI11:AN12"/>
    <mergeCell ref="A13:H14"/>
    <mergeCell ref="I13:K14"/>
    <mergeCell ref="L13:L14"/>
    <mergeCell ref="M13:O14"/>
    <mergeCell ref="P13:P14"/>
    <mergeCell ref="Q13:S14"/>
    <mergeCell ref="T13:T14"/>
    <mergeCell ref="U13:W14"/>
    <mergeCell ref="X13:X14"/>
    <mergeCell ref="U11:W12"/>
    <mergeCell ref="X11:X12"/>
    <mergeCell ref="Z11:Z12"/>
    <mergeCell ref="AC11:AC12"/>
    <mergeCell ref="AE11:AE12"/>
    <mergeCell ref="AH11:AH12"/>
    <mergeCell ref="Z13:Z14"/>
    <mergeCell ref="AC13:AC14"/>
    <mergeCell ref="AE13:AE14"/>
    <mergeCell ref="A7:H8"/>
    <mergeCell ref="I7:K8"/>
    <mergeCell ref="L7:L8"/>
    <mergeCell ref="M7:O8"/>
    <mergeCell ref="P7:P8"/>
    <mergeCell ref="Q7:S8"/>
    <mergeCell ref="T7:T8"/>
    <mergeCell ref="U7:W8"/>
    <mergeCell ref="M11:O12"/>
    <mergeCell ref="P11:P12"/>
    <mergeCell ref="Q11:S12"/>
    <mergeCell ref="T11:T12"/>
    <mergeCell ref="Q9:S10"/>
    <mergeCell ref="T9:T10"/>
    <mergeCell ref="A9:H10"/>
    <mergeCell ref="I9:K10"/>
    <mergeCell ref="L9:L10"/>
    <mergeCell ref="M9:O10"/>
    <mergeCell ref="P9:P10"/>
    <mergeCell ref="AE9:AE10"/>
    <mergeCell ref="AH9:AH10"/>
    <mergeCell ref="AI9:AN10"/>
    <mergeCell ref="U9:W10"/>
    <mergeCell ref="X9:X10"/>
    <mergeCell ref="Z9:Z10"/>
    <mergeCell ref="AC9:AC10"/>
    <mergeCell ref="AD4:AH6"/>
    <mergeCell ref="AI4:AN6"/>
    <mergeCell ref="AI7:AN8"/>
    <mergeCell ref="I5:P5"/>
    <mergeCell ref="Q5:X5"/>
    <mergeCell ref="I6:L6"/>
    <mergeCell ref="M6:P6"/>
    <mergeCell ref="Q6:T6"/>
    <mergeCell ref="U6:X6"/>
    <mergeCell ref="AC7:AC8"/>
    <mergeCell ref="AE7:AE8"/>
    <mergeCell ref="AH7:AH8"/>
  </mergeCells>
  <phoneticPr fontId="4"/>
  <printOptions horizontalCentered="1" verticalCentered="1" gridLinesSet="0"/>
  <pageMargins left="0.70866141732283472" right="0.19685039370078741" top="0.39370078740157483" bottom="0.39370078740157483" header="0.39370078740157483" footer="0"/>
  <pageSetup paperSize="9" scale="71" orientation="landscape" blackAndWhite="1" r:id="rId1"/>
  <headerFooter scaleWithDoc="0">
    <oddFooter>&amp;C17/24&amp;R&amp;F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24</xdr:col>
                    <xdr:colOff>66675</xdr:colOff>
                    <xdr:row>6</xdr:row>
                    <xdr:rowOff>123825</xdr:rowOff>
                  </from>
                  <to>
                    <xdr:col>24</xdr:col>
                    <xdr:colOff>304800</xdr:colOff>
                    <xdr:row>7</xdr:row>
                    <xdr:rowOff>114300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27</xdr:col>
                    <xdr:colOff>57150</xdr:colOff>
                    <xdr:row>6</xdr:row>
                    <xdr:rowOff>133350</xdr:rowOff>
                  </from>
                  <to>
                    <xdr:col>27</xdr:col>
                    <xdr:colOff>295275</xdr:colOff>
                    <xdr:row>7</xdr:row>
                    <xdr:rowOff>123825</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24</xdr:col>
                    <xdr:colOff>66675</xdr:colOff>
                    <xdr:row>8</xdr:row>
                    <xdr:rowOff>123825</xdr:rowOff>
                  </from>
                  <to>
                    <xdr:col>24</xdr:col>
                    <xdr:colOff>304800</xdr:colOff>
                    <xdr:row>9</xdr:row>
                    <xdr:rowOff>114300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27</xdr:col>
                    <xdr:colOff>57150</xdr:colOff>
                    <xdr:row>8</xdr:row>
                    <xdr:rowOff>133350</xdr:rowOff>
                  </from>
                  <to>
                    <xdr:col>27</xdr:col>
                    <xdr:colOff>295275</xdr:colOff>
                    <xdr:row>9</xdr:row>
                    <xdr:rowOff>123825</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24</xdr:col>
                    <xdr:colOff>66675</xdr:colOff>
                    <xdr:row>10</xdr:row>
                    <xdr:rowOff>123825</xdr:rowOff>
                  </from>
                  <to>
                    <xdr:col>24</xdr:col>
                    <xdr:colOff>304800</xdr:colOff>
                    <xdr:row>11</xdr:row>
                    <xdr:rowOff>114300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27</xdr:col>
                    <xdr:colOff>57150</xdr:colOff>
                    <xdr:row>10</xdr:row>
                    <xdr:rowOff>133350</xdr:rowOff>
                  </from>
                  <to>
                    <xdr:col>27</xdr:col>
                    <xdr:colOff>295275</xdr:colOff>
                    <xdr:row>11</xdr:row>
                    <xdr:rowOff>123825</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24</xdr:col>
                    <xdr:colOff>66675</xdr:colOff>
                    <xdr:row>12</xdr:row>
                    <xdr:rowOff>123825</xdr:rowOff>
                  </from>
                  <to>
                    <xdr:col>24</xdr:col>
                    <xdr:colOff>304800</xdr:colOff>
                    <xdr:row>13</xdr:row>
                    <xdr:rowOff>114300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27</xdr:col>
                    <xdr:colOff>57150</xdr:colOff>
                    <xdr:row>12</xdr:row>
                    <xdr:rowOff>133350</xdr:rowOff>
                  </from>
                  <to>
                    <xdr:col>27</xdr:col>
                    <xdr:colOff>295275</xdr:colOff>
                    <xdr:row>13</xdr:row>
                    <xdr:rowOff>123825</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24</xdr:col>
                    <xdr:colOff>66675</xdr:colOff>
                    <xdr:row>14</xdr:row>
                    <xdr:rowOff>123825</xdr:rowOff>
                  </from>
                  <to>
                    <xdr:col>24</xdr:col>
                    <xdr:colOff>304800</xdr:colOff>
                    <xdr:row>15</xdr:row>
                    <xdr:rowOff>114300</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27</xdr:col>
                    <xdr:colOff>57150</xdr:colOff>
                    <xdr:row>14</xdr:row>
                    <xdr:rowOff>133350</xdr:rowOff>
                  </from>
                  <to>
                    <xdr:col>27</xdr:col>
                    <xdr:colOff>295275</xdr:colOff>
                    <xdr:row>15</xdr:row>
                    <xdr:rowOff>123825</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29</xdr:col>
                    <xdr:colOff>66675</xdr:colOff>
                    <xdr:row>6</xdr:row>
                    <xdr:rowOff>123825</xdr:rowOff>
                  </from>
                  <to>
                    <xdr:col>29</xdr:col>
                    <xdr:colOff>304800</xdr:colOff>
                    <xdr:row>7</xdr:row>
                    <xdr:rowOff>114300</xdr:rowOff>
                  </to>
                </anchor>
              </controlPr>
            </control>
          </mc:Choice>
        </mc:AlternateContent>
        <mc:AlternateContent xmlns:mc="http://schemas.openxmlformats.org/markup-compatibility/2006">
          <mc:Choice Requires="x14">
            <control shapeId="29708" r:id="rId15" name="Check Box 12">
              <controlPr defaultSize="0" autoFill="0" autoLine="0" autoPict="0">
                <anchor moveWithCells="1">
                  <from>
                    <xdr:col>32</xdr:col>
                    <xdr:colOff>57150</xdr:colOff>
                    <xdr:row>6</xdr:row>
                    <xdr:rowOff>133350</xdr:rowOff>
                  </from>
                  <to>
                    <xdr:col>32</xdr:col>
                    <xdr:colOff>295275</xdr:colOff>
                    <xdr:row>7</xdr:row>
                    <xdr:rowOff>123825</xdr:rowOff>
                  </to>
                </anchor>
              </controlPr>
            </control>
          </mc:Choice>
        </mc:AlternateContent>
        <mc:AlternateContent xmlns:mc="http://schemas.openxmlformats.org/markup-compatibility/2006">
          <mc:Choice Requires="x14">
            <control shapeId="29709" r:id="rId16" name="Check Box 13">
              <controlPr defaultSize="0" autoFill="0" autoLine="0" autoPict="0">
                <anchor moveWithCells="1">
                  <from>
                    <xdr:col>29</xdr:col>
                    <xdr:colOff>66675</xdr:colOff>
                    <xdr:row>8</xdr:row>
                    <xdr:rowOff>123825</xdr:rowOff>
                  </from>
                  <to>
                    <xdr:col>29</xdr:col>
                    <xdr:colOff>304800</xdr:colOff>
                    <xdr:row>9</xdr:row>
                    <xdr:rowOff>114300</xdr:rowOff>
                  </to>
                </anchor>
              </controlPr>
            </control>
          </mc:Choice>
        </mc:AlternateContent>
        <mc:AlternateContent xmlns:mc="http://schemas.openxmlformats.org/markup-compatibility/2006">
          <mc:Choice Requires="x14">
            <control shapeId="29710" r:id="rId17" name="Check Box 14">
              <controlPr defaultSize="0" autoFill="0" autoLine="0" autoPict="0">
                <anchor moveWithCells="1">
                  <from>
                    <xdr:col>32</xdr:col>
                    <xdr:colOff>57150</xdr:colOff>
                    <xdr:row>8</xdr:row>
                    <xdr:rowOff>133350</xdr:rowOff>
                  </from>
                  <to>
                    <xdr:col>32</xdr:col>
                    <xdr:colOff>295275</xdr:colOff>
                    <xdr:row>9</xdr:row>
                    <xdr:rowOff>123825</xdr:rowOff>
                  </to>
                </anchor>
              </controlPr>
            </control>
          </mc:Choice>
        </mc:AlternateContent>
        <mc:AlternateContent xmlns:mc="http://schemas.openxmlformats.org/markup-compatibility/2006">
          <mc:Choice Requires="x14">
            <control shapeId="29711" r:id="rId18" name="Check Box 15">
              <controlPr defaultSize="0" autoFill="0" autoLine="0" autoPict="0">
                <anchor moveWithCells="1">
                  <from>
                    <xdr:col>29</xdr:col>
                    <xdr:colOff>66675</xdr:colOff>
                    <xdr:row>10</xdr:row>
                    <xdr:rowOff>123825</xdr:rowOff>
                  </from>
                  <to>
                    <xdr:col>29</xdr:col>
                    <xdr:colOff>304800</xdr:colOff>
                    <xdr:row>11</xdr:row>
                    <xdr:rowOff>114300</xdr:rowOff>
                  </to>
                </anchor>
              </controlPr>
            </control>
          </mc:Choice>
        </mc:AlternateContent>
        <mc:AlternateContent xmlns:mc="http://schemas.openxmlformats.org/markup-compatibility/2006">
          <mc:Choice Requires="x14">
            <control shapeId="29712" r:id="rId19" name="Check Box 16">
              <controlPr defaultSize="0" autoFill="0" autoLine="0" autoPict="0">
                <anchor moveWithCells="1">
                  <from>
                    <xdr:col>32</xdr:col>
                    <xdr:colOff>57150</xdr:colOff>
                    <xdr:row>10</xdr:row>
                    <xdr:rowOff>133350</xdr:rowOff>
                  </from>
                  <to>
                    <xdr:col>32</xdr:col>
                    <xdr:colOff>295275</xdr:colOff>
                    <xdr:row>11</xdr:row>
                    <xdr:rowOff>123825</xdr:rowOff>
                  </to>
                </anchor>
              </controlPr>
            </control>
          </mc:Choice>
        </mc:AlternateContent>
        <mc:AlternateContent xmlns:mc="http://schemas.openxmlformats.org/markup-compatibility/2006">
          <mc:Choice Requires="x14">
            <control shapeId="29713" r:id="rId20" name="Check Box 17">
              <controlPr defaultSize="0" autoFill="0" autoLine="0" autoPict="0">
                <anchor moveWithCells="1">
                  <from>
                    <xdr:col>29</xdr:col>
                    <xdr:colOff>66675</xdr:colOff>
                    <xdr:row>12</xdr:row>
                    <xdr:rowOff>123825</xdr:rowOff>
                  </from>
                  <to>
                    <xdr:col>29</xdr:col>
                    <xdr:colOff>304800</xdr:colOff>
                    <xdr:row>13</xdr:row>
                    <xdr:rowOff>114300</xdr:rowOff>
                  </to>
                </anchor>
              </controlPr>
            </control>
          </mc:Choice>
        </mc:AlternateContent>
        <mc:AlternateContent xmlns:mc="http://schemas.openxmlformats.org/markup-compatibility/2006">
          <mc:Choice Requires="x14">
            <control shapeId="29714" r:id="rId21" name="Check Box 18">
              <controlPr defaultSize="0" autoFill="0" autoLine="0" autoPict="0">
                <anchor moveWithCells="1">
                  <from>
                    <xdr:col>32</xdr:col>
                    <xdr:colOff>57150</xdr:colOff>
                    <xdr:row>12</xdr:row>
                    <xdr:rowOff>133350</xdr:rowOff>
                  </from>
                  <to>
                    <xdr:col>32</xdr:col>
                    <xdr:colOff>295275</xdr:colOff>
                    <xdr:row>13</xdr:row>
                    <xdr:rowOff>123825</xdr:rowOff>
                  </to>
                </anchor>
              </controlPr>
            </control>
          </mc:Choice>
        </mc:AlternateContent>
        <mc:AlternateContent xmlns:mc="http://schemas.openxmlformats.org/markup-compatibility/2006">
          <mc:Choice Requires="x14">
            <control shapeId="29715" r:id="rId22" name="Check Box 19">
              <controlPr defaultSize="0" autoFill="0" autoLine="0" autoPict="0">
                <anchor moveWithCells="1">
                  <from>
                    <xdr:col>29</xdr:col>
                    <xdr:colOff>66675</xdr:colOff>
                    <xdr:row>14</xdr:row>
                    <xdr:rowOff>123825</xdr:rowOff>
                  </from>
                  <to>
                    <xdr:col>29</xdr:col>
                    <xdr:colOff>304800</xdr:colOff>
                    <xdr:row>15</xdr:row>
                    <xdr:rowOff>114300</xdr:rowOff>
                  </to>
                </anchor>
              </controlPr>
            </control>
          </mc:Choice>
        </mc:AlternateContent>
        <mc:AlternateContent xmlns:mc="http://schemas.openxmlformats.org/markup-compatibility/2006">
          <mc:Choice Requires="x14">
            <control shapeId="29716" r:id="rId23" name="Check Box 20">
              <controlPr defaultSize="0" autoFill="0" autoLine="0" autoPict="0">
                <anchor moveWithCells="1">
                  <from>
                    <xdr:col>32</xdr:col>
                    <xdr:colOff>57150</xdr:colOff>
                    <xdr:row>14</xdr:row>
                    <xdr:rowOff>133350</xdr:rowOff>
                  </from>
                  <to>
                    <xdr:col>32</xdr:col>
                    <xdr:colOff>295275</xdr:colOff>
                    <xdr:row>15</xdr:row>
                    <xdr:rowOff>123825</xdr:rowOff>
                  </to>
                </anchor>
              </controlPr>
            </control>
          </mc:Choice>
        </mc:AlternateContent>
        <mc:AlternateContent xmlns:mc="http://schemas.openxmlformats.org/markup-compatibility/2006">
          <mc:Choice Requires="x14">
            <control shapeId="29717" r:id="rId24" name="Check Box 21">
              <controlPr defaultSize="0" autoFill="0" autoLine="0" autoPict="0">
                <anchor moveWithCells="1">
                  <from>
                    <xdr:col>24</xdr:col>
                    <xdr:colOff>66675</xdr:colOff>
                    <xdr:row>21</xdr:row>
                    <xdr:rowOff>123825</xdr:rowOff>
                  </from>
                  <to>
                    <xdr:col>24</xdr:col>
                    <xdr:colOff>304800</xdr:colOff>
                    <xdr:row>22</xdr:row>
                    <xdr:rowOff>114300</xdr:rowOff>
                  </to>
                </anchor>
              </controlPr>
            </control>
          </mc:Choice>
        </mc:AlternateContent>
        <mc:AlternateContent xmlns:mc="http://schemas.openxmlformats.org/markup-compatibility/2006">
          <mc:Choice Requires="x14">
            <control shapeId="29718" r:id="rId25" name="Check Box 22">
              <controlPr defaultSize="0" autoFill="0" autoLine="0" autoPict="0">
                <anchor moveWithCells="1">
                  <from>
                    <xdr:col>27</xdr:col>
                    <xdr:colOff>57150</xdr:colOff>
                    <xdr:row>21</xdr:row>
                    <xdr:rowOff>133350</xdr:rowOff>
                  </from>
                  <to>
                    <xdr:col>27</xdr:col>
                    <xdr:colOff>295275</xdr:colOff>
                    <xdr:row>22</xdr:row>
                    <xdr:rowOff>123825</xdr:rowOff>
                  </to>
                </anchor>
              </controlPr>
            </control>
          </mc:Choice>
        </mc:AlternateContent>
        <mc:AlternateContent xmlns:mc="http://schemas.openxmlformats.org/markup-compatibility/2006">
          <mc:Choice Requires="x14">
            <control shapeId="29719" r:id="rId26" name="Check Box 23">
              <controlPr defaultSize="0" autoFill="0" autoLine="0" autoPict="0">
                <anchor moveWithCells="1">
                  <from>
                    <xdr:col>24</xdr:col>
                    <xdr:colOff>66675</xdr:colOff>
                    <xdr:row>23</xdr:row>
                    <xdr:rowOff>123825</xdr:rowOff>
                  </from>
                  <to>
                    <xdr:col>24</xdr:col>
                    <xdr:colOff>304800</xdr:colOff>
                    <xdr:row>24</xdr:row>
                    <xdr:rowOff>114300</xdr:rowOff>
                  </to>
                </anchor>
              </controlPr>
            </control>
          </mc:Choice>
        </mc:AlternateContent>
        <mc:AlternateContent xmlns:mc="http://schemas.openxmlformats.org/markup-compatibility/2006">
          <mc:Choice Requires="x14">
            <control shapeId="29720" r:id="rId27" name="Check Box 24">
              <controlPr defaultSize="0" autoFill="0" autoLine="0" autoPict="0">
                <anchor moveWithCells="1">
                  <from>
                    <xdr:col>27</xdr:col>
                    <xdr:colOff>57150</xdr:colOff>
                    <xdr:row>23</xdr:row>
                    <xdr:rowOff>133350</xdr:rowOff>
                  </from>
                  <to>
                    <xdr:col>27</xdr:col>
                    <xdr:colOff>295275</xdr:colOff>
                    <xdr:row>24</xdr:row>
                    <xdr:rowOff>123825</xdr:rowOff>
                  </to>
                </anchor>
              </controlPr>
            </control>
          </mc:Choice>
        </mc:AlternateContent>
        <mc:AlternateContent xmlns:mc="http://schemas.openxmlformats.org/markup-compatibility/2006">
          <mc:Choice Requires="x14">
            <control shapeId="29721" r:id="rId28" name="Check Box 25">
              <controlPr defaultSize="0" autoFill="0" autoLine="0" autoPict="0">
                <anchor moveWithCells="1">
                  <from>
                    <xdr:col>24</xdr:col>
                    <xdr:colOff>66675</xdr:colOff>
                    <xdr:row>25</xdr:row>
                    <xdr:rowOff>123825</xdr:rowOff>
                  </from>
                  <to>
                    <xdr:col>24</xdr:col>
                    <xdr:colOff>304800</xdr:colOff>
                    <xdr:row>26</xdr:row>
                    <xdr:rowOff>114300</xdr:rowOff>
                  </to>
                </anchor>
              </controlPr>
            </control>
          </mc:Choice>
        </mc:AlternateContent>
        <mc:AlternateContent xmlns:mc="http://schemas.openxmlformats.org/markup-compatibility/2006">
          <mc:Choice Requires="x14">
            <control shapeId="29722" r:id="rId29" name="Check Box 26">
              <controlPr defaultSize="0" autoFill="0" autoLine="0" autoPict="0">
                <anchor moveWithCells="1">
                  <from>
                    <xdr:col>27</xdr:col>
                    <xdr:colOff>57150</xdr:colOff>
                    <xdr:row>25</xdr:row>
                    <xdr:rowOff>133350</xdr:rowOff>
                  </from>
                  <to>
                    <xdr:col>27</xdr:col>
                    <xdr:colOff>295275</xdr:colOff>
                    <xdr:row>26</xdr:row>
                    <xdr:rowOff>123825</xdr:rowOff>
                  </to>
                </anchor>
              </controlPr>
            </control>
          </mc:Choice>
        </mc:AlternateContent>
        <mc:AlternateContent xmlns:mc="http://schemas.openxmlformats.org/markup-compatibility/2006">
          <mc:Choice Requires="x14">
            <control shapeId="29723" r:id="rId30" name="Check Box 27">
              <controlPr defaultSize="0" autoFill="0" autoLine="0" autoPict="0">
                <anchor moveWithCells="1">
                  <from>
                    <xdr:col>24</xdr:col>
                    <xdr:colOff>66675</xdr:colOff>
                    <xdr:row>27</xdr:row>
                    <xdr:rowOff>123825</xdr:rowOff>
                  </from>
                  <to>
                    <xdr:col>24</xdr:col>
                    <xdr:colOff>304800</xdr:colOff>
                    <xdr:row>28</xdr:row>
                    <xdr:rowOff>114300</xdr:rowOff>
                  </to>
                </anchor>
              </controlPr>
            </control>
          </mc:Choice>
        </mc:AlternateContent>
        <mc:AlternateContent xmlns:mc="http://schemas.openxmlformats.org/markup-compatibility/2006">
          <mc:Choice Requires="x14">
            <control shapeId="29724" r:id="rId31" name="Check Box 28">
              <controlPr defaultSize="0" autoFill="0" autoLine="0" autoPict="0">
                <anchor moveWithCells="1">
                  <from>
                    <xdr:col>27</xdr:col>
                    <xdr:colOff>57150</xdr:colOff>
                    <xdr:row>27</xdr:row>
                    <xdr:rowOff>133350</xdr:rowOff>
                  </from>
                  <to>
                    <xdr:col>27</xdr:col>
                    <xdr:colOff>295275</xdr:colOff>
                    <xdr:row>28</xdr:row>
                    <xdr:rowOff>123825</xdr:rowOff>
                  </to>
                </anchor>
              </controlPr>
            </control>
          </mc:Choice>
        </mc:AlternateContent>
        <mc:AlternateContent xmlns:mc="http://schemas.openxmlformats.org/markup-compatibility/2006">
          <mc:Choice Requires="x14">
            <control shapeId="29725" r:id="rId32" name="Check Box 29">
              <controlPr defaultSize="0" autoFill="0" autoLine="0" autoPict="0">
                <anchor moveWithCells="1">
                  <from>
                    <xdr:col>24</xdr:col>
                    <xdr:colOff>66675</xdr:colOff>
                    <xdr:row>29</xdr:row>
                    <xdr:rowOff>123825</xdr:rowOff>
                  </from>
                  <to>
                    <xdr:col>24</xdr:col>
                    <xdr:colOff>304800</xdr:colOff>
                    <xdr:row>30</xdr:row>
                    <xdr:rowOff>114300</xdr:rowOff>
                  </to>
                </anchor>
              </controlPr>
            </control>
          </mc:Choice>
        </mc:AlternateContent>
        <mc:AlternateContent xmlns:mc="http://schemas.openxmlformats.org/markup-compatibility/2006">
          <mc:Choice Requires="x14">
            <control shapeId="29726" r:id="rId33" name="Check Box 30">
              <controlPr defaultSize="0" autoFill="0" autoLine="0" autoPict="0">
                <anchor moveWithCells="1">
                  <from>
                    <xdr:col>27</xdr:col>
                    <xdr:colOff>57150</xdr:colOff>
                    <xdr:row>29</xdr:row>
                    <xdr:rowOff>133350</xdr:rowOff>
                  </from>
                  <to>
                    <xdr:col>27</xdr:col>
                    <xdr:colOff>295275</xdr:colOff>
                    <xdr:row>30</xdr:row>
                    <xdr:rowOff>123825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3CAFD-90E0-4679-838D-6CDFF6CF30F6}">
  <sheetPr>
    <tabColor theme="7" tint="0.79998168889431442"/>
    <pageSetUpPr fitToPage="1"/>
  </sheetPr>
  <dimension ref="A1:BL215"/>
  <sheetViews>
    <sheetView view="pageBreakPreview" zoomScale="77" zoomScaleNormal="75" zoomScaleSheetLayoutView="77" workbookViewId="0">
      <selection activeCell="AA26" sqref="AA26:AF26"/>
    </sheetView>
  </sheetViews>
  <sheetFormatPr defaultRowHeight="16.5" x14ac:dyDescent="0.3"/>
  <cols>
    <col min="1" max="62" width="4.375" style="16" customWidth="1"/>
    <col min="63" max="64" width="4.375" style="380" customWidth="1"/>
    <col min="65" max="89" width="4.375" style="8" customWidth="1"/>
    <col min="90" max="256" width="9" style="8"/>
    <col min="257" max="345" width="4.375" style="8" customWidth="1"/>
    <col min="346" max="512" width="9" style="8"/>
    <col min="513" max="601" width="4.375" style="8" customWidth="1"/>
    <col min="602" max="768" width="9" style="8"/>
    <col min="769" max="857" width="4.375" style="8" customWidth="1"/>
    <col min="858" max="1024" width="9" style="8"/>
    <col min="1025" max="1113" width="4.375" style="8" customWidth="1"/>
    <col min="1114" max="1280" width="9" style="8"/>
    <col min="1281" max="1369" width="4.375" style="8" customWidth="1"/>
    <col min="1370" max="1536" width="9" style="8"/>
    <col min="1537" max="1625" width="4.375" style="8" customWidth="1"/>
    <col min="1626" max="1792" width="9" style="8"/>
    <col min="1793" max="1881" width="4.375" style="8" customWidth="1"/>
    <col min="1882" max="2048" width="9" style="8"/>
    <col min="2049" max="2137" width="4.375" style="8" customWidth="1"/>
    <col min="2138" max="2304" width="9" style="8"/>
    <col min="2305" max="2393" width="4.375" style="8" customWidth="1"/>
    <col min="2394" max="2560" width="9" style="8"/>
    <col min="2561" max="2649" width="4.375" style="8" customWidth="1"/>
    <col min="2650" max="2816" width="9" style="8"/>
    <col min="2817" max="2905" width="4.375" style="8" customWidth="1"/>
    <col min="2906" max="3072" width="9" style="8"/>
    <col min="3073" max="3161" width="4.375" style="8" customWidth="1"/>
    <col min="3162" max="3328" width="9" style="8"/>
    <col min="3329" max="3417" width="4.375" style="8" customWidth="1"/>
    <col min="3418" max="3584" width="9" style="8"/>
    <col min="3585" max="3673" width="4.375" style="8" customWidth="1"/>
    <col min="3674" max="3840" width="9" style="8"/>
    <col min="3841" max="3929" width="4.375" style="8" customWidth="1"/>
    <col min="3930" max="4096" width="9" style="8"/>
    <col min="4097" max="4185" width="4.375" style="8" customWidth="1"/>
    <col min="4186" max="4352" width="9" style="8"/>
    <col min="4353" max="4441" width="4.375" style="8" customWidth="1"/>
    <col min="4442" max="4608" width="9" style="8"/>
    <col min="4609" max="4697" width="4.375" style="8" customWidth="1"/>
    <col min="4698" max="4864" width="9" style="8"/>
    <col min="4865" max="4953" width="4.375" style="8" customWidth="1"/>
    <col min="4954" max="5120" width="9" style="8"/>
    <col min="5121" max="5209" width="4.375" style="8" customWidth="1"/>
    <col min="5210" max="5376" width="9" style="8"/>
    <col min="5377" max="5465" width="4.375" style="8" customWidth="1"/>
    <col min="5466" max="5632" width="9" style="8"/>
    <col min="5633" max="5721" width="4.375" style="8" customWidth="1"/>
    <col min="5722" max="5888" width="9" style="8"/>
    <col min="5889" max="5977" width="4.375" style="8" customWidth="1"/>
    <col min="5978" max="6144" width="9" style="8"/>
    <col min="6145" max="6233" width="4.375" style="8" customWidth="1"/>
    <col min="6234" max="6400" width="9" style="8"/>
    <col min="6401" max="6489" width="4.375" style="8" customWidth="1"/>
    <col min="6490" max="6656" width="9" style="8"/>
    <col min="6657" max="6745" width="4.375" style="8" customWidth="1"/>
    <col min="6746" max="6912" width="9" style="8"/>
    <col min="6913" max="7001" width="4.375" style="8" customWidth="1"/>
    <col min="7002" max="7168" width="9" style="8"/>
    <col min="7169" max="7257" width="4.375" style="8" customWidth="1"/>
    <col min="7258" max="7424" width="9" style="8"/>
    <col min="7425" max="7513" width="4.375" style="8" customWidth="1"/>
    <col min="7514" max="7680" width="9" style="8"/>
    <col min="7681" max="7769" width="4.375" style="8" customWidth="1"/>
    <col min="7770" max="7936" width="9" style="8"/>
    <col min="7937" max="8025" width="4.375" style="8" customWidth="1"/>
    <col min="8026" max="8192" width="9" style="8"/>
    <col min="8193" max="8281" width="4.375" style="8" customWidth="1"/>
    <col min="8282" max="8448" width="9" style="8"/>
    <col min="8449" max="8537" width="4.375" style="8" customWidth="1"/>
    <col min="8538" max="8704" width="9" style="8"/>
    <col min="8705" max="8793" width="4.375" style="8" customWidth="1"/>
    <col min="8794" max="8960" width="9" style="8"/>
    <col min="8961" max="9049" width="4.375" style="8" customWidth="1"/>
    <col min="9050" max="9216" width="9" style="8"/>
    <col min="9217" max="9305" width="4.375" style="8" customWidth="1"/>
    <col min="9306" max="9472" width="9" style="8"/>
    <col min="9473" max="9561" width="4.375" style="8" customWidth="1"/>
    <col min="9562" max="9728" width="9" style="8"/>
    <col min="9729" max="9817" width="4.375" style="8" customWidth="1"/>
    <col min="9818" max="9984" width="9" style="8"/>
    <col min="9985" max="10073" width="4.375" style="8" customWidth="1"/>
    <col min="10074" max="10240" width="9" style="8"/>
    <col min="10241" max="10329" width="4.375" style="8" customWidth="1"/>
    <col min="10330" max="10496" width="9" style="8"/>
    <col min="10497" max="10585" width="4.375" style="8" customWidth="1"/>
    <col min="10586" max="10752" width="9" style="8"/>
    <col min="10753" max="10841" width="4.375" style="8" customWidth="1"/>
    <col min="10842" max="11008" width="9" style="8"/>
    <col min="11009" max="11097" width="4.375" style="8" customWidth="1"/>
    <col min="11098" max="11264" width="9" style="8"/>
    <col min="11265" max="11353" width="4.375" style="8" customWidth="1"/>
    <col min="11354" max="11520" width="9" style="8"/>
    <col min="11521" max="11609" width="4.375" style="8" customWidth="1"/>
    <col min="11610" max="11776" width="9" style="8"/>
    <col min="11777" max="11865" width="4.375" style="8" customWidth="1"/>
    <col min="11866" max="12032" width="9" style="8"/>
    <col min="12033" max="12121" width="4.375" style="8" customWidth="1"/>
    <col min="12122" max="12288" width="9" style="8"/>
    <col min="12289" max="12377" width="4.375" style="8" customWidth="1"/>
    <col min="12378" max="12544" width="9" style="8"/>
    <col min="12545" max="12633" width="4.375" style="8" customWidth="1"/>
    <col min="12634" max="12800" width="9" style="8"/>
    <col min="12801" max="12889" width="4.375" style="8" customWidth="1"/>
    <col min="12890" max="13056" width="9" style="8"/>
    <col min="13057" max="13145" width="4.375" style="8" customWidth="1"/>
    <col min="13146" max="13312" width="9" style="8"/>
    <col min="13313" max="13401" width="4.375" style="8" customWidth="1"/>
    <col min="13402" max="13568" width="9" style="8"/>
    <col min="13569" max="13657" width="4.375" style="8" customWidth="1"/>
    <col min="13658" max="13824" width="9" style="8"/>
    <col min="13825" max="13913" width="4.375" style="8" customWidth="1"/>
    <col min="13914" max="14080" width="9" style="8"/>
    <col min="14081" max="14169" width="4.375" style="8" customWidth="1"/>
    <col min="14170" max="14336" width="9" style="8"/>
    <col min="14337" max="14425" width="4.375" style="8" customWidth="1"/>
    <col min="14426" max="14592" width="9" style="8"/>
    <col min="14593" max="14681" width="4.375" style="8" customWidth="1"/>
    <col min="14682" max="14848" width="9" style="8"/>
    <col min="14849" max="14937" width="4.375" style="8" customWidth="1"/>
    <col min="14938" max="15104" width="9" style="8"/>
    <col min="15105" max="15193" width="4.375" style="8" customWidth="1"/>
    <col min="15194" max="15360" width="9" style="8"/>
    <col min="15361" max="15449" width="4.375" style="8" customWidth="1"/>
    <col min="15450" max="15616" width="9" style="8"/>
    <col min="15617" max="15705" width="4.375" style="8" customWidth="1"/>
    <col min="15706" max="15872" width="9" style="8"/>
    <col min="15873" max="15961" width="4.375" style="8" customWidth="1"/>
    <col min="15962" max="16128" width="9" style="8"/>
    <col min="16129" max="16217" width="4.375" style="8" customWidth="1"/>
    <col min="16218" max="16384" width="9" style="8"/>
  </cols>
  <sheetData>
    <row r="1" spans="1:41" ht="18.75" customHeight="1" x14ac:dyDescent="0.3">
      <c r="A1" s="152" t="s">
        <v>825</v>
      </c>
    </row>
    <row r="2" spans="1:41" ht="18.75" customHeight="1" thickBot="1" x14ac:dyDescent="0.35">
      <c r="A2" s="39" t="s">
        <v>509</v>
      </c>
    </row>
    <row r="3" spans="1:41" ht="18.75" customHeight="1" x14ac:dyDescent="0.3">
      <c r="A3" s="2106" t="s">
        <v>510</v>
      </c>
      <c r="B3" s="2107"/>
      <c r="C3" s="2107"/>
      <c r="D3" s="2107"/>
      <c r="E3" s="2107"/>
      <c r="F3" s="2107"/>
      <c r="G3" s="2107"/>
      <c r="H3" s="2107"/>
      <c r="I3" s="2107"/>
      <c r="J3" s="2107"/>
      <c r="K3" s="2107"/>
      <c r="L3" s="2107"/>
      <c r="M3" s="2107"/>
      <c r="N3" s="2107"/>
      <c r="O3" s="2107"/>
      <c r="P3" s="2107"/>
      <c r="Q3" s="2107"/>
      <c r="R3" s="2107"/>
      <c r="S3" s="2107"/>
      <c r="T3" s="2108"/>
      <c r="U3" s="2109" t="s">
        <v>511</v>
      </c>
      <c r="V3" s="2109"/>
      <c r="W3" s="2109"/>
      <c r="X3" s="2109"/>
      <c r="Y3" s="2109"/>
      <c r="Z3" s="2109"/>
      <c r="AA3" s="2109"/>
      <c r="AB3" s="2109"/>
      <c r="AC3" s="2109"/>
      <c r="AD3" s="2109"/>
      <c r="AE3" s="2109"/>
      <c r="AF3" s="2109"/>
      <c r="AG3" s="2109"/>
      <c r="AH3" s="2109"/>
      <c r="AI3" s="2109"/>
      <c r="AJ3" s="2109"/>
      <c r="AK3" s="2109"/>
      <c r="AL3" s="2109"/>
      <c r="AM3" s="2109"/>
      <c r="AN3" s="2110"/>
    </row>
    <row r="4" spans="1:41" ht="18.75" customHeight="1" x14ac:dyDescent="0.3">
      <c r="A4" s="2111"/>
      <c r="B4" s="1087"/>
      <c r="C4" s="1087"/>
      <c r="D4" s="1087"/>
      <c r="E4" s="1087"/>
      <c r="F4" s="1087"/>
      <c r="G4" s="1087"/>
      <c r="H4" s="1087"/>
      <c r="I4" s="1087"/>
      <c r="J4" s="1087"/>
      <c r="K4" s="1087"/>
      <c r="L4" s="1087"/>
      <c r="M4" s="1087"/>
      <c r="N4" s="1087"/>
      <c r="O4" s="1087"/>
      <c r="P4" s="1087"/>
      <c r="Q4" s="1087"/>
      <c r="R4" s="1087"/>
      <c r="S4" s="1087"/>
      <c r="T4" s="2112"/>
      <c r="U4" s="1698"/>
      <c r="V4" s="1698"/>
      <c r="W4" s="1698"/>
      <c r="X4" s="1698"/>
      <c r="Y4" s="1698"/>
      <c r="Z4" s="1698"/>
      <c r="AA4" s="1698"/>
      <c r="AB4" s="1698"/>
      <c r="AC4" s="1698"/>
      <c r="AD4" s="1698"/>
      <c r="AE4" s="1698"/>
      <c r="AF4" s="1698"/>
      <c r="AG4" s="1698"/>
      <c r="AH4" s="1698"/>
      <c r="AI4" s="1698"/>
      <c r="AJ4" s="1698"/>
      <c r="AK4" s="1698"/>
      <c r="AL4" s="1698"/>
      <c r="AM4" s="1698"/>
      <c r="AN4" s="1699"/>
    </row>
    <row r="5" spans="1:41" ht="18.75" customHeight="1" x14ac:dyDescent="0.3">
      <c r="A5" s="2111"/>
      <c r="B5" s="1087"/>
      <c r="C5" s="1087"/>
      <c r="D5" s="1087"/>
      <c r="E5" s="1087"/>
      <c r="F5" s="1087"/>
      <c r="G5" s="1087"/>
      <c r="H5" s="1087"/>
      <c r="I5" s="1087"/>
      <c r="J5" s="1087"/>
      <c r="K5" s="1087"/>
      <c r="L5" s="1087"/>
      <c r="M5" s="1087"/>
      <c r="N5" s="1087"/>
      <c r="O5" s="1087"/>
      <c r="P5" s="1087"/>
      <c r="Q5" s="1087"/>
      <c r="R5" s="1087"/>
      <c r="S5" s="1087"/>
      <c r="T5" s="2112"/>
      <c r="U5" s="1698"/>
      <c r="V5" s="1698"/>
      <c r="W5" s="1698"/>
      <c r="X5" s="1698"/>
      <c r="Y5" s="1698"/>
      <c r="Z5" s="1698"/>
      <c r="AA5" s="1698"/>
      <c r="AB5" s="1698"/>
      <c r="AC5" s="1698"/>
      <c r="AD5" s="1698"/>
      <c r="AE5" s="1698"/>
      <c r="AF5" s="1698"/>
      <c r="AG5" s="1698"/>
      <c r="AH5" s="1698"/>
      <c r="AI5" s="1698"/>
      <c r="AJ5" s="1698"/>
      <c r="AK5" s="1698"/>
      <c r="AL5" s="1698"/>
      <c r="AM5" s="1698"/>
      <c r="AN5" s="1699"/>
    </row>
    <row r="6" spans="1:41" ht="18.75" customHeight="1" x14ac:dyDescent="0.3">
      <c r="A6" s="2111"/>
      <c r="B6" s="1087"/>
      <c r="C6" s="1087"/>
      <c r="D6" s="1087"/>
      <c r="E6" s="1087"/>
      <c r="F6" s="1087"/>
      <c r="G6" s="1087"/>
      <c r="H6" s="1087"/>
      <c r="I6" s="1087"/>
      <c r="J6" s="1087"/>
      <c r="K6" s="1087"/>
      <c r="L6" s="1087"/>
      <c r="M6" s="1087"/>
      <c r="N6" s="1087"/>
      <c r="O6" s="1087"/>
      <c r="P6" s="1087"/>
      <c r="Q6" s="1087"/>
      <c r="R6" s="1087"/>
      <c r="S6" s="1087"/>
      <c r="T6" s="2112"/>
      <c r="U6" s="1698"/>
      <c r="V6" s="1698"/>
      <c r="W6" s="1698"/>
      <c r="X6" s="1698"/>
      <c r="Y6" s="1698"/>
      <c r="Z6" s="1698"/>
      <c r="AA6" s="1698"/>
      <c r="AB6" s="1698"/>
      <c r="AC6" s="1698"/>
      <c r="AD6" s="1698"/>
      <c r="AE6" s="1698"/>
      <c r="AF6" s="1698"/>
      <c r="AG6" s="1698"/>
      <c r="AH6" s="1698"/>
      <c r="AI6" s="1698"/>
      <c r="AJ6" s="1698"/>
      <c r="AK6" s="1698"/>
      <c r="AL6" s="1698"/>
      <c r="AM6" s="1698"/>
      <c r="AN6" s="1699"/>
    </row>
    <row r="7" spans="1:41" ht="18.75" customHeight="1" x14ac:dyDescent="0.3">
      <c r="A7" s="2111"/>
      <c r="B7" s="1087"/>
      <c r="C7" s="1087"/>
      <c r="D7" s="1087"/>
      <c r="E7" s="1087"/>
      <c r="F7" s="1087"/>
      <c r="G7" s="1087"/>
      <c r="H7" s="1087"/>
      <c r="I7" s="1087"/>
      <c r="J7" s="1087"/>
      <c r="K7" s="1087"/>
      <c r="L7" s="1087"/>
      <c r="M7" s="1087"/>
      <c r="N7" s="1087"/>
      <c r="O7" s="1087"/>
      <c r="P7" s="1087"/>
      <c r="Q7" s="1087"/>
      <c r="R7" s="1087"/>
      <c r="S7" s="1087"/>
      <c r="T7" s="2112"/>
      <c r="U7" s="1698"/>
      <c r="V7" s="1698"/>
      <c r="W7" s="1698"/>
      <c r="X7" s="1698"/>
      <c r="Y7" s="1698"/>
      <c r="Z7" s="1698"/>
      <c r="AA7" s="1698"/>
      <c r="AB7" s="1698"/>
      <c r="AC7" s="1698"/>
      <c r="AD7" s="1698"/>
      <c r="AE7" s="1698"/>
      <c r="AF7" s="1698"/>
      <c r="AG7" s="1698"/>
      <c r="AH7" s="1698"/>
      <c r="AI7" s="1698"/>
      <c r="AJ7" s="1698"/>
      <c r="AK7" s="1698"/>
      <c r="AL7" s="1698"/>
      <c r="AM7" s="1698"/>
      <c r="AN7" s="1699"/>
      <c r="AO7" s="132"/>
    </row>
    <row r="8" spans="1:41" ht="18.75" customHeight="1" x14ac:dyDescent="0.3">
      <c r="A8" s="2111"/>
      <c r="B8" s="1087"/>
      <c r="C8" s="1087"/>
      <c r="D8" s="1087"/>
      <c r="E8" s="1087"/>
      <c r="F8" s="1087"/>
      <c r="G8" s="1087"/>
      <c r="H8" s="1087"/>
      <c r="I8" s="1087"/>
      <c r="J8" s="1087"/>
      <c r="K8" s="1087"/>
      <c r="L8" s="1087"/>
      <c r="M8" s="1087"/>
      <c r="N8" s="1087"/>
      <c r="O8" s="1087"/>
      <c r="P8" s="1087"/>
      <c r="Q8" s="1087"/>
      <c r="R8" s="1087"/>
      <c r="S8" s="1087"/>
      <c r="T8" s="2112"/>
      <c r="U8" s="1698"/>
      <c r="V8" s="1698"/>
      <c r="W8" s="1698"/>
      <c r="X8" s="1698"/>
      <c r="Y8" s="1698"/>
      <c r="Z8" s="1698"/>
      <c r="AA8" s="1698"/>
      <c r="AB8" s="1698"/>
      <c r="AC8" s="1698"/>
      <c r="AD8" s="1698"/>
      <c r="AE8" s="1698"/>
      <c r="AF8" s="1698"/>
      <c r="AG8" s="1698"/>
      <c r="AH8" s="1698"/>
      <c r="AI8" s="1698"/>
      <c r="AJ8" s="1698"/>
      <c r="AK8" s="1698"/>
      <c r="AL8" s="1698"/>
      <c r="AM8" s="1698"/>
      <c r="AN8" s="1699"/>
      <c r="AO8" s="132"/>
    </row>
    <row r="9" spans="1:41" ht="18.75" customHeight="1" x14ac:dyDescent="0.3">
      <c r="A9" s="2111"/>
      <c r="B9" s="1087"/>
      <c r="C9" s="1087"/>
      <c r="D9" s="1087"/>
      <c r="E9" s="1087"/>
      <c r="F9" s="1087"/>
      <c r="G9" s="1087"/>
      <c r="H9" s="1087"/>
      <c r="I9" s="1087"/>
      <c r="J9" s="1087"/>
      <c r="K9" s="1087"/>
      <c r="L9" s="1087"/>
      <c r="M9" s="1087"/>
      <c r="N9" s="1087"/>
      <c r="O9" s="1087"/>
      <c r="P9" s="1087"/>
      <c r="Q9" s="1087"/>
      <c r="R9" s="1087"/>
      <c r="S9" s="1087"/>
      <c r="T9" s="2112"/>
      <c r="U9" s="1698"/>
      <c r="V9" s="1698"/>
      <c r="W9" s="1698"/>
      <c r="X9" s="1698"/>
      <c r="Y9" s="1698"/>
      <c r="Z9" s="1698"/>
      <c r="AA9" s="1698"/>
      <c r="AB9" s="1698"/>
      <c r="AC9" s="1698"/>
      <c r="AD9" s="1698"/>
      <c r="AE9" s="1698"/>
      <c r="AF9" s="1698"/>
      <c r="AG9" s="1698"/>
      <c r="AH9" s="1698"/>
      <c r="AI9" s="1698"/>
      <c r="AJ9" s="1698"/>
      <c r="AK9" s="1698"/>
      <c r="AL9" s="1698"/>
      <c r="AM9" s="1698"/>
      <c r="AN9" s="1699"/>
      <c r="AO9" s="132"/>
    </row>
    <row r="10" spans="1:41" ht="18.75" customHeight="1" x14ac:dyDescent="0.3">
      <c r="A10" s="2111"/>
      <c r="B10" s="1087"/>
      <c r="C10" s="1087"/>
      <c r="D10" s="1087"/>
      <c r="E10" s="1087"/>
      <c r="F10" s="1087"/>
      <c r="G10" s="1087"/>
      <c r="H10" s="1087"/>
      <c r="I10" s="1087"/>
      <c r="J10" s="1087"/>
      <c r="K10" s="1087"/>
      <c r="L10" s="1087"/>
      <c r="M10" s="1087"/>
      <c r="N10" s="1087"/>
      <c r="O10" s="1087"/>
      <c r="P10" s="1087"/>
      <c r="Q10" s="1087"/>
      <c r="R10" s="1087"/>
      <c r="S10" s="1087"/>
      <c r="T10" s="2112"/>
      <c r="U10" s="1698"/>
      <c r="V10" s="1698"/>
      <c r="W10" s="1698"/>
      <c r="X10" s="1698"/>
      <c r="Y10" s="1698"/>
      <c r="Z10" s="1698"/>
      <c r="AA10" s="1698"/>
      <c r="AB10" s="1698"/>
      <c r="AC10" s="1698"/>
      <c r="AD10" s="1698"/>
      <c r="AE10" s="1698"/>
      <c r="AF10" s="1698"/>
      <c r="AG10" s="1698"/>
      <c r="AH10" s="1698"/>
      <c r="AI10" s="1698"/>
      <c r="AJ10" s="1698"/>
      <c r="AK10" s="1698"/>
      <c r="AL10" s="1698"/>
      <c r="AM10" s="1698"/>
      <c r="AN10" s="1699"/>
      <c r="AO10" s="132"/>
    </row>
    <row r="11" spans="1:41" ht="18.75" customHeight="1" x14ac:dyDescent="0.3">
      <c r="A11" s="2111"/>
      <c r="B11" s="1087"/>
      <c r="C11" s="1087"/>
      <c r="D11" s="1087"/>
      <c r="E11" s="1087"/>
      <c r="F11" s="1087"/>
      <c r="G11" s="1087"/>
      <c r="H11" s="1087"/>
      <c r="I11" s="1087"/>
      <c r="J11" s="1087"/>
      <c r="K11" s="1087"/>
      <c r="L11" s="1087"/>
      <c r="M11" s="1087"/>
      <c r="N11" s="1087"/>
      <c r="O11" s="1087"/>
      <c r="P11" s="1087"/>
      <c r="Q11" s="1087"/>
      <c r="R11" s="1087"/>
      <c r="S11" s="1087"/>
      <c r="T11" s="2112"/>
      <c r="U11" s="1698"/>
      <c r="V11" s="1698"/>
      <c r="W11" s="1698"/>
      <c r="X11" s="1698"/>
      <c r="Y11" s="1698"/>
      <c r="Z11" s="1698"/>
      <c r="AA11" s="1698"/>
      <c r="AB11" s="1698"/>
      <c r="AC11" s="1698"/>
      <c r="AD11" s="1698"/>
      <c r="AE11" s="1698"/>
      <c r="AF11" s="1698"/>
      <c r="AG11" s="1698"/>
      <c r="AH11" s="1698"/>
      <c r="AI11" s="1698"/>
      <c r="AJ11" s="1698"/>
      <c r="AK11" s="1698"/>
      <c r="AL11" s="1698"/>
      <c r="AM11" s="1698"/>
      <c r="AN11" s="1699"/>
      <c r="AO11" s="132"/>
    </row>
    <row r="12" spans="1:41" ht="18.75" customHeight="1" x14ac:dyDescent="0.3">
      <c r="A12" s="2111"/>
      <c r="B12" s="1087"/>
      <c r="C12" s="1087"/>
      <c r="D12" s="1087"/>
      <c r="E12" s="1087"/>
      <c r="F12" s="1087"/>
      <c r="G12" s="1087"/>
      <c r="H12" s="1087"/>
      <c r="I12" s="1087"/>
      <c r="J12" s="1087"/>
      <c r="K12" s="1087"/>
      <c r="L12" s="1087"/>
      <c r="M12" s="1087"/>
      <c r="N12" s="1087"/>
      <c r="O12" s="1087"/>
      <c r="P12" s="1087"/>
      <c r="Q12" s="1087"/>
      <c r="R12" s="1087"/>
      <c r="S12" s="1087"/>
      <c r="T12" s="2112"/>
      <c r="U12" s="1698"/>
      <c r="V12" s="1698"/>
      <c r="W12" s="1698"/>
      <c r="X12" s="1698"/>
      <c r="Y12" s="1698"/>
      <c r="Z12" s="1698"/>
      <c r="AA12" s="1698"/>
      <c r="AB12" s="1698"/>
      <c r="AC12" s="1698"/>
      <c r="AD12" s="1698"/>
      <c r="AE12" s="1698"/>
      <c r="AF12" s="1698"/>
      <c r="AG12" s="1698"/>
      <c r="AH12" s="1698"/>
      <c r="AI12" s="1698"/>
      <c r="AJ12" s="1698"/>
      <c r="AK12" s="1698"/>
      <c r="AL12" s="1698"/>
      <c r="AM12" s="1698"/>
      <c r="AN12" s="1699"/>
      <c r="AO12" s="132"/>
    </row>
    <row r="13" spans="1:41" ht="18.75" customHeight="1" x14ac:dyDescent="0.3">
      <c r="A13" s="2111"/>
      <c r="B13" s="1087"/>
      <c r="C13" s="1087"/>
      <c r="D13" s="1087"/>
      <c r="E13" s="1087"/>
      <c r="F13" s="1087"/>
      <c r="G13" s="1087"/>
      <c r="H13" s="1087"/>
      <c r="I13" s="1087"/>
      <c r="J13" s="1087"/>
      <c r="K13" s="1087"/>
      <c r="L13" s="1087"/>
      <c r="M13" s="1087"/>
      <c r="N13" s="1087"/>
      <c r="O13" s="1087"/>
      <c r="P13" s="1087"/>
      <c r="Q13" s="1087"/>
      <c r="R13" s="1087"/>
      <c r="S13" s="1087"/>
      <c r="T13" s="2112"/>
      <c r="U13" s="1698"/>
      <c r="V13" s="1698"/>
      <c r="W13" s="1698"/>
      <c r="X13" s="1698"/>
      <c r="Y13" s="1698"/>
      <c r="Z13" s="1698"/>
      <c r="AA13" s="1698"/>
      <c r="AB13" s="1698"/>
      <c r="AC13" s="1698"/>
      <c r="AD13" s="1698"/>
      <c r="AE13" s="1698"/>
      <c r="AF13" s="1698"/>
      <c r="AG13" s="1698"/>
      <c r="AH13" s="1698"/>
      <c r="AI13" s="1698"/>
      <c r="AJ13" s="1698"/>
      <c r="AK13" s="1698"/>
      <c r="AL13" s="1698"/>
      <c r="AM13" s="1698"/>
      <c r="AN13" s="1699"/>
      <c r="AO13" s="132"/>
    </row>
    <row r="14" spans="1:41" ht="18.75" customHeight="1" x14ac:dyDescent="0.3">
      <c r="A14" s="2111"/>
      <c r="B14" s="1087"/>
      <c r="C14" s="1087"/>
      <c r="D14" s="1087"/>
      <c r="E14" s="1087"/>
      <c r="F14" s="1087"/>
      <c r="G14" s="1087"/>
      <c r="H14" s="1087"/>
      <c r="I14" s="1087"/>
      <c r="J14" s="1087"/>
      <c r="K14" s="1087"/>
      <c r="L14" s="1087"/>
      <c r="M14" s="1087"/>
      <c r="N14" s="1087"/>
      <c r="O14" s="1087"/>
      <c r="P14" s="1087"/>
      <c r="Q14" s="1087"/>
      <c r="R14" s="1087"/>
      <c r="S14" s="1087"/>
      <c r="T14" s="2112"/>
      <c r="U14" s="1698"/>
      <c r="V14" s="1698"/>
      <c r="W14" s="1698"/>
      <c r="X14" s="1698"/>
      <c r="Y14" s="1698"/>
      <c r="Z14" s="1698"/>
      <c r="AA14" s="1698"/>
      <c r="AB14" s="1698"/>
      <c r="AC14" s="1698"/>
      <c r="AD14" s="1698"/>
      <c r="AE14" s="1698"/>
      <c r="AF14" s="1698"/>
      <c r="AG14" s="1698"/>
      <c r="AH14" s="1698"/>
      <c r="AI14" s="1698"/>
      <c r="AJ14" s="1698"/>
      <c r="AK14" s="1698"/>
      <c r="AL14" s="1698"/>
      <c r="AM14" s="1698"/>
      <c r="AN14" s="1699"/>
      <c r="AO14" s="132"/>
    </row>
    <row r="15" spans="1:41" ht="18.75" customHeight="1" x14ac:dyDescent="0.3">
      <c r="A15" s="2111"/>
      <c r="B15" s="1087"/>
      <c r="C15" s="1087"/>
      <c r="D15" s="1087"/>
      <c r="E15" s="1087"/>
      <c r="F15" s="1087"/>
      <c r="G15" s="1087"/>
      <c r="H15" s="1087"/>
      <c r="I15" s="1087"/>
      <c r="J15" s="1087"/>
      <c r="K15" s="1087"/>
      <c r="L15" s="1087"/>
      <c r="M15" s="1087"/>
      <c r="N15" s="1087"/>
      <c r="O15" s="1087"/>
      <c r="P15" s="1087"/>
      <c r="Q15" s="1087"/>
      <c r="R15" s="1087"/>
      <c r="S15" s="1087"/>
      <c r="T15" s="2112"/>
      <c r="U15" s="1698"/>
      <c r="V15" s="1698"/>
      <c r="W15" s="1698"/>
      <c r="X15" s="1698"/>
      <c r="Y15" s="1698"/>
      <c r="Z15" s="1698"/>
      <c r="AA15" s="1698"/>
      <c r="AB15" s="1698"/>
      <c r="AC15" s="1698"/>
      <c r="AD15" s="1698"/>
      <c r="AE15" s="1698"/>
      <c r="AF15" s="1698"/>
      <c r="AG15" s="1698"/>
      <c r="AH15" s="1698"/>
      <c r="AI15" s="1698"/>
      <c r="AJ15" s="1698"/>
      <c r="AK15" s="1698"/>
      <c r="AL15" s="1698"/>
      <c r="AM15" s="1698"/>
      <c r="AN15" s="1699"/>
      <c r="AO15" s="132"/>
    </row>
    <row r="16" spans="1:41" ht="18.75" customHeight="1" x14ac:dyDescent="0.3">
      <c r="A16" s="2111"/>
      <c r="B16" s="1087"/>
      <c r="C16" s="1087"/>
      <c r="D16" s="1087"/>
      <c r="E16" s="1087"/>
      <c r="F16" s="1087"/>
      <c r="G16" s="1087"/>
      <c r="H16" s="1087"/>
      <c r="I16" s="1087"/>
      <c r="J16" s="1087"/>
      <c r="K16" s="1087"/>
      <c r="L16" s="1087"/>
      <c r="M16" s="1087"/>
      <c r="N16" s="1087"/>
      <c r="O16" s="1087"/>
      <c r="P16" s="1087"/>
      <c r="Q16" s="1087"/>
      <c r="R16" s="1087"/>
      <c r="S16" s="1087"/>
      <c r="T16" s="2112"/>
      <c r="U16" s="1698"/>
      <c r="V16" s="1698"/>
      <c r="W16" s="1698"/>
      <c r="X16" s="1698"/>
      <c r="Y16" s="1698"/>
      <c r="Z16" s="1698"/>
      <c r="AA16" s="1698"/>
      <c r="AB16" s="1698"/>
      <c r="AC16" s="1698"/>
      <c r="AD16" s="1698"/>
      <c r="AE16" s="1698"/>
      <c r="AF16" s="1698"/>
      <c r="AG16" s="1698"/>
      <c r="AH16" s="1698"/>
      <c r="AI16" s="1698"/>
      <c r="AJ16" s="1698"/>
      <c r="AK16" s="1698"/>
      <c r="AL16" s="1698"/>
      <c r="AM16" s="1698"/>
      <c r="AN16" s="1699"/>
      <c r="AO16" s="132"/>
    </row>
    <row r="17" spans="1:41" ht="18.75" customHeight="1" x14ac:dyDescent="0.3">
      <c r="A17" s="2111"/>
      <c r="B17" s="1087"/>
      <c r="C17" s="1087"/>
      <c r="D17" s="1087"/>
      <c r="E17" s="1087"/>
      <c r="F17" s="1087"/>
      <c r="G17" s="1087"/>
      <c r="H17" s="1087"/>
      <c r="I17" s="1087"/>
      <c r="J17" s="1087"/>
      <c r="K17" s="1087"/>
      <c r="L17" s="1087"/>
      <c r="M17" s="1087"/>
      <c r="N17" s="1087"/>
      <c r="O17" s="1087"/>
      <c r="P17" s="1087"/>
      <c r="Q17" s="1087"/>
      <c r="R17" s="1087"/>
      <c r="S17" s="1087"/>
      <c r="T17" s="2112"/>
      <c r="U17" s="1698"/>
      <c r="V17" s="1698"/>
      <c r="W17" s="1698"/>
      <c r="X17" s="1698"/>
      <c r="Y17" s="1698"/>
      <c r="Z17" s="1698"/>
      <c r="AA17" s="1698"/>
      <c r="AB17" s="1698"/>
      <c r="AC17" s="1698"/>
      <c r="AD17" s="1698"/>
      <c r="AE17" s="1698"/>
      <c r="AF17" s="1698"/>
      <c r="AG17" s="1698"/>
      <c r="AH17" s="1698"/>
      <c r="AI17" s="1698"/>
      <c r="AJ17" s="1698"/>
      <c r="AK17" s="1698"/>
      <c r="AL17" s="1698"/>
      <c r="AM17" s="1698"/>
      <c r="AN17" s="1699"/>
      <c r="AO17" s="132"/>
    </row>
    <row r="18" spans="1:41" ht="18.75" customHeight="1" x14ac:dyDescent="0.3">
      <c r="A18" s="2111"/>
      <c r="B18" s="1087"/>
      <c r="C18" s="1087"/>
      <c r="D18" s="1087"/>
      <c r="E18" s="1087"/>
      <c r="F18" s="1087"/>
      <c r="G18" s="1087"/>
      <c r="H18" s="1087"/>
      <c r="I18" s="1087"/>
      <c r="J18" s="1087"/>
      <c r="K18" s="1087"/>
      <c r="L18" s="1087"/>
      <c r="M18" s="1087"/>
      <c r="N18" s="1087"/>
      <c r="O18" s="1087"/>
      <c r="P18" s="1087"/>
      <c r="Q18" s="1087"/>
      <c r="R18" s="1087"/>
      <c r="S18" s="1087"/>
      <c r="T18" s="2112"/>
      <c r="U18" s="1698"/>
      <c r="V18" s="1698"/>
      <c r="W18" s="1698"/>
      <c r="X18" s="1698"/>
      <c r="Y18" s="1698"/>
      <c r="Z18" s="1698"/>
      <c r="AA18" s="1698"/>
      <c r="AB18" s="1698"/>
      <c r="AC18" s="1698"/>
      <c r="AD18" s="1698"/>
      <c r="AE18" s="1698"/>
      <c r="AF18" s="1698"/>
      <c r="AG18" s="1698"/>
      <c r="AH18" s="1698"/>
      <c r="AI18" s="1698"/>
      <c r="AJ18" s="1698"/>
      <c r="AK18" s="1698"/>
      <c r="AL18" s="1698"/>
      <c r="AM18" s="1698"/>
      <c r="AN18" s="1699"/>
      <c r="AO18" s="132"/>
    </row>
    <row r="19" spans="1:41" ht="18.75" customHeight="1" x14ac:dyDescent="0.3">
      <c r="A19" s="2111"/>
      <c r="B19" s="1087"/>
      <c r="C19" s="1087"/>
      <c r="D19" s="1087"/>
      <c r="E19" s="1087"/>
      <c r="F19" s="1087"/>
      <c r="G19" s="1087"/>
      <c r="H19" s="1087"/>
      <c r="I19" s="1087"/>
      <c r="J19" s="1087"/>
      <c r="K19" s="1087"/>
      <c r="L19" s="1087"/>
      <c r="M19" s="1087"/>
      <c r="N19" s="1087"/>
      <c r="O19" s="1087"/>
      <c r="P19" s="1087"/>
      <c r="Q19" s="1087"/>
      <c r="R19" s="1087"/>
      <c r="S19" s="1087"/>
      <c r="T19" s="2112"/>
      <c r="U19" s="2113" t="s">
        <v>512</v>
      </c>
      <c r="V19" s="2114"/>
      <c r="W19" s="2114"/>
      <c r="X19" s="2114"/>
      <c r="Y19" s="2114"/>
      <c r="Z19" s="2114"/>
      <c r="AA19" s="2114"/>
      <c r="AB19" s="2114"/>
      <c r="AC19" s="2114"/>
      <c r="AD19" s="2114"/>
      <c r="AE19" s="2114"/>
      <c r="AF19" s="2114"/>
      <c r="AG19" s="2114"/>
      <c r="AH19" s="2114"/>
      <c r="AI19" s="2114"/>
      <c r="AJ19" s="2114"/>
      <c r="AK19" s="2114"/>
      <c r="AL19" s="2114"/>
      <c r="AM19" s="2114"/>
      <c r="AN19" s="2115"/>
      <c r="AO19" s="132"/>
    </row>
    <row r="20" spans="1:41" ht="18.75" customHeight="1" thickBot="1" x14ac:dyDescent="0.35">
      <c r="A20" s="2111"/>
      <c r="B20" s="1087"/>
      <c r="C20" s="1087"/>
      <c r="D20" s="1087"/>
      <c r="E20" s="1087"/>
      <c r="F20" s="1087"/>
      <c r="G20" s="1087"/>
      <c r="H20" s="1087"/>
      <c r="I20" s="1087"/>
      <c r="J20" s="1087"/>
      <c r="K20" s="1087"/>
      <c r="L20" s="1087"/>
      <c r="M20" s="1087"/>
      <c r="N20" s="1087"/>
      <c r="O20" s="1087"/>
      <c r="P20" s="1087"/>
      <c r="Q20" s="1087"/>
      <c r="R20" s="1087"/>
      <c r="S20" s="1087"/>
      <c r="T20" s="2112"/>
      <c r="U20" s="381"/>
      <c r="V20" s="1634" t="s">
        <v>980</v>
      </c>
      <c r="W20" s="1634"/>
      <c r="X20" s="1634"/>
      <c r="Y20" s="1634"/>
      <c r="Z20" s="1634"/>
      <c r="AA20" s="1634"/>
      <c r="AB20" s="382"/>
      <c r="AC20" s="382"/>
      <c r="AD20" s="1634" t="s">
        <v>513</v>
      </c>
      <c r="AE20" s="1634"/>
      <c r="AF20" s="1634"/>
      <c r="AG20" s="1634"/>
      <c r="AH20" s="1634"/>
      <c r="AI20" s="1634"/>
      <c r="AJ20" s="382"/>
      <c r="AK20" s="1634" t="s">
        <v>514</v>
      </c>
      <c r="AL20" s="1634"/>
      <c r="AM20" s="1634"/>
      <c r="AN20" s="1635"/>
    </row>
    <row r="21" spans="1:41" ht="18.75" customHeight="1" x14ac:dyDescent="0.3">
      <c r="A21" s="2119" t="s">
        <v>515</v>
      </c>
      <c r="B21" s="2120"/>
      <c r="C21" s="2120"/>
      <c r="D21" s="2120"/>
      <c r="E21" s="2120"/>
      <c r="F21" s="2120"/>
      <c r="G21" s="2120"/>
      <c r="H21" s="2120"/>
      <c r="I21" s="2120"/>
      <c r="J21" s="2120"/>
      <c r="K21" s="2120"/>
      <c r="L21" s="2120"/>
      <c r="M21" s="2120"/>
      <c r="N21" s="2120"/>
      <c r="O21" s="2120"/>
      <c r="P21" s="2120"/>
      <c r="Q21" s="2120"/>
      <c r="R21" s="2120"/>
      <c r="S21" s="2120"/>
      <c r="T21" s="2121"/>
    </row>
    <row r="22" spans="1:41" ht="18.75" customHeight="1" x14ac:dyDescent="0.3">
      <c r="A22" s="2122"/>
      <c r="B22" s="1698"/>
      <c r="C22" s="1698"/>
      <c r="D22" s="1698"/>
      <c r="E22" s="1698"/>
      <c r="F22" s="1698"/>
      <c r="G22" s="1698"/>
      <c r="H22" s="1698"/>
      <c r="I22" s="1698"/>
      <c r="J22" s="1698"/>
      <c r="K22" s="1698"/>
      <c r="L22" s="1698"/>
      <c r="M22" s="1698"/>
      <c r="N22" s="1698"/>
      <c r="O22" s="1698"/>
      <c r="P22" s="1698"/>
      <c r="Q22" s="1698"/>
      <c r="R22" s="1698"/>
      <c r="S22" s="1698"/>
      <c r="T22" s="1699"/>
      <c r="U22" s="39" t="s">
        <v>516</v>
      </c>
    </row>
    <row r="23" spans="1:41" ht="18.75" customHeight="1" thickBot="1" x14ac:dyDescent="0.35">
      <c r="A23" s="2122"/>
      <c r="B23" s="1698"/>
      <c r="C23" s="1698"/>
      <c r="D23" s="1698"/>
      <c r="E23" s="1698"/>
      <c r="F23" s="1698"/>
      <c r="G23" s="1698"/>
      <c r="H23" s="1698"/>
      <c r="I23" s="1698"/>
      <c r="J23" s="1698"/>
      <c r="K23" s="1698"/>
      <c r="L23" s="1698"/>
      <c r="M23" s="1698"/>
      <c r="N23" s="1698"/>
      <c r="O23" s="1698"/>
      <c r="P23" s="1698"/>
      <c r="Q23" s="1698"/>
      <c r="R23" s="1698"/>
      <c r="S23" s="1698"/>
      <c r="T23" s="1699"/>
      <c r="U23" s="39" t="s">
        <v>517</v>
      </c>
    </row>
    <row r="24" spans="1:41" ht="18.75" customHeight="1" x14ac:dyDescent="0.3">
      <c r="A24" s="2122"/>
      <c r="B24" s="1698"/>
      <c r="C24" s="1698"/>
      <c r="D24" s="1698"/>
      <c r="E24" s="1698"/>
      <c r="F24" s="1698"/>
      <c r="G24" s="1698"/>
      <c r="H24" s="1698"/>
      <c r="I24" s="1698"/>
      <c r="J24" s="1698"/>
      <c r="K24" s="1698"/>
      <c r="L24" s="1698"/>
      <c r="M24" s="1698"/>
      <c r="N24" s="1698"/>
      <c r="O24" s="1698"/>
      <c r="P24" s="1698"/>
      <c r="Q24" s="1698"/>
      <c r="R24" s="1698"/>
      <c r="S24" s="1698"/>
      <c r="T24" s="813"/>
      <c r="U24" s="755" t="s">
        <v>518</v>
      </c>
      <c r="V24" s="756"/>
      <c r="W24" s="756"/>
      <c r="X24" s="756"/>
      <c r="Y24" s="757"/>
      <c r="Z24" s="383"/>
      <c r="AA24" s="2061" t="s">
        <v>519</v>
      </c>
      <c r="AB24" s="2061"/>
      <c r="AC24" s="2061"/>
      <c r="AD24" s="2061"/>
      <c r="AE24" s="2061"/>
      <c r="AF24" s="2061"/>
      <c r="AG24" s="2061"/>
      <c r="AH24" s="2061"/>
      <c r="AI24" s="2061"/>
      <c r="AJ24" s="2061"/>
      <c r="AK24" s="2061"/>
      <c r="AL24" s="2061"/>
      <c r="AM24" s="2061"/>
      <c r="AN24" s="2116" t="s">
        <v>211</v>
      </c>
    </row>
    <row r="25" spans="1:41" ht="18.75" customHeight="1" x14ac:dyDescent="0.3">
      <c r="A25" s="2122"/>
      <c r="B25" s="1698"/>
      <c r="C25" s="1698"/>
      <c r="D25" s="1698"/>
      <c r="E25" s="1698"/>
      <c r="F25" s="1698"/>
      <c r="G25" s="1698"/>
      <c r="H25" s="1698"/>
      <c r="I25" s="1698"/>
      <c r="J25" s="1698"/>
      <c r="K25" s="1698"/>
      <c r="L25" s="1698"/>
      <c r="M25" s="1698"/>
      <c r="N25" s="1698"/>
      <c r="O25" s="1698"/>
      <c r="P25" s="1698"/>
      <c r="Q25" s="1698"/>
      <c r="R25" s="1698"/>
      <c r="S25" s="1698"/>
      <c r="T25" s="813"/>
      <c r="U25" s="775"/>
      <c r="V25" s="776"/>
      <c r="W25" s="776"/>
      <c r="X25" s="776"/>
      <c r="Y25" s="777"/>
      <c r="Z25" s="384"/>
      <c r="AA25" s="1779"/>
      <c r="AB25" s="1779"/>
      <c r="AC25" s="1779"/>
      <c r="AD25" s="1779"/>
      <c r="AE25" s="1779"/>
      <c r="AF25" s="1779"/>
      <c r="AG25" s="1779"/>
      <c r="AH25" s="1779"/>
      <c r="AI25" s="1779"/>
      <c r="AJ25" s="1779"/>
      <c r="AK25" s="1779"/>
      <c r="AL25" s="1779"/>
      <c r="AM25" s="1779"/>
      <c r="AN25" s="1734"/>
    </row>
    <row r="26" spans="1:41" ht="18.75" customHeight="1" x14ac:dyDescent="0.3">
      <c r="A26" s="2122"/>
      <c r="B26" s="1698"/>
      <c r="C26" s="1698"/>
      <c r="D26" s="1698"/>
      <c r="E26" s="1698"/>
      <c r="F26" s="1698"/>
      <c r="G26" s="1698"/>
      <c r="H26" s="1698"/>
      <c r="I26" s="1698"/>
      <c r="J26" s="1698"/>
      <c r="K26" s="1698"/>
      <c r="L26" s="1698"/>
      <c r="M26" s="1698"/>
      <c r="N26" s="1698"/>
      <c r="O26" s="1698"/>
      <c r="P26" s="1698"/>
      <c r="Q26" s="1698"/>
      <c r="R26" s="1698"/>
      <c r="S26" s="1698"/>
      <c r="T26" s="813"/>
      <c r="U26" s="758"/>
      <c r="V26" s="759"/>
      <c r="W26" s="759"/>
      <c r="X26" s="759"/>
      <c r="Y26" s="760"/>
      <c r="Z26" s="384"/>
      <c r="AA26" s="2117" t="s">
        <v>981</v>
      </c>
      <c r="AB26" s="2118"/>
      <c r="AC26" s="2118"/>
      <c r="AD26" s="2118"/>
      <c r="AE26" s="2118"/>
      <c r="AF26" s="2118"/>
      <c r="AG26" s="53"/>
      <c r="AH26" s="1748" t="s">
        <v>520</v>
      </c>
      <c r="AI26" s="1748"/>
      <c r="AJ26" s="1748"/>
      <c r="AK26" s="1748"/>
      <c r="AL26" s="1748"/>
      <c r="AM26" s="53"/>
      <c r="AN26" s="54"/>
    </row>
    <row r="27" spans="1:41" ht="18.75" customHeight="1" x14ac:dyDescent="0.3">
      <c r="A27" s="2122"/>
      <c r="B27" s="1698"/>
      <c r="C27" s="1698"/>
      <c r="D27" s="1698"/>
      <c r="E27" s="1698"/>
      <c r="F27" s="1698"/>
      <c r="G27" s="1698"/>
      <c r="H27" s="1698"/>
      <c r="I27" s="1698"/>
      <c r="J27" s="1698"/>
      <c r="K27" s="1698"/>
      <c r="L27" s="1698"/>
      <c r="M27" s="1698"/>
      <c r="N27" s="1698"/>
      <c r="O27" s="1698"/>
      <c r="P27" s="1698"/>
      <c r="Q27" s="1698"/>
      <c r="R27" s="1698"/>
      <c r="S27" s="1698"/>
      <c r="T27" s="813"/>
      <c r="U27" s="746" t="s">
        <v>521</v>
      </c>
      <c r="V27" s="747"/>
      <c r="W27" s="747"/>
      <c r="X27" s="747"/>
      <c r="Y27" s="747"/>
      <c r="Z27" s="376"/>
      <c r="AA27" s="773" t="s">
        <v>364</v>
      </c>
      <c r="AB27" s="50"/>
      <c r="AC27" s="50"/>
      <c r="AD27" s="1036" t="s">
        <v>16</v>
      </c>
      <c r="AE27" s="1030" t="s">
        <v>522</v>
      </c>
      <c r="AF27" s="768"/>
      <c r="AG27" s="768"/>
      <c r="AH27" s="768"/>
      <c r="AI27" s="769"/>
      <c r="AJ27" s="376"/>
      <c r="AK27" s="773" t="s">
        <v>364</v>
      </c>
      <c r="AL27" s="50"/>
      <c r="AM27" s="50"/>
      <c r="AN27" s="1094" t="s">
        <v>16</v>
      </c>
    </row>
    <row r="28" spans="1:41" ht="18.75" customHeight="1" x14ac:dyDescent="0.3">
      <c r="A28" s="2122"/>
      <c r="B28" s="1698"/>
      <c r="C28" s="1698"/>
      <c r="D28" s="1698"/>
      <c r="E28" s="1698"/>
      <c r="F28" s="1698"/>
      <c r="G28" s="1698"/>
      <c r="H28" s="1698"/>
      <c r="I28" s="1698"/>
      <c r="J28" s="1698"/>
      <c r="K28" s="1698"/>
      <c r="L28" s="1698"/>
      <c r="M28" s="1698"/>
      <c r="N28" s="1698"/>
      <c r="O28" s="1698"/>
      <c r="P28" s="1698"/>
      <c r="Q28" s="1698"/>
      <c r="R28" s="1698"/>
      <c r="S28" s="1698"/>
      <c r="T28" s="813"/>
      <c r="U28" s="775"/>
      <c r="V28" s="776"/>
      <c r="W28" s="776"/>
      <c r="X28" s="776"/>
      <c r="Y28" s="776"/>
      <c r="Z28" s="377"/>
      <c r="AA28" s="774"/>
      <c r="AB28" s="53"/>
      <c r="AC28" s="53"/>
      <c r="AD28" s="1037"/>
      <c r="AE28" s="1002"/>
      <c r="AF28" s="2124"/>
      <c r="AG28" s="2124"/>
      <c r="AH28" s="2124"/>
      <c r="AI28" s="1003"/>
      <c r="AJ28" s="377"/>
      <c r="AK28" s="774"/>
      <c r="AL28" s="53"/>
      <c r="AM28" s="53"/>
      <c r="AN28" s="1098"/>
    </row>
    <row r="29" spans="1:41" ht="18.75" customHeight="1" x14ac:dyDescent="0.3">
      <c r="A29" s="2122"/>
      <c r="B29" s="1698"/>
      <c r="C29" s="1698"/>
      <c r="D29" s="1698"/>
      <c r="E29" s="1698"/>
      <c r="F29" s="1698"/>
      <c r="G29" s="1698"/>
      <c r="H29" s="1698"/>
      <c r="I29" s="1698"/>
      <c r="J29" s="1698"/>
      <c r="K29" s="1698"/>
      <c r="L29" s="1698"/>
      <c r="M29" s="1698"/>
      <c r="N29" s="1698"/>
      <c r="O29" s="1698"/>
      <c r="P29" s="1698"/>
      <c r="Q29" s="1698"/>
      <c r="R29" s="1698"/>
      <c r="S29" s="1698"/>
      <c r="T29" s="813"/>
      <c r="U29" s="767" t="s">
        <v>523</v>
      </c>
      <c r="V29" s="768"/>
      <c r="W29" s="768"/>
      <c r="X29" s="768"/>
      <c r="Y29" s="769"/>
      <c r="Z29" s="376"/>
      <c r="AA29" s="773" t="s">
        <v>364</v>
      </c>
      <c r="AB29" s="50"/>
      <c r="AC29" s="50"/>
      <c r="AD29" s="1036" t="s">
        <v>16</v>
      </c>
      <c r="AE29" s="1030" t="s">
        <v>524</v>
      </c>
      <c r="AF29" s="768"/>
      <c r="AG29" s="768"/>
      <c r="AH29" s="768"/>
      <c r="AI29" s="769"/>
      <c r="AJ29" s="376"/>
      <c r="AK29" s="773" t="s">
        <v>364</v>
      </c>
      <c r="AL29" s="50"/>
      <c r="AM29" s="50"/>
      <c r="AN29" s="1094" t="s">
        <v>16</v>
      </c>
    </row>
    <row r="30" spans="1:41" ht="18.75" customHeight="1" x14ac:dyDescent="0.3">
      <c r="A30" s="2122"/>
      <c r="B30" s="1698"/>
      <c r="C30" s="1698"/>
      <c r="D30" s="1698"/>
      <c r="E30" s="1698"/>
      <c r="F30" s="1698"/>
      <c r="G30" s="1698"/>
      <c r="H30" s="1698"/>
      <c r="I30" s="1698"/>
      <c r="J30" s="1698"/>
      <c r="K30" s="1698"/>
      <c r="L30" s="1698"/>
      <c r="M30" s="1698"/>
      <c r="N30" s="1698"/>
      <c r="O30" s="1698"/>
      <c r="P30" s="1698"/>
      <c r="Q30" s="1698"/>
      <c r="R30" s="1698"/>
      <c r="S30" s="1698"/>
      <c r="T30" s="813"/>
      <c r="U30" s="1078"/>
      <c r="V30" s="2124"/>
      <c r="W30" s="2124"/>
      <c r="X30" s="2124"/>
      <c r="Y30" s="1003"/>
      <c r="Z30" s="384"/>
      <c r="AA30" s="778"/>
      <c r="AB30" s="56"/>
      <c r="AC30" s="56"/>
      <c r="AD30" s="1700"/>
      <c r="AE30" s="1002"/>
      <c r="AF30" s="2124"/>
      <c r="AG30" s="2124"/>
      <c r="AH30" s="2124"/>
      <c r="AI30" s="1003"/>
      <c r="AJ30" s="384"/>
      <c r="AK30" s="778"/>
      <c r="AL30" s="56"/>
      <c r="AM30" s="56"/>
      <c r="AN30" s="1734"/>
    </row>
    <row r="31" spans="1:41" ht="18.75" customHeight="1" x14ac:dyDescent="0.3">
      <c r="A31" s="2122"/>
      <c r="B31" s="1698"/>
      <c r="C31" s="1698"/>
      <c r="D31" s="1698"/>
      <c r="E31" s="1698"/>
      <c r="F31" s="1698"/>
      <c r="G31" s="1698"/>
      <c r="H31" s="1698"/>
      <c r="I31" s="1698"/>
      <c r="J31" s="1698"/>
      <c r="K31" s="1698"/>
      <c r="L31" s="1698"/>
      <c r="M31" s="1698"/>
      <c r="N31" s="1698"/>
      <c r="O31" s="1698"/>
      <c r="P31" s="1698"/>
      <c r="Q31" s="1698"/>
      <c r="R31" s="1698"/>
      <c r="S31" s="1698"/>
      <c r="T31" s="813"/>
      <c r="U31" s="746" t="s">
        <v>525</v>
      </c>
      <c r="V31" s="747"/>
      <c r="W31" s="747"/>
      <c r="X31" s="747"/>
      <c r="Y31" s="747"/>
      <c r="Z31" s="376"/>
      <c r="AA31" s="50"/>
      <c r="AB31" s="50"/>
      <c r="AC31" s="773" t="s">
        <v>364</v>
      </c>
      <c r="AD31" s="773" t="s">
        <v>71</v>
      </c>
      <c r="AE31" s="773" t="s">
        <v>49</v>
      </c>
      <c r="AF31" s="773"/>
      <c r="AG31" s="773"/>
      <c r="AH31" s="773" t="s">
        <v>455</v>
      </c>
      <c r="AI31" s="773" t="s">
        <v>211</v>
      </c>
      <c r="AJ31" s="50"/>
      <c r="AK31" s="50"/>
      <c r="AL31" s="773" t="s">
        <v>16</v>
      </c>
      <c r="AM31" s="50"/>
      <c r="AN31" s="52"/>
    </row>
    <row r="32" spans="1:41" ht="18.75" customHeight="1" x14ac:dyDescent="0.3">
      <c r="A32" s="2122"/>
      <c r="B32" s="1698"/>
      <c r="C32" s="1698"/>
      <c r="D32" s="1698"/>
      <c r="E32" s="1698"/>
      <c r="F32" s="1698"/>
      <c r="G32" s="1698"/>
      <c r="H32" s="1698"/>
      <c r="I32" s="1698"/>
      <c r="J32" s="1698"/>
      <c r="K32" s="1698"/>
      <c r="L32" s="1698"/>
      <c r="M32" s="1698"/>
      <c r="N32" s="1698"/>
      <c r="O32" s="1698"/>
      <c r="P32" s="1698"/>
      <c r="Q32" s="1698"/>
      <c r="R32" s="1698"/>
      <c r="S32" s="1698"/>
      <c r="T32" s="813"/>
      <c r="U32" s="758"/>
      <c r="V32" s="759"/>
      <c r="W32" s="759"/>
      <c r="X32" s="759"/>
      <c r="Y32" s="759"/>
      <c r="Z32" s="384"/>
      <c r="AA32" s="56"/>
      <c r="AB32" s="56"/>
      <c r="AC32" s="778"/>
      <c r="AD32" s="778"/>
      <c r="AE32" s="778"/>
      <c r="AF32" s="778"/>
      <c r="AG32" s="778"/>
      <c r="AH32" s="778"/>
      <c r="AI32" s="778"/>
      <c r="AJ32" s="56"/>
      <c r="AK32" s="56"/>
      <c r="AL32" s="778"/>
      <c r="AM32" s="56"/>
      <c r="AN32" s="58"/>
    </row>
    <row r="33" spans="1:41" ht="18.75" customHeight="1" x14ac:dyDescent="0.3">
      <c r="A33" s="2122"/>
      <c r="B33" s="1698"/>
      <c r="C33" s="1698"/>
      <c r="D33" s="1698"/>
      <c r="E33" s="1698"/>
      <c r="F33" s="1698"/>
      <c r="G33" s="1698"/>
      <c r="H33" s="1698"/>
      <c r="I33" s="1698"/>
      <c r="J33" s="1698"/>
      <c r="K33" s="1698"/>
      <c r="L33" s="1698"/>
      <c r="M33" s="1698"/>
      <c r="N33" s="1698"/>
      <c r="O33" s="1698"/>
      <c r="P33" s="1698"/>
      <c r="Q33" s="1698"/>
      <c r="R33" s="1698"/>
      <c r="S33" s="1698"/>
      <c r="T33" s="813"/>
      <c r="U33" s="767" t="s">
        <v>526</v>
      </c>
      <c r="V33" s="768"/>
      <c r="W33" s="768"/>
      <c r="X33" s="768"/>
      <c r="Y33" s="769"/>
      <c r="Z33" s="50"/>
      <c r="AA33" s="773" t="s">
        <v>364</v>
      </c>
      <c r="AB33" s="773" t="s">
        <v>527</v>
      </c>
      <c r="AC33" s="773"/>
      <c r="AD33" s="773"/>
      <c r="AE33" s="50"/>
      <c r="AF33" s="1746" t="s">
        <v>528</v>
      </c>
      <c r="AG33" s="1746"/>
      <c r="AH33" s="1746"/>
      <c r="AI33" s="1746"/>
      <c r="AJ33" s="1746"/>
      <c r="AK33" s="1746"/>
      <c r="AL33" s="1746"/>
      <c r="AM33" s="1746"/>
      <c r="AN33" s="1094"/>
    </row>
    <row r="34" spans="1:41" ht="18.75" customHeight="1" x14ac:dyDescent="0.3">
      <c r="A34" s="2122"/>
      <c r="B34" s="1698"/>
      <c r="C34" s="1698"/>
      <c r="D34" s="1698"/>
      <c r="E34" s="1698"/>
      <c r="F34" s="1698"/>
      <c r="G34" s="1698"/>
      <c r="H34" s="1698"/>
      <c r="I34" s="1698"/>
      <c r="J34" s="1698"/>
      <c r="K34" s="1698"/>
      <c r="L34" s="1698"/>
      <c r="M34" s="1698"/>
      <c r="N34" s="1698"/>
      <c r="O34" s="1698"/>
      <c r="P34" s="1698"/>
      <c r="Q34" s="1698"/>
      <c r="R34" s="1698"/>
      <c r="S34" s="1698"/>
      <c r="T34" s="813"/>
      <c r="U34" s="1078"/>
      <c r="V34" s="2124"/>
      <c r="W34" s="2124"/>
      <c r="X34" s="2124"/>
      <c r="Y34" s="1003"/>
      <c r="Z34" s="56"/>
      <c r="AA34" s="778"/>
      <c r="AB34" s="778"/>
      <c r="AC34" s="778"/>
      <c r="AD34" s="778"/>
      <c r="AE34" s="56"/>
      <c r="AF34" s="1779"/>
      <c r="AG34" s="1779"/>
      <c r="AH34" s="1779"/>
      <c r="AI34" s="1779"/>
      <c r="AJ34" s="1779"/>
      <c r="AK34" s="1779"/>
      <c r="AL34" s="1779"/>
      <c r="AM34" s="1779"/>
      <c r="AN34" s="1734"/>
    </row>
    <row r="35" spans="1:41" ht="18.75" customHeight="1" x14ac:dyDescent="0.3">
      <c r="A35" s="2122"/>
      <c r="B35" s="1698"/>
      <c r="C35" s="1698"/>
      <c r="D35" s="1698"/>
      <c r="E35" s="1698"/>
      <c r="F35" s="1698"/>
      <c r="G35" s="1698"/>
      <c r="H35" s="1698"/>
      <c r="I35" s="1698"/>
      <c r="J35" s="1698"/>
      <c r="K35" s="1698"/>
      <c r="L35" s="1698"/>
      <c r="M35" s="1698"/>
      <c r="N35" s="1698"/>
      <c r="O35" s="1698"/>
      <c r="P35" s="1698"/>
      <c r="Q35" s="1698"/>
      <c r="R35" s="1698"/>
      <c r="S35" s="1698"/>
      <c r="T35" s="813"/>
      <c r="U35" s="1078"/>
      <c r="V35" s="2124"/>
      <c r="W35" s="2124"/>
      <c r="X35" s="2124"/>
      <c r="Y35" s="1003"/>
      <c r="Z35" s="56"/>
      <c r="AA35" s="778"/>
      <c r="AB35" s="778"/>
      <c r="AC35" s="778"/>
      <c r="AD35" s="778"/>
      <c r="AE35" s="56"/>
      <c r="AF35" s="1779" t="s">
        <v>442</v>
      </c>
      <c r="AG35" s="1779"/>
      <c r="AH35" s="1779"/>
      <c r="AI35" s="1779"/>
      <c r="AJ35" s="1779"/>
      <c r="AK35" s="1779"/>
      <c r="AL35" s="1779"/>
      <c r="AM35" s="778" t="s">
        <v>211</v>
      </c>
      <c r="AN35" s="1734"/>
    </row>
    <row r="36" spans="1:41" ht="18.75" customHeight="1" x14ac:dyDescent="0.3">
      <c r="A36" s="2122"/>
      <c r="B36" s="1698"/>
      <c r="C36" s="1698"/>
      <c r="D36" s="1698"/>
      <c r="E36" s="1698"/>
      <c r="F36" s="1698"/>
      <c r="G36" s="1698"/>
      <c r="H36" s="1698"/>
      <c r="I36" s="1698"/>
      <c r="J36" s="1698"/>
      <c r="K36" s="1698"/>
      <c r="L36" s="1698"/>
      <c r="M36" s="1698"/>
      <c r="N36" s="1698"/>
      <c r="O36" s="1698"/>
      <c r="P36" s="1698"/>
      <c r="Q36" s="1698"/>
      <c r="R36" s="1698"/>
      <c r="S36" s="1698"/>
      <c r="T36" s="813"/>
      <c r="U36" s="1078"/>
      <c r="V36" s="2124"/>
      <c r="W36" s="2124"/>
      <c r="X36" s="2124"/>
      <c r="Y36" s="1003"/>
      <c r="Z36" s="56"/>
      <c r="AA36" s="778"/>
      <c r="AB36" s="778"/>
      <c r="AC36" s="778"/>
      <c r="AD36" s="778"/>
      <c r="AE36" s="56"/>
      <c r="AF36" s="1779"/>
      <c r="AG36" s="1779"/>
      <c r="AH36" s="1779"/>
      <c r="AI36" s="1779"/>
      <c r="AJ36" s="1779"/>
      <c r="AK36" s="1779"/>
      <c r="AL36" s="1779"/>
      <c r="AM36" s="778"/>
      <c r="AN36" s="1734"/>
    </row>
    <row r="37" spans="1:41" ht="18.75" customHeight="1" x14ac:dyDescent="0.3">
      <c r="A37" s="2122"/>
      <c r="B37" s="1698"/>
      <c r="C37" s="1698"/>
      <c r="D37" s="1698"/>
      <c r="E37" s="1698"/>
      <c r="F37" s="1698"/>
      <c r="G37" s="1698"/>
      <c r="H37" s="1698"/>
      <c r="I37" s="1698"/>
      <c r="J37" s="1698"/>
      <c r="K37" s="1698"/>
      <c r="L37" s="1698"/>
      <c r="M37" s="1698"/>
      <c r="N37" s="1698"/>
      <c r="O37" s="1698"/>
      <c r="P37" s="1698"/>
      <c r="Q37" s="1698"/>
      <c r="R37" s="1698"/>
      <c r="S37" s="1698"/>
      <c r="T37" s="813"/>
      <c r="U37" s="1078"/>
      <c r="V37" s="2124"/>
      <c r="W37" s="2124"/>
      <c r="X37" s="2124"/>
      <c r="Y37" s="1003"/>
      <c r="Z37" s="56"/>
      <c r="AA37" s="778" t="s">
        <v>16</v>
      </c>
      <c r="AB37" s="56"/>
      <c r="AC37" s="56"/>
      <c r="AD37" s="56"/>
      <c r="AE37" s="56"/>
      <c r="AF37" s="778" t="s">
        <v>529</v>
      </c>
      <c r="AG37" s="778"/>
      <c r="AH37" s="778"/>
      <c r="AI37" s="56"/>
      <c r="AJ37" s="56"/>
      <c r="AK37" s="56"/>
      <c r="AL37" s="332"/>
      <c r="AM37" s="332"/>
      <c r="AN37" s="385"/>
      <c r="AO37" s="41"/>
    </row>
    <row r="38" spans="1:41" ht="18.75" customHeight="1" thickBot="1" x14ac:dyDescent="0.35">
      <c r="A38" s="2123"/>
      <c r="B38" s="1729"/>
      <c r="C38" s="1729"/>
      <c r="D38" s="1729"/>
      <c r="E38" s="1729"/>
      <c r="F38" s="1729"/>
      <c r="G38" s="1729"/>
      <c r="H38" s="1729"/>
      <c r="I38" s="1729"/>
      <c r="J38" s="1729"/>
      <c r="K38" s="1729"/>
      <c r="L38" s="1729"/>
      <c r="M38" s="1729"/>
      <c r="N38" s="1729"/>
      <c r="O38" s="1729"/>
      <c r="P38" s="1729"/>
      <c r="Q38" s="1729"/>
      <c r="R38" s="1729"/>
      <c r="S38" s="1729"/>
      <c r="T38" s="1731"/>
      <c r="U38" s="2125"/>
      <c r="V38" s="2126"/>
      <c r="W38" s="2126"/>
      <c r="X38" s="2126"/>
      <c r="Y38" s="2127"/>
      <c r="Z38" s="59"/>
      <c r="AA38" s="779"/>
      <c r="AB38" s="59"/>
      <c r="AC38" s="59"/>
      <c r="AD38" s="59"/>
      <c r="AE38" s="59"/>
      <c r="AF38" s="779"/>
      <c r="AG38" s="779"/>
      <c r="AH38" s="779"/>
      <c r="AI38" s="386"/>
      <c r="AJ38" s="59"/>
      <c r="AK38" s="59"/>
      <c r="AL38" s="387"/>
      <c r="AM38" s="388"/>
      <c r="AN38" s="389"/>
      <c r="AO38" s="390"/>
    </row>
    <row r="39" spans="1:41" ht="18.75" customHeight="1" x14ac:dyDescent="0.3">
      <c r="U39" s="106" t="s">
        <v>13</v>
      </c>
      <c r="V39" s="39" t="s">
        <v>826</v>
      </c>
    </row>
    <row r="40" spans="1:41" ht="18.75" customHeight="1" x14ac:dyDescent="0.3"/>
    <row r="41" spans="1:41" ht="18.75" customHeight="1" x14ac:dyDescent="0.3"/>
    <row r="42" spans="1:41" ht="18.75" customHeight="1" x14ac:dyDescent="0.3"/>
    <row r="43" spans="1:41" ht="18.75" customHeight="1" x14ac:dyDescent="0.3"/>
    <row r="44" spans="1:41" ht="18.75" customHeight="1" x14ac:dyDescent="0.3"/>
    <row r="45" spans="1:41" ht="18.75" customHeight="1" x14ac:dyDescent="0.3"/>
    <row r="46" spans="1:41" ht="18.75" customHeight="1" x14ac:dyDescent="0.3"/>
    <row r="47" spans="1:41" ht="18.75" customHeight="1" x14ac:dyDescent="0.3"/>
    <row r="48" spans="1:41"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row r="193" ht="18.75" customHeight="1" x14ac:dyDescent="0.3"/>
    <row r="194" ht="18.75" customHeight="1" x14ac:dyDescent="0.3"/>
    <row r="195" ht="18.75" customHeight="1" x14ac:dyDescent="0.3"/>
    <row r="196" ht="18.75" customHeight="1" x14ac:dyDescent="0.3"/>
    <row r="197" ht="18.75" customHeight="1" x14ac:dyDescent="0.3"/>
    <row r="198" ht="18.75" customHeight="1" x14ac:dyDescent="0.3"/>
    <row r="199" ht="18.75" customHeight="1" x14ac:dyDescent="0.3"/>
    <row r="200" ht="18.75" customHeight="1" x14ac:dyDescent="0.3"/>
    <row r="201" ht="18.75" customHeight="1" x14ac:dyDescent="0.3"/>
    <row r="202" ht="18.75" customHeight="1" x14ac:dyDescent="0.3"/>
    <row r="203" ht="18.75" customHeight="1" x14ac:dyDescent="0.3"/>
    <row r="204" ht="18.75" customHeight="1" x14ac:dyDescent="0.3"/>
    <row r="205" ht="18.75" customHeight="1" x14ac:dyDescent="0.3"/>
    <row r="206" ht="18.75" customHeight="1" x14ac:dyDescent="0.3"/>
    <row r="207" ht="18.75" customHeight="1" x14ac:dyDescent="0.3"/>
    <row r="208" ht="18.75" customHeight="1" x14ac:dyDescent="0.3"/>
    <row r="209" ht="18.75" customHeight="1" x14ac:dyDescent="0.3"/>
    <row r="210" ht="18.75" customHeight="1" x14ac:dyDescent="0.3"/>
    <row r="211" ht="18.75" customHeight="1" x14ac:dyDescent="0.3"/>
    <row r="212" ht="18.75" customHeight="1" x14ac:dyDescent="0.3"/>
    <row r="213" ht="18.75" customHeight="1" x14ac:dyDescent="0.3"/>
    <row r="214" ht="18.75" customHeight="1" x14ac:dyDescent="0.3"/>
    <row r="215" ht="18.75" customHeight="1" x14ac:dyDescent="0.3"/>
  </sheetData>
  <sheetProtection selectLockedCells="1"/>
  <mergeCells count="46">
    <mergeCell ref="AN29:AN30"/>
    <mergeCell ref="AI31:AI32"/>
    <mergeCell ref="AL31:AL32"/>
    <mergeCell ref="U33:Y38"/>
    <mergeCell ref="AA33:AA36"/>
    <mergeCell ref="AB33:AD36"/>
    <mergeCell ref="AF33:AM34"/>
    <mergeCell ref="U31:Y32"/>
    <mergeCell ref="AC31:AC32"/>
    <mergeCell ref="AD31:AD32"/>
    <mergeCell ref="AE31:AE32"/>
    <mergeCell ref="AF31:AG32"/>
    <mergeCell ref="AH31:AH32"/>
    <mergeCell ref="AN33:AN36"/>
    <mergeCell ref="AF35:AG36"/>
    <mergeCell ref="AH35:AL36"/>
    <mergeCell ref="A21:T21"/>
    <mergeCell ref="A22:T38"/>
    <mergeCell ref="U24:Y26"/>
    <mergeCell ref="AA24:AB25"/>
    <mergeCell ref="AC24:AM25"/>
    <mergeCell ref="AD27:AD28"/>
    <mergeCell ref="AE27:AI28"/>
    <mergeCell ref="AK27:AK28"/>
    <mergeCell ref="U29:Y30"/>
    <mergeCell ref="AA29:AA30"/>
    <mergeCell ref="AD29:AD30"/>
    <mergeCell ref="AE29:AI30"/>
    <mergeCell ref="AK29:AK30"/>
    <mergeCell ref="AM35:AM36"/>
    <mergeCell ref="AA37:AA38"/>
    <mergeCell ref="AF37:AH38"/>
    <mergeCell ref="AN24:AN25"/>
    <mergeCell ref="AH26:AL26"/>
    <mergeCell ref="U27:Y28"/>
    <mergeCell ref="AA27:AA28"/>
    <mergeCell ref="AN27:AN28"/>
    <mergeCell ref="AA26:AF26"/>
    <mergeCell ref="A3:T3"/>
    <mergeCell ref="U3:AN3"/>
    <mergeCell ref="A4:T20"/>
    <mergeCell ref="U4:AN18"/>
    <mergeCell ref="U19:AN19"/>
    <mergeCell ref="V20:AA20"/>
    <mergeCell ref="AD20:AI20"/>
    <mergeCell ref="AK20:AN20"/>
  </mergeCells>
  <phoneticPr fontId="4"/>
  <printOptions horizontalCentered="1" verticalCentered="1"/>
  <pageMargins left="0.70866141732283472" right="0.19685039370078741" top="0.39370078740157483" bottom="0.39370078740157483" header="0.39370078740157483" footer="0"/>
  <pageSetup paperSize="9" scale="71" orientation="landscape" blackAndWhite="1" cellComments="asDisplayed" horizontalDpi="300" verticalDpi="300" r:id="rId1"/>
  <headerFooter scaleWithDoc="0">
    <oddFooter>&amp;C18/24&amp;R&amp;F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20</xdr:col>
                    <xdr:colOff>47625</xdr:colOff>
                    <xdr:row>19</xdr:row>
                    <xdr:rowOff>38100</xdr:rowOff>
                  </from>
                  <to>
                    <xdr:col>20</xdr:col>
                    <xdr:colOff>247650</xdr:colOff>
                    <xdr:row>19</xdr:row>
                    <xdr:rowOff>200025</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28</xdr:col>
                    <xdr:colOff>47625</xdr:colOff>
                    <xdr:row>19</xdr:row>
                    <xdr:rowOff>28575</xdr:rowOff>
                  </from>
                  <to>
                    <xdr:col>28</xdr:col>
                    <xdr:colOff>247650</xdr:colOff>
                    <xdr:row>19</xdr:row>
                    <xdr:rowOff>200025</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35</xdr:col>
                    <xdr:colOff>47625</xdr:colOff>
                    <xdr:row>19</xdr:row>
                    <xdr:rowOff>38100</xdr:rowOff>
                  </from>
                  <to>
                    <xdr:col>35</xdr:col>
                    <xdr:colOff>247650</xdr:colOff>
                    <xdr:row>19</xdr:row>
                    <xdr:rowOff>200025</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25</xdr:col>
                    <xdr:colOff>57150</xdr:colOff>
                    <xdr:row>23</xdr:row>
                    <xdr:rowOff>152400</xdr:rowOff>
                  </from>
                  <to>
                    <xdr:col>25</xdr:col>
                    <xdr:colOff>247650</xdr:colOff>
                    <xdr:row>24</xdr:row>
                    <xdr:rowOff>95250</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25</xdr:col>
                    <xdr:colOff>57150</xdr:colOff>
                    <xdr:row>25</xdr:row>
                    <xdr:rowOff>19050</xdr:rowOff>
                  </from>
                  <to>
                    <xdr:col>25</xdr:col>
                    <xdr:colOff>247650</xdr:colOff>
                    <xdr:row>25</xdr:row>
                    <xdr:rowOff>209550</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32</xdr:col>
                    <xdr:colOff>57150</xdr:colOff>
                    <xdr:row>25</xdr:row>
                    <xdr:rowOff>19050</xdr:rowOff>
                  </from>
                  <to>
                    <xdr:col>32</xdr:col>
                    <xdr:colOff>247650</xdr:colOff>
                    <xdr:row>25</xdr:row>
                    <xdr:rowOff>209550</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25</xdr:col>
                    <xdr:colOff>47625</xdr:colOff>
                    <xdr:row>26</xdr:row>
                    <xdr:rowOff>142875</xdr:rowOff>
                  </from>
                  <to>
                    <xdr:col>25</xdr:col>
                    <xdr:colOff>247650</xdr:colOff>
                    <xdr:row>27</xdr:row>
                    <xdr:rowOff>95250</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28</xdr:col>
                    <xdr:colOff>47625</xdr:colOff>
                    <xdr:row>26</xdr:row>
                    <xdr:rowOff>142875</xdr:rowOff>
                  </from>
                  <to>
                    <xdr:col>28</xdr:col>
                    <xdr:colOff>247650</xdr:colOff>
                    <xdr:row>27</xdr:row>
                    <xdr:rowOff>95250</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25</xdr:col>
                    <xdr:colOff>47625</xdr:colOff>
                    <xdr:row>28</xdr:row>
                    <xdr:rowOff>142875</xdr:rowOff>
                  </from>
                  <to>
                    <xdr:col>25</xdr:col>
                    <xdr:colOff>247650</xdr:colOff>
                    <xdr:row>29</xdr:row>
                    <xdr:rowOff>95250</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28</xdr:col>
                    <xdr:colOff>47625</xdr:colOff>
                    <xdr:row>28</xdr:row>
                    <xdr:rowOff>142875</xdr:rowOff>
                  </from>
                  <to>
                    <xdr:col>28</xdr:col>
                    <xdr:colOff>247650</xdr:colOff>
                    <xdr:row>29</xdr:row>
                    <xdr:rowOff>95250</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35</xdr:col>
                    <xdr:colOff>47625</xdr:colOff>
                    <xdr:row>26</xdr:row>
                    <xdr:rowOff>142875</xdr:rowOff>
                  </from>
                  <to>
                    <xdr:col>35</xdr:col>
                    <xdr:colOff>247650</xdr:colOff>
                    <xdr:row>27</xdr:row>
                    <xdr:rowOff>95250</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38</xdr:col>
                    <xdr:colOff>47625</xdr:colOff>
                    <xdr:row>26</xdr:row>
                    <xdr:rowOff>142875</xdr:rowOff>
                  </from>
                  <to>
                    <xdr:col>38</xdr:col>
                    <xdr:colOff>247650</xdr:colOff>
                    <xdr:row>27</xdr:row>
                    <xdr:rowOff>95250</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35</xdr:col>
                    <xdr:colOff>47625</xdr:colOff>
                    <xdr:row>28</xdr:row>
                    <xdr:rowOff>142875</xdr:rowOff>
                  </from>
                  <to>
                    <xdr:col>35</xdr:col>
                    <xdr:colOff>247650</xdr:colOff>
                    <xdr:row>29</xdr:row>
                    <xdr:rowOff>95250</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38</xdr:col>
                    <xdr:colOff>47625</xdr:colOff>
                    <xdr:row>28</xdr:row>
                    <xdr:rowOff>142875</xdr:rowOff>
                  </from>
                  <to>
                    <xdr:col>38</xdr:col>
                    <xdr:colOff>247650</xdr:colOff>
                    <xdr:row>29</xdr:row>
                    <xdr:rowOff>95250</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27</xdr:col>
                    <xdr:colOff>47625</xdr:colOff>
                    <xdr:row>30</xdr:row>
                    <xdr:rowOff>142875</xdr:rowOff>
                  </from>
                  <to>
                    <xdr:col>27</xdr:col>
                    <xdr:colOff>247650</xdr:colOff>
                    <xdr:row>31</xdr:row>
                    <xdr:rowOff>95250</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36</xdr:col>
                    <xdr:colOff>47625</xdr:colOff>
                    <xdr:row>30</xdr:row>
                    <xdr:rowOff>142875</xdr:rowOff>
                  </from>
                  <to>
                    <xdr:col>36</xdr:col>
                    <xdr:colOff>247650</xdr:colOff>
                    <xdr:row>31</xdr:row>
                    <xdr:rowOff>95250</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25</xdr:col>
                    <xdr:colOff>57150</xdr:colOff>
                    <xdr:row>33</xdr:row>
                    <xdr:rowOff>142875</xdr:rowOff>
                  </from>
                  <to>
                    <xdr:col>25</xdr:col>
                    <xdr:colOff>266700</xdr:colOff>
                    <xdr:row>34</xdr:row>
                    <xdr:rowOff>95250</xdr:rowOff>
                  </to>
                </anchor>
              </controlPr>
            </control>
          </mc:Choice>
        </mc:AlternateContent>
        <mc:AlternateContent xmlns:mc="http://schemas.openxmlformats.org/markup-compatibility/2006">
          <mc:Choice Requires="x14">
            <control shapeId="30738" r:id="rId21" name="Check Box 18">
              <controlPr defaultSize="0" autoFill="0" autoLine="0" autoPict="0">
                <anchor moveWithCells="1">
                  <from>
                    <xdr:col>30</xdr:col>
                    <xdr:colOff>47625</xdr:colOff>
                    <xdr:row>32</xdr:row>
                    <xdr:rowOff>142875</xdr:rowOff>
                  </from>
                  <to>
                    <xdr:col>30</xdr:col>
                    <xdr:colOff>247650</xdr:colOff>
                    <xdr:row>33</xdr:row>
                    <xdr:rowOff>95250</xdr:rowOff>
                  </to>
                </anchor>
              </controlPr>
            </control>
          </mc:Choice>
        </mc:AlternateContent>
        <mc:AlternateContent xmlns:mc="http://schemas.openxmlformats.org/markup-compatibility/2006">
          <mc:Choice Requires="x14">
            <control shapeId="30739" r:id="rId22" name="Check Box 19">
              <controlPr defaultSize="0" autoFill="0" autoLine="0" autoPict="0">
                <anchor moveWithCells="1">
                  <from>
                    <xdr:col>30</xdr:col>
                    <xdr:colOff>47625</xdr:colOff>
                    <xdr:row>34</xdr:row>
                    <xdr:rowOff>142875</xdr:rowOff>
                  </from>
                  <to>
                    <xdr:col>30</xdr:col>
                    <xdr:colOff>247650</xdr:colOff>
                    <xdr:row>35</xdr:row>
                    <xdr:rowOff>95250</xdr:rowOff>
                  </to>
                </anchor>
              </controlPr>
            </control>
          </mc:Choice>
        </mc:AlternateContent>
        <mc:AlternateContent xmlns:mc="http://schemas.openxmlformats.org/markup-compatibility/2006">
          <mc:Choice Requires="x14">
            <control shapeId="30740" r:id="rId23" name="Check Box 20">
              <controlPr defaultSize="0" autoFill="0" autoLine="0" autoPict="0">
                <anchor moveWithCells="1">
                  <from>
                    <xdr:col>25</xdr:col>
                    <xdr:colOff>57150</xdr:colOff>
                    <xdr:row>36</xdr:row>
                    <xdr:rowOff>142875</xdr:rowOff>
                  </from>
                  <to>
                    <xdr:col>25</xdr:col>
                    <xdr:colOff>247650</xdr:colOff>
                    <xdr:row>37</xdr:row>
                    <xdr:rowOff>95250</xdr:rowOff>
                  </to>
                </anchor>
              </controlPr>
            </control>
          </mc:Choice>
        </mc:AlternateContent>
        <mc:AlternateContent xmlns:mc="http://schemas.openxmlformats.org/markup-compatibility/2006">
          <mc:Choice Requires="x14">
            <control shapeId="30741" r:id="rId24" name="Check Box 21">
              <controlPr defaultSize="0" autoFill="0" autoLine="0" autoPict="0">
                <anchor moveWithCells="1">
                  <from>
                    <xdr:col>30</xdr:col>
                    <xdr:colOff>66675</xdr:colOff>
                    <xdr:row>36</xdr:row>
                    <xdr:rowOff>142875</xdr:rowOff>
                  </from>
                  <to>
                    <xdr:col>30</xdr:col>
                    <xdr:colOff>266700</xdr:colOff>
                    <xdr:row>37</xdr:row>
                    <xdr:rowOff>95250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6E0CC-74A4-43D0-A56B-C61D2B7493AF}">
  <sheetPr>
    <tabColor theme="7" tint="0.79998168889431442"/>
    <pageSetUpPr fitToPage="1"/>
  </sheetPr>
  <dimension ref="A1:CX153"/>
  <sheetViews>
    <sheetView view="pageBreakPreview" zoomScale="89" zoomScaleNormal="89" zoomScaleSheetLayoutView="89" workbookViewId="0">
      <selection activeCell="AR14" sqref="AR14"/>
    </sheetView>
  </sheetViews>
  <sheetFormatPr defaultRowHeight="16.5" x14ac:dyDescent="0.15"/>
  <cols>
    <col min="1" max="57" width="4.375" style="29" customWidth="1"/>
    <col min="58" max="72" width="9" style="29"/>
    <col min="73" max="102" width="9" style="10"/>
    <col min="103" max="16384" width="9" style="4"/>
  </cols>
  <sheetData>
    <row r="1" spans="1:41" ht="18.75" customHeight="1" x14ac:dyDescent="0.15">
      <c r="A1" s="28" t="s">
        <v>69</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row>
    <row r="2" spans="1:41" ht="18.75" customHeight="1" thickBot="1" x14ac:dyDescent="0.2">
      <c r="A2" s="30" t="s">
        <v>730</v>
      </c>
      <c r="B2" s="16"/>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row>
    <row r="3" spans="1:41" ht="18.75" customHeight="1" x14ac:dyDescent="0.15">
      <c r="A3" s="818" t="s">
        <v>882</v>
      </c>
      <c r="B3" s="819"/>
      <c r="C3" s="819"/>
      <c r="D3" s="819"/>
      <c r="E3" s="819"/>
      <c r="F3" s="819"/>
      <c r="G3" s="820" t="str">
        <f>IF(表紙・鑑!F9="","",表紙・鑑!F9)</f>
        <v/>
      </c>
      <c r="H3" s="821"/>
      <c r="I3" s="821"/>
      <c r="J3" s="821"/>
      <c r="K3" s="821"/>
      <c r="L3" s="821"/>
      <c r="M3" s="821"/>
      <c r="N3" s="821"/>
      <c r="O3" s="821"/>
      <c r="P3" s="821"/>
      <c r="Q3" s="821"/>
      <c r="R3" s="821"/>
      <c r="S3" s="821"/>
      <c r="T3" s="822"/>
      <c r="U3" s="819" t="s">
        <v>68</v>
      </c>
      <c r="V3" s="819"/>
      <c r="W3" s="819"/>
      <c r="X3" s="819"/>
      <c r="Y3" s="819"/>
      <c r="Z3" s="819"/>
      <c r="AA3" s="823"/>
      <c r="AB3" s="824"/>
      <c r="AC3" s="824"/>
      <c r="AD3" s="824"/>
      <c r="AE3" s="701" t="s">
        <v>49</v>
      </c>
      <c r="AF3" s="701"/>
      <c r="AG3" s="825"/>
      <c r="AH3" s="825"/>
      <c r="AI3" s="701" t="s">
        <v>48</v>
      </c>
      <c r="AJ3" s="701"/>
      <c r="AK3" s="825"/>
      <c r="AL3" s="825"/>
      <c r="AM3" s="701" t="s">
        <v>57</v>
      </c>
      <c r="AN3" s="727"/>
    </row>
    <row r="4" spans="1:41" ht="18.75" customHeight="1" x14ac:dyDescent="0.15">
      <c r="A4" s="787" t="s">
        <v>67</v>
      </c>
      <c r="B4" s="788"/>
      <c r="C4" s="788"/>
      <c r="D4" s="788"/>
      <c r="E4" s="788"/>
      <c r="F4" s="788"/>
      <c r="G4" s="813" t="str">
        <f>IF(表紙・鑑!F11="","",表紙・鑑!F11)</f>
        <v/>
      </c>
      <c r="H4" s="814"/>
      <c r="I4" s="814"/>
      <c r="J4" s="814"/>
      <c r="K4" s="814"/>
      <c r="L4" s="814"/>
      <c r="M4" s="814"/>
      <c r="N4" s="814"/>
      <c r="O4" s="814"/>
      <c r="P4" s="814"/>
      <c r="Q4" s="814"/>
      <c r="R4" s="814"/>
      <c r="S4" s="814"/>
      <c r="T4" s="815"/>
      <c r="U4" s="792" t="s">
        <v>66</v>
      </c>
      <c r="V4" s="792"/>
      <c r="W4" s="792"/>
      <c r="X4" s="792"/>
      <c r="Y4" s="792"/>
      <c r="Z4" s="792"/>
      <c r="AA4" s="816"/>
      <c r="AB4" s="774"/>
      <c r="AC4" s="774"/>
      <c r="AD4" s="774"/>
      <c r="AE4" s="759" t="s">
        <v>49</v>
      </c>
      <c r="AF4" s="759"/>
      <c r="AG4" s="794"/>
      <c r="AH4" s="794"/>
      <c r="AI4" s="759" t="s">
        <v>48</v>
      </c>
      <c r="AJ4" s="759"/>
      <c r="AK4" s="794"/>
      <c r="AL4" s="794"/>
      <c r="AM4" s="759" t="s">
        <v>57</v>
      </c>
      <c r="AN4" s="766"/>
    </row>
    <row r="5" spans="1:41" ht="18.75" customHeight="1" x14ac:dyDescent="0.15">
      <c r="A5" s="787" t="s">
        <v>65</v>
      </c>
      <c r="B5" s="788"/>
      <c r="C5" s="788"/>
      <c r="D5" s="788"/>
      <c r="E5" s="788"/>
      <c r="F5" s="788"/>
      <c r="G5" s="789"/>
      <c r="H5" s="790"/>
      <c r="I5" s="790"/>
      <c r="J5" s="790"/>
      <c r="K5" s="790"/>
      <c r="L5" s="790"/>
      <c r="M5" s="790"/>
      <c r="N5" s="790"/>
      <c r="O5" s="790"/>
      <c r="P5" s="790"/>
      <c r="Q5" s="790"/>
      <c r="R5" s="790"/>
      <c r="S5" s="790"/>
      <c r="T5" s="791"/>
      <c r="U5" s="792" t="s">
        <v>64</v>
      </c>
      <c r="V5" s="792"/>
      <c r="W5" s="792"/>
      <c r="X5" s="792"/>
      <c r="Y5" s="792"/>
      <c r="Z5" s="792"/>
      <c r="AA5" s="817"/>
      <c r="AB5" s="717"/>
      <c r="AC5" s="717"/>
      <c r="AD5" s="717"/>
      <c r="AE5" s="706" t="s">
        <v>50</v>
      </c>
      <c r="AF5" s="706"/>
      <c r="AG5" s="811"/>
      <c r="AH5" s="811"/>
      <c r="AI5" s="811"/>
      <c r="AJ5" s="811"/>
      <c r="AK5" s="811"/>
      <c r="AL5" s="811"/>
      <c r="AM5" s="811"/>
      <c r="AN5" s="812"/>
    </row>
    <row r="6" spans="1:41" ht="18.75" customHeight="1" x14ac:dyDescent="0.15">
      <c r="A6" s="787" t="s">
        <v>63</v>
      </c>
      <c r="B6" s="788"/>
      <c r="C6" s="788"/>
      <c r="D6" s="788"/>
      <c r="E6" s="788"/>
      <c r="F6" s="788"/>
      <c r="G6" s="808" t="s">
        <v>62</v>
      </c>
      <c r="H6" s="707"/>
      <c r="I6" s="709"/>
      <c r="J6" s="709"/>
      <c r="K6" s="709"/>
      <c r="L6" s="709"/>
      <c r="M6" s="709"/>
      <c r="N6" s="808" t="s">
        <v>61</v>
      </c>
      <c r="O6" s="707"/>
      <c r="P6" s="709"/>
      <c r="Q6" s="709"/>
      <c r="R6" s="709"/>
      <c r="S6" s="709"/>
      <c r="T6" s="703"/>
      <c r="U6" s="792" t="s">
        <v>60</v>
      </c>
      <c r="V6" s="792"/>
      <c r="W6" s="792"/>
      <c r="X6" s="792"/>
      <c r="Y6" s="792"/>
      <c r="Z6" s="792"/>
      <c r="AA6" s="708"/>
      <c r="AB6" s="709"/>
      <c r="AC6" s="709"/>
      <c r="AD6" s="34" t="s">
        <v>50</v>
      </c>
      <c r="AE6" s="709"/>
      <c r="AF6" s="709"/>
      <c r="AG6" s="709"/>
      <c r="AH6" s="35" t="s">
        <v>49</v>
      </c>
      <c r="AI6" s="709"/>
      <c r="AJ6" s="709"/>
      <c r="AK6" s="35" t="s">
        <v>48</v>
      </c>
      <c r="AL6" s="709"/>
      <c r="AM6" s="709"/>
      <c r="AN6" s="36" t="s">
        <v>53</v>
      </c>
    </row>
    <row r="7" spans="1:41" ht="18.75" customHeight="1" x14ac:dyDescent="0.15">
      <c r="A7" s="787"/>
      <c r="B7" s="788"/>
      <c r="C7" s="788"/>
      <c r="D7" s="788"/>
      <c r="E7" s="788"/>
      <c r="F7" s="788"/>
      <c r="G7" s="810" t="s">
        <v>729</v>
      </c>
      <c r="H7" s="760"/>
      <c r="I7" s="806"/>
      <c r="J7" s="806"/>
      <c r="K7" s="806"/>
      <c r="L7" s="806"/>
      <c r="M7" s="806"/>
      <c r="N7" s="806"/>
      <c r="O7" s="806"/>
      <c r="P7" s="806"/>
      <c r="Q7" s="806"/>
      <c r="R7" s="806"/>
      <c r="S7" s="806"/>
      <c r="T7" s="807"/>
      <c r="U7" s="792" t="s">
        <v>56</v>
      </c>
      <c r="V7" s="792"/>
      <c r="W7" s="792"/>
      <c r="X7" s="792"/>
      <c r="Y7" s="792"/>
      <c r="Z7" s="792"/>
      <c r="AA7" s="793"/>
      <c r="AB7" s="794"/>
      <c r="AC7" s="794"/>
      <c r="AD7" s="34" t="s">
        <v>50</v>
      </c>
      <c r="AE7" s="709"/>
      <c r="AF7" s="709"/>
      <c r="AG7" s="709"/>
      <c r="AH7" s="35" t="s">
        <v>49</v>
      </c>
      <c r="AI7" s="709"/>
      <c r="AJ7" s="709"/>
      <c r="AK7" s="35" t="s">
        <v>48</v>
      </c>
      <c r="AL7" s="709"/>
      <c r="AM7" s="709"/>
      <c r="AN7" s="36" t="s">
        <v>53</v>
      </c>
    </row>
    <row r="8" spans="1:41" ht="18.75" customHeight="1" x14ac:dyDescent="0.15">
      <c r="A8" s="787" t="s">
        <v>59</v>
      </c>
      <c r="B8" s="788"/>
      <c r="C8" s="788"/>
      <c r="D8" s="788"/>
      <c r="E8" s="788"/>
      <c r="F8" s="788"/>
      <c r="G8" s="789"/>
      <c r="H8" s="790"/>
      <c r="I8" s="790"/>
      <c r="J8" s="790"/>
      <c r="K8" s="790"/>
      <c r="L8" s="790"/>
      <c r="M8" s="790"/>
      <c r="N8" s="790"/>
      <c r="O8" s="790"/>
      <c r="P8" s="790"/>
      <c r="Q8" s="790"/>
      <c r="R8" s="790"/>
      <c r="S8" s="790"/>
      <c r="T8" s="791"/>
      <c r="U8" s="792" t="s">
        <v>56</v>
      </c>
      <c r="V8" s="792"/>
      <c r="W8" s="792"/>
      <c r="X8" s="792"/>
      <c r="Y8" s="792"/>
      <c r="Z8" s="792"/>
      <c r="AA8" s="793"/>
      <c r="AB8" s="794"/>
      <c r="AC8" s="794"/>
      <c r="AD8" s="34" t="s">
        <v>50</v>
      </c>
      <c r="AE8" s="709"/>
      <c r="AF8" s="709"/>
      <c r="AG8" s="709"/>
      <c r="AH8" s="35" t="s">
        <v>49</v>
      </c>
      <c r="AI8" s="709"/>
      <c r="AJ8" s="709"/>
      <c r="AK8" s="35" t="s">
        <v>48</v>
      </c>
      <c r="AL8" s="709"/>
      <c r="AM8" s="709"/>
      <c r="AN8" s="36" t="s">
        <v>53</v>
      </c>
    </row>
    <row r="9" spans="1:41" ht="18.75" customHeight="1" x14ac:dyDescent="0.15">
      <c r="A9" s="787" t="s">
        <v>58</v>
      </c>
      <c r="B9" s="788"/>
      <c r="C9" s="788"/>
      <c r="D9" s="788"/>
      <c r="E9" s="788"/>
      <c r="F9" s="788"/>
      <c r="G9" s="809"/>
      <c r="H9" s="709"/>
      <c r="I9" s="709"/>
      <c r="J9" s="709"/>
      <c r="K9" s="706" t="s">
        <v>49</v>
      </c>
      <c r="L9" s="706"/>
      <c r="M9" s="709"/>
      <c r="N9" s="709"/>
      <c r="O9" s="706" t="s">
        <v>48</v>
      </c>
      <c r="P9" s="706"/>
      <c r="Q9" s="709"/>
      <c r="R9" s="709"/>
      <c r="S9" s="706" t="s">
        <v>57</v>
      </c>
      <c r="T9" s="707"/>
      <c r="U9" s="792" t="s">
        <v>56</v>
      </c>
      <c r="V9" s="792"/>
      <c r="W9" s="792"/>
      <c r="X9" s="792"/>
      <c r="Y9" s="792"/>
      <c r="Z9" s="792"/>
      <c r="AA9" s="793"/>
      <c r="AB9" s="794"/>
      <c r="AC9" s="794"/>
      <c r="AD9" s="34" t="s">
        <v>50</v>
      </c>
      <c r="AE9" s="709"/>
      <c r="AF9" s="709"/>
      <c r="AG9" s="709"/>
      <c r="AH9" s="35" t="s">
        <v>49</v>
      </c>
      <c r="AI9" s="709"/>
      <c r="AJ9" s="709"/>
      <c r="AK9" s="35" t="s">
        <v>48</v>
      </c>
      <c r="AL9" s="709"/>
      <c r="AM9" s="709"/>
      <c r="AN9" s="36" t="s">
        <v>53</v>
      </c>
    </row>
    <row r="10" spans="1:41" ht="18.75" customHeight="1" x14ac:dyDescent="0.15">
      <c r="A10" s="787" t="s">
        <v>55</v>
      </c>
      <c r="B10" s="788"/>
      <c r="C10" s="788"/>
      <c r="D10" s="788"/>
      <c r="E10" s="788"/>
      <c r="F10" s="788"/>
      <c r="G10" s="805"/>
      <c r="H10" s="806"/>
      <c r="I10" s="806"/>
      <c r="J10" s="806"/>
      <c r="K10" s="806"/>
      <c r="L10" s="806"/>
      <c r="M10" s="806"/>
      <c r="N10" s="806"/>
      <c r="O10" s="806"/>
      <c r="P10" s="806"/>
      <c r="Q10" s="806"/>
      <c r="R10" s="806"/>
      <c r="S10" s="806"/>
      <c r="T10" s="807"/>
      <c r="U10" s="792" t="s">
        <v>54</v>
      </c>
      <c r="V10" s="792"/>
      <c r="W10" s="792"/>
      <c r="X10" s="792"/>
      <c r="Y10" s="792"/>
      <c r="Z10" s="792"/>
      <c r="AA10" s="793"/>
      <c r="AB10" s="794"/>
      <c r="AC10" s="794"/>
      <c r="AD10" s="34" t="s">
        <v>50</v>
      </c>
      <c r="AE10" s="709"/>
      <c r="AF10" s="709"/>
      <c r="AG10" s="709"/>
      <c r="AH10" s="35" t="s">
        <v>49</v>
      </c>
      <c r="AI10" s="709"/>
      <c r="AJ10" s="709"/>
      <c r="AK10" s="35" t="s">
        <v>48</v>
      </c>
      <c r="AL10" s="709"/>
      <c r="AM10" s="709"/>
      <c r="AN10" s="36" t="s">
        <v>53</v>
      </c>
    </row>
    <row r="11" spans="1:41" ht="18.75" customHeight="1" thickBot="1" x14ac:dyDescent="0.2">
      <c r="A11" s="795" t="s">
        <v>52</v>
      </c>
      <c r="B11" s="715"/>
      <c r="C11" s="715"/>
      <c r="D11" s="715"/>
      <c r="E11" s="715"/>
      <c r="F11" s="715"/>
      <c r="G11" s="796"/>
      <c r="H11" s="797"/>
      <c r="I11" s="797"/>
      <c r="J11" s="797"/>
      <c r="K11" s="797"/>
      <c r="L11" s="797"/>
      <c r="M11" s="797"/>
      <c r="N11" s="797"/>
      <c r="O11" s="797"/>
      <c r="P11" s="797"/>
      <c r="Q11" s="797"/>
      <c r="R11" s="797"/>
      <c r="S11" s="797"/>
      <c r="T11" s="798"/>
      <c r="U11" s="799" t="s">
        <v>51</v>
      </c>
      <c r="V11" s="799"/>
      <c r="W11" s="799"/>
      <c r="X11" s="799"/>
      <c r="Y11" s="799"/>
      <c r="Z11" s="799"/>
      <c r="AA11" s="800"/>
      <c r="AB11" s="801"/>
      <c r="AC11" s="801"/>
      <c r="AD11" s="38" t="s">
        <v>50</v>
      </c>
      <c r="AE11" s="802"/>
      <c r="AF11" s="802"/>
      <c r="AG11" s="38" t="s">
        <v>49</v>
      </c>
      <c r="AH11" s="802"/>
      <c r="AI11" s="802"/>
      <c r="AJ11" s="38" t="s">
        <v>48</v>
      </c>
      <c r="AK11" s="802"/>
      <c r="AL11" s="802"/>
      <c r="AM11" s="803" t="s">
        <v>47</v>
      </c>
      <c r="AN11" s="804"/>
    </row>
    <row r="12" spans="1:41" ht="18.75" customHeight="1" x14ac:dyDescent="0.15"/>
    <row r="13" spans="1:41" ht="18.75" customHeight="1" thickBot="1" x14ac:dyDescent="0.2">
      <c r="A13" s="39" t="s">
        <v>731</v>
      </c>
      <c r="B13" s="16"/>
      <c r="C13" s="16"/>
      <c r="D13" s="16"/>
      <c r="E13" s="16"/>
      <c r="F13" s="16"/>
      <c r="G13" s="16"/>
      <c r="H13" s="16"/>
      <c r="I13" s="16"/>
      <c r="J13" s="16"/>
      <c r="K13" s="16"/>
      <c r="L13" s="16"/>
      <c r="M13" s="16"/>
      <c r="N13" s="16"/>
      <c r="O13" s="16"/>
      <c r="P13" s="16"/>
      <c r="Q13" s="16"/>
      <c r="S13" s="39" t="s">
        <v>46</v>
      </c>
      <c r="T13" s="16"/>
      <c r="U13" s="16"/>
      <c r="V13" s="16"/>
      <c r="W13" s="16"/>
      <c r="X13" s="16"/>
      <c r="Y13" s="16"/>
      <c r="Z13" s="16"/>
      <c r="AA13" s="16"/>
      <c r="AB13" s="40"/>
      <c r="AC13" s="16"/>
      <c r="AD13" s="16"/>
      <c r="AE13" s="16"/>
      <c r="AF13" s="16"/>
      <c r="AG13" s="16"/>
      <c r="AH13" s="16"/>
      <c r="AI13" s="16"/>
      <c r="AJ13" s="16"/>
      <c r="AK13" s="16"/>
      <c r="AL13" s="16"/>
      <c r="AM13" s="16"/>
      <c r="AN13" s="16"/>
      <c r="AO13" s="16"/>
    </row>
    <row r="14" spans="1:41" ht="18.75" customHeight="1" thickBot="1" x14ac:dyDescent="0.2">
      <c r="A14" s="39" t="s">
        <v>45</v>
      </c>
      <c r="B14" s="16"/>
      <c r="C14" s="16"/>
      <c r="D14" s="16"/>
      <c r="E14" s="16"/>
      <c r="F14" s="16"/>
      <c r="G14" s="16"/>
      <c r="H14" s="41"/>
      <c r="I14" s="41"/>
      <c r="J14" s="41"/>
      <c r="K14" s="41"/>
      <c r="L14" s="41"/>
      <c r="M14" s="41"/>
      <c r="N14" s="41"/>
      <c r="O14" s="41"/>
      <c r="P14" s="16"/>
      <c r="Q14" s="16"/>
      <c r="S14" s="712"/>
      <c r="T14" s="701"/>
      <c r="U14" s="701"/>
      <c r="V14" s="701"/>
      <c r="W14" s="702"/>
      <c r="X14" s="713" t="s">
        <v>44</v>
      </c>
      <c r="Y14" s="702"/>
      <c r="Z14" s="713" t="s">
        <v>43</v>
      </c>
      <c r="AA14" s="701"/>
      <c r="AB14" s="701"/>
      <c r="AC14" s="714"/>
      <c r="AD14" s="701"/>
      <c r="AE14" s="701"/>
      <c r="AF14" s="701"/>
      <c r="AG14" s="701"/>
      <c r="AH14" s="702"/>
      <c r="AI14" s="713" t="s">
        <v>44</v>
      </c>
      <c r="AJ14" s="702"/>
      <c r="AK14" s="713" t="s">
        <v>43</v>
      </c>
      <c r="AL14" s="701"/>
      <c r="AM14" s="701"/>
      <c r="AN14" s="727"/>
      <c r="AO14" s="16"/>
    </row>
    <row r="15" spans="1:41" ht="18.75" customHeight="1" x14ac:dyDescent="0.15">
      <c r="A15" s="712"/>
      <c r="B15" s="701"/>
      <c r="C15" s="701"/>
      <c r="D15" s="701"/>
      <c r="E15" s="701"/>
      <c r="F15" s="713" t="str">
        <f>"R"&amp;表紙・鑑!S3&amp;".3.31現在"</f>
        <v>R7.3.31現在</v>
      </c>
      <c r="G15" s="701"/>
      <c r="H15" s="701"/>
      <c r="I15" s="701"/>
      <c r="J15" s="701"/>
      <c r="K15" s="702"/>
      <c r="L15" s="780" t="str">
        <f>"R"&amp;表紙・鑑!S3-1&amp;"年度中増減"</f>
        <v>R6年度中増減</v>
      </c>
      <c r="M15" s="781"/>
      <c r="N15" s="781"/>
      <c r="O15" s="781"/>
      <c r="P15" s="781"/>
      <c r="Q15" s="782"/>
      <c r="S15" s="705" t="s">
        <v>42</v>
      </c>
      <c r="T15" s="706"/>
      <c r="U15" s="706"/>
      <c r="V15" s="706"/>
      <c r="W15" s="707"/>
      <c r="X15" s="708"/>
      <c r="Y15" s="703"/>
      <c r="Z15" s="699"/>
      <c r="AA15" s="700"/>
      <c r="AB15" s="700"/>
      <c r="AC15" s="42" t="s">
        <v>14</v>
      </c>
      <c r="AD15" s="703"/>
      <c r="AE15" s="704"/>
      <c r="AF15" s="704"/>
      <c r="AG15" s="704"/>
      <c r="AH15" s="704"/>
      <c r="AI15" s="709"/>
      <c r="AJ15" s="703"/>
      <c r="AK15" s="699"/>
      <c r="AL15" s="700"/>
      <c r="AM15" s="700"/>
      <c r="AN15" s="36" t="s">
        <v>14</v>
      </c>
      <c r="AO15" s="16"/>
    </row>
    <row r="16" spans="1:41" ht="18.75" customHeight="1" x14ac:dyDescent="0.15">
      <c r="A16" s="705" t="s">
        <v>41</v>
      </c>
      <c r="B16" s="706"/>
      <c r="C16" s="706"/>
      <c r="D16" s="706"/>
      <c r="E16" s="706"/>
      <c r="F16" s="783"/>
      <c r="G16" s="784"/>
      <c r="H16" s="784"/>
      <c r="I16" s="784"/>
      <c r="J16" s="784"/>
      <c r="K16" s="43" t="s">
        <v>14</v>
      </c>
      <c r="L16" s="699"/>
      <c r="M16" s="700"/>
      <c r="N16" s="700"/>
      <c r="O16" s="700"/>
      <c r="P16" s="700"/>
      <c r="Q16" s="36" t="s">
        <v>14</v>
      </c>
      <c r="S16" s="705" t="s">
        <v>40</v>
      </c>
      <c r="T16" s="706"/>
      <c r="U16" s="706"/>
      <c r="V16" s="706"/>
      <c r="W16" s="707"/>
      <c r="X16" s="708"/>
      <c r="Y16" s="703"/>
      <c r="Z16" s="699"/>
      <c r="AA16" s="700"/>
      <c r="AB16" s="700"/>
      <c r="AC16" s="42" t="s">
        <v>14</v>
      </c>
      <c r="AD16" s="703"/>
      <c r="AE16" s="704"/>
      <c r="AF16" s="704"/>
      <c r="AG16" s="704"/>
      <c r="AH16" s="704"/>
      <c r="AI16" s="709"/>
      <c r="AJ16" s="703"/>
      <c r="AK16" s="699"/>
      <c r="AL16" s="700"/>
      <c r="AM16" s="700"/>
      <c r="AN16" s="36" t="s">
        <v>14</v>
      </c>
      <c r="AO16" s="16"/>
    </row>
    <row r="17" spans="1:41" ht="18.75" customHeight="1" x14ac:dyDescent="0.15">
      <c r="A17" s="705" t="s">
        <v>39</v>
      </c>
      <c r="B17" s="706"/>
      <c r="C17" s="706"/>
      <c r="D17" s="706"/>
      <c r="E17" s="706"/>
      <c r="F17" s="785"/>
      <c r="G17" s="786"/>
      <c r="H17" s="786"/>
      <c r="I17" s="786"/>
      <c r="J17" s="786"/>
      <c r="K17" s="43" t="s">
        <v>14</v>
      </c>
      <c r="L17" s="699"/>
      <c r="M17" s="700"/>
      <c r="N17" s="700"/>
      <c r="O17" s="700"/>
      <c r="P17" s="700"/>
      <c r="Q17" s="36" t="s">
        <v>14</v>
      </c>
      <c r="S17" s="705" t="s">
        <v>38</v>
      </c>
      <c r="T17" s="706"/>
      <c r="U17" s="706"/>
      <c r="V17" s="706"/>
      <c r="W17" s="707"/>
      <c r="X17" s="708"/>
      <c r="Y17" s="703"/>
      <c r="Z17" s="699"/>
      <c r="AA17" s="700"/>
      <c r="AB17" s="700"/>
      <c r="AC17" s="42" t="s">
        <v>14</v>
      </c>
      <c r="AD17" s="703"/>
      <c r="AE17" s="704"/>
      <c r="AF17" s="704"/>
      <c r="AG17" s="704"/>
      <c r="AH17" s="704"/>
      <c r="AI17" s="709"/>
      <c r="AJ17" s="703"/>
      <c r="AK17" s="699"/>
      <c r="AL17" s="700"/>
      <c r="AM17" s="700"/>
      <c r="AN17" s="36" t="s">
        <v>14</v>
      </c>
      <c r="AO17" s="16"/>
    </row>
    <row r="18" spans="1:41" ht="18.75" customHeight="1" x14ac:dyDescent="0.15">
      <c r="A18" s="705" t="s">
        <v>15</v>
      </c>
      <c r="B18" s="706"/>
      <c r="C18" s="706"/>
      <c r="D18" s="706"/>
      <c r="E18" s="707"/>
      <c r="F18" s="744" t="str">
        <f>IF(SUM(F16:J17) = 0, "", SUM(F16:J17))</f>
        <v/>
      </c>
      <c r="G18" s="745"/>
      <c r="H18" s="745"/>
      <c r="I18" s="745"/>
      <c r="J18" s="745"/>
      <c r="K18" s="44" t="s">
        <v>14</v>
      </c>
      <c r="L18" s="744" t="str">
        <f>IF(SUM(L16:P17) = 0, "", SUM(L16:P17))</f>
        <v/>
      </c>
      <c r="M18" s="745"/>
      <c r="N18" s="745"/>
      <c r="O18" s="745"/>
      <c r="P18" s="745"/>
      <c r="Q18" s="45" t="s">
        <v>14</v>
      </c>
      <c r="S18" s="705" t="s">
        <v>37</v>
      </c>
      <c r="T18" s="706"/>
      <c r="U18" s="706"/>
      <c r="V18" s="706"/>
      <c r="W18" s="707"/>
      <c r="X18" s="708"/>
      <c r="Y18" s="703"/>
      <c r="Z18" s="699"/>
      <c r="AA18" s="700"/>
      <c r="AB18" s="700"/>
      <c r="AC18" s="42" t="s">
        <v>14</v>
      </c>
      <c r="AD18" s="703"/>
      <c r="AE18" s="704"/>
      <c r="AF18" s="704"/>
      <c r="AG18" s="704"/>
      <c r="AH18" s="704"/>
      <c r="AI18" s="709"/>
      <c r="AJ18" s="703"/>
      <c r="AK18" s="699"/>
      <c r="AL18" s="700"/>
      <c r="AM18" s="700"/>
      <c r="AN18" s="36" t="s">
        <v>14</v>
      </c>
      <c r="AO18" s="16"/>
    </row>
    <row r="19" spans="1:41" ht="18.75" customHeight="1" x14ac:dyDescent="0.15">
      <c r="A19" s="746" t="s">
        <v>36</v>
      </c>
      <c r="B19" s="747"/>
      <c r="C19" s="747"/>
      <c r="D19" s="747"/>
      <c r="E19" s="748"/>
      <c r="F19" s="749"/>
      <c r="G19" s="750"/>
      <c r="H19" s="750"/>
      <c r="I19" s="750"/>
      <c r="J19" s="750"/>
      <c r="K19" s="750"/>
      <c r="L19" s="750"/>
      <c r="M19" s="750"/>
      <c r="N19" s="750"/>
      <c r="O19" s="750"/>
      <c r="P19" s="750"/>
      <c r="Q19" s="751"/>
      <c r="S19" s="705" t="s">
        <v>35</v>
      </c>
      <c r="T19" s="706"/>
      <c r="U19" s="706"/>
      <c r="V19" s="706"/>
      <c r="W19" s="707"/>
      <c r="X19" s="708"/>
      <c r="Y19" s="703"/>
      <c r="Z19" s="699"/>
      <c r="AA19" s="700"/>
      <c r="AB19" s="700"/>
      <c r="AC19" s="42" t="s">
        <v>14</v>
      </c>
      <c r="AD19" s="703"/>
      <c r="AE19" s="704"/>
      <c r="AF19" s="704"/>
      <c r="AG19" s="704"/>
      <c r="AH19" s="704"/>
      <c r="AI19" s="709"/>
      <c r="AJ19" s="703"/>
      <c r="AK19" s="699"/>
      <c r="AL19" s="700"/>
      <c r="AM19" s="700"/>
      <c r="AN19" s="36" t="s">
        <v>14</v>
      </c>
      <c r="AO19" s="16"/>
    </row>
    <row r="20" spans="1:41" ht="18.75" customHeight="1" thickBot="1" x14ac:dyDescent="0.2">
      <c r="A20" s="736"/>
      <c r="B20" s="737"/>
      <c r="C20" s="737"/>
      <c r="D20" s="737"/>
      <c r="E20" s="738"/>
      <c r="F20" s="752"/>
      <c r="G20" s="753"/>
      <c r="H20" s="753"/>
      <c r="I20" s="753"/>
      <c r="J20" s="753"/>
      <c r="K20" s="753"/>
      <c r="L20" s="753"/>
      <c r="M20" s="753"/>
      <c r="N20" s="753"/>
      <c r="O20" s="753"/>
      <c r="P20" s="753"/>
      <c r="Q20" s="754"/>
      <c r="S20" s="705" t="s">
        <v>34</v>
      </c>
      <c r="T20" s="706"/>
      <c r="U20" s="706"/>
      <c r="V20" s="706"/>
      <c r="W20" s="707"/>
      <c r="X20" s="708"/>
      <c r="Y20" s="703"/>
      <c r="Z20" s="699"/>
      <c r="AA20" s="700"/>
      <c r="AB20" s="700"/>
      <c r="AC20" s="42" t="s">
        <v>14</v>
      </c>
      <c r="AD20" s="703"/>
      <c r="AE20" s="704"/>
      <c r="AF20" s="704"/>
      <c r="AG20" s="704"/>
      <c r="AH20" s="704"/>
      <c r="AI20" s="709"/>
      <c r="AJ20" s="703"/>
      <c r="AK20" s="699"/>
      <c r="AL20" s="700"/>
      <c r="AM20" s="700"/>
      <c r="AN20" s="36" t="s">
        <v>14</v>
      </c>
      <c r="AO20" s="16"/>
    </row>
    <row r="21" spans="1:41" ht="18.75" customHeight="1" thickBot="1" x14ac:dyDescent="0.2">
      <c r="A21" s="46" t="s">
        <v>33</v>
      </c>
      <c r="B21" s="47"/>
      <c r="C21" s="47"/>
      <c r="D21" s="47"/>
      <c r="E21" s="47"/>
      <c r="F21" s="48"/>
      <c r="G21" s="16"/>
      <c r="H21" s="16"/>
      <c r="I21" s="16"/>
      <c r="J21" s="16"/>
      <c r="K21" s="16"/>
      <c r="L21" s="16"/>
      <c r="M21" s="16"/>
      <c r="N21" s="49"/>
      <c r="O21" s="49"/>
      <c r="P21" s="16"/>
      <c r="Q21" s="16"/>
      <c r="S21" s="705" t="s">
        <v>32</v>
      </c>
      <c r="T21" s="706"/>
      <c r="U21" s="706"/>
      <c r="V21" s="706"/>
      <c r="W21" s="707"/>
      <c r="X21" s="708"/>
      <c r="Y21" s="703"/>
      <c r="Z21" s="699"/>
      <c r="AA21" s="700"/>
      <c r="AB21" s="700"/>
      <c r="AC21" s="42" t="s">
        <v>14</v>
      </c>
      <c r="AD21" s="703"/>
      <c r="AE21" s="704"/>
      <c r="AF21" s="704"/>
      <c r="AG21" s="704"/>
      <c r="AH21" s="704"/>
      <c r="AI21" s="709"/>
      <c r="AJ21" s="703"/>
      <c r="AK21" s="699"/>
      <c r="AL21" s="700"/>
      <c r="AM21" s="700"/>
      <c r="AN21" s="36" t="s">
        <v>14</v>
      </c>
      <c r="AO21" s="16"/>
    </row>
    <row r="22" spans="1:41" ht="18.75" customHeight="1" x14ac:dyDescent="0.15">
      <c r="A22" s="755" t="s">
        <v>31</v>
      </c>
      <c r="B22" s="756"/>
      <c r="C22" s="756"/>
      <c r="D22" s="756"/>
      <c r="E22" s="757"/>
      <c r="F22" s="761"/>
      <c r="G22" s="762"/>
      <c r="H22" s="762"/>
      <c r="I22" s="762"/>
      <c r="J22" s="762"/>
      <c r="K22" s="762"/>
      <c r="L22" s="762"/>
      <c r="M22" s="762"/>
      <c r="N22" s="762"/>
      <c r="O22" s="762"/>
      <c r="P22" s="762"/>
      <c r="Q22" s="765" t="s">
        <v>30</v>
      </c>
      <c r="S22" s="733" t="s">
        <v>29</v>
      </c>
      <c r="T22" s="734"/>
      <c r="U22" s="734"/>
      <c r="V22" s="734"/>
      <c r="W22" s="735"/>
      <c r="X22" s="708"/>
      <c r="Y22" s="703"/>
      <c r="Z22" s="699"/>
      <c r="AA22" s="700"/>
      <c r="AB22" s="700"/>
      <c r="AC22" s="42" t="s">
        <v>14</v>
      </c>
      <c r="AD22" s="703"/>
      <c r="AE22" s="704"/>
      <c r="AF22" s="704"/>
      <c r="AG22" s="704"/>
      <c r="AH22" s="704"/>
      <c r="AI22" s="709"/>
      <c r="AJ22" s="703"/>
      <c r="AK22" s="699"/>
      <c r="AL22" s="700"/>
      <c r="AM22" s="700"/>
      <c r="AN22" s="36" t="s">
        <v>14</v>
      </c>
      <c r="AO22" s="16"/>
    </row>
    <row r="23" spans="1:41" ht="18.75" customHeight="1" x14ac:dyDescent="0.15">
      <c r="A23" s="758"/>
      <c r="B23" s="759"/>
      <c r="C23" s="759"/>
      <c r="D23" s="759"/>
      <c r="E23" s="760"/>
      <c r="F23" s="763"/>
      <c r="G23" s="764"/>
      <c r="H23" s="764"/>
      <c r="I23" s="764"/>
      <c r="J23" s="764"/>
      <c r="K23" s="764"/>
      <c r="L23" s="764"/>
      <c r="M23" s="764"/>
      <c r="N23" s="764"/>
      <c r="O23" s="764"/>
      <c r="P23" s="764"/>
      <c r="Q23" s="766"/>
      <c r="S23" s="733" t="s">
        <v>28</v>
      </c>
      <c r="T23" s="734"/>
      <c r="U23" s="734"/>
      <c r="V23" s="734"/>
      <c r="W23" s="735"/>
      <c r="X23" s="708"/>
      <c r="Y23" s="703"/>
      <c r="Z23" s="699"/>
      <c r="AA23" s="700"/>
      <c r="AB23" s="700"/>
      <c r="AC23" s="42" t="s">
        <v>14</v>
      </c>
      <c r="AD23" s="703"/>
      <c r="AE23" s="704"/>
      <c r="AF23" s="704"/>
      <c r="AG23" s="704"/>
      <c r="AH23" s="704"/>
      <c r="AI23" s="709"/>
      <c r="AJ23" s="703"/>
      <c r="AK23" s="699"/>
      <c r="AL23" s="700"/>
      <c r="AM23" s="700"/>
      <c r="AN23" s="36" t="s">
        <v>14</v>
      </c>
      <c r="AO23" s="16"/>
    </row>
    <row r="24" spans="1:41" ht="18.75" customHeight="1" x14ac:dyDescent="0.15">
      <c r="A24" s="767" t="s">
        <v>27</v>
      </c>
      <c r="B24" s="768"/>
      <c r="C24" s="768"/>
      <c r="D24" s="768"/>
      <c r="E24" s="769"/>
      <c r="F24" s="50"/>
      <c r="G24" s="50"/>
      <c r="H24" s="773"/>
      <c r="I24" s="773" t="s">
        <v>23</v>
      </c>
      <c r="J24" s="773"/>
      <c r="K24" s="50"/>
      <c r="L24" s="50"/>
      <c r="M24" s="50"/>
      <c r="N24" s="50"/>
      <c r="O24" s="773" t="s">
        <v>16</v>
      </c>
      <c r="P24" s="773"/>
      <c r="Q24" s="52"/>
      <c r="S24" s="705" t="s">
        <v>26</v>
      </c>
      <c r="T24" s="706"/>
      <c r="U24" s="706"/>
      <c r="V24" s="706"/>
      <c r="W24" s="707"/>
      <c r="X24" s="708"/>
      <c r="Y24" s="703"/>
      <c r="Z24" s="699"/>
      <c r="AA24" s="700"/>
      <c r="AB24" s="700"/>
      <c r="AC24" s="42" t="s">
        <v>14</v>
      </c>
      <c r="AD24" s="703"/>
      <c r="AE24" s="704"/>
      <c r="AF24" s="704"/>
      <c r="AG24" s="704"/>
      <c r="AH24" s="704"/>
      <c r="AI24" s="709"/>
      <c r="AJ24" s="703"/>
      <c r="AK24" s="699"/>
      <c r="AL24" s="700"/>
      <c r="AM24" s="700"/>
      <c r="AN24" s="36" t="s">
        <v>14</v>
      </c>
      <c r="AO24" s="16"/>
    </row>
    <row r="25" spans="1:41" ht="18.75" customHeight="1" x14ac:dyDescent="0.15">
      <c r="A25" s="770"/>
      <c r="B25" s="771"/>
      <c r="C25" s="771"/>
      <c r="D25" s="771"/>
      <c r="E25" s="772"/>
      <c r="F25" s="53"/>
      <c r="G25" s="53"/>
      <c r="H25" s="774"/>
      <c r="I25" s="774"/>
      <c r="J25" s="774"/>
      <c r="K25" s="53"/>
      <c r="L25" s="53"/>
      <c r="M25" s="53"/>
      <c r="N25" s="53"/>
      <c r="O25" s="774"/>
      <c r="P25" s="774"/>
      <c r="Q25" s="54"/>
      <c r="S25" s="741" t="s">
        <v>25</v>
      </c>
      <c r="T25" s="742"/>
      <c r="U25" s="742"/>
      <c r="V25" s="742"/>
      <c r="W25" s="742"/>
      <c r="X25" s="742"/>
      <c r="Y25" s="742"/>
      <c r="Z25" s="742"/>
      <c r="AA25" s="742"/>
      <c r="AB25" s="742"/>
      <c r="AC25" s="743"/>
      <c r="AD25" s="703"/>
      <c r="AE25" s="704"/>
      <c r="AF25" s="704"/>
      <c r="AG25" s="704"/>
      <c r="AH25" s="704"/>
      <c r="AI25" s="709"/>
      <c r="AJ25" s="703"/>
      <c r="AK25" s="699"/>
      <c r="AL25" s="700"/>
      <c r="AM25" s="700"/>
      <c r="AN25" s="36" t="s">
        <v>14</v>
      </c>
      <c r="AO25" s="16"/>
    </row>
    <row r="26" spans="1:41" ht="18.75" customHeight="1" x14ac:dyDescent="0.15">
      <c r="A26" s="775" t="s">
        <v>24</v>
      </c>
      <c r="B26" s="776"/>
      <c r="C26" s="776"/>
      <c r="D26" s="776"/>
      <c r="E26" s="777"/>
      <c r="F26" s="56"/>
      <c r="G26" s="56"/>
      <c r="H26" s="778"/>
      <c r="I26" s="778" t="s">
        <v>23</v>
      </c>
      <c r="J26" s="778"/>
      <c r="K26" s="56"/>
      <c r="L26" s="56"/>
      <c r="M26" s="56"/>
      <c r="N26" s="56"/>
      <c r="O26" s="778" t="s">
        <v>16</v>
      </c>
      <c r="P26" s="778"/>
      <c r="Q26" s="58"/>
      <c r="S26" s="730"/>
      <c r="T26" s="731"/>
      <c r="U26" s="731"/>
      <c r="V26" s="731"/>
      <c r="W26" s="732"/>
      <c r="X26" s="708"/>
      <c r="Y26" s="703"/>
      <c r="Z26" s="699"/>
      <c r="AA26" s="700"/>
      <c r="AB26" s="700"/>
      <c r="AC26" s="42" t="s">
        <v>14</v>
      </c>
      <c r="AD26" s="703"/>
      <c r="AE26" s="704"/>
      <c r="AF26" s="704"/>
      <c r="AG26" s="704"/>
      <c r="AH26" s="704"/>
      <c r="AI26" s="709"/>
      <c r="AJ26" s="703"/>
      <c r="AK26" s="699"/>
      <c r="AL26" s="700"/>
      <c r="AM26" s="700"/>
      <c r="AN26" s="36" t="s">
        <v>14</v>
      </c>
      <c r="AO26" s="16"/>
    </row>
    <row r="27" spans="1:41" ht="18.75" customHeight="1" thickBot="1" x14ac:dyDescent="0.2">
      <c r="A27" s="736"/>
      <c r="B27" s="737"/>
      <c r="C27" s="737"/>
      <c r="D27" s="737"/>
      <c r="E27" s="738"/>
      <c r="F27" s="59"/>
      <c r="G27" s="59"/>
      <c r="H27" s="779"/>
      <c r="I27" s="779"/>
      <c r="J27" s="779"/>
      <c r="K27" s="59"/>
      <c r="L27" s="59"/>
      <c r="M27" s="59"/>
      <c r="N27" s="59"/>
      <c r="O27" s="779"/>
      <c r="P27" s="779"/>
      <c r="Q27" s="61"/>
      <c r="S27" s="730"/>
      <c r="T27" s="731"/>
      <c r="U27" s="731"/>
      <c r="V27" s="731"/>
      <c r="W27" s="732"/>
      <c r="X27" s="708"/>
      <c r="Y27" s="703"/>
      <c r="Z27" s="699"/>
      <c r="AA27" s="700"/>
      <c r="AB27" s="700"/>
      <c r="AC27" s="42" t="s">
        <v>14</v>
      </c>
      <c r="AD27" s="703"/>
      <c r="AE27" s="704"/>
      <c r="AF27" s="704"/>
      <c r="AG27" s="704"/>
      <c r="AH27" s="704"/>
      <c r="AI27" s="709"/>
      <c r="AJ27" s="703"/>
      <c r="AK27" s="699"/>
      <c r="AL27" s="700"/>
      <c r="AM27" s="700"/>
      <c r="AN27" s="36" t="s">
        <v>14</v>
      </c>
      <c r="AO27" s="16"/>
    </row>
    <row r="28" spans="1:41" ht="18.75" customHeight="1" x14ac:dyDescent="0.15">
      <c r="S28" s="716"/>
      <c r="T28" s="717"/>
      <c r="U28" s="717"/>
      <c r="V28" s="717"/>
      <c r="W28" s="718"/>
      <c r="X28" s="708"/>
      <c r="Y28" s="703"/>
      <c r="Z28" s="699"/>
      <c r="AA28" s="700"/>
      <c r="AB28" s="700"/>
      <c r="AC28" s="42" t="s">
        <v>14</v>
      </c>
      <c r="AD28" s="703"/>
      <c r="AE28" s="704"/>
      <c r="AF28" s="704"/>
      <c r="AG28" s="704"/>
      <c r="AH28" s="704"/>
      <c r="AI28" s="709"/>
      <c r="AJ28" s="703"/>
      <c r="AK28" s="699"/>
      <c r="AL28" s="700"/>
      <c r="AM28" s="700"/>
      <c r="AN28" s="36" t="s">
        <v>14</v>
      </c>
      <c r="AO28" s="16"/>
    </row>
    <row r="29" spans="1:41" ht="18.75" customHeight="1" thickBot="1" x14ac:dyDescent="0.2">
      <c r="A29" s="39" t="s">
        <v>22</v>
      </c>
      <c r="B29" s="16"/>
      <c r="C29" s="16"/>
      <c r="D29" s="16"/>
      <c r="E29" s="16"/>
      <c r="F29" s="16"/>
      <c r="G29" s="16"/>
      <c r="H29" s="16"/>
      <c r="I29" s="16"/>
      <c r="J29" s="16"/>
      <c r="K29" s="16"/>
      <c r="L29" s="16"/>
      <c r="M29" s="16"/>
      <c r="N29" s="63"/>
      <c r="O29" s="63"/>
      <c r="P29" s="16"/>
      <c r="Q29" s="16"/>
      <c r="R29" s="16"/>
      <c r="S29" s="716"/>
      <c r="T29" s="717"/>
      <c r="U29" s="717"/>
      <c r="V29" s="717"/>
      <c r="W29" s="718"/>
      <c r="X29" s="708"/>
      <c r="Y29" s="703"/>
      <c r="Z29" s="699"/>
      <c r="AA29" s="700"/>
      <c r="AB29" s="700"/>
      <c r="AC29" s="42" t="s">
        <v>14</v>
      </c>
      <c r="AD29" s="703"/>
      <c r="AE29" s="704"/>
      <c r="AF29" s="704"/>
      <c r="AG29" s="704"/>
      <c r="AH29" s="704"/>
      <c r="AI29" s="709"/>
      <c r="AJ29" s="703"/>
      <c r="AK29" s="699"/>
      <c r="AL29" s="700"/>
      <c r="AM29" s="700"/>
      <c r="AN29" s="36" t="s">
        <v>14</v>
      </c>
      <c r="AO29" s="16"/>
    </row>
    <row r="30" spans="1:41" ht="18.75" customHeight="1" x14ac:dyDescent="0.15">
      <c r="A30" s="712"/>
      <c r="B30" s="701"/>
      <c r="C30" s="701"/>
      <c r="D30" s="701"/>
      <c r="E30" s="702"/>
      <c r="F30" s="713" t="str">
        <f>"R"&amp;表紙・鑑!S3&amp;".3.31現在"</f>
        <v>R7.3.31現在</v>
      </c>
      <c r="G30" s="701"/>
      <c r="H30" s="701"/>
      <c r="I30" s="702"/>
      <c r="J30" s="713" t="str">
        <f>"R"&amp;表紙・鑑!S3-1&amp;"年度中増減"</f>
        <v>R6年度中増減</v>
      </c>
      <c r="K30" s="701"/>
      <c r="L30" s="701"/>
      <c r="M30" s="701"/>
      <c r="N30" s="739" t="s">
        <v>21</v>
      </c>
      <c r="O30" s="739"/>
      <c r="P30" s="739"/>
      <c r="Q30" s="740"/>
      <c r="R30" s="16"/>
      <c r="S30" s="716"/>
      <c r="T30" s="717"/>
      <c r="U30" s="717"/>
      <c r="V30" s="717"/>
      <c r="W30" s="718"/>
      <c r="X30" s="708"/>
      <c r="Y30" s="703"/>
      <c r="Z30" s="699"/>
      <c r="AA30" s="700"/>
      <c r="AB30" s="700"/>
      <c r="AC30" s="42" t="s">
        <v>14</v>
      </c>
      <c r="AD30" s="703"/>
      <c r="AE30" s="704"/>
      <c r="AF30" s="704"/>
      <c r="AG30" s="704"/>
      <c r="AH30" s="704"/>
      <c r="AI30" s="709"/>
      <c r="AJ30" s="703"/>
      <c r="AK30" s="699"/>
      <c r="AL30" s="700"/>
      <c r="AM30" s="700"/>
      <c r="AN30" s="36" t="s">
        <v>14</v>
      </c>
      <c r="AO30" s="16"/>
    </row>
    <row r="31" spans="1:41" ht="18.75" customHeight="1" x14ac:dyDescent="0.15">
      <c r="A31" s="705" t="s">
        <v>20</v>
      </c>
      <c r="B31" s="706"/>
      <c r="C31" s="706"/>
      <c r="D31" s="706"/>
      <c r="E31" s="707"/>
      <c r="F31" s="699"/>
      <c r="G31" s="700"/>
      <c r="H31" s="700"/>
      <c r="I31" s="43" t="s">
        <v>14</v>
      </c>
      <c r="J31" s="699"/>
      <c r="K31" s="700"/>
      <c r="L31" s="700"/>
      <c r="M31" s="43" t="s">
        <v>14</v>
      </c>
      <c r="N31" s="64"/>
      <c r="O31" s="65" t="s">
        <v>17</v>
      </c>
      <c r="P31" s="64"/>
      <c r="Q31" s="66" t="s">
        <v>16</v>
      </c>
      <c r="S31" s="716"/>
      <c r="T31" s="717"/>
      <c r="U31" s="717"/>
      <c r="V31" s="717"/>
      <c r="W31" s="718"/>
      <c r="X31" s="708"/>
      <c r="Y31" s="703"/>
      <c r="Z31" s="699"/>
      <c r="AA31" s="700"/>
      <c r="AB31" s="700"/>
      <c r="AC31" s="42" t="s">
        <v>14</v>
      </c>
      <c r="AD31" s="703"/>
      <c r="AE31" s="704"/>
      <c r="AF31" s="704"/>
      <c r="AG31" s="704"/>
      <c r="AH31" s="704"/>
      <c r="AI31" s="709"/>
      <c r="AJ31" s="703"/>
      <c r="AK31" s="699"/>
      <c r="AL31" s="700"/>
      <c r="AM31" s="700"/>
      <c r="AN31" s="36" t="s">
        <v>14</v>
      </c>
    </row>
    <row r="32" spans="1:41" ht="18.75" customHeight="1" x14ac:dyDescent="0.15">
      <c r="A32" s="705" t="s">
        <v>19</v>
      </c>
      <c r="B32" s="706"/>
      <c r="C32" s="706"/>
      <c r="D32" s="706"/>
      <c r="E32" s="707"/>
      <c r="F32" s="699"/>
      <c r="G32" s="700"/>
      <c r="H32" s="700"/>
      <c r="I32" s="43" t="s">
        <v>14</v>
      </c>
      <c r="J32" s="699"/>
      <c r="K32" s="700"/>
      <c r="L32" s="700"/>
      <c r="M32" s="43" t="s">
        <v>14</v>
      </c>
      <c r="N32" s="64"/>
      <c r="O32" s="65" t="s">
        <v>17</v>
      </c>
      <c r="P32" s="64"/>
      <c r="Q32" s="66" t="s">
        <v>16</v>
      </c>
      <c r="S32" s="716"/>
      <c r="T32" s="717"/>
      <c r="U32" s="717"/>
      <c r="V32" s="717"/>
      <c r="W32" s="718"/>
      <c r="X32" s="708"/>
      <c r="Y32" s="703"/>
      <c r="Z32" s="699"/>
      <c r="AA32" s="700"/>
      <c r="AB32" s="700"/>
      <c r="AC32" s="42" t="s">
        <v>14</v>
      </c>
      <c r="AD32" s="703"/>
      <c r="AE32" s="704"/>
      <c r="AF32" s="704"/>
      <c r="AG32" s="704"/>
      <c r="AH32" s="704"/>
      <c r="AI32" s="709"/>
      <c r="AJ32" s="703"/>
      <c r="AK32" s="699"/>
      <c r="AL32" s="700"/>
      <c r="AM32" s="700"/>
      <c r="AN32" s="36" t="s">
        <v>14</v>
      </c>
    </row>
    <row r="33" spans="1:40" ht="18.75" customHeight="1" thickBot="1" x14ac:dyDescent="0.2">
      <c r="A33" s="705" t="s">
        <v>18</v>
      </c>
      <c r="B33" s="706"/>
      <c r="C33" s="706"/>
      <c r="D33" s="706"/>
      <c r="E33" s="707"/>
      <c r="F33" s="699"/>
      <c r="G33" s="700"/>
      <c r="H33" s="700"/>
      <c r="I33" s="43" t="s">
        <v>14</v>
      </c>
      <c r="J33" s="699"/>
      <c r="K33" s="700"/>
      <c r="L33" s="700"/>
      <c r="M33" s="43" t="s">
        <v>14</v>
      </c>
      <c r="N33" s="64"/>
      <c r="O33" s="65" t="s">
        <v>17</v>
      </c>
      <c r="P33" s="64"/>
      <c r="Q33" s="66" t="s">
        <v>16</v>
      </c>
      <c r="S33" s="722"/>
      <c r="T33" s="723"/>
      <c r="U33" s="723"/>
      <c r="V33" s="723"/>
      <c r="W33" s="724"/>
      <c r="X33" s="725"/>
      <c r="Y33" s="726"/>
      <c r="Z33" s="728"/>
      <c r="AA33" s="729"/>
      <c r="AB33" s="729"/>
      <c r="AC33" s="68" t="s">
        <v>14</v>
      </c>
      <c r="AD33" s="711" t="s">
        <v>15</v>
      </c>
      <c r="AE33" s="715"/>
      <c r="AF33" s="715"/>
      <c r="AG33" s="715"/>
      <c r="AH33" s="715"/>
      <c r="AI33" s="710" t="str">
        <f>IF(SUM(X15:X33,AI15:AJ32) = 0, "", SUM(AI15:AJ32,X15:X33))</f>
        <v/>
      </c>
      <c r="AJ33" s="711"/>
      <c r="AK33" s="697" t="str">
        <f>IF(SUM(Z15:AA33,AK15:AM32)=0,"",SUM(Z15:AA33,AK15:AM32))</f>
        <v/>
      </c>
      <c r="AL33" s="698"/>
      <c r="AM33" s="698"/>
      <c r="AN33" s="69" t="s">
        <v>14</v>
      </c>
    </row>
    <row r="34" spans="1:40" ht="18.75" customHeight="1" thickBot="1" x14ac:dyDescent="0.2">
      <c r="A34" s="736" t="s">
        <v>15</v>
      </c>
      <c r="B34" s="737"/>
      <c r="C34" s="737"/>
      <c r="D34" s="737"/>
      <c r="E34" s="738"/>
      <c r="F34" s="697" t="str">
        <f>IF(SUM(F31:F33) = 0, "", SUM(F31:F33))</f>
        <v/>
      </c>
      <c r="G34" s="698"/>
      <c r="H34" s="698"/>
      <c r="I34" s="70" t="s">
        <v>14</v>
      </c>
      <c r="J34" s="697" t="str">
        <f>IF(SUM(J31:K33) = 0, "", SUM(J31:K33))</f>
        <v/>
      </c>
      <c r="K34" s="698"/>
      <c r="L34" s="698"/>
      <c r="M34" s="70" t="s">
        <v>14</v>
      </c>
      <c r="N34" s="719"/>
      <c r="O34" s="720"/>
      <c r="P34" s="720"/>
      <c r="Q34" s="721"/>
      <c r="S34" s="63" t="s">
        <v>13</v>
      </c>
      <c r="T34" s="16" t="s">
        <v>12</v>
      </c>
      <c r="U34" s="16"/>
      <c r="V34" s="41"/>
      <c r="W34" s="41"/>
      <c r="X34" s="16"/>
      <c r="Y34" s="63"/>
      <c r="Z34" s="63"/>
      <c r="AA34" s="63"/>
      <c r="AB34" s="16"/>
      <c r="AC34" s="16"/>
      <c r="AD34" s="16"/>
      <c r="AE34" s="16"/>
      <c r="AF34" s="40"/>
      <c r="AG34" s="40"/>
      <c r="AH34" s="40"/>
      <c r="AI34" s="40"/>
      <c r="AJ34" s="40"/>
      <c r="AK34" s="41"/>
      <c r="AL34" s="41"/>
      <c r="AM34" s="41"/>
      <c r="AN34" s="16"/>
    </row>
    <row r="35" spans="1:40" ht="18.75" customHeight="1" x14ac:dyDescent="0.15"/>
    <row r="36" spans="1:40" ht="18.75" customHeight="1" x14ac:dyDescent="0.15"/>
    <row r="37" spans="1:40" ht="18.75" customHeight="1" x14ac:dyDescent="0.15"/>
    <row r="38" spans="1:40" ht="18.75" customHeight="1" x14ac:dyDescent="0.15"/>
    <row r="39" spans="1:40" ht="18.75" customHeight="1" x14ac:dyDescent="0.15"/>
    <row r="40" spans="1:40" ht="18.75" customHeight="1" x14ac:dyDescent="0.15"/>
    <row r="41" spans="1:40" ht="18.75" customHeight="1" x14ac:dyDescent="0.15"/>
    <row r="42" spans="1:40" ht="18.75" customHeight="1" x14ac:dyDescent="0.15"/>
    <row r="43" spans="1:40" ht="18.75" customHeight="1" x14ac:dyDescent="0.15"/>
    <row r="44" spans="1:40" ht="18.75" customHeight="1" x14ac:dyDescent="0.15"/>
    <row r="45" spans="1:40" ht="18.75" customHeight="1" x14ac:dyDescent="0.15"/>
    <row r="46" spans="1:40" ht="18.75" customHeight="1" x14ac:dyDescent="0.15"/>
    <row r="47" spans="1:40" ht="18.75" customHeight="1" x14ac:dyDescent="0.15"/>
    <row r="48" spans="1:40"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sheetData>
  <mergeCells count="237">
    <mergeCell ref="A3:F3"/>
    <mergeCell ref="G3:T3"/>
    <mergeCell ref="U3:Z3"/>
    <mergeCell ref="AA3:AD3"/>
    <mergeCell ref="AE3:AF3"/>
    <mergeCell ref="AG3:AH3"/>
    <mergeCell ref="AI3:AJ3"/>
    <mergeCell ref="AK3:AL3"/>
    <mergeCell ref="AM3:AN3"/>
    <mergeCell ref="A4:F4"/>
    <mergeCell ref="G4:T4"/>
    <mergeCell ref="U4:Z4"/>
    <mergeCell ref="AA4:AD4"/>
    <mergeCell ref="AE4:AF4"/>
    <mergeCell ref="AG4:AH4"/>
    <mergeCell ref="AI4:AJ4"/>
    <mergeCell ref="A5:F5"/>
    <mergeCell ref="G5:T5"/>
    <mergeCell ref="U5:Z5"/>
    <mergeCell ref="AA5:AD5"/>
    <mergeCell ref="AE5:AF5"/>
    <mergeCell ref="AG5:AI5"/>
    <mergeCell ref="AK4:AL4"/>
    <mergeCell ref="AM4:AN4"/>
    <mergeCell ref="AJ5:AL5"/>
    <mergeCell ref="AM5:AN5"/>
    <mergeCell ref="AA6:AC6"/>
    <mergeCell ref="AE6:AG6"/>
    <mergeCell ref="AI6:AJ6"/>
    <mergeCell ref="AL6:AM6"/>
    <mergeCell ref="AE8:AG8"/>
    <mergeCell ref="AI8:AJ8"/>
    <mergeCell ref="AL8:AM8"/>
    <mergeCell ref="P6:T6"/>
    <mergeCell ref="U6:Z6"/>
    <mergeCell ref="A6:F7"/>
    <mergeCell ref="G6:H6"/>
    <mergeCell ref="AL9:AM9"/>
    <mergeCell ref="A9:F9"/>
    <mergeCell ref="G9:J9"/>
    <mergeCell ref="K9:L9"/>
    <mergeCell ref="M9:N9"/>
    <mergeCell ref="O9:P9"/>
    <mergeCell ref="Q9:R9"/>
    <mergeCell ref="G7:H7"/>
    <mergeCell ref="I7:T7"/>
    <mergeCell ref="U7:Z7"/>
    <mergeCell ref="AA7:AC7"/>
    <mergeCell ref="AE7:AG7"/>
    <mergeCell ref="AI7:AJ7"/>
    <mergeCell ref="AL7:AM7"/>
    <mergeCell ref="I6:M6"/>
    <mergeCell ref="N6:O6"/>
    <mergeCell ref="S9:T9"/>
    <mergeCell ref="U9:Z9"/>
    <mergeCell ref="AA9:AC9"/>
    <mergeCell ref="AE9:AG9"/>
    <mergeCell ref="AI9:AJ9"/>
    <mergeCell ref="A8:F8"/>
    <mergeCell ref="G8:T8"/>
    <mergeCell ref="U8:Z8"/>
    <mergeCell ref="AA8:AC8"/>
    <mergeCell ref="AL10:AM10"/>
    <mergeCell ref="A11:F11"/>
    <mergeCell ref="G11:T11"/>
    <mergeCell ref="U11:Z11"/>
    <mergeCell ref="AA11:AC11"/>
    <mergeCell ref="AE11:AF11"/>
    <mergeCell ref="AH11:AI11"/>
    <mergeCell ref="AK11:AL11"/>
    <mergeCell ref="AM11:AN11"/>
    <mergeCell ref="A10:F10"/>
    <mergeCell ref="G10:T10"/>
    <mergeCell ref="U10:Z10"/>
    <mergeCell ref="AA10:AC10"/>
    <mergeCell ref="AE10:AG10"/>
    <mergeCell ref="AI10:AJ10"/>
    <mergeCell ref="A15:E15"/>
    <mergeCell ref="F15:K15"/>
    <mergeCell ref="L15:Q15"/>
    <mergeCell ref="A16:E16"/>
    <mergeCell ref="F16:J16"/>
    <mergeCell ref="L16:P16"/>
    <mergeCell ref="A17:E17"/>
    <mergeCell ref="F17:J17"/>
    <mergeCell ref="L17:P17"/>
    <mergeCell ref="A18:E18"/>
    <mergeCell ref="F18:J18"/>
    <mergeCell ref="L18:P18"/>
    <mergeCell ref="AI27:AJ27"/>
    <mergeCell ref="A19:E20"/>
    <mergeCell ref="F19:Q20"/>
    <mergeCell ref="A22:E23"/>
    <mergeCell ref="F22:P23"/>
    <mergeCell ref="Q22:Q23"/>
    <mergeCell ref="A24:E25"/>
    <mergeCell ref="H24:H25"/>
    <mergeCell ref="I24:J25"/>
    <mergeCell ref="O24:P25"/>
    <mergeCell ref="AI22:AJ22"/>
    <mergeCell ref="A26:E27"/>
    <mergeCell ref="H26:H27"/>
    <mergeCell ref="I26:J27"/>
    <mergeCell ref="O26:P27"/>
    <mergeCell ref="AI26:AJ26"/>
    <mergeCell ref="AI16:AJ16"/>
    <mergeCell ref="AI17:AJ17"/>
    <mergeCell ref="AI18:AJ18"/>
    <mergeCell ref="AI19:AJ19"/>
    <mergeCell ref="AI20:AJ20"/>
    <mergeCell ref="AI21:AJ21"/>
    <mergeCell ref="N30:Q30"/>
    <mergeCell ref="Z27:AB27"/>
    <mergeCell ref="S25:AC25"/>
    <mergeCell ref="X21:Y21"/>
    <mergeCell ref="Z21:AB21"/>
    <mergeCell ref="AD28:AH28"/>
    <mergeCell ref="S18:W18"/>
    <mergeCell ref="X18:Y18"/>
    <mergeCell ref="Z18:AB18"/>
    <mergeCell ref="S19:W19"/>
    <mergeCell ref="X19:Y19"/>
    <mergeCell ref="Z19:AB19"/>
    <mergeCell ref="S20:W20"/>
    <mergeCell ref="S22:W22"/>
    <mergeCell ref="X22:Y22"/>
    <mergeCell ref="Z22:AB22"/>
    <mergeCell ref="X20:Y20"/>
    <mergeCell ref="Z20:AB20"/>
    <mergeCell ref="F34:H34"/>
    <mergeCell ref="J31:L31"/>
    <mergeCell ref="J32:L32"/>
    <mergeCell ref="A33:E33"/>
    <mergeCell ref="A34:E34"/>
    <mergeCell ref="A31:E31"/>
    <mergeCell ref="A32:E32"/>
    <mergeCell ref="J34:L34"/>
    <mergeCell ref="F30:I30"/>
    <mergeCell ref="J30:M30"/>
    <mergeCell ref="F31:H31"/>
    <mergeCell ref="F32:H32"/>
    <mergeCell ref="F33:H33"/>
    <mergeCell ref="J33:L33"/>
    <mergeCell ref="A30:E30"/>
    <mergeCell ref="N34:Q34"/>
    <mergeCell ref="S28:W28"/>
    <mergeCell ref="X28:Y28"/>
    <mergeCell ref="Z28:AB28"/>
    <mergeCell ref="S33:W33"/>
    <mergeCell ref="X33:Y33"/>
    <mergeCell ref="AI14:AJ14"/>
    <mergeCell ref="AK14:AN14"/>
    <mergeCell ref="S24:W24"/>
    <mergeCell ref="X24:Y24"/>
    <mergeCell ref="Z24:AB24"/>
    <mergeCell ref="Z33:AB33"/>
    <mergeCell ref="S26:W26"/>
    <mergeCell ref="X26:Y26"/>
    <mergeCell ref="Z26:AB26"/>
    <mergeCell ref="S27:W27"/>
    <mergeCell ref="AI32:AJ32"/>
    <mergeCell ref="AK32:AM32"/>
    <mergeCell ref="S23:W23"/>
    <mergeCell ref="X23:Y23"/>
    <mergeCell ref="Z23:AB23"/>
    <mergeCell ref="AI15:AJ15"/>
    <mergeCell ref="AK15:AM15"/>
    <mergeCell ref="X27:Y27"/>
    <mergeCell ref="AI31:AJ31"/>
    <mergeCell ref="AK31:AM31"/>
    <mergeCell ref="S21:W21"/>
    <mergeCell ref="AI29:AJ29"/>
    <mergeCell ref="AK29:AM29"/>
    <mergeCell ref="S30:W30"/>
    <mergeCell ref="X30:Y30"/>
    <mergeCell ref="Z30:AB30"/>
    <mergeCell ref="AD30:AH30"/>
    <mergeCell ref="AI30:AJ30"/>
    <mergeCell ref="AD27:AH27"/>
    <mergeCell ref="AI23:AJ23"/>
    <mergeCell ref="AI24:AJ24"/>
    <mergeCell ref="AI25:AJ25"/>
    <mergeCell ref="AD33:AH33"/>
    <mergeCell ref="AD29:AH29"/>
    <mergeCell ref="S29:W29"/>
    <mergeCell ref="X29:Y29"/>
    <mergeCell ref="Z29:AB29"/>
    <mergeCell ref="AD32:AH32"/>
    <mergeCell ref="AD24:AH24"/>
    <mergeCell ref="AD25:AH25"/>
    <mergeCell ref="AD26:AH26"/>
    <mergeCell ref="S32:W32"/>
    <mergeCell ref="X32:Y32"/>
    <mergeCell ref="Z32:AB32"/>
    <mergeCell ref="S31:W31"/>
    <mergeCell ref="X31:Y31"/>
    <mergeCell ref="Z31:AB31"/>
    <mergeCell ref="AD31:AH31"/>
    <mergeCell ref="AD14:AH14"/>
    <mergeCell ref="AD22:AH22"/>
    <mergeCell ref="AD23:AH23"/>
    <mergeCell ref="AD15:AH15"/>
    <mergeCell ref="S15:W15"/>
    <mergeCell ref="X15:Y15"/>
    <mergeCell ref="Z15:AB15"/>
    <mergeCell ref="AI28:AJ28"/>
    <mergeCell ref="AI33:AJ33"/>
    <mergeCell ref="AD16:AH16"/>
    <mergeCell ref="AD17:AH17"/>
    <mergeCell ref="AD18:AH18"/>
    <mergeCell ref="AD19:AH19"/>
    <mergeCell ref="AD20:AH20"/>
    <mergeCell ref="AD21:AH21"/>
    <mergeCell ref="S16:W16"/>
    <mergeCell ref="X16:Y16"/>
    <mergeCell ref="Z16:AB16"/>
    <mergeCell ref="S17:W17"/>
    <mergeCell ref="X17:Y17"/>
    <mergeCell ref="Z17:AB17"/>
    <mergeCell ref="S14:W14"/>
    <mergeCell ref="X14:Y14"/>
    <mergeCell ref="Z14:AC14"/>
    <mergeCell ref="AK33:AM33"/>
    <mergeCell ref="AK16:AM16"/>
    <mergeCell ref="AK17:AM17"/>
    <mergeCell ref="AK18:AM18"/>
    <mergeCell ref="AK19:AM19"/>
    <mergeCell ref="AK20:AM20"/>
    <mergeCell ref="AK21:AM21"/>
    <mergeCell ref="AK22:AM22"/>
    <mergeCell ref="AK23:AM23"/>
    <mergeCell ref="AK24:AM24"/>
    <mergeCell ref="AK25:AM25"/>
    <mergeCell ref="AK26:AM26"/>
    <mergeCell ref="AK27:AM27"/>
    <mergeCell ref="AK28:AM28"/>
    <mergeCell ref="AK30:AM30"/>
  </mergeCells>
  <phoneticPr fontId="4"/>
  <conditionalFormatting sqref="H24:H27">
    <cfRule type="expression" dxfId="58" priority="1" stopIfTrue="1">
      <formula>$H$26=TRUE</formula>
    </cfRule>
  </conditionalFormatting>
  <dataValidations count="3">
    <dataValidation type="decimal" imeMode="off" allowBlank="1" showErrorMessage="1" errorTitle="無効な入力" error="数値を入力してください。" promptTitle="数値を入力してください。" prompt="数値を入力してください。" sqref="F17 JB17 SX17 ACT17 AMP17 AWL17 BGH17 BQD17 BZZ17 CJV17 CTR17 DDN17 DNJ17 DXF17 EHB17 EQX17 FAT17 FKP17 FUL17 GEH17 GOD17 GXZ17 HHV17 HRR17 IBN17 ILJ17 IVF17 JFB17 JOX17 JYT17 KIP17 KSL17 LCH17 LMD17 LVZ17 MFV17 MPR17 MZN17 NJJ17 NTF17 ODB17 OMX17 OWT17 PGP17 PQL17 QAH17 QKD17 QTZ17 RDV17 RNR17 RXN17 SHJ17 SRF17 TBB17 TKX17 TUT17 UEP17 UOL17 UYH17 VID17 VRZ17 WBV17 WLR17 WVN17 F65553 JB65553 SX65553 ACT65553 AMP65553 AWL65553 BGH65553 BQD65553 BZZ65553 CJV65553 CTR65553 DDN65553 DNJ65553 DXF65553 EHB65553 EQX65553 FAT65553 FKP65553 FUL65553 GEH65553 GOD65553 GXZ65553 HHV65553 HRR65553 IBN65553 ILJ65553 IVF65553 JFB65553 JOX65553 JYT65553 KIP65553 KSL65553 LCH65553 LMD65553 LVZ65553 MFV65553 MPR65553 MZN65553 NJJ65553 NTF65553 ODB65553 OMX65553 OWT65553 PGP65553 PQL65553 QAH65553 QKD65553 QTZ65553 RDV65553 RNR65553 RXN65553 SHJ65553 SRF65553 TBB65553 TKX65553 TUT65553 UEP65553 UOL65553 UYH65553 VID65553 VRZ65553 WBV65553 WLR65553 WVN65553 F131089 JB131089 SX131089 ACT131089 AMP131089 AWL131089 BGH131089 BQD131089 BZZ131089 CJV131089 CTR131089 DDN131089 DNJ131089 DXF131089 EHB131089 EQX131089 FAT131089 FKP131089 FUL131089 GEH131089 GOD131089 GXZ131089 HHV131089 HRR131089 IBN131089 ILJ131089 IVF131089 JFB131089 JOX131089 JYT131089 KIP131089 KSL131089 LCH131089 LMD131089 LVZ131089 MFV131089 MPR131089 MZN131089 NJJ131089 NTF131089 ODB131089 OMX131089 OWT131089 PGP131089 PQL131089 QAH131089 QKD131089 QTZ131089 RDV131089 RNR131089 RXN131089 SHJ131089 SRF131089 TBB131089 TKX131089 TUT131089 UEP131089 UOL131089 UYH131089 VID131089 VRZ131089 WBV131089 WLR131089 WVN131089 F196625 JB196625 SX196625 ACT196625 AMP196625 AWL196625 BGH196625 BQD196625 BZZ196625 CJV196625 CTR196625 DDN196625 DNJ196625 DXF196625 EHB196625 EQX196625 FAT196625 FKP196625 FUL196625 GEH196625 GOD196625 GXZ196625 HHV196625 HRR196625 IBN196625 ILJ196625 IVF196625 JFB196625 JOX196625 JYT196625 KIP196625 KSL196625 LCH196625 LMD196625 LVZ196625 MFV196625 MPR196625 MZN196625 NJJ196625 NTF196625 ODB196625 OMX196625 OWT196625 PGP196625 PQL196625 QAH196625 QKD196625 QTZ196625 RDV196625 RNR196625 RXN196625 SHJ196625 SRF196625 TBB196625 TKX196625 TUT196625 UEP196625 UOL196625 UYH196625 VID196625 VRZ196625 WBV196625 WLR196625 WVN196625 F262161 JB262161 SX262161 ACT262161 AMP262161 AWL262161 BGH262161 BQD262161 BZZ262161 CJV262161 CTR262161 DDN262161 DNJ262161 DXF262161 EHB262161 EQX262161 FAT262161 FKP262161 FUL262161 GEH262161 GOD262161 GXZ262161 HHV262161 HRR262161 IBN262161 ILJ262161 IVF262161 JFB262161 JOX262161 JYT262161 KIP262161 KSL262161 LCH262161 LMD262161 LVZ262161 MFV262161 MPR262161 MZN262161 NJJ262161 NTF262161 ODB262161 OMX262161 OWT262161 PGP262161 PQL262161 QAH262161 QKD262161 QTZ262161 RDV262161 RNR262161 RXN262161 SHJ262161 SRF262161 TBB262161 TKX262161 TUT262161 UEP262161 UOL262161 UYH262161 VID262161 VRZ262161 WBV262161 WLR262161 WVN262161 F327697 JB327697 SX327697 ACT327697 AMP327697 AWL327697 BGH327697 BQD327697 BZZ327697 CJV327697 CTR327697 DDN327697 DNJ327697 DXF327697 EHB327697 EQX327697 FAT327697 FKP327697 FUL327697 GEH327697 GOD327697 GXZ327697 HHV327697 HRR327697 IBN327697 ILJ327697 IVF327697 JFB327697 JOX327697 JYT327697 KIP327697 KSL327697 LCH327697 LMD327697 LVZ327697 MFV327697 MPR327697 MZN327697 NJJ327697 NTF327697 ODB327697 OMX327697 OWT327697 PGP327697 PQL327697 QAH327697 QKD327697 QTZ327697 RDV327697 RNR327697 RXN327697 SHJ327697 SRF327697 TBB327697 TKX327697 TUT327697 UEP327697 UOL327697 UYH327697 VID327697 VRZ327697 WBV327697 WLR327697 WVN327697 F393233 JB393233 SX393233 ACT393233 AMP393233 AWL393233 BGH393233 BQD393233 BZZ393233 CJV393233 CTR393233 DDN393233 DNJ393233 DXF393233 EHB393233 EQX393233 FAT393233 FKP393233 FUL393233 GEH393233 GOD393233 GXZ393233 HHV393233 HRR393233 IBN393233 ILJ393233 IVF393233 JFB393233 JOX393233 JYT393233 KIP393233 KSL393233 LCH393233 LMD393233 LVZ393233 MFV393233 MPR393233 MZN393233 NJJ393233 NTF393233 ODB393233 OMX393233 OWT393233 PGP393233 PQL393233 QAH393233 QKD393233 QTZ393233 RDV393233 RNR393233 RXN393233 SHJ393233 SRF393233 TBB393233 TKX393233 TUT393233 UEP393233 UOL393233 UYH393233 VID393233 VRZ393233 WBV393233 WLR393233 WVN393233 F458769 JB458769 SX458769 ACT458769 AMP458769 AWL458769 BGH458769 BQD458769 BZZ458769 CJV458769 CTR458769 DDN458769 DNJ458769 DXF458769 EHB458769 EQX458769 FAT458769 FKP458769 FUL458769 GEH458769 GOD458769 GXZ458769 HHV458769 HRR458769 IBN458769 ILJ458769 IVF458769 JFB458769 JOX458769 JYT458769 KIP458769 KSL458769 LCH458769 LMD458769 LVZ458769 MFV458769 MPR458769 MZN458769 NJJ458769 NTF458769 ODB458769 OMX458769 OWT458769 PGP458769 PQL458769 QAH458769 QKD458769 QTZ458769 RDV458769 RNR458769 RXN458769 SHJ458769 SRF458769 TBB458769 TKX458769 TUT458769 UEP458769 UOL458769 UYH458769 VID458769 VRZ458769 WBV458769 WLR458769 WVN458769 F524305 JB524305 SX524305 ACT524305 AMP524305 AWL524305 BGH524305 BQD524305 BZZ524305 CJV524305 CTR524305 DDN524305 DNJ524305 DXF524305 EHB524305 EQX524305 FAT524305 FKP524305 FUL524305 GEH524305 GOD524305 GXZ524305 HHV524305 HRR524305 IBN524305 ILJ524305 IVF524305 JFB524305 JOX524305 JYT524305 KIP524305 KSL524305 LCH524305 LMD524305 LVZ524305 MFV524305 MPR524305 MZN524305 NJJ524305 NTF524305 ODB524305 OMX524305 OWT524305 PGP524305 PQL524305 QAH524305 QKD524305 QTZ524305 RDV524305 RNR524305 RXN524305 SHJ524305 SRF524305 TBB524305 TKX524305 TUT524305 UEP524305 UOL524305 UYH524305 VID524305 VRZ524305 WBV524305 WLR524305 WVN524305 F589841 JB589841 SX589841 ACT589841 AMP589841 AWL589841 BGH589841 BQD589841 BZZ589841 CJV589841 CTR589841 DDN589841 DNJ589841 DXF589841 EHB589841 EQX589841 FAT589841 FKP589841 FUL589841 GEH589841 GOD589841 GXZ589841 HHV589841 HRR589841 IBN589841 ILJ589841 IVF589841 JFB589841 JOX589841 JYT589841 KIP589841 KSL589841 LCH589841 LMD589841 LVZ589841 MFV589841 MPR589841 MZN589841 NJJ589841 NTF589841 ODB589841 OMX589841 OWT589841 PGP589841 PQL589841 QAH589841 QKD589841 QTZ589841 RDV589841 RNR589841 RXN589841 SHJ589841 SRF589841 TBB589841 TKX589841 TUT589841 UEP589841 UOL589841 UYH589841 VID589841 VRZ589841 WBV589841 WLR589841 WVN589841 F655377 JB655377 SX655377 ACT655377 AMP655377 AWL655377 BGH655377 BQD655377 BZZ655377 CJV655377 CTR655377 DDN655377 DNJ655377 DXF655377 EHB655377 EQX655377 FAT655377 FKP655377 FUL655377 GEH655377 GOD655377 GXZ655377 HHV655377 HRR655377 IBN655377 ILJ655377 IVF655377 JFB655377 JOX655377 JYT655377 KIP655377 KSL655377 LCH655377 LMD655377 LVZ655377 MFV655377 MPR655377 MZN655377 NJJ655377 NTF655377 ODB655377 OMX655377 OWT655377 PGP655377 PQL655377 QAH655377 QKD655377 QTZ655377 RDV655377 RNR655377 RXN655377 SHJ655377 SRF655377 TBB655377 TKX655377 TUT655377 UEP655377 UOL655377 UYH655377 VID655377 VRZ655377 WBV655377 WLR655377 WVN655377 F720913 JB720913 SX720913 ACT720913 AMP720913 AWL720913 BGH720913 BQD720913 BZZ720913 CJV720913 CTR720913 DDN720913 DNJ720913 DXF720913 EHB720913 EQX720913 FAT720913 FKP720913 FUL720913 GEH720913 GOD720913 GXZ720913 HHV720913 HRR720913 IBN720913 ILJ720913 IVF720913 JFB720913 JOX720913 JYT720913 KIP720913 KSL720913 LCH720913 LMD720913 LVZ720913 MFV720913 MPR720913 MZN720913 NJJ720913 NTF720913 ODB720913 OMX720913 OWT720913 PGP720913 PQL720913 QAH720913 QKD720913 QTZ720913 RDV720913 RNR720913 RXN720913 SHJ720913 SRF720913 TBB720913 TKX720913 TUT720913 UEP720913 UOL720913 UYH720913 VID720913 VRZ720913 WBV720913 WLR720913 WVN720913 F786449 JB786449 SX786449 ACT786449 AMP786449 AWL786449 BGH786449 BQD786449 BZZ786449 CJV786449 CTR786449 DDN786449 DNJ786449 DXF786449 EHB786449 EQX786449 FAT786449 FKP786449 FUL786449 GEH786449 GOD786449 GXZ786449 HHV786449 HRR786449 IBN786449 ILJ786449 IVF786449 JFB786449 JOX786449 JYT786449 KIP786449 KSL786449 LCH786449 LMD786449 LVZ786449 MFV786449 MPR786449 MZN786449 NJJ786449 NTF786449 ODB786449 OMX786449 OWT786449 PGP786449 PQL786449 QAH786449 QKD786449 QTZ786449 RDV786449 RNR786449 RXN786449 SHJ786449 SRF786449 TBB786449 TKX786449 TUT786449 UEP786449 UOL786449 UYH786449 VID786449 VRZ786449 WBV786449 WLR786449 WVN786449 F851985 JB851985 SX851985 ACT851985 AMP851985 AWL851985 BGH851985 BQD851985 BZZ851985 CJV851985 CTR851985 DDN851985 DNJ851985 DXF851985 EHB851985 EQX851985 FAT851985 FKP851985 FUL851985 GEH851985 GOD851985 GXZ851985 HHV851985 HRR851985 IBN851985 ILJ851985 IVF851985 JFB851985 JOX851985 JYT851985 KIP851985 KSL851985 LCH851985 LMD851985 LVZ851985 MFV851985 MPR851985 MZN851985 NJJ851985 NTF851985 ODB851985 OMX851985 OWT851985 PGP851985 PQL851985 QAH851985 QKD851985 QTZ851985 RDV851985 RNR851985 RXN851985 SHJ851985 SRF851985 TBB851985 TKX851985 TUT851985 UEP851985 UOL851985 UYH851985 VID851985 VRZ851985 WBV851985 WLR851985 WVN851985 F917521 JB917521 SX917521 ACT917521 AMP917521 AWL917521 BGH917521 BQD917521 BZZ917521 CJV917521 CTR917521 DDN917521 DNJ917521 DXF917521 EHB917521 EQX917521 FAT917521 FKP917521 FUL917521 GEH917521 GOD917521 GXZ917521 HHV917521 HRR917521 IBN917521 ILJ917521 IVF917521 JFB917521 JOX917521 JYT917521 KIP917521 KSL917521 LCH917521 LMD917521 LVZ917521 MFV917521 MPR917521 MZN917521 NJJ917521 NTF917521 ODB917521 OMX917521 OWT917521 PGP917521 PQL917521 QAH917521 QKD917521 QTZ917521 RDV917521 RNR917521 RXN917521 SHJ917521 SRF917521 TBB917521 TKX917521 TUT917521 UEP917521 UOL917521 UYH917521 VID917521 VRZ917521 WBV917521 WLR917521 WVN917521 F983057 JB983057 SX983057 ACT983057 AMP983057 AWL983057 BGH983057 BQD983057 BZZ983057 CJV983057 CTR983057 DDN983057 DNJ983057 DXF983057 EHB983057 EQX983057 FAT983057 FKP983057 FUL983057 GEH983057 GOD983057 GXZ983057 HHV983057 HRR983057 IBN983057 ILJ983057 IVF983057 JFB983057 JOX983057 JYT983057 KIP983057 KSL983057 LCH983057 LMD983057 LVZ983057 MFV983057 MPR983057 MZN983057 NJJ983057 NTF983057 ODB983057 OMX983057 OWT983057 PGP983057 PQL983057 QAH983057 QKD983057 QTZ983057 RDV983057 RNR983057 RXN983057 SHJ983057 SRF983057 TBB983057 TKX983057 TUT983057 UEP983057 UOL983057 UYH983057 VID983057 VRZ983057 WBV983057 WLR983057 WVN983057 F31:F33 JB31:JB33 SX31:SX33 ACT31:ACT33 AMP31:AMP33 AWL31:AWL33 BGH31:BGH33 BQD31:BQD33 BZZ31:BZZ33 CJV31:CJV33 CTR31:CTR33 DDN31:DDN33 DNJ31:DNJ33 DXF31:DXF33 EHB31:EHB33 EQX31:EQX33 FAT31:FAT33 FKP31:FKP33 FUL31:FUL33 GEH31:GEH33 GOD31:GOD33 GXZ31:GXZ33 HHV31:HHV33 HRR31:HRR33 IBN31:IBN33 ILJ31:ILJ33 IVF31:IVF33 JFB31:JFB33 JOX31:JOX33 JYT31:JYT33 KIP31:KIP33 KSL31:KSL33 LCH31:LCH33 LMD31:LMD33 LVZ31:LVZ33 MFV31:MFV33 MPR31:MPR33 MZN31:MZN33 NJJ31:NJJ33 NTF31:NTF33 ODB31:ODB33 OMX31:OMX33 OWT31:OWT33 PGP31:PGP33 PQL31:PQL33 QAH31:QAH33 QKD31:QKD33 QTZ31:QTZ33 RDV31:RDV33 RNR31:RNR33 RXN31:RXN33 SHJ31:SHJ33 SRF31:SRF33 TBB31:TBB33 TKX31:TKX33 TUT31:TUT33 UEP31:UEP33 UOL31:UOL33 UYH31:UYH33 VID31:VID33 VRZ31:VRZ33 WBV31:WBV33 WLR31:WLR33 WVN31:WVN33 F65567:F65569 JB65567:JB65569 SX65567:SX65569 ACT65567:ACT65569 AMP65567:AMP65569 AWL65567:AWL65569 BGH65567:BGH65569 BQD65567:BQD65569 BZZ65567:BZZ65569 CJV65567:CJV65569 CTR65567:CTR65569 DDN65567:DDN65569 DNJ65567:DNJ65569 DXF65567:DXF65569 EHB65567:EHB65569 EQX65567:EQX65569 FAT65567:FAT65569 FKP65567:FKP65569 FUL65567:FUL65569 GEH65567:GEH65569 GOD65567:GOD65569 GXZ65567:GXZ65569 HHV65567:HHV65569 HRR65567:HRR65569 IBN65567:IBN65569 ILJ65567:ILJ65569 IVF65567:IVF65569 JFB65567:JFB65569 JOX65567:JOX65569 JYT65567:JYT65569 KIP65567:KIP65569 KSL65567:KSL65569 LCH65567:LCH65569 LMD65567:LMD65569 LVZ65567:LVZ65569 MFV65567:MFV65569 MPR65567:MPR65569 MZN65567:MZN65569 NJJ65567:NJJ65569 NTF65567:NTF65569 ODB65567:ODB65569 OMX65567:OMX65569 OWT65567:OWT65569 PGP65567:PGP65569 PQL65567:PQL65569 QAH65567:QAH65569 QKD65567:QKD65569 QTZ65567:QTZ65569 RDV65567:RDV65569 RNR65567:RNR65569 RXN65567:RXN65569 SHJ65567:SHJ65569 SRF65567:SRF65569 TBB65567:TBB65569 TKX65567:TKX65569 TUT65567:TUT65569 UEP65567:UEP65569 UOL65567:UOL65569 UYH65567:UYH65569 VID65567:VID65569 VRZ65567:VRZ65569 WBV65567:WBV65569 WLR65567:WLR65569 WVN65567:WVN65569 F131103:F131105 JB131103:JB131105 SX131103:SX131105 ACT131103:ACT131105 AMP131103:AMP131105 AWL131103:AWL131105 BGH131103:BGH131105 BQD131103:BQD131105 BZZ131103:BZZ131105 CJV131103:CJV131105 CTR131103:CTR131105 DDN131103:DDN131105 DNJ131103:DNJ131105 DXF131103:DXF131105 EHB131103:EHB131105 EQX131103:EQX131105 FAT131103:FAT131105 FKP131103:FKP131105 FUL131103:FUL131105 GEH131103:GEH131105 GOD131103:GOD131105 GXZ131103:GXZ131105 HHV131103:HHV131105 HRR131103:HRR131105 IBN131103:IBN131105 ILJ131103:ILJ131105 IVF131103:IVF131105 JFB131103:JFB131105 JOX131103:JOX131105 JYT131103:JYT131105 KIP131103:KIP131105 KSL131103:KSL131105 LCH131103:LCH131105 LMD131103:LMD131105 LVZ131103:LVZ131105 MFV131103:MFV131105 MPR131103:MPR131105 MZN131103:MZN131105 NJJ131103:NJJ131105 NTF131103:NTF131105 ODB131103:ODB131105 OMX131103:OMX131105 OWT131103:OWT131105 PGP131103:PGP131105 PQL131103:PQL131105 QAH131103:QAH131105 QKD131103:QKD131105 QTZ131103:QTZ131105 RDV131103:RDV131105 RNR131103:RNR131105 RXN131103:RXN131105 SHJ131103:SHJ131105 SRF131103:SRF131105 TBB131103:TBB131105 TKX131103:TKX131105 TUT131103:TUT131105 UEP131103:UEP131105 UOL131103:UOL131105 UYH131103:UYH131105 VID131103:VID131105 VRZ131103:VRZ131105 WBV131103:WBV131105 WLR131103:WLR131105 WVN131103:WVN131105 F196639:F196641 JB196639:JB196641 SX196639:SX196641 ACT196639:ACT196641 AMP196639:AMP196641 AWL196639:AWL196641 BGH196639:BGH196641 BQD196639:BQD196641 BZZ196639:BZZ196641 CJV196639:CJV196641 CTR196639:CTR196641 DDN196639:DDN196641 DNJ196639:DNJ196641 DXF196639:DXF196641 EHB196639:EHB196641 EQX196639:EQX196641 FAT196639:FAT196641 FKP196639:FKP196641 FUL196639:FUL196641 GEH196639:GEH196641 GOD196639:GOD196641 GXZ196639:GXZ196641 HHV196639:HHV196641 HRR196639:HRR196641 IBN196639:IBN196641 ILJ196639:ILJ196641 IVF196639:IVF196641 JFB196639:JFB196641 JOX196639:JOX196641 JYT196639:JYT196641 KIP196639:KIP196641 KSL196639:KSL196641 LCH196639:LCH196641 LMD196639:LMD196641 LVZ196639:LVZ196641 MFV196639:MFV196641 MPR196639:MPR196641 MZN196639:MZN196641 NJJ196639:NJJ196641 NTF196639:NTF196641 ODB196639:ODB196641 OMX196639:OMX196641 OWT196639:OWT196641 PGP196639:PGP196641 PQL196639:PQL196641 QAH196639:QAH196641 QKD196639:QKD196641 QTZ196639:QTZ196641 RDV196639:RDV196641 RNR196639:RNR196641 RXN196639:RXN196641 SHJ196639:SHJ196641 SRF196639:SRF196641 TBB196639:TBB196641 TKX196639:TKX196641 TUT196639:TUT196641 UEP196639:UEP196641 UOL196639:UOL196641 UYH196639:UYH196641 VID196639:VID196641 VRZ196639:VRZ196641 WBV196639:WBV196641 WLR196639:WLR196641 WVN196639:WVN196641 F262175:F262177 JB262175:JB262177 SX262175:SX262177 ACT262175:ACT262177 AMP262175:AMP262177 AWL262175:AWL262177 BGH262175:BGH262177 BQD262175:BQD262177 BZZ262175:BZZ262177 CJV262175:CJV262177 CTR262175:CTR262177 DDN262175:DDN262177 DNJ262175:DNJ262177 DXF262175:DXF262177 EHB262175:EHB262177 EQX262175:EQX262177 FAT262175:FAT262177 FKP262175:FKP262177 FUL262175:FUL262177 GEH262175:GEH262177 GOD262175:GOD262177 GXZ262175:GXZ262177 HHV262175:HHV262177 HRR262175:HRR262177 IBN262175:IBN262177 ILJ262175:ILJ262177 IVF262175:IVF262177 JFB262175:JFB262177 JOX262175:JOX262177 JYT262175:JYT262177 KIP262175:KIP262177 KSL262175:KSL262177 LCH262175:LCH262177 LMD262175:LMD262177 LVZ262175:LVZ262177 MFV262175:MFV262177 MPR262175:MPR262177 MZN262175:MZN262177 NJJ262175:NJJ262177 NTF262175:NTF262177 ODB262175:ODB262177 OMX262175:OMX262177 OWT262175:OWT262177 PGP262175:PGP262177 PQL262175:PQL262177 QAH262175:QAH262177 QKD262175:QKD262177 QTZ262175:QTZ262177 RDV262175:RDV262177 RNR262175:RNR262177 RXN262175:RXN262177 SHJ262175:SHJ262177 SRF262175:SRF262177 TBB262175:TBB262177 TKX262175:TKX262177 TUT262175:TUT262177 UEP262175:UEP262177 UOL262175:UOL262177 UYH262175:UYH262177 VID262175:VID262177 VRZ262175:VRZ262177 WBV262175:WBV262177 WLR262175:WLR262177 WVN262175:WVN262177 F327711:F327713 JB327711:JB327713 SX327711:SX327713 ACT327711:ACT327713 AMP327711:AMP327713 AWL327711:AWL327713 BGH327711:BGH327713 BQD327711:BQD327713 BZZ327711:BZZ327713 CJV327711:CJV327713 CTR327711:CTR327713 DDN327711:DDN327713 DNJ327711:DNJ327713 DXF327711:DXF327713 EHB327711:EHB327713 EQX327711:EQX327713 FAT327711:FAT327713 FKP327711:FKP327713 FUL327711:FUL327713 GEH327711:GEH327713 GOD327711:GOD327713 GXZ327711:GXZ327713 HHV327711:HHV327713 HRR327711:HRR327713 IBN327711:IBN327713 ILJ327711:ILJ327713 IVF327711:IVF327713 JFB327711:JFB327713 JOX327711:JOX327713 JYT327711:JYT327713 KIP327711:KIP327713 KSL327711:KSL327713 LCH327711:LCH327713 LMD327711:LMD327713 LVZ327711:LVZ327713 MFV327711:MFV327713 MPR327711:MPR327713 MZN327711:MZN327713 NJJ327711:NJJ327713 NTF327711:NTF327713 ODB327711:ODB327713 OMX327711:OMX327713 OWT327711:OWT327713 PGP327711:PGP327713 PQL327711:PQL327713 QAH327711:QAH327713 QKD327711:QKD327713 QTZ327711:QTZ327713 RDV327711:RDV327713 RNR327711:RNR327713 RXN327711:RXN327713 SHJ327711:SHJ327713 SRF327711:SRF327713 TBB327711:TBB327713 TKX327711:TKX327713 TUT327711:TUT327713 UEP327711:UEP327713 UOL327711:UOL327713 UYH327711:UYH327713 VID327711:VID327713 VRZ327711:VRZ327713 WBV327711:WBV327713 WLR327711:WLR327713 WVN327711:WVN327713 F393247:F393249 JB393247:JB393249 SX393247:SX393249 ACT393247:ACT393249 AMP393247:AMP393249 AWL393247:AWL393249 BGH393247:BGH393249 BQD393247:BQD393249 BZZ393247:BZZ393249 CJV393247:CJV393249 CTR393247:CTR393249 DDN393247:DDN393249 DNJ393247:DNJ393249 DXF393247:DXF393249 EHB393247:EHB393249 EQX393247:EQX393249 FAT393247:FAT393249 FKP393247:FKP393249 FUL393247:FUL393249 GEH393247:GEH393249 GOD393247:GOD393249 GXZ393247:GXZ393249 HHV393247:HHV393249 HRR393247:HRR393249 IBN393247:IBN393249 ILJ393247:ILJ393249 IVF393247:IVF393249 JFB393247:JFB393249 JOX393247:JOX393249 JYT393247:JYT393249 KIP393247:KIP393249 KSL393247:KSL393249 LCH393247:LCH393249 LMD393247:LMD393249 LVZ393247:LVZ393249 MFV393247:MFV393249 MPR393247:MPR393249 MZN393247:MZN393249 NJJ393247:NJJ393249 NTF393247:NTF393249 ODB393247:ODB393249 OMX393247:OMX393249 OWT393247:OWT393249 PGP393247:PGP393249 PQL393247:PQL393249 QAH393247:QAH393249 QKD393247:QKD393249 QTZ393247:QTZ393249 RDV393247:RDV393249 RNR393247:RNR393249 RXN393247:RXN393249 SHJ393247:SHJ393249 SRF393247:SRF393249 TBB393247:TBB393249 TKX393247:TKX393249 TUT393247:TUT393249 UEP393247:UEP393249 UOL393247:UOL393249 UYH393247:UYH393249 VID393247:VID393249 VRZ393247:VRZ393249 WBV393247:WBV393249 WLR393247:WLR393249 WVN393247:WVN393249 F458783:F458785 JB458783:JB458785 SX458783:SX458785 ACT458783:ACT458785 AMP458783:AMP458785 AWL458783:AWL458785 BGH458783:BGH458785 BQD458783:BQD458785 BZZ458783:BZZ458785 CJV458783:CJV458785 CTR458783:CTR458785 DDN458783:DDN458785 DNJ458783:DNJ458785 DXF458783:DXF458785 EHB458783:EHB458785 EQX458783:EQX458785 FAT458783:FAT458785 FKP458783:FKP458785 FUL458783:FUL458785 GEH458783:GEH458785 GOD458783:GOD458785 GXZ458783:GXZ458785 HHV458783:HHV458785 HRR458783:HRR458785 IBN458783:IBN458785 ILJ458783:ILJ458785 IVF458783:IVF458785 JFB458783:JFB458785 JOX458783:JOX458785 JYT458783:JYT458785 KIP458783:KIP458785 KSL458783:KSL458785 LCH458783:LCH458785 LMD458783:LMD458785 LVZ458783:LVZ458785 MFV458783:MFV458785 MPR458783:MPR458785 MZN458783:MZN458785 NJJ458783:NJJ458785 NTF458783:NTF458785 ODB458783:ODB458785 OMX458783:OMX458785 OWT458783:OWT458785 PGP458783:PGP458785 PQL458783:PQL458785 QAH458783:QAH458785 QKD458783:QKD458785 QTZ458783:QTZ458785 RDV458783:RDV458785 RNR458783:RNR458785 RXN458783:RXN458785 SHJ458783:SHJ458785 SRF458783:SRF458785 TBB458783:TBB458785 TKX458783:TKX458785 TUT458783:TUT458785 UEP458783:UEP458785 UOL458783:UOL458785 UYH458783:UYH458785 VID458783:VID458785 VRZ458783:VRZ458785 WBV458783:WBV458785 WLR458783:WLR458785 WVN458783:WVN458785 F524319:F524321 JB524319:JB524321 SX524319:SX524321 ACT524319:ACT524321 AMP524319:AMP524321 AWL524319:AWL524321 BGH524319:BGH524321 BQD524319:BQD524321 BZZ524319:BZZ524321 CJV524319:CJV524321 CTR524319:CTR524321 DDN524319:DDN524321 DNJ524319:DNJ524321 DXF524319:DXF524321 EHB524319:EHB524321 EQX524319:EQX524321 FAT524319:FAT524321 FKP524319:FKP524321 FUL524319:FUL524321 GEH524319:GEH524321 GOD524319:GOD524321 GXZ524319:GXZ524321 HHV524319:HHV524321 HRR524319:HRR524321 IBN524319:IBN524321 ILJ524319:ILJ524321 IVF524319:IVF524321 JFB524319:JFB524321 JOX524319:JOX524321 JYT524319:JYT524321 KIP524319:KIP524321 KSL524319:KSL524321 LCH524319:LCH524321 LMD524319:LMD524321 LVZ524319:LVZ524321 MFV524319:MFV524321 MPR524319:MPR524321 MZN524319:MZN524321 NJJ524319:NJJ524321 NTF524319:NTF524321 ODB524319:ODB524321 OMX524319:OMX524321 OWT524319:OWT524321 PGP524319:PGP524321 PQL524319:PQL524321 QAH524319:QAH524321 QKD524319:QKD524321 QTZ524319:QTZ524321 RDV524319:RDV524321 RNR524319:RNR524321 RXN524319:RXN524321 SHJ524319:SHJ524321 SRF524319:SRF524321 TBB524319:TBB524321 TKX524319:TKX524321 TUT524319:TUT524321 UEP524319:UEP524321 UOL524319:UOL524321 UYH524319:UYH524321 VID524319:VID524321 VRZ524319:VRZ524321 WBV524319:WBV524321 WLR524319:WLR524321 WVN524319:WVN524321 F589855:F589857 JB589855:JB589857 SX589855:SX589857 ACT589855:ACT589857 AMP589855:AMP589857 AWL589855:AWL589857 BGH589855:BGH589857 BQD589855:BQD589857 BZZ589855:BZZ589857 CJV589855:CJV589857 CTR589855:CTR589857 DDN589855:DDN589857 DNJ589855:DNJ589857 DXF589855:DXF589857 EHB589855:EHB589857 EQX589855:EQX589857 FAT589855:FAT589857 FKP589855:FKP589857 FUL589855:FUL589857 GEH589855:GEH589857 GOD589855:GOD589857 GXZ589855:GXZ589857 HHV589855:HHV589857 HRR589855:HRR589857 IBN589855:IBN589857 ILJ589855:ILJ589857 IVF589855:IVF589857 JFB589855:JFB589857 JOX589855:JOX589857 JYT589855:JYT589857 KIP589855:KIP589857 KSL589855:KSL589857 LCH589855:LCH589857 LMD589855:LMD589857 LVZ589855:LVZ589857 MFV589855:MFV589857 MPR589855:MPR589857 MZN589855:MZN589857 NJJ589855:NJJ589857 NTF589855:NTF589857 ODB589855:ODB589857 OMX589855:OMX589857 OWT589855:OWT589857 PGP589855:PGP589857 PQL589855:PQL589857 QAH589855:QAH589857 QKD589855:QKD589857 QTZ589855:QTZ589857 RDV589855:RDV589857 RNR589855:RNR589857 RXN589855:RXN589857 SHJ589855:SHJ589857 SRF589855:SRF589857 TBB589855:TBB589857 TKX589855:TKX589857 TUT589855:TUT589857 UEP589855:UEP589857 UOL589855:UOL589857 UYH589855:UYH589857 VID589855:VID589857 VRZ589855:VRZ589857 WBV589855:WBV589857 WLR589855:WLR589857 WVN589855:WVN589857 F655391:F655393 JB655391:JB655393 SX655391:SX655393 ACT655391:ACT655393 AMP655391:AMP655393 AWL655391:AWL655393 BGH655391:BGH655393 BQD655391:BQD655393 BZZ655391:BZZ655393 CJV655391:CJV655393 CTR655391:CTR655393 DDN655391:DDN655393 DNJ655391:DNJ655393 DXF655391:DXF655393 EHB655391:EHB655393 EQX655391:EQX655393 FAT655391:FAT655393 FKP655391:FKP655393 FUL655391:FUL655393 GEH655391:GEH655393 GOD655391:GOD655393 GXZ655391:GXZ655393 HHV655391:HHV655393 HRR655391:HRR655393 IBN655391:IBN655393 ILJ655391:ILJ655393 IVF655391:IVF655393 JFB655391:JFB655393 JOX655391:JOX655393 JYT655391:JYT655393 KIP655391:KIP655393 KSL655391:KSL655393 LCH655391:LCH655393 LMD655391:LMD655393 LVZ655391:LVZ655393 MFV655391:MFV655393 MPR655391:MPR655393 MZN655391:MZN655393 NJJ655391:NJJ655393 NTF655391:NTF655393 ODB655391:ODB655393 OMX655391:OMX655393 OWT655391:OWT655393 PGP655391:PGP655393 PQL655391:PQL655393 QAH655391:QAH655393 QKD655391:QKD655393 QTZ655391:QTZ655393 RDV655391:RDV655393 RNR655391:RNR655393 RXN655391:RXN655393 SHJ655391:SHJ655393 SRF655391:SRF655393 TBB655391:TBB655393 TKX655391:TKX655393 TUT655391:TUT655393 UEP655391:UEP655393 UOL655391:UOL655393 UYH655391:UYH655393 VID655391:VID655393 VRZ655391:VRZ655393 WBV655391:WBV655393 WLR655391:WLR655393 WVN655391:WVN655393 F720927:F720929 JB720927:JB720929 SX720927:SX720929 ACT720927:ACT720929 AMP720927:AMP720929 AWL720927:AWL720929 BGH720927:BGH720929 BQD720927:BQD720929 BZZ720927:BZZ720929 CJV720927:CJV720929 CTR720927:CTR720929 DDN720927:DDN720929 DNJ720927:DNJ720929 DXF720927:DXF720929 EHB720927:EHB720929 EQX720927:EQX720929 FAT720927:FAT720929 FKP720927:FKP720929 FUL720927:FUL720929 GEH720927:GEH720929 GOD720927:GOD720929 GXZ720927:GXZ720929 HHV720927:HHV720929 HRR720927:HRR720929 IBN720927:IBN720929 ILJ720927:ILJ720929 IVF720927:IVF720929 JFB720927:JFB720929 JOX720927:JOX720929 JYT720927:JYT720929 KIP720927:KIP720929 KSL720927:KSL720929 LCH720927:LCH720929 LMD720927:LMD720929 LVZ720927:LVZ720929 MFV720927:MFV720929 MPR720927:MPR720929 MZN720927:MZN720929 NJJ720927:NJJ720929 NTF720927:NTF720929 ODB720927:ODB720929 OMX720927:OMX720929 OWT720927:OWT720929 PGP720927:PGP720929 PQL720927:PQL720929 QAH720927:QAH720929 QKD720927:QKD720929 QTZ720927:QTZ720929 RDV720927:RDV720929 RNR720927:RNR720929 RXN720927:RXN720929 SHJ720927:SHJ720929 SRF720927:SRF720929 TBB720927:TBB720929 TKX720927:TKX720929 TUT720927:TUT720929 UEP720927:UEP720929 UOL720927:UOL720929 UYH720927:UYH720929 VID720927:VID720929 VRZ720927:VRZ720929 WBV720927:WBV720929 WLR720927:WLR720929 WVN720927:WVN720929 F786463:F786465 JB786463:JB786465 SX786463:SX786465 ACT786463:ACT786465 AMP786463:AMP786465 AWL786463:AWL786465 BGH786463:BGH786465 BQD786463:BQD786465 BZZ786463:BZZ786465 CJV786463:CJV786465 CTR786463:CTR786465 DDN786463:DDN786465 DNJ786463:DNJ786465 DXF786463:DXF786465 EHB786463:EHB786465 EQX786463:EQX786465 FAT786463:FAT786465 FKP786463:FKP786465 FUL786463:FUL786465 GEH786463:GEH786465 GOD786463:GOD786465 GXZ786463:GXZ786465 HHV786463:HHV786465 HRR786463:HRR786465 IBN786463:IBN786465 ILJ786463:ILJ786465 IVF786463:IVF786465 JFB786463:JFB786465 JOX786463:JOX786465 JYT786463:JYT786465 KIP786463:KIP786465 KSL786463:KSL786465 LCH786463:LCH786465 LMD786463:LMD786465 LVZ786463:LVZ786465 MFV786463:MFV786465 MPR786463:MPR786465 MZN786463:MZN786465 NJJ786463:NJJ786465 NTF786463:NTF786465 ODB786463:ODB786465 OMX786463:OMX786465 OWT786463:OWT786465 PGP786463:PGP786465 PQL786463:PQL786465 QAH786463:QAH786465 QKD786463:QKD786465 QTZ786463:QTZ786465 RDV786463:RDV786465 RNR786463:RNR786465 RXN786463:RXN786465 SHJ786463:SHJ786465 SRF786463:SRF786465 TBB786463:TBB786465 TKX786463:TKX786465 TUT786463:TUT786465 UEP786463:UEP786465 UOL786463:UOL786465 UYH786463:UYH786465 VID786463:VID786465 VRZ786463:VRZ786465 WBV786463:WBV786465 WLR786463:WLR786465 WVN786463:WVN786465 F851999:F852001 JB851999:JB852001 SX851999:SX852001 ACT851999:ACT852001 AMP851999:AMP852001 AWL851999:AWL852001 BGH851999:BGH852001 BQD851999:BQD852001 BZZ851999:BZZ852001 CJV851999:CJV852001 CTR851999:CTR852001 DDN851999:DDN852001 DNJ851999:DNJ852001 DXF851999:DXF852001 EHB851999:EHB852001 EQX851999:EQX852001 FAT851999:FAT852001 FKP851999:FKP852001 FUL851999:FUL852001 GEH851999:GEH852001 GOD851999:GOD852001 GXZ851999:GXZ852001 HHV851999:HHV852001 HRR851999:HRR852001 IBN851999:IBN852001 ILJ851999:ILJ852001 IVF851999:IVF852001 JFB851999:JFB852001 JOX851999:JOX852001 JYT851999:JYT852001 KIP851999:KIP852001 KSL851999:KSL852001 LCH851999:LCH852001 LMD851999:LMD852001 LVZ851999:LVZ852001 MFV851999:MFV852001 MPR851999:MPR852001 MZN851999:MZN852001 NJJ851999:NJJ852001 NTF851999:NTF852001 ODB851999:ODB852001 OMX851999:OMX852001 OWT851999:OWT852001 PGP851999:PGP852001 PQL851999:PQL852001 QAH851999:QAH852001 QKD851999:QKD852001 QTZ851999:QTZ852001 RDV851999:RDV852001 RNR851999:RNR852001 RXN851999:RXN852001 SHJ851999:SHJ852001 SRF851999:SRF852001 TBB851999:TBB852001 TKX851999:TKX852001 TUT851999:TUT852001 UEP851999:UEP852001 UOL851999:UOL852001 UYH851999:UYH852001 VID851999:VID852001 VRZ851999:VRZ852001 WBV851999:WBV852001 WLR851999:WLR852001 WVN851999:WVN852001 F917535:F917537 JB917535:JB917537 SX917535:SX917537 ACT917535:ACT917537 AMP917535:AMP917537 AWL917535:AWL917537 BGH917535:BGH917537 BQD917535:BQD917537 BZZ917535:BZZ917537 CJV917535:CJV917537 CTR917535:CTR917537 DDN917535:DDN917537 DNJ917535:DNJ917537 DXF917535:DXF917537 EHB917535:EHB917537 EQX917535:EQX917537 FAT917535:FAT917537 FKP917535:FKP917537 FUL917535:FUL917537 GEH917535:GEH917537 GOD917535:GOD917537 GXZ917535:GXZ917537 HHV917535:HHV917537 HRR917535:HRR917537 IBN917535:IBN917537 ILJ917535:ILJ917537 IVF917535:IVF917537 JFB917535:JFB917537 JOX917535:JOX917537 JYT917535:JYT917537 KIP917535:KIP917537 KSL917535:KSL917537 LCH917535:LCH917537 LMD917535:LMD917537 LVZ917535:LVZ917537 MFV917535:MFV917537 MPR917535:MPR917537 MZN917535:MZN917537 NJJ917535:NJJ917537 NTF917535:NTF917537 ODB917535:ODB917537 OMX917535:OMX917537 OWT917535:OWT917537 PGP917535:PGP917537 PQL917535:PQL917537 QAH917535:QAH917537 QKD917535:QKD917537 QTZ917535:QTZ917537 RDV917535:RDV917537 RNR917535:RNR917537 RXN917535:RXN917537 SHJ917535:SHJ917537 SRF917535:SRF917537 TBB917535:TBB917537 TKX917535:TKX917537 TUT917535:TUT917537 UEP917535:UEP917537 UOL917535:UOL917537 UYH917535:UYH917537 VID917535:VID917537 VRZ917535:VRZ917537 WBV917535:WBV917537 WLR917535:WLR917537 WVN917535:WVN917537 F983071:F983073 JB983071:JB983073 SX983071:SX983073 ACT983071:ACT983073 AMP983071:AMP983073 AWL983071:AWL983073 BGH983071:BGH983073 BQD983071:BQD983073 BZZ983071:BZZ983073 CJV983071:CJV983073 CTR983071:CTR983073 DDN983071:DDN983073 DNJ983071:DNJ983073 DXF983071:DXF983073 EHB983071:EHB983073 EQX983071:EQX983073 FAT983071:FAT983073 FKP983071:FKP983073 FUL983071:FUL983073 GEH983071:GEH983073 GOD983071:GOD983073 GXZ983071:GXZ983073 HHV983071:HHV983073 HRR983071:HRR983073 IBN983071:IBN983073 ILJ983071:ILJ983073 IVF983071:IVF983073 JFB983071:JFB983073 JOX983071:JOX983073 JYT983071:JYT983073 KIP983071:KIP983073 KSL983071:KSL983073 LCH983071:LCH983073 LMD983071:LMD983073 LVZ983071:LVZ983073 MFV983071:MFV983073 MPR983071:MPR983073 MZN983071:MZN983073 NJJ983071:NJJ983073 NTF983071:NTF983073 ODB983071:ODB983073 OMX983071:OMX983073 OWT983071:OWT983073 PGP983071:PGP983073 PQL983071:PQL983073 QAH983071:QAH983073 QKD983071:QKD983073 QTZ983071:QTZ983073 RDV983071:RDV983073 RNR983071:RNR983073 RXN983071:RXN983073 SHJ983071:SHJ983073 SRF983071:SRF983073 TBB983071:TBB983073 TKX983071:TKX983073 TUT983071:TUT983073 UEP983071:UEP983073 UOL983071:UOL983073 UYH983071:UYH983073 VID983071:VID983073 VRZ983071:VRZ983073 WBV983071:WBV983073 WLR983071:WLR983073 WVN983071:WVN983073 AK15:AK32 KG15:KG32 UC15:UC32 ADY15:ADY32 ANU15:ANU32 AXQ15:AXQ32 BHM15:BHM32 BRI15:BRI32 CBE15:CBE32 CLA15:CLA32 CUW15:CUW32 DES15:DES32 DOO15:DOO32 DYK15:DYK32 EIG15:EIG32 ESC15:ESC32 FBY15:FBY32 FLU15:FLU32 FVQ15:FVQ32 GFM15:GFM32 GPI15:GPI32 GZE15:GZE32 HJA15:HJA32 HSW15:HSW32 ICS15:ICS32 IMO15:IMO32 IWK15:IWK32 JGG15:JGG32 JQC15:JQC32 JZY15:JZY32 KJU15:KJU32 KTQ15:KTQ32 LDM15:LDM32 LNI15:LNI32 LXE15:LXE32 MHA15:MHA32 MQW15:MQW32 NAS15:NAS32 NKO15:NKO32 NUK15:NUK32 OEG15:OEG32 OOC15:OOC32 OXY15:OXY32 PHU15:PHU32 PRQ15:PRQ32 QBM15:QBM32 QLI15:QLI32 QVE15:QVE32 RFA15:RFA32 ROW15:ROW32 RYS15:RYS32 SIO15:SIO32 SSK15:SSK32 TCG15:TCG32 TMC15:TMC32 TVY15:TVY32 UFU15:UFU32 UPQ15:UPQ32 UZM15:UZM32 VJI15:VJI32 VTE15:VTE32 WDA15:WDA32 WMW15:WMW32 WWS15:WWS32 AK65551:AK65568 KG65551:KG65568 UC65551:UC65568 ADY65551:ADY65568 ANU65551:ANU65568 AXQ65551:AXQ65568 BHM65551:BHM65568 BRI65551:BRI65568 CBE65551:CBE65568 CLA65551:CLA65568 CUW65551:CUW65568 DES65551:DES65568 DOO65551:DOO65568 DYK65551:DYK65568 EIG65551:EIG65568 ESC65551:ESC65568 FBY65551:FBY65568 FLU65551:FLU65568 FVQ65551:FVQ65568 GFM65551:GFM65568 GPI65551:GPI65568 GZE65551:GZE65568 HJA65551:HJA65568 HSW65551:HSW65568 ICS65551:ICS65568 IMO65551:IMO65568 IWK65551:IWK65568 JGG65551:JGG65568 JQC65551:JQC65568 JZY65551:JZY65568 KJU65551:KJU65568 KTQ65551:KTQ65568 LDM65551:LDM65568 LNI65551:LNI65568 LXE65551:LXE65568 MHA65551:MHA65568 MQW65551:MQW65568 NAS65551:NAS65568 NKO65551:NKO65568 NUK65551:NUK65568 OEG65551:OEG65568 OOC65551:OOC65568 OXY65551:OXY65568 PHU65551:PHU65568 PRQ65551:PRQ65568 QBM65551:QBM65568 QLI65551:QLI65568 QVE65551:QVE65568 RFA65551:RFA65568 ROW65551:ROW65568 RYS65551:RYS65568 SIO65551:SIO65568 SSK65551:SSK65568 TCG65551:TCG65568 TMC65551:TMC65568 TVY65551:TVY65568 UFU65551:UFU65568 UPQ65551:UPQ65568 UZM65551:UZM65568 VJI65551:VJI65568 VTE65551:VTE65568 WDA65551:WDA65568 WMW65551:WMW65568 WWS65551:WWS65568 AK131087:AK131104 KG131087:KG131104 UC131087:UC131104 ADY131087:ADY131104 ANU131087:ANU131104 AXQ131087:AXQ131104 BHM131087:BHM131104 BRI131087:BRI131104 CBE131087:CBE131104 CLA131087:CLA131104 CUW131087:CUW131104 DES131087:DES131104 DOO131087:DOO131104 DYK131087:DYK131104 EIG131087:EIG131104 ESC131087:ESC131104 FBY131087:FBY131104 FLU131087:FLU131104 FVQ131087:FVQ131104 GFM131087:GFM131104 GPI131087:GPI131104 GZE131087:GZE131104 HJA131087:HJA131104 HSW131087:HSW131104 ICS131087:ICS131104 IMO131087:IMO131104 IWK131087:IWK131104 JGG131087:JGG131104 JQC131087:JQC131104 JZY131087:JZY131104 KJU131087:KJU131104 KTQ131087:KTQ131104 LDM131087:LDM131104 LNI131087:LNI131104 LXE131087:LXE131104 MHA131087:MHA131104 MQW131087:MQW131104 NAS131087:NAS131104 NKO131087:NKO131104 NUK131087:NUK131104 OEG131087:OEG131104 OOC131087:OOC131104 OXY131087:OXY131104 PHU131087:PHU131104 PRQ131087:PRQ131104 QBM131087:QBM131104 QLI131087:QLI131104 QVE131087:QVE131104 RFA131087:RFA131104 ROW131087:ROW131104 RYS131087:RYS131104 SIO131087:SIO131104 SSK131087:SSK131104 TCG131087:TCG131104 TMC131087:TMC131104 TVY131087:TVY131104 UFU131087:UFU131104 UPQ131087:UPQ131104 UZM131087:UZM131104 VJI131087:VJI131104 VTE131087:VTE131104 WDA131087:WDA131104 WMW131087:WMW131104 WWS131087:WWS131104 AK196623:AK196640 KG196623:KG196640 UC196623:UC196640 ADY196623:ADY196640 ANU196623:ANU196640 AXQ196623:AXQ196640 BHM196623:BHM196640 BRI196623:BRI196640 CBE196623:CBE196640 CLA196623:CLA196640 CUW196623:CUW196640 DES196623:DES196640 DOO196623:DOO196640 DYK196623:DYK196640 EIG196623:EIG196640 ESC196623:ESC196640 FBY196623:FBY196640 FLU196623:FLU196640 FVQ196623:FVQ196640 GFM196623:GFM196640 GPI196623:GPI196640 GZE196623:GZE196640 HJA196623:HJA196640 HSW196623:HSW196640 ICS196623:ICS196640 IMO196623:IMO196640 IWK196623:IWK196640 JGG196623:JGG196640 JQC196623:JQC196640 JZY196623:JZY196640 KJU196623:KJU196640 KTQ196623:KTQ196640 LDM196623:LDM196640 LNI196623:LNI196640 LXE196623:LXE196640 MHA196623:MHA196640 MQW196623:MQW196640 NAS196623:NAS196640 NKO196623:NKO196640 NUK196623:NUK196640 OEG196623:OEG196640 OOC196623:OOC196640 OXY196623:OXY196640 PHU196623:PHU196640 PRQ196623:PRQ196640 QBM196623:QBM196640 QLI196623:QLI196640 QVE196623:QVE196640 RFA196623:RFA196640 ROW196623:ROW196640 RYS196623:RYS196640 SIO196623:SIO196640 SSK196623:SSK196640 TCG196623:TCG196640 TMC196623:TMC196640 TVY196623:TVY196640 UFU196623:UFU196640 UPQ196623:UPQ196640 UZM196623:UZM196640 VJI196623:VJI196640 VTE196623:VTE196640 WDA196623:WDA196640 WMW196623:WMW196640 WWS196623:WWS196640 AK262159:AK262176 KG262159:KG262176 UC262159:UC262176 ADY262159:ADY262176 ANU262159:ANU262176 AXQ262159:AXQ262176 BHM262159:BHM262176 BRI262159:BRI262176 CBE262159:CBE262176 CLA262159:CLA262176 CUW262159:CUW262176 DES262159:DES262176 DOO262159:DOO262176 DYK262159:DYK262176 EIG262159:EIG262176 ESC262159:ESC262176 FBY262159:FBY262176 FLU262159:FLU262176 FVQ262159:FVQ262176 GFM262159:GFM262176 GPI262159:GPI262176 GZE262159:GZE262176 HJA262159:HJA262176 HSW262159:HSW262176 ICS262159:ICS262176 IMO262159:IMO262176 IWK262159:IWK262176 JGG262159:JGG262176 JQC262159:JQC262176 JZY262159:JZY262176 KJU262159:KJU262176 KTQ262159:KTQ262176 LDM262159:LDM262176 LNI262159:LNI262176 LXE262159:LXE262176 MHA262159:MHA262176 MQW262159:MQW262176 NAS262159:NAS262176 NKO262159:NKO262176 NUK262159:NUK262176 OEG262159:OEG262176 OOC262159:OOC262176 OXY262159:OXY262176 PHU262159:PHU262176 PRQ262159:PRQ262176 QBM262159:QBM262176 QLI262159:QLI262176 QVE262159:QVE262176 RFA262159:RFA262176 ROW262159:ROW262176 RYS262159:RYS262176 SIO262159:SIO262176 SSK262159:SSK262176 TCG262159:TCG262176 TMC262159:TMC262176 TVY262159:TVY262176 UFU262159:UFU262176 UPQ262159:UPQ262176 UZM262159:UZM262176 VJI262159:VJI262176 VTE262159:VTE262176 WDA262159:WDA262176 WMW262159:WMW262176 WWS262159:WWS262176 AK327695:AK327712 KG327695:KG327712 UC327695:UC327712 ADY327695:ADY327712 ANU327695:ANU327712 AXQ327695:AXQ327712 BHM327695:BHM327712 BRI327695:BRI327712 CBE327695:CBE327712 CLA327695:CLA327712 CUW327695:CUW327712 DES327695:DES327712 DOO327695:DOO327712 DYK327695:DYK327712 EIG327695:EIG327712 ESC327695:ESC327712 FBY327695:FBY327712 FLU327695:FLU327712 FVQ327695:FVQ327712 GFM327695:GFM327712 GPI327695:GPI327712 GZE327695:GZE327712 HJA327695:HJA327712 HSW327695:HSW327712 ICS327695:ICS327712 IMO327695:IMO327712 IWK327695:IWK327712 JGG327695:JGG327712 JQC327695:JQC327712 JZY327695:JZY327712 KJU327695:KJU327712 KTQ327695:KTQ327712 LDM327695:LDM327712 LNI327695:LNI327712 LXE327695:LXE327712 MHA327695:MHA327712 MQW327695:MQW327712 NAS327695:NAS327712 NKO327695:NKO327712 NUK327695:NUK327712 OEG327695:OEG327712 OOC327695:OOC327712 OXY327695:OXY327712 PHU327695:PHU327712 PRQ327695:PRQ327712 QBM327695:QBM327712 QLI327695:QLI327712 QVE327695:QVE327712 RFA327695:RFA327712 ROW327695:ROW327712 RYS327695:RYS327712 SIO327695:SIO327712 SSK327695:SSK327712 TCG327695:TCG327712 TMC327695:TMC327712 TVY327695:TVY327712 UFU327695:UFU327712 UPQ327695:UPQ327712 UZM327695:UZM327712 VJI327695:VJI327712 VTE327695:VTE327712 WDA327695:WDA327712 WMW327695:WMW327712 WWS327695:WWS327712 AK393231:AK393248 KG393231:KG393248 UC393231:UC393248 ADY393231:ADY393248 ANU393231:ANU393248 AXQ393231:AXQ393248 BHM393231:BHM393248 BRI393231:BRI393248 CBE393231:CBE393248 CLA393231:CLA393248 CUW393231:CUW393248 DES393231:DES393248 DOO393231:DOO393248 DYK393231:DYK393248 EIG393231:EIG393248 ESC393231:ESC393248 FBY393231:FBY393248 FLU393231:FLU393248 FVQ393231:FVQ393248 GFM393231:GFM393248 GPI393231:GPI393248 GZE393231:GZE393248 HJA393231:HJA393248 HSW393231:HSW393248 ICS393231:ICS393248 IMO393231:IMO393248 IWK393231:IWK393248 JGG393231:JGG393248 JQC393231:JQC393248 JZY393231:JZY393248 KJU393231:KJU393248 KTQ393231:KTQ393248 LDM393231:LDM393248 LNI393231:LNI393248 LXE393231:LXE393248 MHA393231:MHA393248 MQW393231:MQW393248 NAS393231:NAS393248 NKO393231:NKO393248 NUK393231:NUK393248 OEG393231:OEG393248 OOC393231:OOC393248 OXY393231:OXY393248 PHU393231:PHU393248 PRQ393231:PRQ393248 QBM393231:QBM393248 QLI393231:QLI393248 QVE393231:QVE393248 RFA393231:RFA393248 ROW393231:ROW393248 RYS393231:RYS393248 SIO393231:SIO393248 SSK393231:SSK393248 TCG393231:TCG393248 TMC393231:TMC393248 TVY393231:TVY393248 UFU393231:UFU393248 UPQ393231:UPQ393248 UZM393231:UZM393248 VJI393231:VJI393248 VTE393231:VTE393248 WDA393231:WDA393248 WMW393231:WMW393248 WWS393231:WWS393248 AK458767:AK458784 KG458767:KG458784 UC458767:UC458784 ADY458767:ADY458784 ANU458767:ANU458784 AXQ458767:AXQ458784 BHM458767:BHM458784 BRI458767:BRI458784 CBE458767:CBE458784 CLA458767:CLA458784 CUW458767:CUW458784 DES458767:DES458784 DOO458767:DOO458784 DYK458767:DYK458784 EIG458767:EIG458784 ESC458767:ESC458784 FBY458767:FBY458784 FLU458767:FLU458784 FVQ458767:FVQ458784 GFM458767:GFM458784 GPI458767:GPI458784 GZE458767:GZE458784 HJA458767:HJA458784 HSW458767:HSW458784 ICS458767:ICS458784 IMO458767:IMO458784 IWK458767:IWK458784 JGG458767:JGG458784 JQC458767:JQC458784 JZY458767:JZY458784 KJU458767:KJU458784 KTQ458767:KTQ458784 LDM458767:LDM458784 LNI458767:LNI458784 LXE458767:LXE458784 MHA458767:MHA458784 MQW458767:MQW458784 NAS458767:NAS458784 NKO458767:NKO458784 NUK458767:NUK458784 OEG458767:OEG458784 OOC458767:OOC458784 OXY458767:OXY458784 PHU458767:PHU458784 PRQ458767:PRQ458784 QBM458767:QBM458784 QLI458767:QLI458784 QVE458767:QVE458784 RFA458767:RFA458784 ROW458767:ROW458784 RYS458767:RYS458784 SIO458767:SIO458784 SSK458767:SSK458784 TCG458767:TCG458784 TMC458767:TMC458784 TVY458767:TVY458784 UFU458767:UFU458784 UPQ458767:UPQ458784 UZM458767:UZM458784 VJI458767:VJI458784 VTE458767:VTE458784 WDA458767:WDA458784 WMW458767:WMW458784 WWS458767:WWS458784 AK524303:AK524320 KG524303:KG524320 UC524303:UC524320 ADY524303:ADY524320 ANU524303:ANU524320 AXQ524303:AXQ524320 BHM524303:BHM524320 BRI524303:BRI524320 CBE524303:CBE524320 CLA524303:CLA524320 CUW524303:CUW524320 DES524303:DES524320 DOO524303:DOO524320 DYK524303:DYK524320 EIG524303:EIG524320 ESC524303:ESC524320 FBY524303:FBY524320 FLU524303:FLU524320 FVQ524303:FVQ524320 GFM524303:GFM524320 GPI524303:GPI524320 GZE524303:GZE524320 HJA524303:HJA524320 HSW524303:HSW524320 ICS524303:ICS524320 IMO524303:IMO524320 IWK524303:IWK524320 JGG524303:JGG524320 JQC524303:JQC524320 JZY524303:JZY524320 KJU524303:KJU524320 KTQ524303:KTQ524320 LDM524303:LDM524320 LNI524303:LNI524320 LXE524303:LXE524320 MHA524303:MHA524320 MQW524303:MQW524320 NAS524303:NAS524320 NKO524303:NKO524320 NUK524303:NUK524320 OEG524303:OEG524320 OOC524303:OOC524320 OXY524303:OXY524320 PHU524303:PHU524320 PRQ524303:PRQ524320 QBM524303:QBM524320 QLI524303:QLI524320 QVE524303:QVE524320 RFA524303:RFA524320 ROW524303:ROW524320 RYS524303:RYS524320 SIO524303:SIO524320 SSK524303:SSK524320 TCG524303:TCG524320 TMC524303:TMC524320 TVY524303:TVY524320 UFU524303:UFU524320 UPQ524303:UPQ524320 UZM524303:UZM524320 VJI524303:VJI524320 VTE524303:VTE524320 WDA524303:WDA524320 WMW524303:WMW524320 WWS524303:WWS524320 AK589839:AK589856 KG589839:KG589856 UC589839:UC589856 ADY589839:ADY589856 ANU589839:ANU589856 AXQ589839:AXQ589856 BHM589839:BHM589856 BRI589839:BRI589856 CBE589839:CBE589856 CLA589839:CLA589856 CUW589839:CUW589856 DES589839:DES589856 DOO589839:DOO589856 DYK589839:DYK589856 EIG589839:EIG589856 ESC589839:ESC589856 FBY589839:FBY589856 FLU589839:FLU589856 FVQ589839:FVQ589856 GFM589839:GFM589856 GPI589839:GPI589856 GZE589839:GZE589856 HJA589839:HJA589856 HSW589839:HSW589856 ICS589839:ICS589856 IMO589839:IMO589856 IWK589839:IWK589856 JGG589839:JGG589856 JQC589839:JQC589856 JZY589839:JZY589856 KJU589839:KJU589856 KTQ589839:KTQ589856 LDM589839:LDM589856 LNI589839:LNI589856 LXE589839:LXE589856 MHA589839:MHA589856 MQW589839:MQW589856 NAS589839:NAS589856 NKO589839:NKO589856 NUK589839:NUK589856 OEG589839:OEG589856 OOC589839:OOC589856 OXY589839:OXY589856 PHU589839:PHU589856 PRQ589839:PRQ589856 QBM589839:QBM589856 QLI589839:QLI589856 QVE589839:QVE589856 RFA589839:RFA589856 ROW589839:ROW589856 RYS589839:RYS589856 SIO589839:SIO589856 SSK589839:SSK589856 TCG589839:TCG589856 TMC589839:TMC589856 TVY589839:TVY589856 UFU589839:UFU589856 UPQ589839:UPQ589856 UZM589839:UZM589856 VJI589839:VJI589856 VTE589839:VTE589856 WDA589839:WDA589856 WMW589839:WMW589856 WWS589839:WWS589856 AK655375:AK655392 KG655375:KG655392 UC655375:UC655392 ADY655375:ADY655392 ANU655375:ANU655392 AXQ655375:AXQ655392 BHM655375:BHM655392 BRI655375:BRI655392 CBE655375:CBE655392 CLA655375:CLA655392 CUW655375:CUW655392 DES655375:DES655392 DOO655375:DOO655392 DYK655375:DYK655392 EIG655375:EIG655392 ESC655375:ESC655392 FBY655375:FBY655392 FLU655375:FLU655392 FVQ655375:FVQ655392 GFM655375:GFM655392 GPI655375:GPI655392 GZE655375:GZE655392 HJA655375:HJA655392 HSW655375:HSW655392 ICS655375:ICS655392 IMO655375:IMO655392 IWK655375:IWK655392 JGG655375:JGG655392 JQC655375:JQC655392 JZY655375:JZY655392 KJU655375:KJU655392 KTQ655375:KTQ655392 LDM655375:LDM655392 LNI655375:LNI655392 LXE655375:LXE655392 MHA655375:MHA655392 MQW655375:MQW655392 NAS655375:NAS655392 NKO655375:NKO655392 NUK655375:NUK655392 OEG655375:OEG655392 OOC655375:OOC655392 OXY655375:OXY655392 PHU655375:PHU655392 PRQ655375:PRQ655392 QBM655375:QBM655392 QLI655375:QLI655392 QVE655375:QVE655392 RFA655375:RFA655392 ROW655375:ROW655392 RYS655375:RYS655392 SIO655375:SIO655392 SSK655375:SSK655392 TCG655375:TCG655392 TMC655375:TMC655392 TVY655375:TVY655392 UFU655375:UFU655392 UPQ655375:UPQ655392 UZM655375:UZM655392 VJI655375:VJI655392 VTE655375:VTE655392 WDA655375:WDA655392 WMW655375:WMW655392 WWS655375:WWS655392 AK720911:AK720928 KG720911:KG720928 UC720911:UC720928 ADY720911:ADY720928 ANU720911:ANU720928 AXQ720911:AXQ720928 BHM720911:BHM720928 BRI720911:BRI720928 CBE720911:CBE720928 CLA720911:CLA720928 CUW720911:CUW720928 DES720911:DES720928 DOO720911:DOO720928 DYK720911:DYK720928 EIG720911:EIG720928 ESC720911:ESC720928 FBY720911:FBY720928 FLU720911:FLU720928 FVQ720911:FVQ720928 GFM720911:GFM720928 GPI720911:GPI720928 GZE720911:GZE720928 HJA720911:HJA720928 HSW720911:HSW720928 ICS720911:ICS720928 IMO720911:IMO720928 IWK720911:IWK720928 JGG720911:JGG720928 JQC720911:JQC720928 JZY720911:JZY720928 KJU720911:KJU720928 KTQ720911:KTQ720928 LDM720911:LDM720928 LNI720911:LNI720928 LXE720911:LXE720928 MHA720911:MHA720928 MQW720911:MQW720928 NAS720911:NAS720928 NKO720911:NKO720928 NUK720911:NUK720928 OEG720911:OEG720928 OOC720911:OOC720928 OXY720911:OXY720928 PHU720911:PHU720928 PRQ720911:PRQ720928 QBM720911:QBM720928 QLI720911:QLI720928 QVE720911:QVE720928 RFA720911:RFA720928 ROW720911:ROW720928 RYS720911:RYS720928 SIO720911:SIO720928 SSK720911:SSK720928 TCG720911:TCG720928 TMC720911:TMC720928 TVY720911:TVY720928 UFU720911:UFU720928 UPQ720911:UPQ720928 UZM720911:UZM720928 VJI720911:VJI720928 VTE720911:VTE720928 WDA720911:WDA720928 WMW720911:WMW720928 WWS720911:WWS720928 AK786447:AK786464 KG786447:KG786464 UC786447:UC786464 ADY786447:ADY786464 ANU786447:ANU786464 AXQ786447:AXQ786464 BHM786447:BHM786464 BRI786447:BRI786464 CBE786447:CBE786464 CLA786447:CLA786464 CUW786447:CUW786464 DES786447:DES786464 DOO786447:DOO786464 DYK786447:DYK786464 EIG786447:EIG786464 ESC786447:ESC786464 FBY786447:FBY786464 FLU786447:FLU786464 FVQ786447:FVQ786464 GFM786447:GFM786464 GPI786447:GPI786464 GZE786447:GZE786464 HJA786447:HJA786464 HSW786447:HSW786464 ICS786447:ICS786464 IMO786447:IMO786464 IWK786447:IWK786464 JGG786447:JGG786464 JQC786447:JQC786464 JZY786447:JZY786464 KJU786447:KJU786464 KTQ786447:KTQ786464 LDM786447:LDM786464 LNI786447:LNI786464 LXE786447:LXE786464 MHA786447:MHA786464 MQW786447:MQW786464 NAS786447:NAS786464 NKO786447:NKO786464 NUK786447:NUK786464 OEG786447:OEG786464 OOC786447:OOC786464 OXY786447:OXY786464 PHU786447:PHU786464 PRQ786447:PRQ786464 QBM786447:QBM786464 QLI786447:QLI786464 QVE786447:QVE786464 RFA786447:RFA786464 ROW786447:ROW786464 RYS786447:RYS786464 SIO786447:SIO786464 SSK786447:SSK786464 TCG786447:TCG786464 TMC786447:TMC786464 TVY786447:TVY786464 UFU786447:UFU786464 UPQ786447:UPQ786464 UZM786447:UZM786464 VJI786447:VJI786464 VTE786447:VTE786464 WDA786447:WDA786464 WMW786447:WMW786464 WWS786447:WWS786464 AK851983:AK852000 KG851983:KG852000 UC851983:UC852000 ADY851983:ADY852000 ANU851983:ANU852000 AXQ851983:AXQ852000 BHM851983:BHM852000 BRI851983:BRI852000 CBE851983:CBE852000 CLA851983:CLA852000 CUW851983:CUW852000 DES851983:DES852000 DOO851983:DOO852000 DYK851983:DYK852000 EIG851983:EIG852000 ESC851983:ESC852000 FBY851983:FBY852000 FLU851983:FLU852000 FVQ851983:FVQ852000 GFM851983:GFM852000 GPI851983:GPI852000 GZE851983:GZE852000 HJA851983:HJA852000 HSW851983:HSW852000 ICS851983:ICS852000 IMO851983:IMO852000 IWK851983:IWK852000 JGG851983:JGG852000 JQC851983:JQC852000 JZY851983:JZY852000 KJU851983:KJU852000 KTQ851983:KTQ852000 LDM851983:LDM852000 LNI851983:LNI852000 LXE851983:LXE852000 MHA851983:MHA852000 MQW851983:MQW852000 NAS851983:NAS852000 NKO851983:NKO852000 NUK851983:NUK852000 OEG851983:OEG852000 OOC851983:OOC852000 OXY851983:OXY852000 PHU851983:PHU852000 PRQ851983:PRQ852000 QBM851983:QBM852000 QLI851983:QLI852000 QVE851983:QVE852000 RFA851983:RFA852000 ROW851983:ROW852000 RYS851983:RYS852000 SIO851983:SIO852000 SSK851983:SSK852000 TCG851983:TCG852000 TMC851983:TMC852000 TVY851983:TVY852000 UFU851983:UFU852000 UPQ851983:UPQ852000 UZM851983:UZM852000 VJI851983:VJI852000 VTE851983:VTE852000 WDA851983:WDA852000 WMW851983:WMW852000 WWS851983:WWS852000 AK917519:AK917536 KG917519:KG917536 UC917519:UC917536 ADY917519:ADY917536 ANU917519:ANU917536 AXQ917519:AXQ917536 BHM917519:BHM917536 BRI917519:BRI917536 CBE917519:CBE917536 CLA917519:CLA917536 CUW917519:CUW917536 DES917519:DES917536 DOO917519:DOO917536 DYK917519:DYK917536 EIG917519:EIG917536 ESC917519:ESC917536 FBY917519:FBY917536 FLU917519:FLU917536 FVQ917519:FVQ917536 GFM917519:GFM917536 GPI917519:GPI917536 GZE917519:GZE917536 HJA917519:HJA917536 HSW917519:HSW917536 ICS917519:ICS917536 IMO917519:IMO917536 IWK917519:IWK917536 JGG917519:JGG917536 JQC917519:JQC917536 JZY917519:JZY917536 KJU917519:KJU917536 KTQ917519:KTQ917536 LDM917519:LDM917536 LNI917519:LNI917536 LXE917519:LXE917536 MHA917519:MHA917536 MQW917519:MQW917536 NAS917519:NAS917536 NKO917519:NKO917536 NUK917519:NUK917536 OEG917519:OEG917536 OOC917519:OOC917536 OXY917519:OXY917536 PHU917519:PHU917536 PRQ917519:PRQ917536 QBM917519:QBM917536 QLI917519:QLI917536 QVE917519:QVE917536 RFA917519:RFA917536 ROW917519:ROW917536 RYS917519:RYS917536 SIO917519:SIO917536 SSK917519:SSK917536 TCG917519:TCG917536 TMC917519:TMC917536 TVY917519:TVY917536 UFU917519:UFU917536 UPQ917519:UPQ917536 UZM917519:UZM917536 VJI917519:VJI917536 VTE917519:VTE917536 WDA917519:WDA917536 WMW917519:WMW917536 WWS917519:WWS917536 AK983055:AK983072 KG983055:KG983072 UC983055:UC983072 ADY983055:ADY983072 ANU983055:ANU983072 AXQ983055:AXQ983072 BHM983055:BHM983072 BRI983055:BRI983072 CBE983055:CBE983072 CLA983055:CLA983072 CUW983055:CUW983072 DES983055:DES983072 DOO983055:DOO983072 DYK983055:DYK983072 EIG983055:EIG983072 ESC983055:ESC983072 FBY983055:FBY983072 FLU983055:FLU983072 FVQ983055:FVQ983072 GFM983055:GFM983072 GPI983055:GPI983072 GZE983055:GZE983072 HJA983055:HJA983072 HSW983055:HSW983072 ICS983055:ICS983072 IMO983055:IMO983072 IWK983055:IWK983072 JGG983055:JGG983072 JQC983055:JQC983072 JZY983055:JZY983072 KJU983055:KJU983072 KTQ983055:KTQ983072 LDM983055:LDM983072 LNI983055:LNI983072 LXE983055:LXE983072 MHA983055:MHA983072 MQW983055:MQW983072 NAS983055:NAS983072 NKO983055:NKO983072 NUK983055:NUK983072 OEG983055:OEG983072 OOC983055:OOC983072 OXY983055:OXY983072 PHU983055:PHU983072 PRQ983055:PRQ983072 QBM983055:QBM983072 QLI983055:QLI983072 QVE983055:QVE983072 RFA983055:RFA983072 ROW983055:ROW983072 RYS983055:RYS983072 SIO983055:SIO983072 SSK983055:SSK983072 TCG983055:TCG983072 TMC983055:TMC983072 TVY983055:TVY983072 UFU983055:UFU983072 UPQ983055:UPQ983072 UZM983055:UZM983072 VJI983055:VJI983072 VTE983055:VTE983072 WDA983055:WDA983072 WMW983055:WMW983072 WWS983055:WWS983072 Z15:Z24 JV15:JV24 TR15:TR24 ADN15:ADN24 ANJ15:ANJ24 AXF15:AXF24 BHB15:BHB24 BQX15:BQX24 CAT15:CAT24 CKP15:CKP24 CUL15:CUL24 DEH15:DEH24 DOD15:DOD24 DXZ15:DXZ24 EHV15:EHV24 ERR15:ERR24 FBN15:FBN24 FLJ15:FLJ24 FVF15:FVF24 GFB15:GFB24 GOX15:GOX24 GYT15:GYT24 HIP15:HIP24 HSL15:HSL24 ICH15:ICH24 IMD15:IMD24 IVZ15:IVZ24 JFV15:JFV24 JPR15:JPR24 JZN15:JZN24 KJJ15:KJJ24 KTF15:KTF24 LDB15:LDB24 LMX15:LMX24 LWT15:LWT24 MGP15:MGP24 MQL15:MQL24 NAH15:NAH24 NKD15:NKD24 NTZ15:NTZ24 ODV15:ODV24 ONR15:ONR24 OXN15:OXN24 PHJ15:PHJ24 PRF15:PRF24 QBB15:QBB24 QKX15:QKX24 QUT15:QUT24 REP15:REP24 ROL15:ROL24 RYH15:RYH24 SID15:SID24 SRZ15:SRZ24 TBV15:TBV24 TLR15:TLR24 TVN15:TVN24 UFJ15:UFJ24 UPF15:UPF24 UZB15:UZB24 VIX15:VIX24 VST15:VST24 WCP15:WCP24 WML15:WML24 WWH15:WWH24 Z65551:Z65560 JV65551:JV65560 TR65551:TR65560 ADN65551:ADN65560 ANJ65551:ANJ65560 AXF65551:AXF65560 BHB65551:BHB65560 BQX65551:BQX65560 CAT65551:CAT65560 CKP65551:CKP65560 CUL65551:CUL65560 DEH65551:DEH65560 DOD65551:DOD65560 DXZ65551:DXZ65560 EHV65551:EHV65560 ERR65551:ERR65560 FBN65551:FBN65560 FLJ65551:FLJ65560 FVF65551:FVF65560 GFB65551:GFB65560 GOX65551:GOX65560 GYT65551:GYT65560 HIP65551:HIP65560 HSL65551:HSL65560 ICH65551:ICH65560 IMD65551:IMD65560 IVZ65551:IVZ65560 JFV65551:JFV65560 JPR65551:JPR65560 JZN65551:JZN65560 KJJ65551:KJJ65560 KTF65551:KTF65560 LDB65551:LDB65560 LMX65551:LMX65560 LWT65551:LWT65560 MGP65551:MGP65560 MQL65551:MQL65560 NAH65551:NAH65560 NKD65551:NKD65560 NTZ65551:NTZ65560 ODV65551:ODV65560 ONR65551:ONR65560 OXN65551:OXN65560 PHJ65551:PHJ65560 PRF65551:PRF65560 QBB65551:QBB65560 QKX65551:QKX65560 QUT65551:QUT65560 REP65551:REP65560 ROL65551:ROL65560 RYH65551:RYH65560 SID65551:SID65560 SRZ65551:SRZ65560 TBV65551:TBV65560 TLR65551:TLR65560 TVN65551:TVN65560 UFJ65551:UFJ65560 UPF65551:UPF65560 UZB65551:UZB65560 VIX65551:VIX65560 VST65551:VST65560 WCP65551:WCP65560 WML65551:WML65560 WWH65551:WWH65560 Z131087:Z131096 JV131087:JV131096 TR131087:TR131096 ADN131087:ADN131096 ANJ131087:ANJ131096 AXF131087:AXF131096 BHB131087:BHB131096 BQX131087:BQX131096 CAT131087:CAT131096 CKP131087:CKP131096 CUL131087:CUL131096 DEH131087:DEH131096 DOD131087:DOD131096 DXZ131087:DXZ131096 EHV131087:EHV131096 ERR131087:ERR131096 FBN131087:FBN131096 FLJ131087:FLJ131096 FVF131087:FVF131096 GFB131087:GFB131096 GOX131087:GOX131096 GYT131087:GYT131096 HIP131087:HIP131096 HSL131087:HSL131096 ICH131087:ICH131096 IMD131087:IMD131096 IVZ131087:IVZ131096 JFV131087:JFV131096 JPR131087:JPR131096 JZN131087:JZN131096 KJJ131087:KJJ131096 KTF131087:KTF131096 LDB131087:LDB131096 LMX131087:LMX131096 LWT131087:LWT131096 MGP131087:MGP131096 MQL131087:MQL131096 NAH131087:NAH131096 NKD131087:NKD131096 NTZ131087:NTZ131096 ODV131087:ODV131096 ONR131087:ONR131096 OXN131087:OXN131096 PHJ131087:PHJ131096 PRF131087:PRF131096 QBB131087:QBB131096 QKX131087:QKX131096 QUT131087:QUT131096 REP131087:REP131096 ROL131087:ROL131096 RYH131087:RYH131096 SID131087:SID131096 SRZ131087:SRZ131096 TBV131087:TBV131096 TLR131087:TLR131096 TVN131087:TVN131096 UFJ131087:UFJ131096 UPF131087:UPF131096 UZB131087:UZB131096 VIX131087:VIX131096 VST131087:VST131096 WCP131087:WCP131096 WML131087:WML131096 WWH131087:WWH131096 Z196623:Z196632 JV196623:JV196632 TR196623:TR196632 ADN196623:ADN196632 ANJ196623:ANJ196632 AXF196623:AXF196632 BHB196623:BHB196632 BQX196623:BQX196632 CAT196623:CAT196632 CKP196623:CKP196632 CUL196623:CUL196632 DEH196623:DEH196632 DOD196623:DOD196632 DXZ196623:DXZ196632 EHV196623:EHV196632 ERR196623:ERR196632 FBN196623:FBN196632 FLJ196623:FLJ196632 FVF196623:FVF196632 GFB196623:GFB196632 GOX196623:GOX196632 GYT196623:GYT196632 HIP196623:HIP196632 HSL196623:HSL196632 ICH196623:ICH196632 IMD196623:IMD196632 IVZ196623:IVZ196632 JFV196623:JFV196632 JPR196623:JPR196632 JZN196623:JZN196632 KJJ196623:KJJ196632 KTF196623:KTF196632 LDB196623:LDB196632 LMX196623:LMX196632 LWT196623:LWT196632 MGP196623:MGP196632 MQL196623:MQL196632 NAH196623:NAH196632 NKD196623:NKD196632 NTZ196623:NTZ196632 ODV196623:ODV196632 ONR196623:ONR196632 OXN196623:OXN196632 PHJ196623:PHJ196632 PRF196623:PRF196632 QBB196623:QBB196632 QKX196623:QKX196632 QUT196623:QUT196632 REP196623:REP196632 ROL196623:ROL196632 RYH196623:RYH196632 SID196623:SID196632 SRZ196623:SRZ196632 TBV196623:TBV196632 TLR196623:TLR196632 TVN196623:TVN196632 UFJ196623:UFJ196632 UPF196623:UPF196632 UZB196623:UZB196632 VIX196623:VIX196632 VST196623:VST196632 WCP196623:WCP196632 WML196623:WML196632 WWH196623:WWH196632 Z262159:Z262168 JV262159:JV262168 TR262159:TR262168 ADN262159:ADN262168 ANJ262159:ANJ262168 AXF262159:AXF262168 BHB262159:BHB262168 BQX262159:BQX262168 CAT262159:CAT262168 CKP262159:CKP262168 CUL262159:CUL262168 DEH262159:DEH262168 DOD262159:DOD262168 DXZ262159:DXZ262168 EHV262159:EHV262168 ERR262159:ERR262168 FBN262159:FBN262168 FLJ262159:FLJ262168 FVF262159:FVF262168 GFB262159:GFB262168 GOX262159:GOX262168 GYT262159:GYT262168 HIP262159:HIP262168 HSL262159:HSL262168 ICH262159:ICH262168 IMD262159:IMD262168 IVZ262159:IVZ262168 JFV262159:JFV262168 JPR262159:JPR262168 JZN262159:JZN262168 KJJ262159:KJJ262168 KTF262159:KTF262168 LDB262159:LDB262168 LMX262159:LMX262168 LWT262159:LWT262168 MGP262159:MGP262168 MQL262159:MQL262168 NAH262159:NAH262168 NKD262159:NKD262168 NTZ262159:NTZ262168 ODV262159:ODV262168 ONR262159:ONR262168 OXN262159:OXN262168 PHJ262159:PHJ262168 PRF262159:PRF262168 QBB262159:QBB262168 QKX262159:QKX262168 QUT262159:QUT262168 REP262159:REP262168 ROL262159:ROL262168 RYH262159:RYH262168 SID262159:SID262168 SRZ262159:SRZ262168 TBV262159:TBV262168 TLR262159:TLR262168 TVN262159:TVN262168 UFJ262159:UFJ262168 UPF262159:UPF262168 UZB262159:UZB262168 VIX262159:VIX262168 VST262159:VST262168 WCP262159:WCP262168 WML262159:WML262168 WWH262159:WWH262168 Z327695:Z327704 JV327695:JV327704 TR327695:TR327704 ADN327695:ADN327704 ANJ327695:ANJ327704 AXF327695:AXF327704 BHB327695:BHB327704 BQX327695:BQX327704 CAT327695:CAT327704 CKP327695:CKP327704 CUL327695:CUL327704 DEH327695:DEH327704 DOD327695:DOD327704 DXZ327695:DXZ327704 EHV327695:EHV327704 ERR327695:ERR327704 FBN327695:FBN327704 FLJ327695:FLJ327704 FVF327695:FVF327704 GFB327695:GFB327704 GOX327695:GOX327704 GYT327695:GYT327704 HIP327695:HIP327704 HSL327695:HSL327704 ICH327695:ICH327704 IMD327695:IMD327704 IVZ327695:IVZ327704 JFV327695:JFV327704 JPR327695:JPR327704 JZN327695:JZN327704 KJJ327695:KJJ327704 KTF327695:KTF327704 LDB327695:LDB327704 LMX327695:LMX327704 LWT327695:LWT327704 MGP327695:MGP327704 MQL327695:MQL327704 NAH327695:NAH327704 NKD327695:NKD327704 NTZ327695:NTZ327704 ODV327695:ODV327704 ONR327695:ONR327704 OXN327695:OXN327704 PHJ327695:PHJ327704 PRF327695:PRF327704 QBB327695:QBB327704 QKX327695:QKX327704 QUT327695:QUT327704 REP327695:REP327704 ROL327695:ROL327704 RYH327695:RYH327704 SID327695:SID327704 SRZ327695:SRZ327704 TBV327695:TBV327704 TLR327695:TLR327704 TVN327695:TVN327704 UFJ327695:UFJ327704 UPF327695:UPF327704 UZB327695:UZB327704 VIX327695:VIX327704 VST327695:VST327704 WCP327695:WCP327704 WML327695:WML327704 WWH327695:WWH327704 Z393231:Z393240 JV393231:JV393240 TR393231:TR393240 ADN393231:ADN393240 ANJ393231:ANJ393240 AXF393231:AXF393240 BHB393231:BHB393240 BQX393231:BQX393240 CAT393231:CAT393240 CKP393231:CKP393240 CUL393231:CUL393240 DEH393231:DEH393240 DOD393231:DOD393240 DXZ393231:DXZ393240 EHV393231:EHV393240 ERR393231:ERR393240 FBN393231:FBN393240 FLJ393231:FLJ393240 FVF393231:FVF393240 GFB393231:GFB393240 GOX393231:GOX393240 GYT393231:GYT393240 HIP393231:HIP393240 HSL393231:HSL393240 ICH393231:ICH393240 IMD393231:IMD393240 IVZ393231:IVZ393240 JFV393231:JFV393240 JPR393231:JPR393240 JZN393231:JZN393240 KJJ393231:KJJ393240 KTF393231:KTF393240 LDB393231:LDB393240 LMX393231:LMX393240 LWT393231:LWT393240 MGP393231:MGP393240 MQL393231:MQL393240 NAH393231:NAH393240 NKD393231:NKD393240 NTZ393231:NTZ393240 ODV393231:ODV393240 ONR393231:ONR393240 OXN393231:OXN393240 PHJ393231:PHJ393240 PRF393231:PRF393240 QBB393231:QBB393240 QKX393231:QKX393240 QUT393231:QUT393240 REP393231:REP393240 ROL393231:ROL393240 RYH393231:RYH393240 SID393231:SID393240 SRZ393231:SRZ393240 TBV393231:TBV393240 TLR393231:TLR393240 TVN393231:TVN393240 UFJ393231:UFJ393240 UPF393231:UPF393240 UZB393231:UZB393240 VIX393231:VIX393240 VST393231:VST393240 WCP393231:WCP393240 WML393231:WML393240 WWH393231:WWH393240 Z458767:Z458776 JV458767:JV458776 TR458767:TR458776 ADN458767:ADN458776 ANJ458767:ANJ458776 AXF458767:AXF458776 BHB458767:BHB458776 BQX458767:BQX458776 CAT458767:CAT458776 CKP458767:CKP458776 CUL458767:CUL458776 DEH458767:DEH458776 DOD458767:DOD458776 DXZ458767:DXZ458776 EHV458767:EHV458776 ERR458767:ERR458776 FBN458767:FBN458776 FLJ458767:FLJ458776 FVF458767:FVF458776 GFB458767:GFB458776 GOX458767:GOX458776 GYT458767:GYT458776 HIP458767:HIP458776 HSL458767:HSL458776 ICH458767:ICH458776 IMD458767:IMD458776 IVZ458767:IVZ458776 JFV458767:JFV458776 JPR458767:JPR458776 JZN458767:JZN458776 KJJ458767:KJJ458776 KTF458767:KTF458776 LDB458767:LDB458776 LMX458767:LMX458776 LWT458767:LWT458776 MGP458767:MGP458776 MQL458767:MQL458776 NAH458767:NAH458776 NKD458767:NKD458776 NTZ458767:NTZ458776 ODV458767:ODV458776 ONR458767:ONR458776 OXN458767:OXN458776 PHJ458767:PHJ458776 PRF458767:PRF458776 QBB458767:QBB458776 QKX458767:QKX458776 QUT458767:QUT458776 REP458767:REP458776 ROL458767:ROL458776 RYH458767:RYH458776 SID458767:SID458776 SRZ458767:SRZ458776 TBV458767:TBV458776 TLR458767:TLR458776 TVN458767:TVN458776 UFJ458767:UFJ458776 UPF458767:UPF458776 UZB458767:UZB458776 VIX458767:VIX458776 VST458767:VST458776 WCP458767:WCP458776 WML458767:WML458776 WWH458767:WWH458776 Z524303:Z524312 JV524303:JV524312 TR524303:TR524312 ADN524303:ADN524312 ANJ524303:ANJ524312 AXF524303:AXF524312 BHB524303:BHB524312 BQX524303:BQX524312 CAT524303:CAT524312 CKP524303:CKP524312 CUL524303:CUL524312 DEH524303:DEH524312 DOD524303:DOD524312 DXZ524303:DXZ524312 EHV524303:EHV524312 ERR524303:ERR524312 FBN524303:FBN524312 FLJ524303:FLJ524312 FVF524303:FVF524312 GFB524303:GFB524312 GOX524303:GOX524312 GYT524303:GYT524312 HIP524303:HIP524312 HSL524303:HSL524312 ICH524303:ICH524312 IMD524303:IMD524312 IVZ524303:IVZ524312 JFV524303:JFV524312 JPR524303:JPR524312 JZN524303:JZN524312 KJJ524303:KJJ524312 KTF524303:KTF524312 LDB524303:LDB524312 LMX524303:LMX524312 LWT524303:LWT524312 MGP524303:MGP524312 MQL524303:MQL524312 NAH524303:NAH524312 NKD524303:NKD524312 NTZ524303:NTZ524312 ODV524303:ODV524312 ONR524303:ONR524312 OXN524303:OXN524312 PHJ524303:PHJ524312 PRF524303:PRF524312 QBB524303:QBB524312 QKX524303:QKX524312 QUT524303:QUT524312 REP524303:REP524312 ROL524303:ROL524312 RYH524303:RYH524312 SID524303:SID524312 SRZ524303:SRZ524312 TBV524303:TBV524312 TLR524303:TLR524312 TVN524303:TVN524312 UFJ524303:UFJ524312 UPF524303:UPF524312 UZB524303:UZB524312 VIX524303:VIX524312 VST524303:VST524312 WCP524303:WCP524312 WML524303:WML524312 WWH524303:WWH524312 Z589839:Z589848 JV589839:JV589848 TR589839:TR589848 ADN589839:ADN589848 ANJ589839:ANJ589848 AXF589839:AXF589848 BHB589839:BHB589848 BQX589839:BQX589848 CAT589839:CAT589848 CKP589839:CKP589848 CUL589839:CUL589848 DEH589839:DEH589848 DOD589839:DOD589848 DXZ589839:DXZ589848 EHV589839:EHV589848 ERR589839:ERR589848 FBN589839:FBN589848 FLJ589839:FLJ589848 FVF589839:FVF589848 GFB589839:GFB589848 GOX589839:GOX589848 GYT589839:GYT589848 HIP589839:HIP589848 HSL589839:HSL589848 ICH589839:ICH589848 IMD589839:IMD589848 IVZ589839:IVZ589848 JFV589839:JFV589848 JPR589839:JPR589848 JZN589839:JZN589848 KJJ589839:KJJ589848 KTF589839:KTF589848 LDB589839:LDB589848 LMX589839:LMX589848 LWT589839:LWT589848 MGP589839:MGP589848 MQL589839:MQL589848 NAH589839:NAH589848 NKD589839:NKD589848 NTZ589839:NTZ589848 ODV589839:ODV589848 ONR589839:ONR589848 OXN589839:OXN589848 PHJ589839:PHJ589848 PRF589839:PRF589848 QBB589839:QBB589848 QKX589839:QKX589848 QUT589839:QUT589848 REP589839:REP589848 ROL589839:ROL589848 RYH589839:RYH589848 SID589839:SID589848 SRZ589839:SRZ589848 TBV589839:TBV589848 TLR589839:TLR589848 TVN589839:TVN589848 UFJ589839:UFJ589848 UPF589839:UPF589848 UZB589839:UZB589848 VIX589839:VIX589848 VST589839:VST589848 WCP589839:WCP589848 WML589839:WML589848 WWH589839:WWH589848 Z655375:Z655384 JV655375:JV655384 TR655375:TR655384 ADN655375:ADN655384 ANJ655375:ANJ655384 AXF655375:AXF655384 BHB655375:BHB655384 BQX655375:BQX655384 CAT655375:CAT655384 CKP655375:CKP655384 CUL655375:CUL655384 DEH655375:DEH655384 DOD655375:DOD655384 DXZ655375:DXZ655384 EHV655375:EHV655384 ERR655375:ERR655384 FBN655375:FBN655384 FLJ655375:FLJ655384 FVF655375:FVF655384 GFB655375:GFB655384 GOX655375:GOX655384 GYT655375:GYT655384 HIP655375:HIP655384 HSL655375:HSL655384 ICH655375:ICH655384 IMD655375:IMD655384 IVZ655375:IVZ655384 JFV655375:JFV655384 JPR655375:JPR655384 JZN655375:JZN655384 KJJ655375:KJJ655384 KTF655375:KTF655384 LDB655375:LDB655384 LMX655375:LMX655384 LWT655375:LWT655384 MGP655375:MGP655384 MQL655375:MQL655384 NAH655375:NAH655384 NKD655375:NKD655384 NTZ655375:NTZ655384 ODV655375:ODV655384 ONR655375:ONR655384 OXN655375:OXN655384 PHJ655375:PHJ655384 PRF655375:PRF655384 QBB655375:QBB655384 QKX655375:QKX655384 QUT655375:QUT655384 REP655375:REP655384 ROL655375:ROL655384 RYH655375:RYH655384 SID655375:SID655384 SRZ655375:SRZ655384 TBV655375:TBV655384 TLR655375:TLR655384 TVN655375:TVN655384 UFJ655375:UFJ655384 UPF655375:UPF655384 UZB655375:UZB655384 VIX655375:VIX655384 VST655375:VST655384 WCP655375:WCP655384 WML655375:WML655384 WWH655375:WWH655384 Z720911:Z720920 JV720911:JV720920 TR720911:TR720920 ADN720911:ADN720920 ANJ720911:ANJ720920 AXF720911:AXF720920 BHB720911:BHB720920 BQX720911:BQX720920 CAT720911:CAT720920 CKP720911:CKP720920 CUL720911:CUL720920 DEH720911:DEH720920 DOD720911:DOD720920 DXZ720911:DXZ720920 EHV720911:EHV720920 ERR720911:ERR720920 FBN720911:FBN720920 FLJ720911:FLJ720920 FVF720911:FVF720920 GFB720911:GFB720920 GOX720911:GOX720920 GYT720911:GYT720920 HIP720911:HIP720920 HSL720911:HSL720920 ICH720911:ICH720920 IMD720911:IMD720920 IVZ720911:IVZ720920 JFV720911:JFV720920 JPR720911:JPR720920 JZN720911:JZN720920 KJJ720911:KJJ720920 KTF720911:KTF720920 LDB720911:LDB720920 LMX720911:LMX720920 LWT720911:LWT720920 MGP720911:MGP720920 MQL720911:MQL720920 NAH720911:NAH720920 NKD720911:NKD720920 NTZ720911:NTZ720920 ODV720911:ODV720920 ONR720911:ONR720920 OXN720911:OXN720920 PHJ720911:PHJ720920 PRF720911:PRF720920 QBB720911:QBB720920 QKX720911:QKX720920 QUT720911:QUT720920 REP720911:REP720920 ROL720911:ROL720920 RYH720911:RYH720920 SID720911:SID720920 SRZ720911:SRZ720920 TBV720911:TBV720920 TLR720911:TLR720920 TVN720911:TVN720920 UFJ720911:UFJ720920 UPF720911:UPF720920 UZB720911:UZB720920 VIX720911:VIX720920 VST720911:VST720920 WCP720911:WCP720920 WML720911:WML720920 WWH720911:WWH720920 Z786447:Z786456 JV786447:JV786456 TR786447:TR786456 ADN786447:ADN786456 ANJ786447:ANJ786456 AXF786447:AXF786456 BHB786447:BHB786456 BQX786447:BQX786456 CAT786447:CAT786456 CKP786447:CKP786456 CUL786447:CUL786456 DEH786447:DEH786456 DOD786447:DOD786456 DXZ786447:DXZ786456 EHV786447:EHV786456 ERR786447:ERR786456 FBN786447:FBN786456 FLJ786447:FLJ786456 FVF786447:FVF786456 GFB786447:GFB786456 GOX786447:GOX786456 GYT786447:GYT786456 HIP786447:HIP786456 HSL786447:HSL786456 ICH786447:ICH786456 IMD786447:IMD786456 IVZ786447:IVZ786456 JFV786447:JFV786456 JPR786447:JPR786456 JZN786447:JZN786456 KJJ786447:KJJ786456 KTF786447:KTF786456 LDB786447:LDB786456 LMX786447:LMX786456 LWT786447:LWT786456 MGP786447:MGP786456 MQL786447:MQL786456 NAH786447:NAH786456 NKD786447:NKD786456 NTZ786447:NTZ786456 ODV786447:ODV786456 ONR786447:ONR786456 OXN786447:OXN786456 PHJ786447:PHJ786456 PRF786447:PRF786456 QBB786447:QBB786456 QKX786447:QKX786456 QUT786447:QUT786456 REP786447:REP786456 ROL786447:ROL786456 RYH786447:RYH786456 SID786447:SID786456 SRZ786447:SRZ786456 TBV786447:TBV786456 TLR786447:TLR786456 TVN786447:TVN786456 UFJ786447:UFJ786456 UPF786447:UPF786456 UZB786447:UZB786456 VIX786447:VIX786456 VST786447:VST786456 WCP786447:WCP786456 WML786447:WML786456 WWH786447:WWH786456 Z851983:Z851992 JV851983:JV851992 TR851983:TR851992 ADN851983:ADN851992 ANJ851983:ANJ851992 AXF851983:AXF851992 BHB851983:BHB851992 BQX851983:BQX851992 CAT851983:CAT851992 CKP851983:CKP851992 CUL851983:CUL851992 DEH851983:DEH851992 DOD851983:DOD851992 DXZ851983:DXZ851992 EHV851983:EHV851992 ERR851983:ERR851992 FBN851983:FBN851992 FLJ851983:FLJ851992 FVF851983:FVF851992 GFB851983:GFB851992 GOX851983:GOX851992 GYT851983:GYT851992 HIP851983:HIP851992 HSL851983:HSL851992 ICH851983:ICH851992 IMD851983:IMD851992 IVZ851983:IVZ851992 JFV851983:JFV851992 JPR851983:JPR851992 JZN851983:JZN851992 KJJ851983:KJJ851992 KTF851983:KTF851992 LDB851983:LDB851992 LMX851983:LMX851992 LWT851983:LWT851992 MGP851983:MGP851992 MQL851983:MQL851992 NAH851983:NAH851992 NKD851983:NKD851992 NTZ851983:NTZ851992 ODV851983:ODV851992 ONR851983:ONR851992 OXN851983:OXN851992 PHJ851983:PHJ851992 PRF851983:PRF851992 QBB851983:QBB851992 QKX851983:QKX851992 QUT851983:QUT851992 REP851983:REP851992 ROL851983:ROL851992 RYH851983:RYH851992 SID851983:SID851992 SRZ851983:SRZ851992 TBV851983:TBV851992 TLR851983:TLR851992 TVN851983:TVN851992 UFJ851983:UFJ851992 UPF851983:UPF851992 UZB851983:UZB851992 VIX851983:VIX851992 VST851983:VST851992 WCP851983:WCP851992 WML851983:WML851992 WWH851983:WWH851992 Z917519:Z917528 JV917519:JV917528 TR917519:TR917528 ADN917519:ADN917528 ANJ917519:ANJ917528 AXF917519:AXF917528 BHB917519:BHB917528 BQX917519:BQX917528 CAT917519:CAT917528 CKP917519:CKP917528 CUL917519:CUL917528 DEH917519:DEH917528 DOD917519:DOD917528 DXZ917519:DXZ917528 EHV917519:EHV917528 ERR917519:ERR917528 FBN917519:FBN917528 FLJ917519:FLJ917528 FVF917519:FVF917528 GFB917519:GFB917528 GOX917519:GOX917528 GYT917519:GYT917528 HIP917519:HIP917528 HSL917519:HSL917528 ICH917519:ICH917528 IMD917519:IMD917528 IVZ917519:IVZ917528 JFV917519:JFV917528 JPR917519:JPR917528 JZN917519:JZN917528 KJJ917519:KJJ917528 KTF917519:KTF917528 LDB917519:LDB917528 LMX917519:LMX917528 LWT917519:LWT917528 MGP917519:MGP917528 MQL917519:MQL917528 NAH917519:NAH917528 NKD917519:NKD917528 NTZ917519:NTZ917528 ODV917519:ODV917528 ONR917519:ONR917528 OXN917519:OXN917528 PHJ917519:PHJ917528 PRF917519:PRF917528 QBB917519:QBB917528 QKX917519:QKX917528 QUT917519:QUT917528 REP917519:REP917528 ROL917519:ROL917528 RYH917519:RYH917528 SID917519:SID917528 SRZ917519:SRZ917528 TBV917519:TBV917528 TLR917519:TLR917528 TVN917519:TVN917528 UFJ917519:UFJ917528 UPF917519:UPF917528 UZB917519:UZB917528 VIX917519:VIX917528 VST917519:VST917528 WCP917519:WCP917528 WML917519:WML917528 WWH917519:WWH917528 Z983055:Z983064 JV983055:JV983064 TR983055:TR983064 ADN983055:ADN983064 ANJ983055:ANJ983064 AXF983055:AXF983064 BHB983055:BHB983064 BQX983055:BQX983064 CAT983055:CAT983064 CKP983055:CKP983064 CUL983055:CUL983064 DEH983055:DEH983064 DOD983055:DOD983064 DXZ983055:DXZ983064 EHV983055:EHV983064 ERR983055:ERR983064 FBN983055:FBN983064 FLJ983055:FLJ983064 FVF983055:FVF983064 GFB983055:GFB983064 GOX983055:GOX983064 GYT983055:GYT983064 HIP983055:HIP983064 HSL983055:HSL983064 ICH983055:ICH983064 IMD983055:IMD983064 IVZ983055:IVZ983064 JFV983055:JFV983064 JPR983055:JPR983064 JZN983055:JZN983064 KJJ983055:KJJ983064 KTF983055:KTF983064 LDB983055:LDB983064 LMX983055:LMX983064 LWT983055:LWT983064 MGP983055:MGP983064 MQL983055:MQL983064 NAH983055:NAH983064 NKD983055:NKD983064 NTZ983055:NTZ983064 ODV983055:ODV983064 ONR983055:ONR983064 OXN983055:OXN983064 PHJ983055:PHJ983064 PRF983055:PRF983064 QBB983055:QBB983064 QKX983055:QKX983064 QUT983055:QUT983064 REP983055:REP983064 ROL983055:ROL983064 RYH983055:RYH983064 SID983055:SID983064 SRZ983055:SRZ983064 TBV983055:TBV983064 TLR983055:TLR983064 TVN983055:TVN983064 UFJ983055:UFJ983064 UPF983055:UPF983064 UZB983055:UZB983064 VIX983055:VIX983064 VST983055:VST983064 WCP983055:WCP983064 WML983055:WML983064 WWH983055:WWH983064 Z26:Z33 JV26:JV33 TR26:TR33 ADN26:ADN33 ANJ26:ANJ33 AXF26:AXF33 BHB26:BHB33 BQX26:BQX33 CAT26:CAT33 CKP26:CKP33 CUL26:CUL33 DEH26:DEH33 DOD26:DOD33 DXZ26:DXZ33 EHV26:EHV33 ERR26:ERR33 FBN26:FBN33 FLJ26:FLJ33 FVF26:FVF33 GFB26:GFB33 GOX26:GOX33 GYT26:GYT33 HIP26:HIP33 HSL26:HSL33 ICH26:ICH33 IMD26:IMD33 IVZ26:IVZ33 JFV26:JFV33 JPR26:JPR33 JZN26:JZN33 KJJ26:KJJ33 KTF26:KTF33 LDB26:LDB33 LMX26:LMX33 LWT26:LWT33 MGP26:MGP33 MQL26:MQL33 NAH26:NAH33 NKD26:NKD33 NTZ26:NTZ33 ODV26:ODV33 ONR26:ONR33 OXN26:OXN33 PHJ26:PHJ33 PRF26:PRF33 QBB26:QBB33 QKX26:QKX33 QUT26:QUT33 REP26:REP33 ROL26:ROL33 RYH26:RYH33 SID26:SID33 SRZ26:SRZ33 TBV26:TBV33 TLR26:TLR33 TVN26:TVN33 UFJ26:UFJ33 UPF26:UPF33 UZB26:UZB33 VIX26:VIX33 VST26:VST33 WCP26:WCP33 WML26:WML33 WWH26:WWH33 Z65562:Z65569 JV65562:JV65569 TR65562:TR65569 ADN65562:ADN65569 ANJ65562:ANJ65569 AXF65562:AXF65569 BHB65562:BHB65569 BQX65562:BQX65569 CAT65562:CAT65569 CKP65562:CKP65569 CUL65562:CUL65569 DEH65562:DEH65569 DOD65562:DOD65569 DXZ65562:DXZ65569 EHV65562:EHV65569 ERR65562:ERR65569 FBN65562:FBN65569 FLJ65562:FLJ65569 FVF65562:FVF65569 GFB65562:GFB65569 GOX65562:GOX65569 GYT65562:GYT65569 HIP65562:HIP65569 HSL65562:HSL65569 ICH65562:ICH65569 IMD65562:IMD65569 IVZ65562:IVZ65569 JFV65562:JFV65569 JPR65562:JPR65569 JZN65562:JZN65569 KJJ65562:KJJ65569 KTF65562:KTF65569 LDB65562:LDB65569 LMX65562:LMX65569 LWT65562:LWT65569 MGP65562:MGP65569 MQL65562:MQL65569 NAH65562:NAH65569 NKD65562:NKD65569 NTZ65562:NTZ65569 ODV65562:ODV65569 ONR65562:ONR65569 OXN65562:OXN65569 PHJ65562:PHJ65569 PRF65562:PRF65569 QBB65562:QBB65569 QKX65562:QKX65569 QUT65562:QUT65569 REP65562:REP65569 ROL65562:ROL65569 RYH65562:RYH65569 SID65562:SID65569 SRZ65562:SRZ65569 TBV65562:TBV65569 TLR65562:TLR65569 TVN65562:TVN65569 UFJ65562:UFJ65569 UPF65562:UPF65569 UZB65562:UZB65569 VIX65562:VIX65569 VST65562:VST65569 WCP65562:WCP65569 WML65562:WML65569 WWH65562:WWH65569 Z131098:Z131105 JV131098:JV131105 TR131098:TR131105 ADN131098:ADN131105 ANJ131098:ANJ131105 AXF131098:AXF131105 BHB131098:BHB131105 BQX131098:BQX131105 CAT131098:CAT131105 CKP131098:CKP131105 CUL131098:CUL131105 DEH131098:DEH131105 DOD131098:DOD131105 DXZ131098:DXZ131105 EHV131098:EHV131105 ERR131098:ERR131105 FBN131098:FBN131105 FLJ131098:FLJ131105 FVF131098:FVF131105 GFB131098:GFB131105 GOX131098:GOX131105 GYT131098:GYT131105 HIP131098:HIP131105 HSL131098:HSL131105 ICH131098:ICH131105 IMD131098:IMD131105 IVZ131098:IVZ131105 JFV131098:JFV131105 JPR131098:JPR131105 JZN131098:JZN131105 KJJ131098:KJJ131105 KTF131098:KTF131105 LDB131098:LDB131105 LMX131098:LMX131105 LWT131098:LWT131105 MGP131098:MGP131105 MQL131098:MQL131105 NAH131098:NAH131105 NKD131098:NKD131105 NTZ131098:NTZ131105 ODV131098:ODV131105 ONR131098:ONR131105 OXN131098:OXN131105 PHJ131098:PHJ131105 PRF131098:PRF131105 QBB131098:QBB131105 QKX131098:QKX131105 QUT131098:QUT131105 REP131098:REP131105 ROL131098:ROL131105 RYH131098:RYH131105 SID131098:SID131105 SRZ131098:SRZ131105 TBV131098:TBV131105 TLR131098:TLR131105 TVN131098:TVN131105 UFJ131098:UFJ131105 UPF131098:UPF131105 UZB131098:UZB131105 VIX131098:VIX131105 VST131098:VST131105 WCP131098:WCP131105 WML131098:WML131105 WWH131098:WWH131105 Z196634:Z196641 JV196634:JV196641 TR196634:TR196641 ADN196634:ADN196641 ANJ196634:ANJ196641 AXF196634:AXF196641 BHB196634:BHB196641 BQX196634:BQX196641 CAT196634:CAT196641 CKP196634:CKP196641 CUL196634:CUL196641 DEH196634:DEH196641 DOD196634:DOD196641 DXZ196634:DXZ196641 EHV196634:EHV196641 ERR196634:ERR196641 FBN196634:FBN196641 FLJ196634:FLJ196641 FVF196634:FVF196641 GFB196634:GFB196641 GOX196634:GOX196641 GYT196634:GYT196641 HIP196634:HIP196641 HSL196634:HSL196641 ICH196634:ICH196641 IMD196634:IMD196641 IVZ196634:IVZ196641 JFV196634:JFV196641 JPR196634:JPR196641 JZN196634:JZN196641 KJJ196634:KJJ196641 KTF196634:KTF196641 LDB196634:LDB196641 LMX196634:LMX196641 LWT196634:LWT196641 MGP196634:MGP196641 MQL196634:MQL196641 NAH196634:NAH196641 NKD196634:NKD196641 NTZ196634:NTZ196641 ODV196634:ODV196641 ONR196634:ONR196641 OXN196634:OXN196641 PHJ196634:PHJ196641 PRF196634:PRF196641 QBB196634:QBB196641 QKX196634:QKX196641 QUT196634:QUT196641 REP196634:REP196641 ROL196634:ROL196641 RYH196634:RYH196641 SID196634:SID196641 SRZ196634:SRZ196641 TBV196634:TBV196641 TLR196634:TLR196641 TVN196634:TVN196641 UFJ196634:UFJ196641 UPF196634:UPF196641 UZB196634:UZB196641 VIX196634:VIX196641 VST196634:VST196641 WCP196634:WCP196641 WML196634:WML196641 WWH196634:WWH196641 Z262170:Z262177 JV262170:JV262177 TR262170:TR262177 ADN262170:ADN262177 ANJ262170:ANJ262177 AXF262170:AXF262177 BHB262170:BHB262177 BQX262170:BQX262177 CAT262170:CAT262177 CKP262170:CKP262177 CUL262170:CUL262177 DEH262170:DEH262177 DOD262170:DOD262177 DXZ262170:DXZ262177 EHV262170:EHV262177 ERR262170:ERR262177 FBN262170:FBN262177 FLJ262170:FLJ262177 FVF262170:FVF262177 GFB262170:GFB262177 GOX262170:GOX262177 GYT262170:GYT262177 HIP262170:HIP262177 HSL262170:HSL262177 ICH262170:ICH262177 IMD262170:IMD262177 IVZ262170:IVZ262177 JFV262170:JFV262177 JPR262170:JPR262177 JZN262170:JZN262177 KJJ262170:KJJ262177 KTF262170:KTF262177 LDB262170:LDB262177 LMX262170:LMX262177 LWT262170:LWT262177 MGP262170:MGP262177 MQL262170:MQL262177 NAH262170:NAH262177 NKD262170:NKD262177 NTZ262170:NTZ262177 ODV262170:ODV262177 ONR262170:ONR262177 OXN262170:OXN262177 PHJ262170:PHJ262177 PRF262170:PRF262177 QBB262170:QBB262177 QKX262170:QKX262177 QUT262170:QUT262177 REP262170:REP262177 ROL262170:ROL262177 RYH262170:RYH262177 SID262170:SID262177 SRZ262170:SRZ262177 TBV262170:TBV262177 TLR262170:TLR262177 TVN262170:TVN262177 UFJ262170:UFJ262177 UPF262170:UPF262177 UZB262170:UZB262177 VIX262170:VIX262177 VST262170:VST262177 WCP262170:WCP262177 WML262170:WML262177 WWH262170:WWH262177 Z327706:Z327713 JV327706:JV327713 TR327706:TR327713 ADN327706:ADN327713 ANJ327706:ANJ327713 AXF327706:AXF327713 BHB327706:BHB327713 BQX327706:BQX327713 CAT327706:CAT327713 CKP327706:CKP327713 CUL327706:CUL327713 DEH327706:DEH327713 DOD327706:DOD327713 DXZ327706:DXZ327713 EHV327706:EHV327713 ERR327706:ERR327713 FBN327706:FBN327713 FLJ327706:FLJ327713 FVF327706:FVF327713 GFB327706:GFB327713 GOX327706:GOX327713 GYT327706:GYT327713 HIP327706:HIP327713 HSL327706:HSL327713 ICH327706:ICH327713 IMD327706:IMD327713 IVZ327706:IVZ327713 JFV327706:JFV327713 JPR327706:JPR327713 JZN327706:JZN327713 KJJ327706:KJJ327713 KTF327706:KTF327713 LDB327706:LDB327713 LMX327706:LMX327713 LWT327706:LWT327713 MGP327706:MGP327713 MQL327706:MQL327713 NAH327706:NAH327713 NKD327706:NKD327713 NTZ327706:NTZ327713 ODV327706:ODV327713 ONR327706:ONR327713 OXN327706:OXN327713 PHJ327706:PHJ327713 PRF327706:PRF327713 QBB327706:QBB327713 QKX327706:QKX327713 QUT327706:QUT327713 REP327706:REP327713 ROL327706:ROL327713 RYH327706:RYH327713 SID327706:SID327713 SRZ327706:SRZ327713 TBV327706:TBV327713 TLR327706:TLR327713 TVN327706:TVN327713 UFJ327706:UFJ327713 UPF327706:UPF327713 UZB327706:UZB327713 VIX327706:VIX327713 VST327706:VST327713 WCP327706:WCP327713 WML327706:WML327713 WWH327706:WWH327713 Z393242:Z393249 JV393242:JV393249 TR393242:TR393249 ADN393242:ADN393249 ANJ393242:ANJ393249 AXF393242:AXF393249 BHB393242:BHB393249 BQX393242:BQX393249 CAT393242:CAT393249 CKP393242:CKP393249 CUL393242:CUL393249 DEH393242:DEH393249 DOD393242:DOD393249 DXZ393242:DXZ393249 EHV393242:EHV393249 ERR393242:ERR393249 FBN393242:FBN393249 FLJ393242:FLJ393249 FVF393242:FVF393249 GFB393242:GFB393249 GOX393242:GOX393249 GYT393242:GYT393249 HIP393242:HIP393249 HSL393242:HSL393249 ICH393242:ICH393249 IMD393242:IMD393249 IVZ393242:IVZ393249 JFV393242:JFV393249 JPR393242:JPR393249 JZN393242:JZN393249 KJJ393242:KJJ393249 KTF393242:KTF393249 LDB393242:LDB393249 LMX393242:LMX393249 LWT393242:LWT393249 MGP393242:MGP393249 MQL393242:MQL393249 NAH393242:NAH393249 NKD393242:NKD393249 NTZ393242:NTZ393249 ODV393242:ODV393249 ONR393242:ONR393249 OXN393242:OXN393249 PHJ393242:PHJ393249 PRF393242:PRF393249 QBB393242:QBB393249 QKX393242:QKX393249 QUT393242:QUT393249 REP393242:REP393249 ROL393242:ROL393249 RYH393242:RYH393249 SID393242:SID393249 SRZ393242:SRZ393249 TBV393242:TBV393249 TLR393242:TLR393249 TVN393242:TVN393249 UFJ393242:UFJ393249 UPF393242:UPF393249 UZB393242:UZB393249 VIX393242:VIX393249 VST393242:VST393249 WCP393242:WCP393249 WML393242:WML393249 WWH393242:WWH393249 Z458778:Z458785 JV458778:JV458785 TR458778:TR458785 ADN458778:ADN458785 ANJ458778:ANJ458785 AXF458778:AXF458785 BHB458778:BHB458785 BQX458778:BQX458785 CAT458778:CAT458785 CKP458778:CKP458785 CUL458778:CUL458785 DEH458778:DEH458785 DOD458778:DOD458785 DXZ458778:DXZ458785 EHV458778:EHV458785 ERR458778:ERR458785 FBN458778:FBN458785 FLJ458778:FLJ458785 FVF458778:FVF458785 GFB458778:GFB458785 GOX458778:GOX458785 GYT458778:GYT458785 HIP458778:HIP458785 HSL458778:HSL458785 ICH458778:ICH458785 IMD458778:IMD458785 IVZ458778:IVZ458785 JFV458778:JFV458785 JPR458778:JPR458785 JZN458778:JZN458785 KJJ458778:KJJ458785 KTF458778:KTF458785 LDB458778:LDB458785 LMX458778:LMX458785 LWT458778:LWT458785 MGP458778:MGP458785 MQL458778:MQL458785 NAH458778:NAH458785 NKD458778:NKD458785 NTZ458778:NTZ458785 ODV458778:ODV458785 ONR458778:ONR458785 OXN458778:OXN458785 PHJ458778:PHJ458785 PRF458778:PRF458785 QBB458778:QBB458785 QKX458778:QKX458785 QUT458778:QUT458785 REP458778:REP458785 ROL458778:ROL458785 RYH458778:RYH458785 SID458778:SID458785 SRZ458778:SRZ458785 TBV458778:TBV458785 TLR458778:TLR458785 TVN458778:TVN458785 UFJ458778:UFJ458785 UPF458778:UPF458785 UZB458778:UZB458785 VIX458778:VIX458785 VST458778:VST458785 WCP458778:WCP458785 WML458778:WML458785 WWH458778:WWH458785 Z524314:Z524321 JV524314:JV524321 TR524314:TR524321 ADN524314:ADN524321 ANJ524314:ANJ524321 AXF524314:AXF524321 BHB524314:BHB524321 BQX524314:BQX524321 CAT524314:CAT524321 CKP524314:CKP524321 CUL524314:CUL524321 DEH524314:DEH524321 DOD524314:DOD524321 DXZ524314:DXZ524321 EHV524314:EHV524321 ERR524314:ERR524321 FBN524314:FBN524321 FLJ524314:FLJ524321 FVF524314:FVF524321 GFB524314:GFB524321 GOX524314:GOX524321 GYT524314:GYT524321 HIP524314:HIP524321 HSL524314:HSL524321 ICH524314:ICH524321 IMD524314:IMD524321 IVZ524314:IVZ524321 JFV524314:JFV524321 JPR524314:JPR524321 JZN524314:JZN524321 KJJ524314:KJJ524321 KTF524314:KTF524321 LDB524314:LDB524321 LMX524314:LMX524321 LWT524314:LWT524321 MGP524314:MGP524321 MQL524314:MQL524321 NAH524314:NAH524321 NKD524314:NKD524321 NTZ524314:NTZ524321 ODV524314:ODV524321 ONR524314:ONR524321 OXN524314:OXN524321 PHJ524314:PHJ524321 PRF524314:PRF524321 QBB524314:QBB524321 QKX524314:QKX524321 QUT524314:QUT524321 REP524314:REP524321 ROL524314:ROL524321 RYH524314:RYH524321 SID524314:SID524321 SRZ524314:SRZ524321 TBV524314:TBV524321 TLR524314:TLR524321 TVN524314:TVN524321 UFJ524314:UFJ524321 UPF524314:UPF524321 UZB524314:UZB524321 VIX524314:VIX524321 VST524314:VST524321 WCP524314:WCP524321 WML524314:WML524321 WWH524314:WWH524321 Z589850:Z589857 JV589850:JV589857 TR589850:TR589857 ADN589850:ADN589857 ANJ589850:ANJ589857 AXF589850:AXF589857 BHB589850:BHB589857 BQX589850:BQX589857 CAT589850:CAT589857 CKP589850:CKP589857 CUL589850:CUL589857 DEH589850:DEH589857 DOD589850:DOD589857 DXZ589850:DXZ589857 EHV589850:EHV589857 ERR589850:ERR589857 FBN589850:FBN589857 FLJ589850:FLJ589857 FVF589850:FVF589857 GFB589850:GFB589857 GOX589850:GOX589857 GYT589850:GYT589857 HIP589850:HIP589857 HSL589850:HSL589857 ICH589850:ICH589857 IMD589850:IMD589857 IVZ589850:IVZ589857 JFV589850:JFV589857 JPR589850:JPR589857 JZN589850:JZN589857 KJJ589850:KJJ589857 KTF589850:KTF589857 LDB589850:LDB589857 LMX589850:LMX589857 LWT589850:LWT589857 MGP589850:MGP589857 MQL589850:MQL589857 NAH589850:NAH589857 NKD589850:NKD589857 NTZ589850:NTZ589857 ODV589850:ODV589857 ONR589850:ONR589857 OXN589850:OXN589857 PHJ589850:PHJ589857 PRF589850:PRF589857 QBB589850:QBB589857 QKX589850:QKX589857 QUT589850:QUT589857 REP589850:REP589857 ROL589850:ROL589857 RYH589850:RYH589857 SID589850:SID589857 SRZ589850:SRZ589857 TBV589850:TBV589857 TLR589850:TLR589857 TVN589850:TVN589857 UFJ589850:UFJ589857 UPF589850:UPF589857 UZB589850:UZB589857 VIX589850:VIX589857 VST589850:VST589857 WCP589850:WCP589857 WML589850:WML589857 WWH589850:WWH589857 Z655386:Z655393 JV655386:JV655393 TR655386:TR655393 ADN655386:ADN655393 ANJ655386:ANJ655393 AXF655386:AXF655393 BHB655386:BHB655393 BQX655386:BQX655393 CAT655386:CAT655393 CKP655386:CKP655393 CUL655386:CUL655393 DEH655386:DEH655393 DOD655386:DOD655393 DXZ655386:DXZ655393 EHV655386:EHV655393 ERR655386:ERR655393 FBN655386:FBN655393 FLJ655386:FLJ655393 FVF655386:FVF655393 GFB655386:GFB655393 GOX655386:GOX655393 GYT655386:GYT655393 HIP655386:HIP655393 HSL655386:HSL655393 ICH655386:ICH655393 IMD655386:IMD655393 IVZ655386:IVZ655393 JFV655386:JFV655393 JPR655386:JPR655393 JZN655386:JZN655393 KJJ655386:KJJ655393 KTF655386:KTF655393 LDB655386:LDB655393 LMX655386:LMX655393 LWT655386:LWT655393 MGP655386:MGP655393 MQL655386:MQL655393 NAH655386:NAH655393 NKD655386:NKD655393 NTZ655386:NTZ655393 ODV655386:ODV655393 ONR655386:ONR655393 OXN655386:OXN655393 PHJ655386:PHJ655393 PRF655386:PRF655393 QBB655386:QBB655393 QKX655386:QKX655393 QUT655386:QUT655393 REP655386:REP655393 ROL655386:ROL655393 RYH655386:RYH655393 SID655386:SID655393 SRZ655386:SRZ655393 TBV655386:TBV655393 TLR655386:TLR655393 TVN655386:TVN655393 UFJ655386:UFJ655393 UPF655386:UPF655393 UZB655386:UZB655393 VIX655386:VIX655393 VST655386:VST655393 WCP655386:WCP655393 WML655386:WML655393 WWH655386:WWH655393 Z720922:Z720929 JV720922:JV720929 TR720922:TR720929 ADN720922:ADN720929 ANJ720922:ANJ720929 AXF720922:AXF720929 BHB720922:BHB720929 BQX720922:BQX720929 CAT720922:CAT720929 CKP720922:CKP720929 CUL720922:CUL720929 DEH720922:DEH720929 DOD720922:DOD720929 DXZ720922:DXZ720929 EHV720922:EHV720929 ERR720922:ERR720929 FBN720922:FBN720929 FLJ720922:FLJ720929 FVF720922:FVF720929 GFB720922:GFB720929 GOX720922:GOX720929 GYT720922:GYT720929 HIP720922:HIP720929 HSL720922:HSL720929 ICH720922:ICH720929 IMD720922:IMD720929 IVZ720922:IVZ720929 JFV720922:JFV720929 JPR720922:JPR720929 JZN720922:JZN720929 KJJ720922:KJJ720929 KTF720922:KTF720929 LDB720922:LDB720929 LMX720922:LMX720929 LWT720922:LWT720929 MGP720922:MGP720929 MQL720922:MQL720929 NAH720922:NAH720929 NKD720922:NKD720929 NTZ720922:NTZ720929 ODV720922:ODV720929 ONR720922:ONR720929 OXN720922:OXN720929 PHJ720922:PHJ720929 PRF720922:PRF720929 QBB720922:QBB720929 QKX720922:QKX720929 QUT720922:QUT720929 REP720922:REP720929 ROL720922:ROL720929 RYH720922:RYH720929 SID720922:SID720929 SRZ720922:SRZ720929 TBV720922:TBV720929 TLR720922:TLR720929 TVN720922:TVN720929 UFJ720922:UFJ720929 UPF720922:UPF720929 UZB720922:UZB720929 VIX720922:VIX720929 VST720922:VST720929 WCP720922:WCP720929 WML720922:WML720929 WWH720922:WWH720929 Z786458:Z786465 JV786458:JV786465 TR786458:TR786465 ADN786458:ADN786465 ANJ786458:ANJ786465 AXF786458:AXF786465 BHB786458:BHB786465 BQX786458:BQX786465 CAT786458:CAT786465 CKP786458:CKP786465 CUL786458:CUL786465 DEH786458:DEH786465 DOD786458:DOD786465 DXZ786458:DXZ786465 EHV786458:EHV786465 ERR786458:ERR786465 FBN786458:FBN786465 FLJ786458:FLJ786465 FVF786458:FVF786465 GFB786458:GFB786465 GOX786458:GOX786465 GYT786458:GYT786465 HIP786458:HIP786465 HSL786458:HSL786465 ICH786458:ICH786465 IMD786458:IMD786465 IVZ786458:IVZ786465 JFV786458:JFV786465 JPR786458:JPR786465 JZN786458:JZN786465 KJJ786458:KJJ786465 KTF786458:KTF786465 LDB786458:LDB786465 LMX786458:LMX786465 LWT786458:LWT786465 MGP786458:MGP786465 MQL786458:MQL786465 NAH786458:NAH786465 NKD786458:NKD786465 NTZ786458:NTZ786465 ODV786458:ODV786465 ONR786458:ONR786465 OXN786458:OXN786465 PHJ786458:PHJ786465 PRF786458:PRF786465 QBB786458:QBB786465 QKX786458:QKX786465 QUT786458:QUT786465 REP786458:REP786465 ROL786458:ROL786465 RYH786458:RYH786465 SID786458:SID786465 SRZ786458:SRZ786465 TBV786458:TBV786465 TLR786458:TLR786465 TVN786458:TVN786465 UFJ786458:UFJ786465 UPF786458:UPF786465 UZB786458:UZB786465 VIX786458:VIX786465 VST786458:VST786465 WCP786458:WCP786465 WML786458:WML786465 WWH786458:WWH786465 Z851994:Z852001 JV851994:JV852001 TR851994:TR852001 ADN851994:ADN852001 ANJ851994:ANJ852001 AXF851994:AXF852001 BHB851994:BHB852001 BQX851994:BQX852001 CAT851994:CAT852001 CKP851994:CKP852001 CUL851994:CUL852001 DEH851994:DEH852001 DOD851994:DOD852001 DXZ851994:DXZ852001 EHV851994:EHV852001 ERR851994:ERR852001 FBN851994:FBN852001 FLJ851994:FLJ852001 FVF851994:FVF852001 GFB851994:GFB852001 GOX851994:GOX852001 GYT851994:GYT852001 HIP851994:HIP852001 HSL851994:HSL852001 ICH851994:ICH852001 IMD851994:IMD852001 IVZ851994:IVZ852001 JFV851994:JFV852001 JPR851994:JPR852001 JZN851994:JZN852001 KJJ851994:KJJ852001 KTF851994:KTF852001 LDB851994:LDB852001 LMX851994:LMX852001 LWT851994:LWT852001 MGP851994:MGP852001 MQL851994:MQL852001 NAH851994:NAH852001 NKD851994:NKD852001 NTZ851994:NTZ852001 ODV851994:ODV852001 ONR851994:ONR852001 OXN851994:OXN852001 PHJ851994:PHJ852001 PRF851994:PRF852001 QBB851994:QBB852001 QKX851994:QKX852001 QUT851994:QUT852001 REP851994:REP852001 ROL851994:ROL852001 RYH851994:RYH852001 SID851994:SID852001 SRZ851994:SRZ852001 TBV851994:TBV852001 TLR851994:TLR852001 TVN851994:TVN852001 UFJ851994:UFJ852001 UPF851994:UPF852001 UZB851994:UZB852001 VIX851994:VIX852001 VST851994:VST852001 WCP851994:WCP852001 WML851994:WML852001 WWH851994:WWH852001 Z917530:Z917537 JV917530:JV917537 TR917530:TR917537 ADN917530:ADN917537 ANJ917530:ANJ917537 AXF917530:AXF917537 BHB917530:BHB917537 BQX917530:BQX917537 CAT917530:CAT917537 CKP917530:CKP917537 CUL917530:CUL917537 DEH917530:DEH917537 DOD917530:DOD917537 DXZ917530:DXZ917537 EHV917530:EHV917537 ERR917530:ERR917537 FBN917530:FBN917537 FLJ917530:FLJ917537 FVF917530:FVF917537 GFB917530:GFB917537 GOX917530:GOX917537 GYT917530:GYT917537 HIP917530:HIP917537 HSL917530:HSL917537 ICH917530:ICH917537 IMD917530:IMD917537 IVZ917530:IVZ917537 JFV917530:JFV917537 JPR917530:JPR917537 JZN917530:JZN917537 KJJ917530:KJJ917537 KTF917530:KTF917537 LDB917530:LDB917537 LMX917530:LMX917537 LWT917530:LWT917537 MGP917530:MGP917537 MQL917530:MQL917537 NAH917530:NAH917537 NKD917530:NKD917537 NTZ917530:NTZ917537 ODV917530:ODV917537 ONR917530:ONR917537 OXN917530:OXN917537 PHJ917530:PHJ917537 PRF917530:PRF917537 QBB917530:QBB917537 QKX917530:QKX917537 QUT917530:QUT917537 REP917530:REP917537 ROL917530:ROL917537 RYH917530:RYH917537 SID917530:SID917537 SRZ917530:SRZ917537 TBV917530:TBV917537 TLR917530:TLR917537 TVN917530:TVN917537 UFJ917530:UFJ917537 UPF917530:UPF917537 UZB917530:UZB917537 VIX917530:VIX917537 VST917530:VST917537 WCP917530:WCP917537 WML917530:WML917537 WWH917530:WWH917537 Z983066:Z983073 JV983066:JV983073 TR983066:TR983073 ADN983066:ADN983073 ANJ983066:ANJ983073 AXF983066:AXF983073 BHB983066:BHB983073 BQX983066:BQX983073 CAT983066:CAT983073 CKP983066:CKP983073 CUL983066:CUL983073 DEH983066:DEH983073 DOD983066:DOD983073 DXZ983066:DXZ983073 EHV983066:EHV983073 ERR983066:ERR983073 FBN983066:FBN983073 FLJ983066:FLJ983073 FVF983066:FVF983073 GFB983066:GFB983073 GOX983066:GOX983073 GYT983066:GYT983073 HIP983066:HIP983073 HSL983066:HSL983073 ICH983066:ICH983073 IMD983066:IMD983073 IVZ983066:IVZ983073 JFV983066:JFV983073 JPR983066:JPR983073 JZN983066:JZN983073 KJJ983066:KJJ983073 KTF983066:KTF983073 LDB983066:LDB983073 LMX983066:LMX983073 LWT983066:LWT983073 MGP983066:MGP983073 MQL983066:MQL983073 NAH983066:NAH983073 NKD983066:NKD983073 NTZ983066:NTZ983073 ODV983066:ODV983073 ONR983066:ONR983073 OXN983066:OXN983073 PHJ983066:PHJ983073 PRF983066:PRF983073 QBB983066:QBB983073 QKX983066:QKX983073 QUT983066:QUT983073 REP983066:REP983073 ROL983066:ROL983073 RYH983066:RYH983073 SID983066:SID983073 SRZ983066:SRZ983073 TBV983066:TBV983073 TLR983066:TLR983073 TVN983066:TVN983073 UFJ983066:UFJ983073 UPF983066:UPF983073 UZB983066:UZB983073 VIX983066:VIX983073 VST983066:VST983073 WCP983066:WCP983073 WML983066:WML983073 WWH983066:WWH983073" xr:uid="{65F87B79-E96B-4E52-A8A0-66FEB0339126}">
      <formula1>0</formula1>
      <formula2>99999999999</formula2>
    </dataValidation>
    <dataValidation type="decimal" imeMode="off" allowBlank="1" showErrorMessage="1" errorTitle="無効な入力" error="数値を入力してください。" promptTitle="数値を入力してください。" prompt="数値を入力してください。" sqref="L16:L17 JH16:JH17 TD16:TD17 ACZ16:ACZ17 AMV16:AMV17 AWR16:AWR17 BGN16:BGN17 BQJ16:BQJ17 CAF16:CAF17 CKB16:CKB17 CTX16:CTX17 DDT16:DDT17 DNP16:DNP17 DXL16:DXL17 EHH16:EHH17 ERD16:ERD17 FAZ16:FAZ17 FKV16:FKV17 FUR16:FUR17 GEN16:GEN17 GOJ16:GOJ17 GYF16:GYF17 HIB16:HIB17 HRX16:HRX17 IBT16:IBT17 ILP16:ILP17 IVL16:IVL17 JFH16:JFH17 JPD16:JPD17 JYZ16:JYZ17 KIV16:KIV17 KSR16:KSR17 LCN16:LCN17 LMJ16:LMJ17 LWF16:LWF17 MGB16:MGB17 MPX16:MPX17 MZT16:MZT17 NJP16:NJP17 NTL16:NTL17 ODH16:ODH17 OND16:OND17 OWZ16:OWZ17 PGV16:PGV17 PQR16:PQR17 QAN16:QAN17 QKJ16:QKJ17 QUF16:QUF17 REB16:REB17 RNX16:RNX17 RXT16:RXT17 SHP16:SHP17 SRL16:SRL17 TBH16:TBH17 TLD16:TLD17 TUZ16:TUZ17 UEV16:UEV17 UOR16:UOR17 UYN16:UYN17 VIJ16:VIJ17 VSF16:VSF17 WCB16:WCB17 WLX16:WLX17 WVT16:WVT17 L65552:L65553 JH65552:JH65553 TD65552:TD65553 ACZ65552:ACZ65553 AMV65552:AMV65553 AWR65552:AWR65553 BGN65552:BGN65553 BQJ65552:BQJ65553 CAF65552:CAF65553 CKB65552:CKB65553 CTX65552:CTX65553 DDT65552:DDT65553 DNP65552:DNP65553 DXL65552:DXL65553 EHH65552:EHH65553 ERD65552:ERD65553 FAZ65552:FAZ65553 FKV65552:FKV65553 FUR65552:FUR65553 GEN65552:GEN65553 GOJ65552:GOJ65553 GYF65552:GYF65553 HIB65552:HIB65553 HRX65552:HRX65553 IBT65552:IBT65553 ILP65552:ILP65553 IVL65552:IVL65553 JFH65552:JFH65553 JPD65552:JPD65553 JYZ65552:JYZ65553 KIV65552:KIV65553 KSR65552:KSR65553 LCN65552:LCN65553 LMJ65552:LMJ65553 LWF65552:LWF65553 MGB65552:MGB65553 MPX65552:MPX65553 MZT65552:MZT65553 NJP65552:NJP65553 NTL65552:NTL65553 ODH65552:ODH65553 OND65552:OND65553 OWZ65552:OWZ65553 PGV65552:PGV65553 PQR65552:PQR65553 QAN65552:QAN65553 QKJ65552:QKJ65553 QUF65552:QUF65553 REB65552:REB65553 RNX65552:RNX65553 RXT65552:RXT65553 SHP65552:SHP65553 SRL65552:SRL65553 TBH65552:TBH65553 TLD65552:TLD65553 TUZ65552:TUZ65553 UEV65552:UEV65553 UOR65552:UOR65553 UYN65552:UYN65553 VIJ65552:VIJ65553 VSF65552:VSF65553 WCB65552:WCB65553 WLX65552:WLX65553 WVT65552:WVT65553 L131088:L131089 JH131088:JH131089 TD131088:TD131089 ACZ131088:ACZ131089 AMV131088:AMV131089 AWR131088:AWR131089 BGN131088:BGN131089 BQJ131088:BQJ131089 CAF131088:CAF131089 CKB131088:CKB131089 CTX131088:CTX131089 DDT131088:DDT131089 DNP131088:DNP131089 DXL131088:DXL131089 EHH131088:EHH131089 ERD131088:ERD131089 FAZ131088:FAZ131089 FKV131088:FKV131089 FUR131088:FUR131089 GEN131088:GEN131089 GOJ131088:GOJ131089 GYF131088:GYF131089 HIB131088:HIB131089 HRX131088:HRX131089 IBT131088:IBT131089 ILP131088:ILP131089 IVL131088:IVL131089 JFH131088:JFH131089 JPD131088:JPD131089 JYZ131088:JYZ131089 KIV131088:KIV131089 KSR131088:KSR131089 LCN131088:LCN131089 LMJ131088:LMJ131089 LWF131088:LWF131089 MGB131088:MGB131089 MPX131088:MPX131089 MZT131088:MZT131089 NJP131088:NJP131089 NTL131088:NTL131089 ODH131088:ODH131089 OND131088:OND131089 OWZ131088:OWZ131089 PGV131088:PGV131089 PQR131088:PQR131089 QAN131088:QAN131089 QKJ131088:QKJ131089 QUF131088:QUF131089 REB131088:REB131089 RNX131088:RNX131089 RXT131088:RXT131089 SHP131088:SHP131089 SRL131088:SRL131089 TBH131088:TBH131089 TLD131088:TLD131089 TUZ131088:TUZ131089 UEV131088:UEV131089 UOR131088:UOR131089 UYN131088:UYN131089 VIJ131088:VIJ131089 VSF131088:VSF131089 WCB131088:WCB131089 WLX131088:WLX131089 WVT131088:WVT131089 L196624:L196625 JH196624:JH196625 TD196624:TD196625 ACZ196624:ACZ196625 AMV196624:AMV196625 AWR196624:AWR196625 BGN196624:BGN196625 BQJ196624:BQJ196625 CAF196624:CAF196625 CKB196624:CKB196625 CTX196624:CTX196625 DDT196624:DDT196625 DNP196624:DNP196625 DXL196624:DXL196625 EHH196624:EHH196625 ERD196624:ERD196625 FAZ196624:FAZ196625 FKV196624:FKV196625 FUR196624:FUR196625 GEN196624:GEN196625 GOJ196624:GOJ196625 GYF196624:GYF196625 HIB196624:HIB196625 HRX196624:HRX196625 IBT196624:IBT196625 ILP196624:ILP196625 IVL196624:IVL196625 JFH196624:JFH196625 JPD196624:JPD196625 JYZ196624:JYZ196625 KIV196624:KIV196625 KSR196624:KSR196625 LCN196624:LCN196625 LMJ196624:LMJ196625 LWF196624:LWF196625 MGB196624:MGB196625 MPX196624:MPX196625 MZT196624:MZT196625 NJP196624:NJP196625 NTL196624:NTL196625 ODH196624:ODH196625 OND196624:OND196625 OWZ196624:OWZ196625 PGV196624:PGV196625 PQR196624:PQR196625 QAN196624:QAN196625 QKJ196624:QKJ196625 QUF196624:QUF196625 REB196624:REB196625 RNX196624:RNX196625 RXT196624:RXT196625 SHP196624:SHP196625 SRL196624:SRL196625 TBH196624:TBH196625 TLD196624:TLD196625 TUZ196624:TUZ196625 UEV196624:UEV196625 UOR196624:UOR196625 UYN196624:UYN196625 VIJ196624:VIJ196625 VSF196624:VSF196625 WCB196624:WCB196625 WLX196624:WLX196625 WVT196624:WVT196625 L262160:L262161 JH262160:JH262161 TD262160:TD262161 ACZ262160:ACZ262161 AMV262160:AMV262161 AWR262160:AWR262161 BGN262160:BGN262161 BQJ262160:BQJ262161 CAF262160:CAF262161 CKB262160:CKB262161 CTX262160:CTX262161 DDT262160:DDT262161 DNP262160:DNP262161 DXL262160:DXL262161 EHH262160:EHH262161 ERD262160:ERD262161 FAZ262160:FAZ262161 FKV262160:FKV262161 FUR262160:FUR262161 GEN262160:GEN262161 GOJ262160:GOJ262161 GYF262160:GYF262161 HIB262160:HIB262161 HRX262160:HRX262161 IBT262160:IBT262161 ILP262160:ILP262161 IVL262160:IVL262161 JFH262160:JFH262161 JPD262160:JPD262161 JYZ262160:JYZ262161 KIV262160:KIV262161 KSR262160:KSR262161 LCN262160:LCN262161 LMJ262160:LMJ262161 LWF262160:LWF262161 MGB262160:MGB262161 MPX262160:MPX262161 MZT262160:MZT262161 NJP262160:NJP262161 NTL262160:NTL262161 ODH262160:ODH262161 OND262160:OND262161 OWZ262160:OWZ262161 PGV262160:PGV262161 PQR262160:PQR262161 QAN262160:QAN262161 QKJ262160:QKJ262161 QUF262160:QUF262161 REB262160:REB262161 RNX262160:RNX262161 RXT262160:RXT262161 SHP262160:SHP262161 SRL262160:SRL262161 TBH262160:TBH262161 TLD262160:TLD262161 TUZ262160:TUZ262161 UEV262160:UEV262161 UOR262160:UOR262161 UYN262160:UYN262161 VIJ262160:VIJ262161 VSF262160:VSF262161 WCB262160:WCB262161 WLX262160:WLX262161 WVT262160:WVT262161 L327696:L327697 JH327696:JH327697 TD327696:TD327697 ACZ327696:ACZ327697 AMV327696:AMV327697 AWR327696:AWR327697 BGN327696:BGN327697 BQJ327696:BQJ327697 CAF327696:CAF327697 CKB327696:CKB327697 CTX327696:CTX327697 DDT327696:DDT327697 DNP327696:DNP327697 DXL327696:DXL327697 EHH327696:EHH327697 ERD327696:ERD327697 FAZ327696:FAZ327697 FKV327696:FKV327697 FUR327696:FUR327697 GEN327696:GEN327697 GOJ327696:GOJ327697 GYF327696:GYF327697 HIB327696:HIB327697 HRX327696:HRX327697 IBT327696:IBT327697 ILP327696:ILP327697 IVL327696:IVL327697 JFH327696:JFH327697 JPD327696:JPD327697 JYZ327696:JYZ327697 KIV327696:KIV327697 KSR327696:KSR327697 LCN327696:LCN327697 LMJ327696:LMJ327697 LWF327696:LWF327697 MGB327696:MGB327697 MPX327696:MPX327697 MZT327696:MZT327697 NJP327696:NJP327697 NTL327696:NTL327697 ODH327696:ODH327697 OND327696:OND327697 OWZ327696:OWZ327697 PGV327696:PGV327697 PQR327696:PQR327697 QAN327696:QAN327697 QKJ327696:QKJ327697 QUF327696:QUF327697 REB327696:REB327697 RNX327696:RNX327697 RXT327696:RXT327697 SHP327696:SHP327697 SRL327696:SRL327697 TBH327696:TBH327697 TLD327696:TLD327697 TUZ327696:TUZ327697 UEV327696:UEV327697 UOR327696:UOR327697 UYN327696:UYN327697 VIJ327696:VIJ327697 VSF327696:VSF327697 WCB327696:WCB327697 WLX327696:WLX327697 WVT327696:WVT327697 L393232:L393233 JH393232:JH393233 TD393232:TD393233 ACZ393232:ACZ393233 AMV393232:AMV393233 AWR393232:AWR393233 BGN393232:BGN393233 BQJ393232:BQJ393233 CAF393232:CAF393233 CKB393232:CKB393233 CTX393232:CTX393233 DDT393232:DDT393233 DNP393232:DNP393233 DXL393232:DXL393233 EHH393232:EHH393233 ERD393232:ERD393233 FAZ393232:FAZ393233 FKV393232:FKV393233 FUR393232:FUR393233 GEN393232:GEN393233 GOJ393232:GOJ393233 GYF393232:GYF393233 HIB393232:HIB393233 HRX393232:HRX393233 IBT393232:IBT393233 ILP393232:ILP393233 IVL393232:IVL393233 JFH393232:JFH393233 JPD393232:JPD393233 JYZ393232:JYZ393233 KIV393232:KIV393233 KSR393232:KSR393233 LCN393232:LCN393233 LMJ393232:LMJ393233 LWF393232:LWF393233 MGB393232:MGB393233 MPX393232:MPX393233 MZT393232:MZT393233 NJP393232:NJP393233 NTL393232:NTL393233 ODH393232:ODH393233 OND393232:OND393233 OWZ393232:OWZ393233 PGV393232:PGV393233 PQR393232:PQR393233 QAN393232:QAN393233 QKJ393232:QKJ393233 QUF393232:QUF393233 REB393232:REB393233 RNX393232:RNX393233 RXT393232:RXT393233 SHP393232:SHP393233 SRL393232:SRL393233 TBH393232:TBH393233 TLD393232:TLD393233 TUZ393232:TUZ393233 UEV393232:UEV393233 UOR393232:UOR393233 UYN393232:UYN393233 VIJ393232:VIJ393233 VSF393232:VSF393233 WCB393232:WCB393233 WLX393232:WLX393233 WVT393232:WVT393233 L458768:L458769 JH458768:JH458769 TD458768:TD458769 ACZ458768:ACZ458769 AMV458768:AMV458769 AWR458768:AWR458769 BGN458768:BGN458769 BQJ458768:BQJ458769 CAF458768:CAF458769 CKB458768:CKB458769 CTX458768:CTX458769 DDT458768:DDT458769 DNP458768:DNP458769 DXL458768:DXL458769 EHH458768:EHH458769 ERD458768:ERD458769 FAZ458768:FAZ458769 FKV458768:FKV458769 FUR458768:FUR458769 GEN458768:GEN458769 GOJ458768:GOJ458769 GYF458768:GYF458769 HIB458768:HIB458769 HRX458768:HRX458769 IBT458768:IBT458769 ILP458768:ILP458769 IVL458768:IVL458769 JFH458768:JFH458769 JPD458768:JPD458769 JYZ458768:JYZ458769 KIV458768:KIV458769 KSR458768:KSR458769 LCN458768:LCN458769 LMJ458768:LMJ458769 LWF458768:LWF458769 MGB458768:MGB458769 MPX458768:MPX458769 MZT458768:MZT458769 NJP458768:NJP458769 NTL458768:NTL458769 ODH458768:ODH458769 OND458768:OND458769 OWZ458768:OWZ458769 PGV458768:PGV458769 PQR458768:PQR458769 QAN458768:QAN458769 QKJ458768:QKJ458769 QUF458768:QUF458769 REB458768:REB458769 RNX458768:RNX458769 RXT458768:RXT458769 SHP458768:SHP458769 SRL458768:SRL458769 TBH458768:TBH458769 TLD458768:TLD458769 TUZ458768:TUZ458769 UEV458768:UEV458769 UOR458768:UOR458769 UYN458768:UYN458769 VIJ458768:VIJ458769 VSF458768:VSF458769 WCB458768:WCB458769 WLX458768:WLX458769 WVT458768:WVT458769 L524304:L524305 JH524304:JH524305 TD524304:TD524305 ACZ524304:ACZ524305 AMV524304:AMV524305 AWR524304:AWR524305 BGN524304:BGN524305 BQJ524304:BQJ524305 CAF524304:CAF524305 CKB524304:CKB524305 CTX524304:CTX524305 DDT524304:DDT524305 DNP524304:DNP524305 DXL524304:DXL524305 EHH524304:EHH524305 ERD524304:ERD524305 FAZ524304:FAZ524305 FKV524304:FKV524305 FUR524304:FUR524305 GEN524304:GEN524305 GOJ524304:GOJ524305 GYF524304:GYF524305 HIB524304:HIB524305 HRX524304:HRX524305 IBT524304:IBT524305 ILP524304:ILP524305 IVL524304:IVL524305 JFH524304:JFH524305 JPD524304:JPD524305 JYZ524304:JYZ524305 KIV524304:KIV524305 KSR524304:KSR524305 LCN524304:LCN524305 LMJ524304:LMJ524305 LWF524304:LWF524305 MGB524304:MGB524305 MPX524304:MPX524305 MZT524304:MZT524305 NJP524304:NJP524305 NTL524304:NTL524305 ODH524304:ODH524305 OND524304:OND524305 OWZ524304:OWZ524305 PGV524304:PGV524305 PQR524304:PQR524305 QAN524304:QAN524305 QKJ524304:QKJ524305 QUF524304:QUF524305 REB524304:REB524305 RNX524304:RNX524305 RXT524304:RXT524305 SHP524304:SHP524305 SRL524304:SRL524305 TBH524304:TBH524305 TLD524304:TLD524305 TUZ524304:TUZ524305 UEV524304:UEV524305 UOR524304:UOR524305 UYN524304:UYN524305 VIJ524304:VIJ524305 VSF524304:VSF524305 WCB524304:WCB524305 WLX524304:WLX524305 WVT524304:WVT524305 L589840:L589841 JH589840:JH589841 TD589840:TD589841 ACZ589840:ACZ589841 AMV589840:AMV589841 AWR589840:AWR589841 BGN589840:BGN589841 BQJ589840:BQJ589841 CAF589840:CAF589841 CKB589840:CKB589841 CTX589840:CTX589841 DDT589840:DDT589841 DNP589840:DNP589841 DXL589840:DXL589841 EHH589840:EHH589841 ERD589840:ERD589841 FAZ589840:FAZ589841 FKV589840:FKV589841 FUR589840:FUR589841 GEN589840:GEN589841 GOJ589840:GOJ589841 GYF589840:GYF589841 HIB589840:HIB589841 HRX589840:HRX589841 IBT589840:IBT589841 ILP589840:ILP589841 IVL589840:IVL589841 JFH589840:JFH589841 JPD589840:JPD589841 JYZ589840:JYZ589841 KIV589840:KIV589841 KSR589840:KSR589841 LCN589840:LCN589841 LMJ589840:LMJ589841 LWF589840:LWF589841 MGB589840:MGB589841 MPX589840:MPX589841 MZT589840:MZT589841 NJP589840:NJP589841 NTL589840:NTL589841 ODH589840:ODH589841 OND589840:OND589841 OWZ589840:OWZ589841 PGV589840:PGV589841 PQR589840:PQR589841 QAN589840:QAN589841 QKJ589840:QKJ589841 QUF589840:QUF589841 REB589840:REB589841 RNX589840:RNX589841 RXT589840:RXT589841 SHP589840:SHP589841 SRL589840:SRL589841 TBH589840:TBH589841 TLD589840:TLD589841 TUZ589840:TUZ589841 UEV589840:UEV589841 UOR589840:UOR589841 UYN589840:UYN589841 VIJ589840:VIJ589841 VSF589840:VSF589841 WCB589840:WCB589841 WLX589840:WLX589841 WVT589840:WVT589841 L655376:L655377 JH655376:JH655377 TD655376:TD655377 ACZ655376:ACZ655377 AMV655376:AMV655377 AWR655376:AWR655377 BGN655376:BGN655377 BQJ655376:BQJ655377 CAF655376:CAF655377 CKB655376:CKB655377 CTX655376:CTX655377 DDT655376:DDT655377 DNP655376:DNP655377 DXL655376:DXL655377 EHH655376:EHH655377 ERD655376:ERD655377 FAZ655376:FAZ655377 FKV655376:FKV655377 FUR655376:FUR655377 GEN655376:GEN655377 GOJ655376:GOJ655377 GYF655376:GYF655377 HIB655376:HIB655377 HRX655376:HRX655377 IBT655376:IBT655377 ILP655376:ILP655377 IVL655376:IVL655377 JFH655376:JFH655377 JPD655376:JPD655377 JYZ655376:JYZ655377 KIV655376:KIV655377 KSR655376:KSR655377 LCN655376:LCN655377 LMJ655376:LMJ655377 LWF655376:LWF655377 MGB655376:MGB655377 MPX655376:MPX655377 MZT655376:MZT655377 NJP655376:NJP655377 NTL655376:NTL655377 ODH655376:ODH655377 OND655376:OND655377 OWZ655376:OWZ655377 PGV655376:PGV655377 PQR655376:PQR655377 QAN655376:QAN655377 QKJ655376:QKJ655377 QUF655376:QUF655377 REB655376:REB655377 RNX655376:RNX655377 RXT655376:RXT655377 SHP655376:SHP655377 SRL655376:SRL655377 TBH655376:TBH655377 TLD655376:TLD655377 TUZ655376:TUZ655377 UEV655376:UEV655377 UOR655376:UOR655377 UYN655376:UYN655377 VIJ655376:VIJ655377 VSF655376:VSF655377 WCB655376:WCB655377 WLX655376:WLX655377 WVT655376:WVT655377 L720912:L720913 JH720912:JH720913 TD720912:TD720913 ACZ720912:ACZ720913 AMV720912:AMV720913 AWR720912:AWR720913 BGN720912:BGN720913 BQJ720912:BQJ720913 CAF720912:CAF720913 CKB720912:CKB720913 CTX720912:CTX720913 DDT720912:DDT720913 DNP720912:DNP720913 DXL720912:DXL720913 EHH720912:EHH720913 ERD720912:ERD720913 FAZ720912:FAZ720913 FKV720912:FKV720913 FUR720912:FUR720913 GEN720912:GEN720913 GOJ720912:GOJ720913 GYF720912:GYF720913 HIB720912:HIB720913 HRX720912:HRX720913 IBT720912:IBT720913 ILP720912:ILP720913 IVL720912:IVL720913 JFH720912:JFH720913 JPD720912:JPD720913 JYZ720912:JYZ720913 KIV720912:KIV720913 KSR720912:KSR720913 LCN720912:LCN720913 LMJ720912:LMJ720913 LWF720912:LWF720913 MGB720912:MGB720913 MPX720912:MPX720913 MZT720912:MZT720913 NJP720912:NJP720913 NTL720912:NTL720913 ODH720912:ODH720913 OND720912:OND720913 OWZ720912:OWZ720913 PGV720912:PGV720913 PQR720912:PQR720913 QAN720912:QAN720913 QKJ720912:QKJ720913 QUF720912:QUF720913 REB720912:REB720913 RNX720912:RNX720913 RXT720912:RXT720913 SHP720912:SHP720913 SRL720912:SRL720913 TBH720912:TBH720913 TLD720912:TLD720913 TUZ720912:TUZ720913 UEV720912:UEV720913 UOR720912:UOR720913 UYN720912:UYN720913 VIJ720912:VIJ720913 VSF720912:VSF720913 WCB720912:WCB720913 WLX720912:WLX720913 WVT720912:WVT720913 L786448:L786449 JH786448:JH786449 TD786448:TD786449 ACZ786448:ACZ786449 AMV786448:AMV786449 AWR786448:AWR786449 BGN786448:BGN786449 BQJ786448:BQJ786449 CAF786448:CAF786449 CKB786448:CKB786449 CTX786448:CTX786449 DDT786448:DDT786449 DNP786448:DNP786449 DXL786448:DXL786449 EHH786448:EHH786449 ERD786448:ERD786449 FAZ786448:FAZ786449 FKV786448:FKV786449 FUR786448:FUR786449 GEN786448:GEN786449 GOJ786448:GOJ786449 GYF786448:GYF786449 HIB786448:HIB786449 HRX786448:HRX786449 IBT786448:IBT786449 ILP786448:ILP786449 IVL786448:IVL786449 JFH786448:JFH786449 JPD786448:JPD786449 JYZ786448:JYZ786449 KIV786448:KIV786449 KSR786448:KSR786449 LCN786448:LCN786449 LMJ786448:LMJ786449 LWF786448:LWF786449 MGB786448:MGB786449 MPX786448:MPX786449 MZT786448:MZT786449 NJP786448:NJP786449 NTL786448:NTL786449 ODH786448:ODH786449 OND786448:OND786449 OWZ786448:OWZ786449 PGV786448:PGV786449 PQR786448:PQR786449 QAN786448:QAN786449 QKJ786448:QKJ786449 QUF786448:QUF786449 REB786448:REB786449 RNX786448:RNX786449 RXT786448:RXT786449 SHP786448:SHP786449 SRL786448:SRL786449 TBH786448:TBH786449 TLD786448:TLD786449 TUZ786448:TUZ786449 UEV786448:UEV786449 UOR786448:UOR786449 UYN786448:UYN786449 VIJ786448:VIJ786449 VSF786448:VSF786449 WCB786448:WCB786449 WLX786448:WLX786449 WVT786448:WVT786449 L851984:L851985 JH851984:JH851985 TD851984:TD851985 ACZ851984:ACZ851985 AMV851984:AMV851985 AWR851984:AWR851985 BGN851984:BGN851985 BQJ851984:BQJ851985 CAF851984:CAF851985 CKB851984:CKB851985 CTX851984:CTX851985 DDT851984:DDT851985 DNP851984:DNP851985 DXL851984:DXL851985 EHH851984:EHH851985 ERD851984:ERD851985 FAZ851984:FAZ851985 FKV851984:FKV851985 FUR851984:FUR851985 GEN851984:GEN851985 GOJ851984:GOJ851985 GYF851984:GYF851985 HIB851984:HIB851985 HRX851984:HRX851985 IBT851984:IBT851985 ILP851984:ILP851985 IVL851984:IVL851985 JFH851984:JFH851985 JPD851984:JPD851985 JYZ851984:JYZ851985 KIV851984:KIV851985 KSR851984:KSR851985 LCN851984:LCN851985 LMJ851984:LMJ851985 LWF851984:LWF851985 MGB851984:MGB851985 MPX851984:MPX851985 MZT851984:MZT851985 NJP851984:NJP851985 NTL851984:NTL851985 ODH851984:ODH851985 OND851984:OND851985 OWZ851984:OWZ851985 PGV851984:PGV851985 PQR851984:PQR851985 QAN851984:QAN851985 QKJ851984:QKJ851985 QUF851984:QUF851985 REB851984:REB851985 RNX851984:RNX851985 RXT851984:RXT851985 SHP851984:SHP851985 SRL851984:SRL851985 TBH851984:TBH851985 TLD851984:TLD851985 TUZ851984:TUZ851985 UEV851984:UEV851985 UOR851984:UOR851985 UYN851984:UYN851985 VIJ851984:VIJ851985 VSF851984:VSF851985 WCB851984:WCB851985 WLX851984:WLX851985 WVT851984:WVT851985 L917520:L917521 JH917520:JH917521 TD917520:TD917521 ACZ917520:ACZ917521 AMV917520:AMV917521 AWR917520:AWR917521 BGN917520:BGN917521 BQJ917520:BQJ917521 CAF917520:CAF917521 CKB917520:CKB917521 CTX917520:CTX917521 DDT917520:DDT917521 DNP917520:DNP917521 DXL917520:DXL917521 EHH917520:EHH917521 ERD917520:ERD917521 FAZ917520:FAZ917521 FKV917520:FKV917521 FUR917520:FUR917521 GEN917520:GEN917521 GOJ917520:GOJ917521 GYF917520:GYF917521 HIB917520:HIB917521 HRX917520:HRX917521 IBT917520:IBT917521 ILP917520:ILP917521 IVL917520:IVL917521 JFH917520:JFH917521 JPD917520:JPD917521 JYZ917520:JYZ917521 KIV917520:KIV917521 KSR917520:KSR917521 LCN917520:LCN917521 LMJ917520:LMJ917521 LWF917520:LWF917521 MGB917520:MGB917521 MPX917520:MPX917521 MZT917520:MZT917521 NJP917520:NJP917521 NTL917520:NTL917521 ODH917520:ODH917521 OND917520:OND917521 OWZ917520:OWZ917521 PGV917520:PGV917521 PQR917520:PQR917521 QAN917520:QAN917521 QKJ917520:QKJ917521 QUF917520:QUF917521 REB917520:REB917521 RNX917520:RNX917521 RXT917520:RXT917521 SHP917520:SHP917521 SRL917520:SRL917521 TBH917520:TBH917521 TLD917520:TLD917521 TUZ917520:TUZ917521 UEV917520:UEV917521 UOR917520:UOR917521 UYN917520:UYN917521 VIJ917520:VIJ917521 VSF917520:VSF917521 WCB917520:WCB917521 WLX917520:WLX917521 WVT917520:WVT917521 L983056:L983057 JH983056:JH983057 TD983056:TD983057 ACZ983056:ACZ983057 AMV983056:AMV983057 AWR983056:AWR983057 BGN983056:BGN983057 BQJ983056:BQJ983057 CAF983056:CAF983057 CKB983056:CKB983057 CTX983056:CTX983057 DDT983056:DDT983057 DNP983056:DNP983057 DXL983056:DXL983057 EHH983056:EHH983057 ERD983056:ERD983057 FAZ983056:FAZ983057 FKV983056:FKV983057 FUR983056:FUR983057 GEN983056:GEN983057 GOJ983056:GOJ983057 GYF983056:GYF983057 HIB983056:HIB983057 HRX983056:HRX983057 IBT983056:IBT983057 ILP983056:ILP983057 IVL983056:IVL983057 JFH983056:JFH983057 JPD983056:JPD983057 JYZ983056:JYZ983057 KIV983056:KIV983057 KSR983056:KSR983057 LCN983056:LCN983057 LMJ983056:LMJ983057 LWF983056:LWF983057 MGB983056:MGB983057 MPX983056:MPX983057 MZT983056:MZT983057 NJP983056:NJP983057 NTL983056:NTL983057 ODH983056:ODH983057 OND983056:OND983057 OWZ983056:OWZ983057 PGV983056:PGV983057 PQR983056:PQR983057 QAN983056:QAN983057 QKJ983056:QKJ983057 QUF983056:QUF983057 REB983056:REB983057 RNX983056:RNX983057 RXT983056:RXT983057 SHP983056:SHP983057 SRL983056:SRL983057 TBH983056:TBH983057 TLD983056:TLD983057 TUZ983056:TUZ983057 UEV983056:UEV983057 UOR983056:UOR983057 UYN983056:UYN983057 VIJ983056:VIJ983057 VSF983056:VSF983057 WCB983056:WCB983057 WLX983056:WLX983057 WVT983056:WVT983057 J31:J33 JF31:JF33 TB31:TB33 ACX31:ACX33 AMT31:AMT33 AWP31:AWP33 BGL31:BGL33 BQH31:BQH33 CAD31:CAD33 CJZ31:CJZ33 CTV31:CTV33 DDR31:DDR33 DNN31:DNN33 DXJ31:DXJ33 EHF31:EHF33 ERB31:ERB33 FAX31:FAX33 FKT31:FKT33 FUP31:FUP33 GEL31:GEL33 GOH31:GOH33 GYD31:GYD33 HHZ31:HHZ33 HRV31:HRV33 IBR31:IBR33 ILN31:ILN33 IVJ31:IVJ33 JFF31:JFF33 JPB31:JPB33 JYX31:JYX33 KIT31:KIT33 KSP31:KSP33 LCL31:LCL33 LMH31:LMH33 LWD31:LWD33 MFZ31:MFZ33 MPV31:MPV33 MZR31:MZR33 NJN31:NJN33 NTJ31:NTJ33 ODF31:ODF33 ONB31:ONB33 OWX31:OWX33 PGT31:PGT33 PQP31:PQP33 QAL31:QAL33 QKH31:QKH33 QUD31:QUD33 RDZ31:RDZ33 RNV31:RNV33 RXR31:RXR33 SHN31:SHN33 SRJ31:SRJ33 TBF31:TBF33 TLB31:TLB33 TUX31:TUX33 UET31:UET33 UOP31:UOP33 UYL31:UYL33 VIH31:VIH33 VSD31:VSD33 WBZ31:WBZ33 WLV31:WLV33 WVR31:WVR33 J65567:J65569 JF65567:JF65569 TB65567:TB65569 ACX65567:ACX65569 AMT65567:AMT65569 AWP65567:AWP65569 BGL65567:BGL65569 BQH65567:BQH65569 CAD65567:CAD65569 CJZ65567:CJZ65569 CTV65567:CTV65569 DDR65567:DDR65569 DNN65567:DNN65569 DXJ65567:DXJ65569 EHF65567:EHF65569 ERB65567:ERB65569 FAX65567:FAX65569 FKT65567:FKT65569 FUP65567:FUP65569 GEL65567:GEL65569 GOH65567:GOH65569 GYD65567:GYD65569 HHZ65567:HHZ65569 HRV65567:HRV65569 IBR65567:IBR65569 ILN65567:ILN65569 IVJ65567:IVJ65569 JFF65567:JFF65569 JPB65567:JPB65569 JYX65567:JYX65569 KIT65567:KIT65569 KSP65567:KSP65569 LCL65567:LCL65569 LMH65567:LMH65569 LWD65567:LWD65569 MFZ65567:MFZ65569 MPV65567:MPV65569 MZR65567:MZR65569 NJN65567:NJN65569 NTJ65567:NTJ65569 ODF65567:ODF65569 ONB65567:ONB65569 OWX65567:OWX65569 PGT65567:PGT65569 PQP65567:PQP65569 QAL65567:QAL65569 QKH65567:QKH65569 QUD65567:QUD65569 RDZ65567:RDZ65569 RNV65567:RNV65569 RXR65567:RXR65569 SHN65567:SHN65569 SRJ65567:SRJ65569 TBF65567:TBF65569 TLB65567:TLB65569 TUX65567:TUX65569 UET65567:UET65569 UOP65567:UOP65569 UYL65567:UYL65569 VIH65567:VIH65569 VSD65567:VSD65569 WBZ65567:WBZ65569 WLV65567:WLV65569 WVR65567:WVR65569 J131103:J131105 JF131103:JF131105 TB131103:TB131105 ACX131103:ACX131105 AMT131103:AMT131105 AWP131103:AWP131105 BGL131103:BGL131105 BQH131103:BQH131105 CAD131103:CAD131105 CJZ131103:CJZ131105 CTV131103:CTV131105 DDR131103:DDR131105 DNN131103:DNN131105 DXJ131103:DXJ131105 EHF131103:EHF131105 ERB131103:ERB131105 FAX131103:FAX131105 FKT131103:FKT131105 FUP131103:FUP131105 GEL131103:GEL131105 GOH131103:GOH131105 GYD131103:GYD131105 HHZ131103:HHZ131105 HRV131103:HRV131105 IBR131103:IBR131105 ILN131103:ILN131105 IVJ131103:IVJ131105 JFF131103:JFF131105 JPB131103:JPB131105 JYX131103:JYX131105 KIT131103:KIT131105 KSP131103:KSP131105 LCL131103:LCL131105 LMH131103:LMH131105 LWD131103:LWD131105 MFZ131103:MFZ131105 MPV131103:MPV131105 MZR131103:MZR131105 NJN131103:NJN131105 NTJ131103:NTJ131105 ODF131103:ODF131105 ONB131103:ONB131105 OWX131103:OWX131105 PGT131103:PGT131105 PQP131103:PQP131105 QAL131103:QAL131105 QKH131103:QKH131105 QUD131103:QUD131105 RDZ131103:RDZ131105 RNV131103:RNV131105 RXR131103:RXR131105 SHN131103:SHN131105 SRJ131103:SRJ131105 TBF131103:TBF131105 TLB131103:TLB131105 TUX131103:TUX131105 UET131103:UET131105 UOP131103:UOP131105 UYL131103:UYL131105 VIH131103:VIH131105 VSD131103:VSD131105 WBZ131103:WBZ131105 WLV131103:WLV131105 WVR131103:WVR131105 J196639:J196641 JF196639:JF196641 TB196639:TB196641 ACX196639:ACX196641 AMT196639:AMT196641 AWP196639:AWP196641 BGL196639:BGL196641 BQH196639:BQH196641 CAD196639:CAD196641 CJZ196639:CJZ196641 CTV196639:CTV196641 DDR196639:DDR196641 DNN196639:DNN196641 DXJ196639:DXJ196641 EHF196639:EHF196641 ERB196639:ERB196641 FAX196639:FAX196641 FKT196639:FKT196641 FUP196639:FUP196641 GEL196639:GEL196641 GOH196639:GOH196641 GYD196639:GYD196641 HHZ196639:HHZ196641 HRV196639:HRV196641 IBR196639:IBR196641 ILN196639:ILN196641 IVJ196639:IVJ196641 JFF196639:JFF196641 JPB196639:JPB196641 JYX196639:JYX196641 KIT196639:KIT196641 KSP196639:KSP196641 LCL196639:LCL196641 LMH196639:LMH196641 LWD196639:LWD196641 MFZ196639:MFZ196641 MPV196639:MPV196641 MZR196639:MZR196641 NJN196639:NJN196641 NTJ196639:NTJ196641 ODF196639:ODF196641 ONB196639:ONB196641 OWX196639:OWX196641 PGT196639:PGT196641 PQP196639:PQP196641 QAL196639:QAL196641 QKH196639:QKH196641 QUD196639:QUD196641 RDZ196639:RDZ196641 RNV196639:RNV196641 RXR196639:RXR196641 SHN196639:SHN196641 SRJ196639:SRJ196641 TBF196639:TBF196641 TLB196639:TLB196641 TUX196639:TUX196641 UET196639:UET196641 UOP196639:UOP196641 UYL196639:UYL196641 VIH196639:VIH196641 VSD196639:VSD196641 WBZ196639:WBZ196641 WLV196639:WLV196641 WVR196639:WVR196641 J262175:J262177 JF262175:JF262177 TB262175:TB262177 ACX262175:ACX262177 AMT262175:AMT262177 AWP262175:AWP262177 BGL262175:BGL262177 BQH262175:BQH262177 CAD262175:CAD262177 CJZ262175:CJZ262177 CTV262175:CTV262177 DDR262175:DDR262177 DNN262175:DNN262177 DXJ262175:DXJ262177 EHF262175:EHF262177 ERB262175:ERB262177 FAX262175:FAX262177 FKT262175:FKT262177 FUP262175:FUP262177 GEL262175:GEL262177 GOH262175:GOH262177 GYD262175:GYD262177 HHZ262175:HHZ262177 HRV262175:HRV262177 IBR262175:IBR262177 ILN262175:ILN262177 IVJ262175:IVJ262177 JFF262175:JFF262177 JPB262175:JPB262177 JYX262175:JYX262177 KIT262175:KIT262177 KSP262175:KSP262177 LCL262175:LCL262177 LMH262175:LMH262177 LWD262175:LWD262177 MFZ262175:MFZ262177 MPV262175:MPV262177 MZR262175:MZR262177 NJN262175:NJN262177 NTJ262175:NTJ262177 ODF262175:ODF262177 ONB262175:ONB262177 OWX262175:OWX262177 PGT262175:PGT262177 PQP262175:PQP262177 QAL262175:QAL262177 QKH262175:QKH262177 QUD262175:QUD262177 RDZ262175:RDZ262177 RNV262175:RNV262177 RXR262175:RXR262177 SHN262175:SHN262177 SRJ262175:SRJ262177 TBF262175:TBF262177 TLB262175:TLB262177 TUX262175:TUX262177 UET262175:UET262177 UOP262175:UOP262177 UYL262175:UYL262177 VIH262175:VIH262177 VSD262175:VSD262177 WBZ262175:WBZ262177 WLV262175:WLV262177 WVR262175:WVR262177 J327711:J327713 JF327711:JF327713 TB327711:TB327713 ACX327711:ACX327713 AMT327711:AMT327713 AWP327711:AWP327713 BGL327711:BGL327713 BQH327711:BQH327713 CAD327711:CAD327713 CJZ327711:CJZ327713 CTV327711:CTV327713 DDR327711:DDR327713 DNN327711:DNN327713 DXJ327711:DXJ327713 EHF327711:EHF327713 ERB327711:ERB327713 FAX327711:FAX327713 FKT327711:FKT327713 FUP327711:FUP327713 GEL327711:GEL327713 GOH327711:GOH327713 GYD327711:GYD327713 HHZ327711:HHZ327713 HRV327711:HRV327713 IBR327711:IBR327713 ILN327711:ILN327713 IVJ327711:IVJ327713 JFF327711:JFF327713 JPB327711:JPB327713 JYX327711:JYX327713 KIT327711:KIT327713 KSP327711:KSP327713 LCL327711:LCL327713 LMH327711:LMH327713 LWD327711:LWD327713 MFZ327711:MFZ327713 MPV327711:MPV327713 MZR327711:MZR327713 NJN327711:NJN327713 NTJ327711:NTJ327713 ODF327711:ODF327713 ONB327711:ONB327713 OWX327711:OWX327713 PGT327711:PGT327713 PQP327711:PQP327713 QAL327711:QAL327713 QKH327711:QKH327713 QUD327711:QUD327713 RDZ327711:RDZ327713 RNV327711:RNV327713 RXR327711:RXR327713 SHN327711:SHN327713 SRJ327711:SRJ327713 TBF327711:TBF327713 TLB327711:TLB327713 TUX327711:TUX327713 UET327711:UET327713 UOP327711:UOP327713 UYL327711:UYL327713 VIH327711:VIH327713 VSD327711:VSD327713 WBZ327711:WBZ327713 WLV327711:WLV327713 WVR327711:WVR327713 J393247:J393249 JF393247:JF393249 TB393247:TB393249 ACX393247:ACX393249 AMT393247:AMT393249 AWP393247:AWP393249 BGL393247:BGL393249 BQH393247:BQH393249 CAD393247:CAD393249 CJZ393247:CJZ393249 CTV393247:CTV393249 DDR393247:DDR393249 DNN393247:DNN393249 DXJ393247:DXJ393249 EHF393247:EHF393249 ERB393247:ERB393249 FAX393247:FAX393249 FKT393247:FKT393249 FUP393247:FUP393249 GEL393247:GEL393249 GOH393247:GOH393249 GYD393247:GYD393249 HHZ393247:HHZ393249 HRV393247:HRV393249 IBR393247:IBR393249 ILN393247:ILN393249 IVJ393247:IVJ393249 JFF393247:JFF393249 JPB393247:JPB393249 JYX393247:JYX393249 KIT393247:KIT393249 KSP393247:KSP393249 LCL393247:LCL393249 LMH393247:LMH393249 LWD393247:LWD393249 MFZ393247:MFZ393249 MPV393247:MPV393249 MZR393247:MZR393249 NJN393247:NJN393249 NTJ393247:NTJ393249 ODF393247:ODF393249 ONB393247:ONB393249 OWX393247:OWX393249 PGT393247:PGT393249 PQP393247:PQP393249 QAL393247:QAL393249 QKH393247:QKH393249 QUD393247:QUD393249 RDZ393247:RDZ393249 RNV393247:RNV393249 RXR393247:RXR393249 SHN393247:SHN393249 SRJ393247:SRJ393249 TBF393247:TBF393249 TLB393247:TLB393249 TUX393247:TUX393249 UET393247:UET393249 UOP393247:UOP393249 UYL393247:UYL393249 VIH393247:VIH393249 VSD393247:VSD393249 WBZ393247:WBZ393249 WLV393247:WLV393249 WVR393247:WVR393249 J458783:J458785 JF458783:JF458785 TB458783:TB458785 ACX458783:ACX458785 AMT458783:AMT458785 AWP458783:AWP458785 BGL458783:BGL458785 BQH458783:BQH458785 CAD458783:CAD458785 CJZ458783:CJZ458785 CTV458783:CTV458785 DDR458783:DDR458785 DNN458783:DNN458785 DXJ458783:DXJ458785 EHF458783:EHF458785 ERB458783:ERB458785 FAX458783:FAX458785 FKT458783:FKT458785 FUP458783:FUP458785 GEL458783:GEL458785 GOH458783:GOH458785 GYD458783:GYD458785 HHZ458783:HHZ458785 HRV458783:HRV458785 IBR458783:IBR458785 ILN458783:ILN458785 IVJ458783:IVJ458785 JFF458783:JFF458785 JPB458783:JPB458785 JYX458783:JYX458785 KIT458783:KIT458785 KSP458783:KSP458785 LCL458783:LCL458785 LMH458783:LMH458785 LWD458783:LWD458785 MFZ458783:MFZ458785 MPV458783:MPV458785 MZR458783:MZR458785 NJN458783:NJN458785 NTJ458783:NTJ458785 ODF458783:ODF458785 ONB458783:ONB458785 OWX458783:OWX458785 PGT458783:PGT458785 PQP458783:PQP458785 QAL458783:QAL458785 QKH458783:QKH458785 QUD458783:QUD458785 RDZ458783:RDZ458785 RNV458783:RNV458785 RXR458783:RXR458785 SHN458783:SHN458785 SRJ458783:SRJ458785 TBF458783:TBF458785 TLB458783:TLB458785 TUX458783:TUX458785 UET458783:UET458785 UOP458783:UOP458785 UYL458783:UYL458785 VIH458783:VIH458785 VSD458783:VSD458785 WBZ458783:WBZ458785 WLV458783:WLV458785 WVR458783:WVR458785 J524319:J524321 JF524319:JF524321 TB524319:TB524321 ACX524319:ACX524321 AMT524319:AMT524321 AWP524319:AWP524321 BGL524319:BGL524321 BQH524319:BQH524321 CAD524319:CAD524321 CJZ524319:CJZ524321 CTV524319:CTV524321 DDR524319:DDR524321 DNN524319:DNN524321 DXJ524319:DXJ524321 EHF524319:EHF524321 ERB524319:ERB524321 FAX524319:FAX524321 FKT524319:FKT524321 FUP524319:FUP524321 GEL524319:GEL524321 GOH524319:GOH524321 GYD524319:GYD524321 HHZ524319:HHZ524321 HRV524319:HRV524321 IBR524319:IBR524321 ILN524319:ILN524321 IVJ524319:IVJ524321 JFF524319:JFF524321 JPB524319:JPB524321 JYX524319:JYX524321 KIT524319:KIT524321 KSP524319:KSP524321 LCL524319:LCL524321 LMH524319:LMH524321 LWD524319:LWD524321 MFZ524319:MFZ524321 MPV524319:MPV524321 MZR524319:MZR524321 NJN524319:NJN524321 NTJ524319:NTJ524321 ODF524319:ODF524321 ONB524319:ONB524321 OWX524319:OWX524321 PGT524319:PGT524321 PQP524319:PQP524321 QAL524319:QAL524321 QKH524319:QKH524321 QUD524319:QUD524321 RDZ524319:RDZ524321 RNV524319:RNV524321 RXR524319:RXR524321 SHN524319:SHN524321 SRJ524319:SRJ524321 TBF524319:TBF524321 TLB524319:TLB524321 TUX524319:TUX524321 UET524319:UET524321 UOP524319:UOP524321 UYL524319:UYL524321 VIH524319:VIH524321 VSD524319:VSD524321 WBZ524319:WBZ524321 WLV524319:WLV524321 WVR524319:WVR524321 J589855:J589857 JF589855:JF589857 TB589855:TB589857 ACX589855:ACX589857 AMT589855:AMT589857 AWP589855:AWP589857 BGL589855:BGL589857 BQH589855:BQH589857 CAD589855:CAD589857 CJZ589855:CJZ589857 CTV589855:CTV589857 DDR589855:DDR589857 DNN589855:DNN589857 DXJ589855:DXJ589857 EHF589855:EHF589857 ERB589855:ERB589857 FAX589855:FAX589857 FKT589855:FKT589857 FUP589855:FUP589857 GEL589855:GEL589857 GOH589855:GOH589857 GYD589855:GYD589857 HHZ589855:HHZ589857 HRV589855:HRV589857 IBR589855:IBR589857 ILN589855:ILN589857 IVJ589855:IVJ589857 JFF589855:JFF589857 JPB589855:JPB589857 JYX589855:JYX589857 KIT589855:KIT589857 KSP589855:KSP589857 LCL589855:LCL589857 LMH589855:LMH589857 LWD589855:LWD589857 MFZ589855:MFZ589857 MPV589855:MPV589857 MZR589855:MZR589857 NJN589855:NJN589857 NTJ589855:NTJ589857 ODF589855:ODF589857 ONB589855:ONB589857 OWX589855:OWX589857 PGT589855:PGT589857 PQP589855:PQP589857 QAL589855:QAL589857 QKH589855:QKH589857 QUD589855:QUD589857 RDZ589855:RDZ589857 RNV589855:RNV589857 RXR589855:RXR589857 SHN589855:SHN589857 SRJ589855:SRJ589857 TBF589855:TBF589857 TLB589855:TLB589857 TUX589855:TUX589857 UET589855:UET589857 UOP589855:UOP589857 UYL589855:UYL589857 VIH589855:VIH589857 VSD589855:VSD589857 WBZ589855:WBZ589857 WLV589855:WLV589857 WVR589855:WVR589857 J655391:J655393 JF655391:JF655393 TB655391:TB655393 ACX655391:ACX655393 AMT655391:AMT655393 AWP655391:AWP655393 BGL655391:BGL655393 BQH655391:BQH655393 CAD655391:CAD655393 CJZ655391:CJZ655393 CTV655391:CTV655393 DDR655391:DDR655393 DNN655391:DNN655393 DXJ655391:DXJ655393 EHF655391:EHF655393 ERB655391:ERB655393 FAX655391:FAX655393 FKT655391:FKT655393 FUP655391:FUP655393 GEL655391:GEL655393 GOH655391:GOH655393 GYD655391:GYD655393 HHZ655391:HHZ655393 HRV655391:HRV655393 IBR655391:IBR655393 ILN655391:ILN655393 IVJ655391:IVJ655393 JFF655391:JFF655393 JPB655391:JPB655393 JYX655391:JYX655393 KIT655391:KIT655393 KSP655391:KSP655393 LCL655391:LCL655393 LMH655391:LMH655393 LWD655391:LWD655393 MFZ655391:MFZ655393 MPV655391:MPV655393 MZR655391:MZR655393 NJN655391:NJN655393 NTJ655391:NTJ655393 ODF655391:ODF655393 ONB655391:ONB655393 OWX655391:OWX655393 PGT655391:PGT655393 PQP655391:PQP655393 QAL655391:QAL655393 QKH655391:QKH655393 QUD655391:QUD655393 RDZ655391:RDZ655393 RNV655391:RNV655393 RXR655391:RXR655393 SHN655391:SHN655393 SRJ655391:SRJ655393 TBF655391:TBF655393 TLB655391:TLB655393 TUX655391:TUX655393 UET655391:UET655393 UOP655391:UOP655393 UYL655391:UYL655393 VIH655391:VIH655393 VSD655391:VSD655393 WBZ655391:WBZ655393 WLV655391:WLV655393 WVR655391:WVR655393 J720927:J720929 JF720927:JF720929 TB720927:TB720929 ACX720927:ACX720929 AMT720927:AMT720929 AWP720927:AWP720929 BGL720927:BGL720929 BQH720927:BQH720929 CAD720927:CAD720929 CJZ720927:CJZ720929 CTV720927:CTV720929 DDR720927:DDR720929 DNN720927:DNN720929 DXJ720927:DXJ720929 EHF720927:EHF720929 ERB720927:ERB720929 FAX720927:FAX720929 FKT720927:FKT720929 FUP720927:FUP720929 GEL720927:GEL720929 GOH720927:GOH720929 GYD720927:GYD720929 HHZ720927:HHZ720929 HRV720927:HRV720929 IBR720927:IBR720929 ILN720927:ILN720929 IVJ720927:IVJ720929 JFF720927:JFF720929 JPB720927:JPB720929 JYX720927:JYX720929 KIT720927:KIT720929 KSP720927:KSP720929 LCL720927:LCL720929 LMH720927:LMH720929 LWD720927:LWD720929 MFZ720927:MFZ720929 MPV720927:MPV720929 MZR720927:MZR720929 NJN720927:NJN720929 NTJ720927:NTJ720929 ODF720927:ODF720929 ONB720927:ONB720929 OWX720927:OWX720929 PGT720927:PGT720929 PQP720927:PQP720929 QAL720927:QAL720929 QKH720927:QKH720929 QUD720927:QUD720929 RDZ720927:RDZ720929 RNV720927:RNV720929 RXR720927:RXR720929 SHN720927:SHN720929 SRJ720927:SRJ720929 TBF720927:TBF720929 TLB720927:TLB720929 TUX720927:TUX720929 UET720927:UET720929 UOP720927:UOP720929 UYL720927:UYL720929 VIH720927:VIH720929 VSD720927:VSD720929 WBZ720927:WBZ720929 WLV720927:WLV720929 WVR720927:WVR720929 J786463:J786465 JF786463:JF786465 TB786463:TB786465 ACX786463:ACX786465 AMT786463:AMT786465 AWP786463:AWP786465 BGL786463:BGL786465 BQH786463:BQH786465 CAD786463:CAD786465 CJZ786463:CJZ786465 CTV786463:CTV786465 DDR786463:DDR786465 DNN786463:DNN786465 DXJ786463:DXJ786465 EHF786463:EHF786465 ERB786463:ERB786465 FAX786463:FAX786465 FKT786463:FKT786465 FUP786463:FUP786465 GEL786463:GEL786465 GOH786463:GOH786465 GYD786463:GYD786465 HHZ786463:HHZ786465 HRV786463:HRV786465 IBR786463:IBR786465 ILN786463:ILN786465 IVJ786463:IVJ786465 JFF786463:JFF786465 JPB786463:JPB786465 JYX786463:JYX786465 KIT786463:KIT786465 KSP786463:KSP786465 LCL786463:LCL786465 LMH786463:LMH786465 LWD786463:LWD786465 MFZ786463:MFZ786465 MPV786463:MPV786465 MZR786463:MZR786465 NJN786463:NJN786465 NTJ786463:NTJ786465 ODF786463:ODF786465 ONB786463:ONB786465 OWX786463:OWX786465 PGT786463:PGT786465 PQP786463:PQP786465 QAL786463:QAL786465 QKH786463:QKH786465 QUD786463:QUD786465 RDZ786463:RDZ786465 RNV786463:RNV786465 RXR786463:RXR786465 SHN786463:SHN786465 SRJ786463:SRJ786465 TBF786463:TBF786465 TLB786463:TLB786465 TUX786463:TUX786465 UET786463:UET786465 UOP786463:UOP786465 UYL786463:UYL786465 VIH786463:VIH786465 VSD786463:VSD786465 WBZ786463:WBZ786465 WLV786463:WLV786465 WVR786463:WVR786465 J851999:J852001 JF851999:JF852001 TB851999:TB852001 ACX851999:ACX852001 AMT851999:AMT852001 AWP851999:AWP852001 BGL851999:BGL852001 BQH851999:BQH852001 CAD851999:CAD852001 CJZ851999:CJZ852001 CTV851999:CTV852001 DDR851999:DDR852001 DNN851999:DNN852001 DXJ851999:DXJ852001 EHF851999:EHF852001 ERB851999:ERB852001 FAX851999:FAX852001 FKT851999:FKT852001 FUP851999:FUP852001 GEL851999:GEL852001 GOH851999:GOH852001 GYD851999:GYD852001 HHZ851999:HHZ852001 HRV851999:HRV852001 IBR851999:IBR852001 ILN851999:ILN852001 IVJ851999:IVJ852001 JFF851999:JFF852001 JPB851999:JPB852001 JYX851999:JYX852001 KIT851999:KIT852001 KSP851999:KSP852001 LCL851999:LCL852001 LMH851999:LMH852001 LWD851999:LWD852001 MFZ851999:MFZ852001 MPV851999:MPV852001 MZR851999:MZR852001 NJN851999:NJN852001 NTJ851999:NTJ852001 ODF851999:ODF852001 ONB851999:ONB852001 OWX851999:OWX852001 PGT851999:PGT852001 PQP851999:PQP852001 QAL851999:QAL852001 QKH851999:QKH852001 QUD851999:QUD852001 RDZ851999:RDZ852001 RNV851999:RNV852001 RXR851999:RXR852001 SHN851999:SHN852001 SRJ851999:SRJ852001 TBF851999:TBF852001 TLB851999:TLB852001 TUX851999:TUX852001 UET851999:UET852001 UOP851999:UOP852001 UYL851999:UYL852001 VIH851999:VIH852001 VSD851999:VSD852001 WBZ851999:WBZ852001 WLV851999:WLV852001 WVR851999:WVR852001 J917535:J917537 JF917535:JF917537 TB917535:TB917537 ACX917535:ACX917537 AMT917535:AMT917537 AWP917535:AWP917537 BGL917535:BGL917537 BQH917535:BQH917537 CAD917535:CAD917537 CJZ917535:CJZ917537 CTV917535:CTV917537 DDR917535:DDR917537 DNN917535:DNN917537 DXJ917535:DXJ917537 EHF917535:EHF917537 ERB917535:ERB917537 FAX917535:FAX917537 FKT917535:FKT917537 FUP917535:FUP917537 GEL917535:GEL917537 GOH917535:GOH917537 GYD917535:GYD917537 HHZ917535:HHZ917537 HRV917535:HRV917537 IBR917535:IBR917537 ILN917535:ILN917537 IVJ917535:IVJ917537 JFF917535:JFF917537 JPB917535:JPB917537 JYX917535:JYX917537 KIT917535:KIT917537 KSP917535:KSP917537 LCL917535:LCL917537 LMH917535:LMH917537 LWD917535:LWD917537 MFZ917535:MFZ917537 MPV917535:MPV917537 MZR917535:MZR917537 NJN917535:NJN917537 NTJ917535:NTJ917537 ODF917535:ODF917537 ONB917535:ONB917537 OWX917535:OWX917537 PGT917535:PGT917537 PQP917535:PQP917537 QAL917535:QAL917537 QKH917535:QKH917537 QUD917535:QUD917537 RDZ917535:RDZ917537 RNV917535:RNV917537 RXR917535:RXR917537 SHN917535:SHN917537 SRJ917535:SRJ917537 TBF917535:TBF917537 TLB917535:TLB917537 TUX917535:TUX917537 UET917535:UET917537 UOP917535:UOP917537 UYL917535:UYL917537 VIH917535:VIH917537 VSD917535:VSD917537 WBZ917535:WBZ917537 WLV917535:WLV917537 WVR917535:WVR917537 J983071:J983073 JF983071:JF983073 TB983071:TB983073 ACX983071:ACX983073 AMT983071:AMT983073 AWP983071:AWP983073 BGL983071:BGL983073 BQH983071:BQH983073 CAD983071:CAD983073 CJZ983071:CJZ983073 CTV983071:CTV983073 DDR983071:DDR983073 DNN983071:DNN983073 DXJ983071:DXJ983073 EHF983071:EHF983073 ERB983071:ERB983073 FAX983071:FAX983073 FKT983071:FKT983073 FUP983071:FUP983073 GEL983071:GEL983073 GOH983071:GOH983073 GYD983071:GYD983073 HHZ983071:HHZ983073 HRV983071:HRV983073 IBR983071:IBR983073 ILN983071:ILN983073 IVJ983071:IVJ983073 JFF983071:JFF983073 JPB983071:JPB983073 JYX983071:JYX983073 KIT983071:KIT983073 KSP983071:KSP983073 LCL983071:LCL983073 LMH983071:LMH983073 LWD983071:LWD983073 MFZ983071:MFZ983073 MPV983071:MPV983073 MZR983071:MZR983073 NJN983071:NJN983073 NTJ983071:NTJ983073 ODF983071:ODF983073 ONB983071:ONB983073 OWX983071:OWX983073 PGT983071:PGT983073 PQP983071:PQP983073 QAL983071:QAL983073 QKH983071:QKH983073 QUD983071:QUD983073 RDZ983071:RDZ983073 RNV983071:RNV983073 RXR983071:RXR983073 SHN983071:SHN983073 SRJ983071:SRJ983073 TBF983071:TBF983073 TLB983071:TLB983073 TUX983071:TUX983073 UET983071:UET983073 UOP983071:UOP983073 UYL983071:UYL983073 VIH983071:VIH983073 VSD983071:VSD983073 WBZ983071:WBZ983073 WLV983071:WLV983073 WVR983071:WVR983073" xr:uid="{8C7A2FE6-E6D7-475F-89A7-6817FC8B389A}">
      <formula1>-99999999999</formula1>
      <formula2>99999999999</formula2>
    </dataValidation>
    <dataValidation imeMode="off" allowBlank="1" showInputMessage="1" showErrorMessage="1" sqref="I7:T7" xr:uid="{8F6922BE-3725-4CDC-8648-57D70D7D2C79}"/>
  </dataValidations>
  <printOptions horizontalCentered="1" verticalCentered="1"/>
  <pageMargins left="0.70866141732283472" right="0.19685039370078741" top="0.39370078740157483" bottom="0.39370078740157483" header="0.39370078740157483" footer="0"/>
  <pageSetup paperSize="9" scale="71" orientation="landscape" blackAndWhite="1" r:id="rId1"/>
  <headerFooter scaleWithDoc="0">
    <oddFooter>&amp;C1/24&amp;R&amp;F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7</xdr:col>
                    <xdr:colOff>66675</xdr:colOff>
                    <xdr:row>23</xdr:row>
                    <xdr:rowOff>0</xdr:rowOff>
                  </from>
                  <to>
                    <xdr:col>8</xdr:col>
                    <xdr:colOff>123825</xdr:colOff>
                    <xdr:row>25</xdr:row>
                    <xdr:rowOff>9525</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13</xdr:col>
                    <xdr:colOff>76200</xdr:colOff>
                    <xdr:row>23</xdr:row>
                    <xdr:rowOff>0</xdr:rowOff>
                  </from>
                  <to>
                    <xdr:col>14</xdr:col>
                    <xdr:colOff>85725</xdr:colOff>
                    <xdr:row>25</xdr:row>
                    <xdr:rowOff>9525</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7</xdr:col>
                    <xdr:colOff>66675</xdr:colOff>
                    <xdr:row>25</xdr:row>
                    <xdr:rowOff>0</xdr:rowOff>
                  </from>
                  <to>
                    <xdr:col>8</xdr:col>
                    <xdr:colOff>123825</xdr:colOff>
                    <xdr:row>27</xdr:row>
                    <xdr:rowOff>9525</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13</xdr:col>
                    <xdr:colOff>76200</xdr:colOff>
                    <xdr:row>25</xdr:row>
                    <xdr:rowOff>0</xdr:rowOff>
                  </from>
                  <to>
                    <xdr:col>14</xdr:col>
                    <xdr:colOff>85725</xdr:colOff>
                    <xdr:row>27</xdr:row>
                    <xdr:rowOff>9525</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13</xdr:col>
                    <xdr:colOff>47625</xdr:colOff>
                    <xdr:row>30</xdr:row>
                    <xdr:rowOff>38100</xdr:rowOff>
                  </from>
                  <to>
                    <xdr:col>14</xdr:col>
                    <xdr:colOff>85725</xdr:colOff>
                    <xdr:row>30</xdr:row>
                    <xdr:rowOff>209550</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15</xdr:col>
                    <xdr:colOff>38100</xdr:colOff>
                    <xdr:row>30</xdr:row>
                    <xdr:rowOff>19050</xdr:rowOff>
                  </from>
                  <to>
                    <xdr:col>16</xdr:col>
                    <xdr:colOff>85725</xdr:colOff>
                    <xdr:row>30</xdr:row>
                    <xdr:rowOff>209550</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from>
                    <xdr:col>13</xdr:col>
                    <xdr:colOff>57150</xdr:colOff>
                    <xdr:row>31</xdr:row>
                    <xdr:rowOff>0</xdr:rowOff>
                  </from>
                  <to>
                    <xdr:col>14</xdr:col>
                    <xdr:colOff>123825</xdr:colOff>
                    <xdr:row>32</xdr:row>
                    <xdr:rowOff>9525</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from>
                    <xdr:col>15</xdr:col>
                    <xdr:colOff>47625</xdr:colOff>
                    <xdr:row>31</xdr:row>
                    <xdr:rowOff>9525</xdr:rowOff>
                  </from>
                  <to>
                    <xdr:col>16</xdr:col>
                    <xdr:colOff>85725</xdr:colOff>
                    <xdr:row>31</xdr:row>
                    <xdr:rowOff>209550</xdr:rowOff>
                  </to>
                </anchor>
              </controlPr>
            </control>
          </mc:Choice>
        </mc:AlternateContent>
        <mc:AlternateContent xmlns:mc="http://schemas.openxmlformats.org/markup-compatibility/2006">
          <mc:Choice Requires="x14">
            <control shapeId="2057" r:id="rId12" name="Check Box 9">
              <controlPr defaultSize="0" autoFill="0" autoLine="0" autoPict="0">
                <anchor moveWithCells="1">
                  <from>
                    <xdr:col>13</xdr:col>
                    <xdr:colOff>57150</xdr:colOff>
                    <xdr:row>32</xdr:row>
                    <xdr:rowOff>9525</xdr:rowOff>
                  </from>
                  <to>
                    <xdr:col>14</xdr:col>
                    <xdr:colOff>123825</xdr:colOff>
                    <xdr:row>33</xdr:row>
                    <xdr:rowOff>9525</xdr:rowOff>
                  </to>
                </anchor>
              </controlPr>
            </control>
          </mc:Choice>
        </mc:AlternateContent>
        <mc:AlternateContent xmlns:mc="http://schemas.openxmlformats.org/markup-compatibility/2006">
          <mc:Choice Requires="x14">
            <control shapeId="2058" r:id="rId13" name="Check Box 10">
              <controlPr defaultSize="0" autoFill="0" autoLine="0" autoPict="0">
                <anchor moveWithCells="1">
                  <from>
                    <xdr:col>15</xdr:col>
                    <xdr:colOff>47625</xdr:colOff>
                    <xdr:row>32</xdr:row>
                    <xdr:rowOff>38100</xdr:rowOff>
                  </from>
                  <to>
                    <xdr:col>16</xdr:col>
                    <xdr:colOff>85725</xdr:colOff>
                    <xdr:row>32</xdr:row>
                    <xdr:rowOff>209550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09BFB-12F2-4EE5-A801-380A80D6517E}">
  <sheetPr>
    <tabColor theme="7" tint="0.79998168889431442"/>
    <pageSetUpPr fitToPage="1"/>
  </sheetPr>
  <dimension ref="A1:BQ153"/>
  <sheetViews>
    <sheetView view="pageBreakPreview" zoomScale="65" zoomScaleNormal="70" zoomScaleSheetLayoutView="65" workbookViewId="0">
      <selection activeCell="AV26" sqref="AV26"/>
    </sheetView>
  </sheetViews>
  <sheetFormatPr defaultRowHeight="16.5" x14ac:dyDescent="0.3"/>
  <cols>
    <col min="1" max="51" width="4.5" style="16" customWidth="1"/>
    <col min="52" max="57" width="4.5" style="380" customWidth="1"/>
    <col min="58" max="75" width="4.5" style="8" customWidth="1"/>
    <col min="76" max="256" width="9" style="8"/>
    <col min="257" max="331" width="4.5" style="8" customWidth="1"/>
    <col min="332" max="512" width="9" style="8"/>
    <col min="513" max="587" width="4.5" style="8" customWidth="1"/>
    <col min="588" max="768" width="9" style="8"/>
    <col min="769" max="843" width="4.5" style="8" customWidth="1"/>
    <col min="844" max="1024" width="9" style="8"/>
    <col min="1025" max="1099" width="4.5" style="8" customWidth="1"/>
    <col min="1100" max="1280" width="9" style="8"/>
    <col min="1281" max="1355" width="4.5" style="8" customWidth="1"/>
    <col min="1356" max="1536" width="9" style="8"/>
    <col min="1537" max="1611" width="4.5" style="8" customWidth="1"/>
    <col min="1612" max="1792" width="9" style="8"/>
    <col min="1793" max="1867" width="4.5" style="8" customWidth="1"/>
    <col min="1868" max="2048" width="9" style="8"/>
    <col min="2049" max="2123" width="4.5" style="8" customWidth="1"/>
    <col min="2124" max="2304" width="9" style="8"/>
    <col min="2305" max="2379" width="4.5" style="8" customWidth="1"/>
    <col min="2380" max="2560" width="9" style="8"/>
    <col min="2561" max="2635" width="4.5" style="8" customWidth="1"/>
    <col min="2636" max="2816" width="9" style="8"/>
    <col min="2817" max="2891" width="4.5" style="8" customWidth="1"/>
    <col min="2892" max="3072" width="9" style="8"/>
    <col min="3073" max="3147" width="4.5" style="8" customWidth="1"/>
    <col min="3148" max="3328" width="9" style="8"/>
    <col min="3329" max="3403" width="4.5" style="8" customWidth="1"/>
    <col min="3404" max="3584" width="9" style="8"/>
    <col min="3585" max="3659" width="4.5" style="8" customWidth="1"/>
    <col min="3660" max="3840" width="9" style="8"/>
    <col min="3841" max="3915" width="4.5" style="8" customWidth="1"/>
    <col min="3916" max="4096" width="9" style="8"/>
    <col min="4097" max="4171" width="4.5" style="8" customWidth="1"/>
    <col min="4172" max="4352" width="9" style="8"/>
    <col min="4353" max="4427" width="4.5" style="8" customWidth="1"/>
    <col min="4428" max="4608" width="9" style="8"/>
    <col min="4609" max="4683" width="4.5" style="8" customWidth="1"/>
    <col min="4684" max="4864" width="9" style="8"/>
    <col min="4865" max="4939" width="4.5" style="8" customWidth="1"/>
    <col min="4940" max="5120" width="9" style="8"/>
    <col min="5121" max="5195" width="4.5" style="8" customWidth="1"/>
    <col min="5196" max="5376" width="9" style="8"/>
    <col min="5377" max="5451" width="4.5" style="8" customWidth="1"/>
    <col min="5452" max="5632" width="9" style="8"/>
    <col min="5633" max="5707" width="4.5" style="8" customWidth="1"/>
    <col min="5708" max="5888" width="9" style="8"/>
    <col min="5889" max="5963" width="4.5" style="8" customWidth="1"/>
    <col min="5964" max="6144" width="9" style="8"/>
    <col min="6145" max="6219" width="4.5" style="8" customWidth="1"/>
    <col min="6220" max="6400" width="9" style="8"/>
    <col min="6401" max="6475" width="4.5" style="8" customWidth="1"/>
    <col min="6476" max="6656" width="9" style="8"/>
    <col min="6657" max="6731" width="4.5" style="8" customWidth="1"/>
    <col min="6732" max="6912" width="9" style="8"/>
    <col min="6913" max="6987" width="4.5" style="8" customWidth="1"/>
    <col min="6988" max="7168" width="9" style="8"/>
    <col min="7169" max="7243" width="4.5" style="8" customWidth="1"/>
    <col min="7244" max="7424" width="9" style="8"/>
    <col min="7425" max="7499" width="4.5" style="8" customWidth="1"/>
    <col min="7500" max="7680" width="9" style="8"/>
    <col min="7681" max="7755" width="4.5" style="8" customWidth="1"/>
    <col min="7756" max="7936" width="9" style="8"/>
    <col min="7937" max="8011" width="4.5" style="8" customWidth="1"/>
    <col min="8012" max="8192" width="9" style="8"/>
    <col min="8193" max="8267" width="4.5" style="8" customWidth="1"/>
    <col min="8268" max="8448" width="9" style="8"/>
    <col min="8449" max="8523" width="4.5" style="8" customWidth="1"/>
    <col min="8524" max="8704" width="9" style="8"/>
    <col min="8705" max="8779" width="4.5" style="8" customWidth="1"/>
    <col min="8780" max="8960" width="9" style="8"/>
    <col min="8961" max="9035" width="4.5" style="8" customWidth="1"/>
    <col min="9036" max="9216" width="9" style="8"/>
    <col min="9217" max="9291" width="4.5" style="8" customWidth="1"/>
    <col min="9292" max="9472" width="9" style="8"/>
    <col min="9473" max="9547" width="4.5" style="8" customWidth="1"/>
    <col min="9548" max="9728" width="9" style="8"/>
    <col min="9729" max="9803" width="4.5" style="8" customWidth="1"/>
    <col min="9804" max="9984" width="9" style="8"/>
    <col min="9985" max="10059" width="4.5" style="8" customWidth="1"/>
    <col min="10060" max="10240" width="9" style="8"/>
    <col min="10241" max="10315" width="4.5" style="8" customWidth="1"/>
    <col min="10316" max="10496" width="9" style="8"/>
    <col min="10497" max="10571" width="4.5" style="8" customWidth="1"/>
    <col min="10572" max="10752" width="9" style="8"/>
    <col min="10753" max="10827" width="4.5" style="8" customWidth="1"/>
    <col min="10828" max="11008" width="9" style="8"/>
    <col min="11009" max="11083" width="4.5" style="8" customWidth="1"/>
    <col min="11084" max="11264" width="9" style="8"/>
    <col min="11265" max="11339" width="4.5" style="8" customWidth="1"/>
    <col min="11340" max="11520" width="9" style="8"/>
    <col min="11521" max="11595" width="4.5" style="8" customWidth="1"/>
    <col min="11596" max="11776" width="9" style="8"/>
    <col min="11777" max="11851" width="4.5" style="8" customWidth="1"/>
    <col min="11852" max="12032" width="9" style="8"/>
    <col min="12033" max="12107" width="4.5" style="8" customWidth="1"/>
    <col min="12108" max="12288" width="9" style="8"/>
    <col min="12289" max="12363" width="4.5" style="8" customWidth="1"/>
    <col min="12364" max="12544" width="9" style="8"/>
    <col min="12545" max="12619" width="4.5" style="8" customWidth="1"/>
    <col min="12620" max="12800" width="9" style="8"/>
    <col min="12801" max="12875" width="4.5" style="8" customWidth="1"/>
    <col min="12876" max="13056" width="9" style="8"/>
    <col min="13057" max="13131" width="4.5" style="8" customWidth="1"/>
    <col min="13132" max="13312" width="9" style="8"/>
    <col min="13313" max="13387" width="4.5" style="8" customWidth="1"/>
    <col min="13388" max="13568" width="9" style="8"/>
    <col min="13569" max="13643" width="4.5" style="8" customWidth="1"/>
    <col min="13644" max="13824" width="9" style="8"/>
    <col min="13825" max="13899" width="4.5" style="8" customWidth="1"/>
    <col min="13900" max="14080" width="9" style="8"/>
    <col min="14081" max="14155" width="4.5" style="8" customWidth="1"/>
    <col min="14156" max="14336" width="9" style="8"/>
    <col min="14337" max="14411" width="4.5" style="8" customWidth="1"/>
    <col min="14412" max="14592" width="9" style="8"/>
    <col min="14593" max="14667" width="4.5" style="8" customWidth="1"/>
    <col min="14668" max="14848" width="9" style="8"/>
    <col min="14849" max="14923" width="4.5" style="8" customWidth="1"/>
    <col min="14924" max="15104" width="9" style="8"/>
    <col min="15105" max="15179" width="4.5" style="8" customWidth="1"/>
    <col min="15180" max="15360" width="9" style="8"/>
    <col min="15361" max="15435" width="4.5" style="8" customWidth="1"/>
    <col min="15436" max="15616" width="9" style="8"/>
    <col min="15617" max="15691" width="4.5" style="8" customWidth="1"/>
    <col min="15692" max="15872" width="9" style="8"/>
    <col min="15873" max="15947" width="4.5" style="8" customWidth="1"/>
    <col min="15948" max="16128" width="9" style="8"/>
    <col min="16129" max="16203" width="4.5" style="8" customWidth="1"/>
    <col min="16204" max="16384" width="9" style="8"/>
  </cols>
  <sheetData>
    <row r="1" spans="1:69" ht="18.75" customHeight="1" x14ac:dyDescent="0.15">
      <c r="A1" s="638" t="s">
        <v>825</v>
      </c>
      <c r="B1" s="642"/>
      <c r="C1" s="626"/>
      <c r="D1" s="626"/>
      <c r="E1" s="626"/>
      <c r="F1" s="626"/>
      <c r="G1" s="626"/>
      <c r="H1" s="626"/>
      <c r="I1" s="626"/>
      <c r="J1" s="626"/>
      <c r="K1" s="626"/>
      <c r="L1" s="626"/>
      <c r="M1" s="626"/>
      <c r="N1" s="626"/>
      <c r="O1" s="626"/>
      <c r="P1" s="626"/>
      <c r="Q1" s="626"/>
      <c r="R1" s="626"/>
      <c r="S1" s="626"/>
      <c r="T1" s="626"/>
      <c r="U1" s="626"/>
      <c r="V1" s="626"/>
      <c r="W1" s="626"/>
      <c r="X1" s="626"/>
      <c r="Y1" s="626"/>
      <c r="Z1" s="626"/>
      <c r="AA1" s="626"/>
      <c r="AB1" s="626"/>
      <c r="AC1" s="626"/>
      <c r="AD1" s="626"/>
      <c r="AE1" s="626"/>
      <c r="AF1" s="626"/>
      <c r="AG1" s="626"/>
      <c r="AH1" s="626"/>
      <c r="AI1" s="626"/>
      <c r="AJ1" s="626"/>
      <c r="AK1" s="626"/>
      <c r="AL1" s="626"/>
      <c r="AM1" s="626"/>
      <c r="AN1" s="626"/>
      <c r="AO1" s="626"/>
      <c r="AP1" s="626"/>
      <c r="AQ1" s="626"/>
      <c r="AR1" s="626"/>
      <c r="AS1" s="626"/>
      <c r="AT1" s="626"/>
      <c r="AU1" s="626"/>
      <c r="AV1" s="626"/>
      <c r="AW1" s="626"/>
      <c r="AX1" s="626"/>
      <c r="AY1" s="626"/>
      <c r="AZ1" s="626"/>
      <c r="BA1" s="626"/>
      <c r="BB1" s="626"/>
      <c r="BC1" s="626"/>
      <c r="BD1" s="626"/>
      <c r="BE1" s="626"/>
      <c r="BF1" s="628"/>
      <c r="BG1" s="628"/>
      <c r="BH1" s="628"/>
      <c r="BI1" s="628"/>
      <c r="BJ1" s="628"/>
      <c r="BK1" s="628"/>
      <c r="BL1" s="627"/>
      <c r="BM1" s="627"/>
      <c r="BN1" s="627"/>
      <c r="BO1" s="627"/>
      <c r="BP1" s="627"/>
      <c r="BQ1" s="627"/>
    </row>
    <row r="2" spans="1:69" ht="18.75" customHeight="1" x14ac:dyDescent="0.15">
      <c r="A2" s="629" t="s">
        <v>516</v>
      </c>
      <c r="B2" s="626"/>
      <c r="C2" s="626"/>
      <c r="D2" s="626"/>
      <c r="E2" s="626"/>
      <c r="F2" s="626"/>
      <c r="G2" s="626"/>
      <c r="H2" s="626"/>
      <c r="I2" s="626"/>
      <c r="J2" s="626"/>
      <c r="K2" s="626"/>
      <c r="L2" s="626"/>
      <c r="M2" s="626"/>
      <c r="N2" s="626"/>
      <c r="O2" s="626"/>
      <c r="P2" s="626"/>
      <c r="Q2" s="626"/>
      <c r="R2" s="626"/>
      <c r="S2" s="626"/>
      <c r="T2" s="626"/>
      <c r="U2" s="626"/>
      <c r="V2" s="626"/>
      <c r="W2" s="626"/>
      <c r="X2" s="626"/>
      <c r="Y2" s="626"/>
      <c r="Z2" s="626"/>
      <c r="AA2" s="626"/>
      <c r="AB2" s="626"/>
      <c r="AC2" s="626"/>
      <c r="AD2" s="626"/>
      <c r="AE2" s="626"/>
      <c r="AF2" s="626"/>
      <c r="AG2" s="626"/>
      <c r="AH2" s="626"/>
      <c r="AI2" s="626"/>
      <c r="AJ2" s="626"/>
      <c r="AK2" s="626"/>
      <c r="AL2" s="626"/>
      <c r="AM2" s="626"/>
      <c r="AN2" s="626"/>
      <c r="AO2" s="626"/>
      <c r="AP2" s="626"/>
      <c r="AQ2" s="626"/>
      <c r="AR2" s="626"/>
      <c r="AS2" s="626"/>
      <c r="AT2" s="626"/>
      <c r="AU2" s="626"/>
      <c r="AV2" s="626"/>
      <c r="AW2" s="626"/>
      <c r="AX2" s="626"/>
      <c r="AY2" s="626"/>
      <c r="AZ2" s="626"/>
      <c r="BA2" s="626"/>
      <c r="BB2" s="626"/>
      <c r="BC2" s="626"/>
      <c r="BD2" s="626"/>
      <c r="BE2" s="626"/>
      <c r="BF2" s="628"/>
      <c r="BG2" s="628"/>
      <c r="BH2" s="628"/>
      <c r="BI2" s="628"/>
      <c r="BJ2" s="628"/>
      <c r="BK2" s="628"/>
      <c r="BL2" s="627"/>
      <c r="BM2" s="627"/>
      <c r="BN2" s="627"/>
      <c r="BO2" s="627"/>
      <c r="BP2" s="627"/>
      <c r="BQ2" s="627"/>
    </row>
    <row r="3" spans="1:69" ht="18.75" customHeight="1" thickBot="1" x14ac:dyDescent="0.2">
      <c r="A3" s="629" t="s">
        <v>530</v>
      </c>
      <c r="B3" s="626"/>
      <c r="C3" s="626"/>
      <c r="D3" s="626"/>
      <c r="E3" s="626"/>
      <c r="F3" s="626"/>
      <c r="G3" s="626"/>
      <c r="H3" s="626"/>
      <c r="I3" s="626"/>
      <c r="J3" s="626"/>
      <c r="K3" s="626"/>
      <c r="L3" s="626"/>
      <c r="M3" s="626"/>
      <c r="N3" s="626"/>
      <c r="O3" s="626"/>
      <c r="P3" s="626"/>
      <c r="Q3" s="626"/>
      <c r="R3" s="626"/>
      <c r="S3" s="626"/>
      <c r="T3" s="626"/>
      <c r="U3" s="626"/>
      <c r="V3" s="626"/>
      <c r="W3" s="626"/>
      <c r="X3" s="626"/>
      <c r="Y3" s="626"/>
      <c r="Z3" s="626"/>
      <c r="AA3" s="626"/>
      <c r="AB3" s="626"/>
      <c r="AC3" s="626"/>
      <c r="AD3" s="626"/>
      <c r="AE3" s="626"/>
      <c r="AF3" s="626"/>
      <c r="AG3" s="626"/>
      <c r="AH3" s="626"/>
      <c r="AI3" s="626"/>
      <c r="AJ3" s="626"/>
      <c r="AK3" s="626"/>
      <c r="AL3" s="626"/>
      <c r="AM3" s="626"/>
      <c r="AN3" s="626"/>
      <c r="AO3" s="626"/>
      <c r="AP3" s="626"/>
      <c r="AQ3" s="626"/>
      <c r="AR3" s="626"/>
      <c r="AS3" s="626"/>
      <c r="AT3" s="626"/>
      <c r="AU3" s="626"/>
      <c r="AV3" s="626"/>
      <c r="AW3" s="626"/>
      <c r="AX3" s="626"/>
      <c r="AY3" s="626"/>
      <c r="AZ3" s="626"/>
      <c r="BA3" s="626"/>
      <c r="BB3" s="626"/>
      <c r="BC3" s="626"/>
      <c r="BD3" s="626"/>
      <c r="BE3" s="626"/>
      <c r="BF3" s="628"/>
      <c r="BG3" s="628"/>
      <c r="BH3" s="628"/>
      <c r="BI3" s="628"/>
      <c r="BJ3" s="628"/>
      <c r="BK3" s="628"/>
      <c r="BL3" s="627"/>
      <c r="BM3" s="627"/>
      <c r="BN3" s="627"/>
      <c r="BO3" s="627"/>
      <c r="BP3" s="627"/>
      <c r="BQ3" s="627"/>
    </row>
    <row r="4" spans="1:69" ht="18.75" customHeight="1" x14ac:dyDescent="0.15">
      <c r="A4" s="755" t="s">
        <v>531</v>
      </c>
      <c r="B4" s="756"/>
      <c r="C4" s="756"/>
      <c r="D4" s="756"/>
      <c r="E4" s="756"/>
      <c r="F4" s="757"/>
      <c r="G4" s="646"/>
      <c r="H4" s="1140" t="s">
        <v>532</v>
      </c>
      <c r="I4" s="1140"/>
      <c r="J4" s="1140"/>
      <c r="K4" s="639"/>
      <c r="L4" s="639"/>
      <c r="M4" s="2061" t="s">
        <v>533</v>
      </c>
      <c r="N4" s="2140"/>
      <c r="O4" s="2140"/>
      <c r="P4" s="2140"/>
      <c r="Q4" s="654"/>
      <c r="R4" s="654"/>
      <c r="S4" s="2061" t="s">
        <v>956</v>
      </c>
      <c r="T4" s="2159"/>
      <c r="U4" s="2159"/>
      <c r="V4" s="2159"/>
      <c r="W4" s="2159"/>
      <c r="X4" s="654"/>
      <c r="Y4" s="654"/>
      <c r="Z4" s="657"/>
      <c r="AA4" s="999" t="s">
        <v>949</v>
      </c>
      <c r="AB4" s="756"/>
      <c r="AC4" s="756"/>
      <c r="AD4" s="756"/>
      <c r="AE4" s="756"/>
      <c r="AF4" s="756"/>
      <c r="AG4" s="646"/>
      <c r="AH4" s="639"/>
      <c r="AI4" s="1140" t="s">
        <v>950</v>
      </c>
      <c r="AJ4" s="1140"/>
      <c r="AK4" s="640"/>
      <c r="AL4" s="626"/>
      <c r="AM4" s="626"/>
      <c r="AN4" s="626"/>
      <c r="AO4" s="626"/>
      <c r="AP4" s="626"/>
      <c r="AQ4" s="626"/>
      <c r="AR4" s="626"/>
      <c r="AS4" s="626"/>
      <c r="AT4" s="626"/>
      <c r="AU4" s="626"/>
      <c r="AV4" s="626"/>
      <c r="AW4" s="626"/>
      <c r="AX4" s="626"/>
      <c r="AY4" s="626"/>
      <c r="AZ4" s="626"/>
      <c r="BA4" s="626"/>
      <c r="BB4" s="626"/>
      <c r="BC4" s="626"/>
      <c r="BD4" s="626"/>
      <c r="BE4" s="626"/>
      <c r="BF4" s="628"/>
      <c r="BG4" s="628"/>
      <c r="BH4" s="628"/>
      <c r="BI4" s="627"/>
      <c r="BJ4" s="627"/>
      <c r="BK4" s="627"/>
      <c r="BL4" s="627"/>
      <c r="BM4" s="627"/>
      <c r="BN4" s="627"/>
      <c r="BO4" s="626"/>
      <c r="BP4" s="626"/>
      <c r="BQ4" s="626"/>
    </row>
    <row r="5" spans="1:69" ht="18.75" customHeight="1" x14ac:dyDescent="0.15">
      <c r="A5" s="758"/>
      <c r="B5" s="759"/>
      <c r="C5" s="759"/>
      <c r="D5" s="759"/>
      <c r="E5" s="759"/>
      <c r="F5" s="760"/>
      <c r="G5" s="645"/>
      <c r="H5" s="774"/>
      <c r="I5" s="774"/>
      <c r="J5" s="774"/>
      <c r="K5" s="631"/>
      <c r="L5" s="631"/>
      <c r="M5" s="2141"/>
      <c r="N5" s="2141"/>
      <c r="O5" s="2141"/>
      <c r="P5" s="2141"/>
      <c r="Q5" s="655"/>
      <c r="R5" s="655"/>
      <c r="S5" s="2160"/>
      <c r="T5" s="2160"/>
      <c r="U5" s="2160"/>
      <c r="V5" s="2160"/>
      <c r="W5" s="2160"/>
      <c r="X5" s="655"/>
      <c r="Y5" s="655"/>
      <c r="Z5" s="656"/>
      <c r="AA5" s="1000"/>
      <c r="AB5" s="2158"/>
      <c r="AC5" s="2158"/>
      <c r="AD5" s="2158"/>
      <c r="AE5" s="2158"/>
      <c r="AF5" s="2158"/>
      <c r="AG5" s="647"/>
      <c r="AH5" s="653"/>
      <c r="AI5" s="1133"/>
      <c r="AJ5" s="1133"/>
      <c r="AK5" s="632"/>
      <c r="AL5" s="626"/>
      <c r="AM5" s="626"/>
      <c r="AN5" s="626"/>
      <c r="AO5" s="626"/>
      <c r="AP5" s="626"/>
      <c r="AQ5" s="626"/>
      <c r="AR5" s="626"/>
      <c r="AS5" s="626"/>
      <c r="AT5" s="626"/>
      <c r="AU5" s="626"/>
      <c r="AV5" s="626"/>
      <c r="AW5" s="626"/>
      <c r="AX5" s="626"/>
      <c r="AY5" s="626"/>
      <c r="AZ5" s="626"/>
      <c r="BA5" s="626"/>
      <c r="BB5" s="626"/>
      <c r="BC5" s="626"/>
      <c r="BD5" s="626"/>
      <c r="BE5" s="626"/>
      <c r="BF5" s="628"/>
      <c r="BG5" s="628"/>
      <c r="BH5" s="628"/>
      <c r="BI5" s="627"/>
      <c r="BJ5" s="627"/>
      <c r="BK5" s="627"/>
      <c r="BL5" s="627"/>
      <c r="BM5" s="627"/>
      <c r="BN5" s="627"/>
      <c r="BO5" s="626"/>
      <c r="BP5" s="626"/>
      <c r="BQ5" s="626"/>
    </row>
    <row r="6" spans="1:69" ht="18.75" customHeight="1" x14ac:dyDescent="0.15">
      <c r="A6" s="1078" t="s">
        <v>536</v>
      </c>
      <c r="B6" s="2158"/>
      <c r="C6" s="2158"/>
      <c r="D6" s="2158"/>
      <c r="E6" s="2158"/>
      <c r="F6" s="777"/>
      <c r="G6" s="644"/>
      <c r="H6" s="773" t="s">
        <v>537</v>
      </c>
      <c r="I6" s="773"/>
      <c r="J6" s="773"/>
      <c r="K6" s="773" t="s">
        <v>951</v>
      </c>
      <c r="L6" s="773" t="s">
        <v>49</v>
      </c>
      <c r="M6" s="773"/>
      <c r="N6" s="773"/>
      <c r="O6" s="773" t="s">
        <v>455</v>
      </c>
      <c r="P6" s="773" t="s">
        <v>952</v>
      </c>
      <c r="Q6" s="630"/>
      <c r="R6" s="630"/>
      <c r="S6" s="2142" t="s">
        <v>538</v>
      </c>
      <c r="T6" s="2143"/>
      <c r="U6" s="2143"/>
      <c r="V6" s="2143"/>
      <c r="W6" s="2142"/>
      <c r="X6" s="2142"/>
      <c r="Y6" s="2142"/>
      <c r="Z6" s="2161"/>
      <c r="AA6" s="1000"/>
      <c r="AB6" s="2158"/>
      <c r="AC6" s="2158"/>
      <c r="AD6" s="2158"/>
      <c r="AE6" s="2158"/>
      <c r="AF6" s="2158"/>
      <c r="AG6" s="647"/>
      <c r="AH6" s="653"/>
      <c r="AI6" s="1133" t="s">
        <v>953</v>
      </c>
      <c r="AJ6" s="1133"/>
      <c r="AK6" s="632"/>
      <c r="AL6" s="626"/>
      <c r="AM6" s="626"/>
      <c r="AN6" s="626"/>
      <c r="AO6" s="626"/>
      <c r="AP6" s="626"/>
      <c r="AQ6" s="626"/>
      <c r="AR6" s="626"/>
      <c r="AS6" s="626"/>
      <c r="AT6" s="626"/>
      <c r="AU6" s="626"/>
      <c r="AV6" s="626"/>
      <c r="AW6" s="626"/>
      <c r="AX6" s="626"/>
      <c r="AY6" s="626"/>
      <c r="AZ6" s="626"/>
      <c r="BA6" s="626"/>
      <c r="BB6" s="626"/>
      <c r="BC6" s="626"/>
      <c r="BD6" s="626"/>
      <c r="BE6" s="626"/>
      <c r="BF6" s="628"/>
      <c r="BG6" s="628"/>
      <c r="BH6" s="628"/>
      <c r="BI6" s="627"/>
      <c r="BJ6" s="627"/>
      <c r="BK6" s="627"/>
      <c r="BL6" s="627"/>
      <c r="BM6" s="627"/>
      <c r="BN6" s="627"/>
      <c r="BO6" s="626"/>
      <c r="BP6" s="626"/>
      <c r="BQ6" s="626"/>
    </row>
    <row r="7" spans="1:69" ht="18.75" customHeight="1" thickBot="1" x14ac:dyDescent="0.2">
      <c r="A7" s="775"/>
      <c r="B7" s="2158"/>
      <c r="C7" s="2158"/>
      <c r="D7" s="2158"/>
      <c r="E7" s="2158"/>
      <c r="F7" s="777"/>
      <c r="G7" s="647"/>
      <c r="H7" s="1133"/>
      <c r="I7" s="1133"/>
      <c r="J7" s="1133"/>
      <c r="K7" s="1133"/>
      <c r="L7" s="1133"/>
      <c r="M7" s="1133"/>
      <c r="N7" s="1133"/>
      <c r="O7" s="1133"/>
      <c r="P7" s="1133"/>
      <c r="Q7" s="653"/>
      <c r="R7" s="653"/>
      <c r="S7" s="2144"/>
      <c r="T7" s="2144"/>
      <c r="U7" s="2144"/>
      <c r="V7" s="2144"/>
      <c r="W7" s="2162"/>
      <c r="X7" s="2162"/>
      <c r="Y7" s="2162"/>
      <c r="Z7" s="2163"/>
      <c r="AA7" s="1000"/>
      <c r="AB7" s="2158"/>
      <c r="AC7" s="2158"/>
      <c r="AD7" s="2158"/>
      <c r="AE7" s="2158"/>
      <c r="AF7" s="2158"/>
      <c r="AG7" s="647"/>
      <c r="AH7" s="653"/>
      <c r="AI7" s="1133"/>
      <c r="AJ7" s="1133"/>
      <c r="AK7" s="632"/>
      <c r="AL7" s="626"/>
      <c r="AM7" s="626"/>
      <c r="AN7" s="626"/>
      <c r="AO7" s="626"/>
      <c r="AP7" s="626"/>
      <c r="AQ7" s="626"/>
      <c r="AR7" s="626"/>
      <c r="AS7" s="626"/>
      <c r="AT7" s="626"/>
      <c r="AU7" s="626"/>
      <c r="AV7" s="626"/>
      <c r="AW7" s="626"/>
      <c r="AX7" s="626"/>
      <c r="AY7" s="626"/>
      <c r="AZ7" s="626"/>
      <c r="BA7" s="626"/>
      <c r="BB7" s="626"/>
      <c r="BC7" s="626"/>
      <c r="BD7" s="626"/>
      <c r="BE7" s="626"/>
      <c r="BF7" s="628"/>
      <c r="BG7" s="628"/>
      <c r="BH7" s="628"/>
      <c r="BI7" s="627"/>
      <c r="BJ7" s="627"/>
      <c r="BK7" s="627"/>
      <c r="BL7" s="627"/>
      <c r="BM7" s="627"/>
      <c r="BN7" s="627"/>
      <c r="BO7" s="626"/>
      <c r="BP7" s="626"/>
      <c r="BQ7" s="626"/>
    </row>
    <row r="8" spans="1:69" ht="18.75" customHeight="1" x14ac:dyDescent="0.15">
      <c r="A8" s="2155" t="s">
        <v>827</v>
      </c>
      <c r="B8" s="2156"/>
      <c r="C8" s="2156"/>
      <c r="D8" s="2156"/>
      <c r="E8" s="2156"/>
      <c r="F8" s="2156"/>
      <c r="G8" s="2156"/>
      <c r="H8" s="2156"/>
      <c r="I8" s="2156"/>
      <c r="J8" s="2156"/>
      <c r="K8" s="2156"/>
      <c r="L8" s="2156"/>
      <c r="M8" s="2156"/>
      <c r="N8" s="2156"/>
      <c r="O8" s="2156"/>
      <c r="P8" s="2156"/>
      <c r="Q8" s="2156"/>
      <c r="R8" s="2156"/>
      <c r="S8" s="2156"/>
      <c r="T8" s="2156"/>
      <c r="U8" s="2156"/>
      <c r="V8" s="2156"/>
      <c r="W8" s="2156"/>
      <c r="X8" s="2156"/>
      <c r="Y8" s="2156"/>
      <c r="Z8" s="2156"/>
      <c r="AA8" s="2156"/>
      <c r="AB8" s="2156"/>
      <c r="AC8" s="2156"/>
      <c r="AD8" s="2156"/>
      <c r="AE8" s="2156"/>
      <c r="AF8" s="2156"/>
      <c r="AG8" s="2156"/>
      <c r="AH8" s="2156"/>
      <c r="AI8" s="2156"/>
      <c r="AJ8" s="2156"/>
      <c r="AK8" s="2156"/>
      <c r="AL8" s="2156"/>
      <c r="AM8" s="2156"/>
      <c r="AN8" s="2157"/>
      <c r="AO8" s="626"/>
      <c r="AP8" s="626"/>
      <c r="AQ8" s="626"/>
      <c r="AR8" s="626"/>
      <c r="AS8" s="626"/>
      <c r="AT8" s="626"/>
      <c r="AU8" s="626"/>
      <c r="AV8" s="626"/>
      <c r="AW8" s="626"/>
      <c r="AX8" s="626"/>
      <c r="AY8" s="626"/>
      <c r="AZ8" s="626"/>
      <c r="BA8" s="626"/>
      <c r="BB8" s="626"/>
      <c r="BC8" s="626"/>
      <c r="BD8" s="626"/>
      <c r="BE8" s="626"/>
      <c r="BF8" s="628"/>
      <c r="BG8" s="628"/>
      <c r="BH8" s="628"/>
      <c r="BI8" s="628"/>
      <c r="BJ8" s="628"/>
      <c r="BK8" s="628"/>
      <c r="BL8" s="627"/>
      <c r="BM8" s="627"/>
      <c r="BN8" s="627"/>
      <c r="BO8" s="627"/>
      <c r="BP8" s="627"/>
      <c r="BQ8" s="627"/>
    </row>
    <row r="9" spans="1:69" ht="18.75" customHeight="1" x14ac:dyDescent="0.15">
      <c r="A9" s="635"/>
      <c r="B9" s="2173" t="s">
        <v>756</v>
      </c>
      <c r="C9" s="2173"/>
      <c r="D9" s="2174"/>
      <c r="E9" s="1000" t="s">
        <v>850</v>
      </c>
      <c r="F9" s="2158"/>
      <c r="G9" s="2158"/>
      <c r="H9" s="1000" t="s">
        <v>541</v>
      </c>
      <c r="I9" s="2158"/>
      <c r="J9" s="2158"/>
      <c r="K9" s="1000" t="s">
        <v>542</v>
      </c>
      <c r="L9" s="2158"/>
      <c r="M9" s="2158"/>
      <c r="N9" s="1000" t="s">
        <v>851</v>
      </c>
      <c r="O9" s="2158"/>
      <c r="P9" s="777"/>
      <c r="Q9" s="2145" t="s">
        <v>954</v>
      </c>
      <c r="R9" s="2146"/>
      <c r="S9" s="2147"/>
      <c r="T9" s="1000" t="s">
        <v>543</v>
      </c>
      <c r="U9" s="2158"/>
      <c r="V9" s="777"/>
      <c r="W9" s="2158" t="s">
        <v>836</v>
      </c>
      <c r="X9" s="2158"/>
      <c r="Y9" s="777"/>
      <c r="Z9" s="1000" t="s">
        <v>835</v>
      </c>
      <c r="AA9" s="2158"/>
      <c r="AB9" s="2158"/>
      <c r="AC9" s="1000" t="s">
        <v>834</v>
      </c>
      <c r="AD9" s="2158"/>
      <c r="AE9" s="777"/>
      <c r="AF9" s="2158" t="s">
        <v>833</v>
      </c>
      <c r="AG9" s="2158"/>
      <c r="AH9" s="777"/>
      <c r="AI9" s="2145" t="s">
        <v>955</v>
      </c>
      <c r="AJ9" s="2146"/>
      <c r="AK9" s="2147"/>
      <c r="AL9" s="2179" t="s">
        <v>852</v>
      </c>
      <c r="AM9" s="2180"/>
      <c r="AN9" s="2181"/>
      <c r="AO9" s="634"/>
      <c r="AP9" s="634"/>
      <c r="AQ9" s="634"/>
      <c r="AR9" s="634"/>
      <c r="AS9" s="634"/>
      <c r="AT9" s="626"/>
      <c r="AU9" s="626"/>
      <c r="AV9" s="626"/>
      <c r="AW9" s="626"/>
      <c r="AX9" s="626"/>
      <c r="AY9" s="626"/>
      <c r="AZ9" s="626"/>
      <c r="BA9" s="626"/>
      <c r="BB9" s="626"/>
      <c r="BC9" s="626"/>
      <c r="BD9" s="626"/>
      <c r="BE9" s="626"/>
      <c r="BF9" s="628"/>
      <c r="BG9" s="628"/>
      <c r="BH9" s="628"/>
      <c r="BI9" s="628"/>
      <c r="BJ9" s="628"/>
      <c r="BK9" s="628"/>
      <c r="BL9" s="627"/>
      <c r="BM9" s="627"/>
      <c r="BN9" s="627"/>
      <c r="BO9" s="627"/>
      <c r="BP9" s="627"/>
      <c r="BQ9" s="627"/>
    </row>
    <row r="10" spans="1:69" ht="18.75" customHeight="1" x14ac:dyDescent="0.15">
      <c r="A10" s="2164" t="s">
        <v>544</v>
      </c>
      <c r="B10" s="2165"/>
      <c r="C10" s="2165"/>
      <c r="D10" s="2166"/>
      <c r="E10" s="2167" t="s">
        <v>829</v>
      </c>
      <c r="F10" s="2168"/>
      <c r="G10" s="2169"/>
      <c r="H10" s="2167" t="s">
        <v>830</v>
      </c>
      <c r="I10" s="2168"/>
      <c r="J10" s="2169"/>
      <c r="K10" s="2170" t="s">
        <v>830</v>
      </c>
      <c r="L10" s="2171"/>
      <c r="M10" s="2172"/>
      <c r="N10" s="2167" t="s">
        <v>831</v>
      </c>
      <c r="O10" s="2168"/>
      <c r="P10" s="2169"/>
      <c r="Q10" s="2148" t="s">
        <v>831</v>
      </c>
      <c r="R10" s="2149"/>
      <c r="S10" s="2150"/>
      <c r="T10" s="2167" t="s">
        <v>831</v>
      </c>
      <c r="U10" s="2168"/>
      <c r="V10" s="2169"/>
      <c r="W10" s="2168" t="s">
        <v>832</v>
      </c>
      <c r="X10" s="2168"/>
      <c r="Y10" s="2169"/>
      <c r="Z10" s="2167" t="s">
        <v>831</v>
      </c>
      <c r="AA10" s="2168"/>
      <c r="AB10" s="2169"/>
      <c r="AC10" s="2167" t="s">
        <v>831</v>
      </c>
      <c r="AD10" s="2168"/>
      <c r="AE10" s="2169"/>
      <c r="AF10" s="2168" t="s">
        <v>831</v>
      </c>
      <c r="AG10" s="2168"/>
      <c r="AH10" s="2169"/>
      <c r="AI10" s="2148" t="s">
        <v>830</v>
      </c>
      <c r="AJ10" s="2149"/>
      <c r="AK10" s="2150"/>
      <c r="AL10" s="2176" t="s">
        <v>830</v>
      </c>
      <c r="AM10" s="2177"/>
      <c r="AN10" s="2178"/>
      <c r="AO10" s="634"/>
      <c r="AP10" s="634"/>
      <c r="AQ10" s="634"/>
      <c r="AR10" s="634"/>
      <c r="AS10" s="634"/>
      <c r="AT10" s="626"/>
      <c r="AU10" s="626"/>
      <c r="AV10" s="626"/>
      <c r="AW10" s="626"/>
      <c r="AX10" s="626"/>
      <c r="AY10" s="626"/>
      <c r="AZ10" s="626"/>
      <c r="BA10" s="626"/>
      <c r="BB10" s="626"/>
      <c r="BC10" s="626"/>
      <c r="BD10" s="626"/>
      <c r="BE10" s="626"/>
      <c r="BF10" s="628"/>
      <c r="BG10" s="628"/>
      <c r="BH10" s="628"/>
      <c r="BI10" s="628"/>
      <c r="BJ10" s="628"/>
      <c r="BK10" s="628"/>
      <c r="BL10" s="627"/>
      <c r="BM10" s="627"/>
      <c r="BN10" s="627"/>
      <c r="BO10" s="627"/>
      <c r="BP10" s="627"/>
      <c r="BQ10" s="627"/>
    </row>
    <row r="11" spans="1:69" ht="18.75" customHeight="1" x14ac:dyDescent="0.15">
      <c r="A11" s="648"/>
      <c r="B11" s="649"/>
      <c r="C11" s="1029" t="s">
        <v>837</v>
      </c>
      <c r="D11" s="748"/>
      <c r="E11" s="2137"/>
      <c r="F11" s="2138"/>
      <c r="G11" s="2139"/>
      <c r="H11" s="2137"/>
      <c r="I11" s="2138"/>
      <c r="J11" s="2139"/>
      <c r="K11" s="2137"/>
      <c r="L11" s="2138"/>
      <c r="M11" s="2139"/>
      <c r="N11" s="2137"/>
      <c r="O11" s="2138"/>
      <c r="P11" s="2139"/>
      <c r="Q11" s="2151"/>
      <c r="R11" s="2152"/>
      <c r="S11" s="2153"/>
      <c r="T11" s="2137"/>
      <c r="U11" s="2138"/>
      <c r="V11" s="2139"/>
      <c r="W11" s="2137"/>
      <c r="X11" s="2138"/>
      <c r="Y11" s="2139"/>
      <c r="Z11" s="2137"/>
      <c r="AA11" s="2138"/>
      <c r="AB11" s="2139"/>
      <c r="AC11" s="2137"/>
      <c r="AD11" s="2138"/>
      <c r="AE11" s="2139"/>
      <c r="AF11" s="2137"/>
      <c r="AG11" s="2138"/>
      <c r="AH11" s="2139"/>
      <c r="AI11" s="2151"/>
      <c r="AJ11" s="2152"/>
      <c r="AK11" s="2153"/>
      <c r="AL11" s="2137"/>
      <c r="AM11" s="2138"/>
      <c r="AN11" s="2175"/>
      <c r="AO11" s="634"/>
      <c r="AP11" s="634"/>
      <c r="AQ11" s="634"/>
      <c r="AR11" s="634"/>
      <c r="AS11" s="634"/>
      <c r="AT11" s="626"/>
      <c r="AU11" s="626"/>
      <c r="AV11" s="626"/>
      <c r="AW11" s="626"/>
      <c r="AX11" s="626"/>
      <c r="AY11" s="626"/>
      <c r="AZ11" s="626"/>
      <c r="BA11" s="626"/>
      <c r="BB11" s="626"/>
      <c r="BC11" s="626"/>
      <c r="BD11" s="626"/>
      <c r="BE11" s="626"/>
      <c r="BF11" s="628"/>
      <c r="BG11" s="628"/>
      <c r="BH11" s="628"/>
      <c r="BI11" s="628"/>
      <c r="BJ11" s="628"/>
      <c r="BK11" s="628"/>
      <c r="BL11" s="627"/>
      <c r="BM11" s="627"/>
      <c r="BN11" s="627"/>
      <c r="BO11" s="627"/>
      <c r="BP11" s="627"/>
      <c r="BQ11" s="627"/>
    </row>
    <row r="12" spans="1:69" ht="18.75" customHeight="1" x14ac:dyDescent="0.15">
      <c r="A12" s="650"/>
      <c r="B12" s="651"/>
      <c r="C12" s="1029" t="s">
        <v>838</v>
      </c>
      <c r="D12" s="748"/>
      <c r="E12" s="2137"/>
      <c r="F12" s="2138"/>
      <c r="G12" s="2139"/>
      <c r="H12" s="2137"/>
      <c r="I12" s="2138"/>
      <c r="J12" s="2139"/>
      <c r="K12" s="2137"/>
      <c r="L12" s="2138"/>
      <c r="M12" s="2139"/>
      <c r="N12" s="2137"/>
      <c r="O12" s="2138"/>
      <c r="P12" s="2139"/>
      <c r="Q12" s="2151"/>
      <c r="R12" s="2152"/>
      <c r="S12" s="2153"/>
      <c r="T12" s="2137"/>
      <c r="U12" s="2138"/>
      <c r="V12" s="2139"/>
      <c r="W12" s="2137"/>
      <c r="X12" s="2138"/>
      <c r="Y12" s="2139"/>
      <c r="Z12" s="2137"/>
      <c r="AA12" s="2138"/>
      <c r="AB12" s="2139"/>
      <c r="AC12" s="2137"/>
      <c r="AD12" s="2138"/>
      <c r="AE12" s="2139"/>
      <c r="AF12" s="2137"/>
      <c r="AG12" s="2138"/>
      <c r="AH12" s="2139"/>
      <c r="AI12" s="2151"/>
      <c r="AJ12" s="2152"/>
      <c r="AK12" s="2153"/>
      <c r="AL12" s="2137"/>
      <c r="AM12" s="2138"/>
      <c r="AN12" s="2175"/>
      <c r="AO12" s="634"/>
      <c r="AP12" s="634"/>
      <c r="AQ12" s="634"/>
      <c r="AR12" s="634"/>
      <c r="AS12" s="634"/>
      <c r="AT12" s="626"/>
      <c r="AU12" s="626"/>
      <c r="AV12" s="626"/>
      <c r="AW12" s="626"/>
      <c r="AX12" s="626"/>
      <c r="AY12" s="626"/>
      <c r="AZ12" s="626"/>
      <c r="BA12" s="626"/>
      <c r="BB12" s="626"/>
      <c r="BC12" s="626"/>
      <c r="BD12" s="626"/>
      <c r="BE12" s="626"/>
      <c r="BF12" s="628"/>
      <c r="BG12" s="628"/>
      <c r="BH12" s="628"/>
      <c r="BI12" s="628"/>
      <c r="BJ12" s="628"/>
      <c r="BK12" s="628"/>
      <c r="BL12" s="627"/>
      <c r="BM12" s="627"/>
      <c r="BN12" s="627"/>
      <c r="BO12" s="627"/>
      <c r="BP12" s="627"/>
      <c r="BQ12" s="627"/>
    </row>
    <row r="13" spans="1:69" ht="18.75" customHeight="1" x14ac:dyDescent="0.15">
      <c r="A13" s="1103" t="str">
        <f>"R"&amp;表紙・鑑!S3-1</f>
        <v>R6</v>
      </c>
      <c r="B13" s="1102"/>
      <c r="C13" s="1029" t="s">
        <v>839</v>
      </c>
      <c r="D13" s="748"/>
      <c r="E13" s="2137"/>
      <c r="F13" s="2138"/>
      <c r="G13" s="2139"/>
      <c r="H13" s="2137"/>
      <c r="I13" s="2138"/>
      <c r="J13" s="2139"/>
      <c r="K13" s="2137"/>
      <c r="L13" s="2138"/>
      <c r="M13" s="2139"/>
      <c r="N13" s="2137"/>
      <c r="O13" s="2138"/>
      <c r="P13" s="2139"/>
      <c r="Q13" s="2151"/>
      <c r="R13" s="2152"/>
      <c r="S13" s="2153"/>
      <c r="T13" s="2137"/>
      <c r="U13" s="2138"/>
      <c r="V13" s="2139"/>
      <c r="W13" s="2137"/>
      <c r="X13" s="2138"/>
      <c r="Y13" s="2139"/>
      <c r="Z13" s="2137"/>
      <c r="AA13" s="2138"/>
      <c r="AB13" s="2139"/>
      <c r="AC13" s="2137"/>
      <c r="AD13" s="2138"/>
      <c r="AE13" s="2139"/>
      <c r="AF13" s="2137"/>
      <c r="AG13" s="2138"/>
      <c r="AH13" s="2139"/>
      <c r="AI13" s="2151"/>
      <c r="AJ13" s="2152"/>
      <c r="AK13" s="2153"/>
      <c r="AL13" s="2137"/>
      <c r="AM13" s="2138"/>
      <c r="AN13" s="2175"/>
      <c r="AO13" s="634"/>
      <c r="AP13" s="634"/>
      <c r="AQ13" s="634"/>
      <c r="AR13" s="634"/>
      <c r="AS13" s="634"/>
      <c r="AT13" s="626"/>
      <c r="AU13" s="626"/>
      <c r="AV13" s="626"/>
      <c r="AW13" s="626"/>
      <c r="AX13" s="626"/>
      <c r="AY13" s="626"/>
      <c r="AZ13" s="626"/>
      <c r="BA13" s="626"/>
      <c r="BB13" s="626"/>
      <c r="BC13" s="626"/>
      <c r="BD13" s="626"/>
      <c r="BE13" s="626"/>
      <c r="BF13" s="628"/>
      <c r="BG13" s="628"/>
      <c r="BH13" s="628"/>
      <c r="BI13" s="628"/>
      <c r="BJ13" s="628"/>
      <c r="BK13" s="628"/>
      <c r="BL13" s="627"/>
      <c r="BM13" s="627"/>
      <c r="BN13" s="627"/>
      <c r="BO13" s="627"/>
      <c r="BP13" s="627"/>
      <c r="BQ13" s="627"/>
    </row>
    <row r="14" spans="1:69" ht="18.75" customHeight="1" x14ac:dyDescent="0.15">
      <c r="A14" s="1103"/>
      <c r="B14" s="1102"/>
      <c r="C14" s="1029" t="s">
        <v>840</v>
      </c>
      <c r="D14" s="748"/>
      <c r="E14" s="2137"/>
      <c r="F14" s="2138"/>
      <c r="G14" s="2139"/>
      <c r="H14" s="2137"/>
      <c r="I14" s="2138"/>
      <c r="J14" s="2139"/>
      <c r="K14" s="2137"/>
      <c r="L14" s="2138"/>
      <c r="M14" s="2139"/>
      <c r="N14" s="2137"/>
      <c r="O14" s="2138"/>
      <c r="P14" s="2139"/>
      <c r="Q14" s="2151"/>
      <c r="R14" s="2152"/>
      <c r="S14" s="2153"/>
      <c r="T14" s="2137"/>
      <c r="U14" s="2138"/>
      <c r="V14" s="2139"/>
      <c r="W14" s="2137"/>
      <c r="X14" s="2138"/>
      <c r="Y14" s="2139"/>
      <c r="Z14" s="2137"/>
      <c r="AA14" s="2138"/>
      <c r="AB14" s="2139"/>
      <c r="AC14" s="2137"/>
      <c r="AD14" s="2138"/>
      <c r="AE14" s="2139"/>
      <c r="AF14" s="2137"/>
      <c r="AG14" s="2138"/>
      <c r="AH14" s="2139"/>
      <c r="AI14" s="2151"/>
      <c r="AJ14" s="2152"/>
      <c r="AK14" s="2153"/>
      <c r="AL14" s="2137"/>
      <c r="AM14" s="2138"/>
      <c r="AN14" s="2175"/>
      <c r="AO14" s="634"/>
      <c r="AP14" s="634"/>
      <c r="AQ14" s="634"/>
      <c r="AR14" s="634"/>
      <c r="AS14" s="634"/>
      <c r="AT14" s="626"/>
      <c r="AU14" s="626"/>
      <c r="AV14" s="626"/>
      <c r="AW14" s="626"/>
      <c r="AX14" s="626"/>
      <c r="AY14" s="626"/>
      <c r="AZ14" s="626"/>
      <c r="BA14" s="626"/>
      <c r="BB14" s="626"/>
      <c r="BC14" s="626"/>
      <c r="BD14" s="626"/>
      <c r="BE14" s="626"/>
      <c r="BF14" s="628"/>
      <c r="BG14" s="628"/>
      <c r="BH14" s="628"/>
      <c r="BI14" s="628"/>
      <c r="BJ14" s="628"/>
      <c r="BK14" s="628"/>
      <c r="BL14" s="627"/>
      <c r="BM14" s="627"/>
      <c r="BN14" s="627"/>
      <c r="BO14" s="627"/>
      <c r="BP14" s="627"/>
      <c r="BQ14" s="627"/>
    </row>
    <row r="15" spans="1:69" ht="18.75" customHeight="1" x14ac:dyDescent="0.15">
      <c r="A15" s="1103"/>
      <c r="B15" s="1102"/>
      <c r="C15" s="1029" t="s">
        <v>841</v>
      </c>
      <c r="D15" s="748"/>
      <c r="E15" s="2137"/>
      <c r="F15" s="2138"/>
      <c r="G15" s="2139"/>
      <c r="H15" s="2137"/>
      <c r="I15" s="2138"/>
      <c r="J15" s="2139"/>
      <c r="K15" s="2137"/>
      <c r="L15" s="2138"/>
      <c r="M15" s="2139"/>
      <c r="N15" s="2137"/>
      <c r="O15" s="2138"/>
      <c r="P15" s="2139"/>
      <c r="Q15" s="2151"/>
      <c r="R15" s="2152"/>
      <c r="S15" s="2153"/>
      <c r="T15" s="2137"/>
      <c r="U15" s="2138"/>
      <c r="V15" s="2139"/>
      <c r="W15" s="2137"/>
      <c r="X15" s="2138"/>
      <c r="Y15" s="2139"/>
      <c r="Z15" s="2137"/>
      <c r="AA15" s="2138"/>
      <c r="AB15" s="2139"/>
      <c r="AC15" s="2137"/>
      <c r="AD15" s="2138"/>
      <c r="AE15" s="2139"/>
      <c r="AF15" s="2137"/>
      <c r="AG15" s="2138"/>
      <c r="AH15" s="2139"/>
      <c r="AI15" s="2151"/>
      <c r="AJ15" s="2152"/>
      <c r="AK15" s="2153"/>
      <c r="AL15" s="2137"/>
      <c r="AM15" s="2138"/>
      <c r="AN15" s="2175"/>
      <c r="AO15" s="634"/>
      <c r="AP15" s="634"/>
      <c r="AQ15" s="634"/>
      <c r="AR15" s="634"/>
      <c r="AS15" s="634"/>
      <c r="AT15" s="626"/>
      <c r="AU15" s="626"/>
      <c r="AV15" s="626"/>
      <c r="AW15" s="626"/>
      <c r="AX15" s="626"/>
      <c r="AY15" s="626"/>
      <c r="AZ15" s="626"/>
      <c r="BA15" s="626"/>
      <c r="BB15" s="626"/>
      <c r="BC15" s="626"/>
      <c r="BD15" s="626"/>
      <c r="BE15" s="626"/>
      <c r="BF15" s="628"/>
      <c r="BG15" s="628"/>
      <c r="BH15" s="628"/>
      <c r="BI15" s="628"/>
      <c r="BJ15" s="628"/>
      <c r="BK15" s="628"/>
      <c r="BL15" s="627"/>
      <c r="BM15" s="627"/>
      <c r="BN15" s="627"/>
      <c r="BO15" s="627"/>
      <c r="BP15" s="627"/>
      <c r="BQ15" s="627"/>
    </row>
    <row r="16" spans="1:69" ht="18.75" customHeight="1" x14ac:dyDescent="0.15">
      <c r="A16" s="1103" t="s">
        <v>145</v>
      </c>
      <c r="B16" s="1102"/>
      <c r="C16" s="1029" t="s">
        <v>842</v>
      </c>
      <c r="D16" s="748"/>
      <c r="E16" s="2137"/>
      <c r="F16" s="2138"/>
      <c r="G16" s="2139"/>
      <c r="H16" s="2137"/>
      <c r="I16" s="2138"/>
      <c r="J16" s="2139"/>
      <c r="K16" s="2137"/>
      <c r="L16" s="2138"/>
      <c r="M16" s="2139"/>
      <c r="N16" s="2137"/>
      <c r="O16" s="2138"/>
      <c r="P16" s="2139"/>
      <c r="Q16" s="2151"/>
      <c r="R16" s="2152"/>
      <c r="S16" s="2153"/>
      <c r="T16" s="2137"/>
      <c r="U16" s="2138"/>
      <c r="V16" s="2139"/>
      <c r="W16" s="2137"/>
      <c r="X16" s="2138"/>
      <c r="Y16" s="2139"/>
      <c r="Z16" s="2137"/>
      <c r="AA16" s="2138"/>
      <c r="AB16" s="2139"/>
      <c r="AC16" s="2137"/>
      <c r="AD16" s="2138"/>
      <c r="AE16" s="2139"/>
      <c r="AF16" s="2137"/>
      <c r="AG16" s="2138"/>
      <c r="AH16" s="2139"/>
      <c r="AI16" s="2151"/>
      <c r="AJ16" s="2152"/>
      <c r="AK16" s="2153"/>
      <c r="AL16" s="2137"/>
      <c r="AM16" s="2138"/>
      <c r="AN16" s="2175"/>
      <c r="AO16" s="634"/>
      <c r="AP16" s="634"/>
      <c r="AQ16" s="634"/>
      <c r="AR16" s="634"/>
      <c r="AS16" s="634"/>
      <c r="AT16" s="626"/>
      <c r="AU16" s="626"/>
      <c r="AV16" s="626"/>
      <c r="AW16" s="626"/>
      <c r="AX16" s="626"/>
      <c r="AY16" s="626"/>
      <c r="AZ16" s="626"/>
      <c r="BA16" s="626"/>
      <c r="BB16" s="626"/>
      <c r="BC16" s="626"/>
      <c r="BD16" s="626"/>
      <c r="BE16" s="626"/>
      <c r="BF16" s="628"/>
      <c r="BG16" s="628"/>
      <c r="BH16" s="628"/>
      <c r="BI16" s="628"/>
      <c r="BJ16" s="628"/>
      <c r="BK16" s="628"/>
      <c r="BL16" s="627"/>
      <c r="BM16" s="627"/>
      <c r="BN16" s="627"/>
      <c r="BO16" s="627"/>
      <c r="BP16" s="627"/>
      <c r="BQ16" s="627"/>
    </row>
    <row r="17" spans="1:69" ht="18.75" customHeight="1" x14ac:dyDescent="0.15">
      <c r="A17" s="1103"/>
      <c r="B17" s="1102"/>
      <c r="C17" s="1029" t="s">
        <v>843</v>
      </c>
      <c r="D17" s="748"/>
      <c r="E17" s="2137"/>
      <c r="F17" s="2138"/>
      <c r="G17" s="2139"/>
      <c r="H17" s="2137"/>
      <c r="I17" s="2138"/>
      <c r="J17" s="2139"/>
      <c r="K17" s="2137"/>
      <c r="L17" s="2138"/>
      <c r="M17" s="2139"/>
      <c r="N17" s="2137"/>
      <c r="O17" s="2138"/>
      <c r="P17" s="2139"/>
      <c r="Q17" s="2151"/>
      <c r="R17" s="2152"/>
      <c r="S17" s="2153"/>
      <c r="T17" s="2137"/>
      <c r="U17" s="2138"/>
      <c r="V17" s="2139"/>
      <c r="W17" s="2137"/>
      <c r="X17" s="2138"/>
      <c r="Y17" s="2139"/>
      <c r="Z17" s="2137"/>
      <c r="AA17" s="2138"/>
      <c r="AB17" s="2139"/>
      <c r="AC17" s="2137"/>
      <c r="AD17" s="2138"/>
      <c r="AE17" s="2139"/>
      <c r="AF17" s="2137"/>
      <c r="AG17" s="2138"/>
      <c r="AH17" s="2139"/>
      <c r="AI17" s="2151"/>
      <c r="AJ17" s="2152"/>
      <c r="AK17" s="2153"/>
      <c r="AL17" s="2137"/>
      <c r="AM17" s="2138"/>
      <c r="AN17" s="2175"/>
      <c r="AO17" s="634"/>
      <c r="AP17" s="634"/>
      <c r="AQ17" s="634"/>
      <c r="AR17" s="634"/>
      <c r="AS17" s="634"/>
      <c r="AT17" s="626"/>
      <c r="AU17" s="626"/>
      <c r="AV17" s="626"/>
      <c r="AW17" s="626"/>
      <c r="AX17" s="626"/>
      <c r="AY17" s="626"/>
      <c r="AZ17" s="626"/>
      <c r="BA17" s="626"/>
      <c r="BB17" s="626"/>
      <c r="BC17" s="626"/>
      <c r="BD17" s="626"/>
      <c r="BE17" s="626"/>
      <c r="BF17" s="628"/>
      <c r="BG17" s="628"/>
      <c r="BH17" s="628"/>
      <c r="BI17" s="628"/>
      <c r="BJ17" s="628"/>
      <c r="BK17" s="628"/>
      <c r="BL17" s="627"/>
      <c r="BM17" s="627"/>
      <c r="BN17" s="627"/>
      <c r="BO17" s="627"/>
      <c r="BP17" s="627"/>
      <c r="BQ17" s="627"/>
    </row>
    <row r="18" spans="1:69" ht="18.75" customHeight="1" x14ac:dyDescent="0.15">
      <c r="A18" s="635"/>
      <c r="B18" s="636"/>
      <c r="C18" s="1029" t="s">
        <v>844</v>
      </c>
      <c r="D18" s="748"/>
      <c r="E18" s="2137"/>
      <c r="F18" s="2138"/>
      <c r="G18" s="2139"/>
      <c r="H18" s="2137"/>
      <c r="I18" s="2138"/>
      <c r="J18" s="2139"/>
      <c r="K18" s="2137"/>
      <c r="L18" s="2138"/>
      <c r="M18" s="2139"/>
      <c r="N18" s="2137"/>
      <c r="O18" s="2138"/>
      <c r="P18" s="2139"/>
      <c r="Q18" s="2151"/>
      <c r="R18" s="2152"/>
      <c r="S18" s="2153"/>
      <c r="T18" s="2137"/>
      <c r="U18" s="2138"/>
      <c r="V18" s="2139"/>
      <c r="W18" s="2137"/>
      <c r="X18" s="2138"/>
      <c r="Y18" s="2139"/>
      <c r="Z18" s="2137"/>
      <c r="AA18" s="2138"/>
      <c r="AB18" s="2139"/>
      <c r="AC18" s="2137"/>
      <c r="AD18" s="2138"/>
      <c r="AE18" s="2139"/>
      <c r="AF18" s="2137"/>
      <c r="AG18" s="2138"/>
      <c r="AH18" s="2139"/>
      <c r="AI18" s="2151"/>
      <c r="AJ18" s="2152"/>
      <c r="AK18" s="2153"/>
      <c r="AL18" s="2137"/>
      <c r="AM18" s="2138"/>
      <c r="AN18" s="2175"/>
      <c r="AO18" s="634"/>
      <c r="AP18" s="634"/>
      <c r="AQ18" s="634"/>
      <c r="AR18" s="634"/>
      <c r="AS18" s="634"/>
      <c r="AT18" s="626"/>
      <c r="AU18" s="626"/>
      <c r="AV18" s="626"/>
      <c r="AW18" s="626"/>
      <c r="AX18" s="626"/>
      <c r="AY18" s="626"/>
      <c r="AZ18" s="626"/>
      <c r="BA18" s="626"/>
      <c r="BB18" s="626"/>
      <c r="BC18" s="626"/>
      <c r="BD18" s="626"/>
      <c r="BE18" s="626"/>
      <c r="BF18" s="628"/>
      <c r="BG18" s="628"/>
      <c r="BH18" s="628"/>
      <c r="BI18" s="628"/>
      <c r="BJ18" s="628"/>
      <c r="BK18" s="628"/>
      <c r="BL18" s="627"/>
      <c r="BM18" s="627"/>
      <c r="BN18" s="627"/>
      <c r="BO18" s="627"/>
      <c r="BP18" s="627"/>
      <c r="BQ18" s="627"/>
    </row>
    <row r="19" spans="1:69" ht="18.75" customHeight="1" x14ac:dyDescent="0.15">
      <c r="A19" s="643"/>
      <c r="B19" s="652"/>
      <c r="C19" s="1029" t="s">
        <v>845</v>
      </c>
      <c r="D19" s="748"/>
      <c r="E19" s="2137"/>
      <c r="F19" s="2138"/>
      <c r="G19" s="2139"/>
      <c r="H19" s="2137"/>
      <c r="I19" s="2138"/>
      <c r="J19" s="2139"/>
      <c r="K19" s="2137"/>
      <c r="L19" s="2138"/>
      <c r="M19" s="2139"/>
      <c r="N19" s="2137"/>
      <c r="O19" s="2138"/>
      <c r="P19" s="2139"/>
      <c r="Q19" s="2151"/>
      <c r="R19" s="2152"/>
      <c r="S19" s="2153"/>
      <c r="T19" s="2137"/>
      <c r="U19" s="2138"/>
      <c r="V19" s="2139"/>
      <c r="W19" s="2137"/>
      <c r="X19" s="2138"/>
      <c r="Y19" s="2139"/>
      <c r="Z19" s="2137"/>
      <c r="AA19" s="2138"/>
      <c r="AB19" s="2139"/>
      <c r="AC19" s="2137"/>
      <c r="AD19" s="2138"/>
      <c r="AE19" s="2139"/>
      <c r="AF19" s="2137"/>
      <c r="AG19" s="2138"/>
      <c r="AH19" s="2139"/>
      <c r="AI19" s="2151"/>
      <c r="AJ19" s="2152"/>
      <c r="AK19" s="2153"/>
      <c r="AL19" s="2137"/>
      <c r="AM19" s="2138"/>
      <c r="AN19" s="2175"/>
      <c r="AO19" s="634"/>
      <c r="AP19" s="634"/>
      <c r="AQ19" s="634"/>
      <c r="AR19" s="634"/>
      <c r="AS19" s="634"/>
      <c r="AT19" s="626"/>
      <c r="AU19" s="626"/>
      <c r="AV19" s="626"/>
      <c r="AW19" s="626"/>
      <c r="AX19" s="626"/>
      <c r="AY19" s="626"/>
      <c r="AZ19" s="626"/>
      <c r="BA19" s="626"/>
      <c r="BB19" s="626"/>
      <c r="BC19" s="626"/>
      <c r="BD19" s="626"/>
      <c r="BE19" s="626"/>
      <c r="BF19" s="628"/>
      <c r="BG19" s="628"/>
      <c r="BH19" s="628"/>
      <c r="BI19" s="628"/>
      <c r="BJ19" s="628"/>
      <c r="BK19" s="628"/>
      <c r="BL19" s="627"/>
      <c r="BM19" s="627"/>
      <c r="BN19" s="627"/>
      <c r="BO19" s="627"/>
      <c r="BP19" s="627"/>
      <c r="BQ19" s="627"/>
    </row>
    <row r="20" spans="1:69" ht="18.75" customHeight="1" x14ac:dyDescent="0.15">
      <c r="A20" s="2183" t="str">
        <f>"R"&amp;表紙・鑑!S3</f>
        <v>R7</v>
      </c>
      <c r="B20" s="1086"/>
      <c r="C20" s="1029" t="s">
        <v>846</v>
      </c>
      <c r="D20" s="748"/>
      <c r="E20" s="2137"/>
      <c r="F20" s="2138"/>
      <c r="G20" s="2139"/>
      <c r="H20" s="2137"/>
      <c r="I20" s="2138"/>
      <c r="J20" s="2139"/>
      <c r="K20" s="2137"/>
      <c r="L20" s="2138"/>
      <c r="M20" s="2139"/>
      <c r="N20" s="2137"/>
      <c r="O20" s="2138"/>
      <c r="P20" s="2139"/>
      <c r="Q20" s="2151"/>
      <c r="R20" s="2152"/>
      <c r="S20" s="2153"/>
      <c r="T20" s="2137"/>
      <c r="U20" s="2138"/>
      <c r="V20" s="2139"/>
      <c r="W20" s="2137"/>
      <c r="X20" s="2138"/>
      <c r="Y20" s="2139"/>
      <c r="Z20" s="2137"/>
      <c r="AA20" s="2138"/>
      <c r="AB20" s="2139"/>
      <c r="AC20" s="2137"/>
      <c r="AD20" s="2138"/>
      <c r="AE20" s="2139"/>
      <c r="AF20" s="2137"/>
      <c r="AG20" s="2138"/>
      <c r="AH20" s="2139"/>
      <c r="AI20" s="2151"/>
      <c r="AJ20" s="2152"/>
      <c r="AK20" s="2153"/>
      <c r="AL20" s="2137"/>
      <c r="AM20" s="2138"/>
      <c r="AN20" s="2175"/>
      <c r="AO20" s="634"/>
      <c r="AP20" s="634"/>
      <c r="AQ20" s="634"/>
      <c r="AR20" s="634"/>
      <c r="AS20" s="634"/>
      <c r="AT20" s="626"/>
      <c r="AU20" s="626"/>
      <c r="AV20" s="626"/>
      <c r="AW20" s="626"/>
      <c r="AX20" s="626"/>
      <c r="AY20" s="626"/>
      <c r="AZ20" s="626"/>
      <c r="BA20" s="626"/>
      <c r="BB20" s="626"/>
      <c r="BC20" s="626"/>
      <c r="BD20" s="626"/>
      <c r="BE20" s="626"/>
      <c r="BF20" s="628"/>
      <c r="BG20" s="628"/>
      <c r="BH20" s="628"/>
      <c r="BI20" s="628"/>
      <c r="BJ20" s="628"/>
      <c r="BK20" s="628"/>
      <c r="BL20" s="627"/>
      <c r="BM20" s="627"/>
      <c r="BN20" s="627"/>
      <c r="BO20" s="627"/>
      <c r="BP20" s="627"/>
      <c r="BQ20" s="627"/>
    </row>
    <row r="21" spans="1:69" ht="18.75" customHeight="1" x14ac:dyDescent="0.15">
      <c r="A21" s="1103"/>
      <c r="B21" s="1102"/>
      <c r="C21" s="1029" t="s">
        <v>847</v>
      </c>
      <c r="D21" s="748"/>
      <c r="E21" s="2137"/>
      <c r="F21" s="2138"/>
      <c r="G21" s="2139"/>
      <c r="H21" s="2137"/>
      <c r="I21" s="2138"/>
      <c r="J21" s="2139"/>
      <c r="K21" s="2137"/>
      <c r="L21" s="2138"/>
      <c r="M21" s="2139"/>
      <c r="N21" s="2137"/>
      <c r="O21" s="2138"/>
      <c r="P21" s="2139"/>
      <c r="Q21" s="2151"/>
      <c r="R21" s="2152"/>
      <c r="S21" s="2153"/>
      <c r="T21" s="2137"/>
      <c r="U21" s="2138"/>
      <c r="V21" s="2139"/>
      <c r="W21" s="2137"/>
      <c r="X21" s="2138"/>
      <c r="Y21" s="2139"/>
      <c r="Z21" s="2137"/>
      <c r="AA21" s="2138"/>
      <c r="AB21" s="2139"/>
      <c r="AC21" s="2137"/>
      <c r="AD21" s="2138"/>
      <c r="AE21" s="2139"/>
      <c r="AF21" s="2137"/>
      <c r="AG21" s="2138"/>
      <c r="AH21" s="2139"/>
      <c r="AI21" s="2151"/>
      <c r="AJ21" s="2152"/>
      <c r="AK21" s="2153"/>
      <c r="AL21" s="2137"/>
      <c r="AM21" s="2138"/>
      <c r="AN21" s="2175"/>
      <c r="AO21" s="634"/>
      <c r="AP21" s="634"/>
      <c r="AQ21" s="634"/>
      <c r="AR21" s="634"/>
      <c r="AS21" s="634"/>
      <c r="AT21" s="626"/>
      <c r="AU21" s="626"/>
      <c r="AV21" s="626"/>
      <c r="AW21" s="626"/>
      <c r="AX21" s="626"/>
      <c r="AY21" s="626"/>
      <c r="AZ21" s="626"/>
      <c r="BA21" s="626"/>
      <c r="BB21" s="626"/>
      <c r="BC21" s="626"/>
      <c r="BD21" s="626"/>
      <c r="BE21" s="626"/>
      <c r="BF21" s="628"/>
      <c r="BG21" s="628"/>
      <c r="BH21" s="628"/>
      <c r="BI21" s="628"/>
      <c r="BJ21" s="628"/>
      <c r="BK21" s="628"/>
      <c r="BL21" s="627"/>
      <c r="BM21" s="627"/>
      <c r="BN21" s="627"/>
      <c r="BO21" s="627"/>
      <c r="BP21" s="627"/>
      <c r="BQ21" s="627"/>
    </row>
    <row r="22" spans="1:69" ht="18.75" customHeight="1" x14ac:dyDescent="0.15">
      <c r="A22" s="1072" t="s">
        <v>49</v>
      </c>
      <c r="B22" s="2182"/>
      <c r="C22" s="1029" t="s">
        <v>848</v>
      </c>
      <c r="D22" s="748"/>
      <c r="E22" s="2137"/>
      <c r="F22" s="2138"/>
      <c r="G22" s="2139"/>
      <c r="H22" s="2137"/>
      <c r="I22" s="2138"/>
      <c r="J22" s="2139"/>
      <c r="K22" s="2137"/>
      <c r="L22" s="2138"/>
      <c r="M22" s="2139"/>
      <c r="N22" s="2137"/>
      <c r="O22" s="2138"/>
      <c r="P22" s="2139"/>
      <c r="Q22" s="2151"/>
      <c r="R22" s="2152"/>
      <c r="S22" s="2153"/>
      <c r="T22" s="2137"/>
      <c r="U22" s="2138"/>
      <c r="V22" s="2139"/>
      <c r="W22" s="2137"/>
      <c r="X22" s="2138"/>
      <c r="Y22" s="2139"/>
      <c r="Z22" s="2137"/>
      <c r="AA22" s="2138"/>
      <c r="AB22" s="2139"/>
      <c r="AC22" s="2137"/>
      <c r="AD22" s="2138"/>
      <c r="AE22" s="2139"/>
      <c r="AF22" s="2137"/>
      <c r="AG22" s="2138"/>
      <c r="AH22" s="2139"/>
      <c r="AI22" s="2151"/>
      <c r="AJ22" s="2152"/>
      <c r="AK22" s="2153"/>
      <c r="AL22" s="2137"/>
      <c r="AM22" s="2138"/>
      <c r="AN22" s="2175"/>
      <c r="AO22" s="626"/>
      <c r="AP22" s="626"/>
      <c r="AQ22" s="626"/>
      <c r="AR22" s="626"/>
      <c r="AS22" s="626"/>
      <c r="AT22" s="626"/>
      <c r="AU22" s="626"/>
      <c r="AV22" s="626"/>
      <c r="AW22" s="626"/>
      <c r="AX22" s="626"/>
      <c r="AY22" s="626"/>
      <c r="AZ22" s="626"/>
      <c r="BA22" s="626"/>
      <c r="BB22" s="626"/>
      <c r="BC22" s="626"/>
      <c r="BD22" s="626"/>
      <c r="BE22" s="626"/>
      <c r="BF22" s="628"/>
      <c r="BG22" s="628"/>
      <c r="BH22" s="628"/>
      <c r="BI22" s="628"/>
      <c r="BJ22" s="628"/>
      <c r="BK22" s="628"/>
      <c r="BL22" s="627"/>
      <c r="BM22" s="627"/>
      <c r="BN22" s="627"/>
      <c r="BO22" s="627"/>
      <c r="BP22" s="627"/>
      <c r="BQ22" s="627"/>
    </row>
    <row r="23" spans="1:69" ht="18.75" customHeight="1" x14ac:dyDescent="0.15">
      <c r="A23" s="746" t="s">
        <v>828</v>
      </c>
      <c r="B23" s="747"/>
      <c r="C23" s="747"/>
      <c r="D23" s="748"/>
      <c r="E23" s="2137"/>
      <c r="F23" s="2138"/>
      <c r="G23" s="2139"/>
      <c r="H23" s="2137"/>
      <c r="I23" s="2138"/>
      <c r="J23" s="2139"/>
      <c r="K23" s="2137"/>
      <c r="L23" s="2138"/>
      <c r="M23" s="2139"/>
      <c r="N23" s="2137"/>
      <c r="O23" s="2138"/>
      <c r="P23" s="2139"/>
      <c r="Q23" s="2151"/>
      <c r="R23" s="2152"/>
      <c r="S23" s="2153"/>
      <c r="T23" s="2137"/>
      <c r="U23" s="2138"/>
      <c r="V23" s="2139"/>
      <c r="W23" s="2137"/>
      <c r="X23" s="2138"/>
      <c r="Y23" s="2139"/>
      <c r="Z23" s="2137"/>
      <c r="AA23" s="2138"/>
      <c r="AB23" s="2139"/>
      <c r="AC23" s="2137"/>
      <c r="AD23" s="2138"/>
      <c r="AE23" s="2139"/>
      <c r="AF23" s="2137"/>
      <c r="AG23" s="2138"/>
      <c r="AH23" s="2139"/>
      <c r="AI23" s="2151"/>
      <c r="AJ23" s="2152"/>
      <c r="AK23" s="2153"/>
      <c r="AL23" s="2137"/>
      <c r="AM23" s="2138"/>
      <c r="AN23" s="2175"/>
      <c r="AO23" s="626"/>
      <c r="AP23" s="626"/>
      <c r="AQ23" s="626"/>
      <c r="AR23" s="626"/>
      <c r="AS23" s="626"/>
      <c r="AT23" s="626"/>
      <c r="AU23" s="626"/>
      <c r="AV23" s="626"/>
      <c r="AW23" s="626"/>
      <c r="AX23" s="626"/>
      <c r="AY23" s="626"/>
      <c r="AZ23" s="626"/>
      <c r="BA23" s="626"/>
      <c r="BB23" s="626"/>
      <c r="BC23" s="626"/>
      <c r="BD23" s="626"/>
      <c r="BE23" s="626"/>
      <c r="BF23" s="628"/>
      <c r="BG23" s="628"/>
      <c r="BH23" s="628"/>
      <c r="BI23" s="628"/>
      <c r="BJ23" s="628"/>
      <c r="BK23" s="628"/>
      <c r="BL23" s="627"/>
      <c r="BM23" s="627"/>
      <c r="BN23" s="627"/>
      <c r="BO23" s="627"/>
      <c r="BP23" s="627"/>
      <c r="BQ23" s="627"/>
    </row>
    <row r="24" spans="1:69" ht="18.75" customHeight="1" x14ac:dyDescent="0.15">
      <c r="A24" s="787" t="s">
        <v>893</v>
      </c>
      <c r="B24" s="788"/>
      <c r="C24" s="788"/>
      <c r="D24" s="788"/>
      <c r="E24" s="2154">
        <f t="shared" ref="E24" si="0">SUM(E11:G22)/12</f>
        <v>0</v>
      </c>
      <c r="F24" s="2154"/>
      <c r="G24" s="2154"/>
      <c r="H24" s="2154">
        <f t="shared" ref="H24" si="1">SUM(H11:J22)/12</f>
        <v>0</v>
      </c>
      <c r="I24" s="2154"/>
      <c r="J24" s="2154"/>
      <c r="K24" s="2154">
        <f t="shared" ref="K24" si="2">SUM(K11:M22)/12</f>
        <v>0</v>
      </c>
      <c r="L24" s="2154"/>
      <c r="M24" s="2154"/>
      <c r="N24" s="2154">
        <f>SUM(N11:P22)/12</f>
        <v>0</v>
      </c>
      <c r="O24" s="2154"/>
      <c r="P24" s="2154"/>
      <c r="Q24" s="2154">
        <f t="shared" ref="Q24" si="3">SUM(Q11:S22)/12</f>
        <v>0</v>
      </c>
      <c r="R24" s="2154"/>
      <c r="S24" s="2154"/>
      <c r="T24" s="2154">
        <f t="shared" ref="T24" si="4">SUM(T11:V22)/12</f>
        <v>0</v>
      </c>
      <c r="U24" s="2154"/>
      <c r="V24" s="2154"/>
      <c r="W24" s="2154">
        <f t="shared" ref="W24" si="5">SUM(W11:Y22)/12</f>
        <v>0</v>
      </c>
      <c r="X24" s="2154"/>
      <c r="Y24" s="2154"/>
      <c r="Z24" s="2154">
        <f t="shared" ref="Z24" si="6">SUM(Z11:AB22)/12</f>
        <v>0</v>
      </c>
      <c r="AA24" s="2154"/>
      <c r="AB24" s="2154"/>
      <c r="AC24" s="2154">
        <f t="shared" ref="AC24" si="7">SUM(AC11:AE22)/12</f>
        <v>0</v>
      </c>
      <c r="AD24" s="2154"/>
      <c r="AE24" s="2154"/>
      <c r="AF24" s="2154">
        <f t="shared" ref="AF24" si="8">SUM(AF11:AH22)/12</f>
        <v>0</v>
      </c>
      <c r="AG24" s="2154"/>
      <c r="AH24" s="2154"/>
      <c r="AI24" s="2154">
        <f t="shared" ref="AI24" si="9">SUM(AI11:AK22)/12</f>
        <v>0</v>
      </c>
      <c r="AJ24" s="2154"/>
      <c r="AK24" s="2154"/>
      <c r="AL24" s="2154">
        <f t="shared" ref="AL24" si="10">SUM(AL11:AN22)/12</f>
        <v>0</v>
      </c>
      <c r="AM24" s="2154"/>
      <c r="AN24" s="2190"/>
      <c r="AO24" s="633"/>
      <c r="AP24" s="633"/>
      <c r="AQ24" s="633"/>
      <c r="AR24" s="633"/>
      <c r="AS24" s="641"/>
      <c r="AT24" s="628"/>
      <c r="AU24" s="628"/>
      <c r="AV24" s="628"/>
      <c r="AW24" s="628"/>
      <c r="AX24" s="628"/>
      <c r="AY24" s="628"/>
      <c r="AZ24" s="628"/>
      <c r="BA24" s="628"/>
      <c r="BB24" s="628"/>
      <c r="BC24" s="628"/>
      <c r="BD24" s="628"/>
      <c r="BE24" s="628"/>
      <c r="BF24" s="628"/>
      <c r="BG24" s="628"/>
      <c r="BH24" s="628"/>
      <c r="BI24" s="628"/>
      <c r="BJ24" s="628"/>
      <c r="BK24" s="628"/>
      <c r="BL24" s="627"/>
      <c r="BM24" s="627"/>
      <c r="BN24" s="627"/>
      <c r="BO24" s="627"/>
      <c r="BP24" s="627"/>
      <c r="BQ24" s="627"/>
    </row>
    <row r="25" spans="1:69" ht="18.75" customHeight="1" thickBot="1" x14ac:dyDescent="0.2">
      <c r="A25" s="2185" t="s">
        <v>894</v>
      </c>
      <c r="B25" s="2186"/>
      <c r="C25" s="2186"/>
      <c r="D25" s="2186"/>
      <c r="E25" s="2136" t="e">
        <f t="shared" ref="E25" si="11">E24/E23</f>
        <v>#DIV/0!</v>
      </c>
      <c r="F25" s="2136"/>
      <c r="G25" s="2136"/>
      <c r="H25" s="2136" t="e">
        <f t="shared" ref="H25" si="12">H24/H23</f>
        <v>#DIV/0!</v>
      </c>
      <c r="I25" s="2136"/>
      <c r="J25" s="2136"/>
      <c r="K25" s="2136" t="e">
        <f t="shared" ref="K25" si="13">K24/K23</f>
        <v>#DIV/0!</v>
      </c>
      <c r="L25" s="2136"/>
      <c r="M25" s="2136"/>
      <c r="N25" s="2136" t="e">
        <f t="shared" ref="N25" si="14">N24/N23</f>
        <v>#DIV/0!</v>
      </c>
      <c r="O25" s="2136"/>
      <c r="P25" s="2136"/>
      <c r="Q25" s="2136" t="e">
        <f t="shared" ref="Q25" si="15">Q24/Q23</f>
        <v>#DIV/0!</v>
      </c>
      <c r="R25" s="2136"/>
      <c r="S25" s="2136"/>
      <c r="T25" s="2136" t="e">
        <f t="shared" ref="T25" si="16">T24/T23</f>
        <v>#DIV/0!</v>
      </c>
      <c r="U25" s="2136"/>
      <c r="V25" s="2136"/>
      <c r="W25" s="2136" t="e">
        <f t="shared" ref="W25" si="17">W24/W23</f>
        <v>#DIV/0!</v>
      </c>
      <c r="X25" s="2136"/>
      <c r="Y25" s="2136"/>
      <c r="Z25" s="2136" t="e">
        <f t="shared" ref="Z25" si="18">Z24/Z23</f>
        <v>#DIV/0!</v>
      </c>
      <c r="AA25" s="2136"/>
      <c r="AB25" s="2136"/>
      <c r="AC25" s="2136" t="e">
        <f t="shared" ref="AC25" si="19">AC24/AC23</f>
        <v>#DIV/0!</v>
      </c>
      <c r="AD25" s="2136"/>
      <c r="AE25" s="2136"/>
      <c r="AF25" s="2136" t="e">
        <f t="shared" ref="AF25" si="20">AF24/AF23</f>
        <v>#DIV/0!</v>
      </c>
      <c r="AG25" s="2136"/>
      <c r="AH25" s="2136"/>
      <c r="AI25" s="2136" t="e">
        <f t="shared" ref="AI25" si="21">AI24/AI23</f>
        <v>#DIV/0!</v>
      </c>
      <c r="AJ25" s="2136"/>
      <c r="AK25" s="2136"/>
      <c r="AL25" s="2136" t="e">
        <f t="shared" ref="AL25" si="22">AL24/AL23</f>
        <v>#DIV/0!</v>
      </c>
      <c r="AM25" s="2136"/>
      <c r="AN25" s="2184"/>
      <c r="AO25" s="633"/>
      <c r="AP25" s="633"/>
      <c r="AQ25" s="633"/>
      <c r="AR25" s="633"/>
      <c r="AS25" s="641"/>
      <c r="AT25" s="628"/>
      <c r="AU25" s="628"/>
      <c r="AV25" s="628"/>
      <c r="AW25" s="628"/>
      <c r="AX25" s="628"/>
      <c r="AY25" s="628"/>
      <c r="AZ25" s="628"/>
      <c r="BA25" s="628"/>
      <c r="BB25" s="628"/>
      <c r="BC25" s="628"/>
      <c r="BD25" s="628"/>
      <c r="BE25" s="628"/>
      <c r="BF25" s="628"/>
      <c r="BG25" s="628"/>
      <c r="BH25" s="628"/>
      <c r="BI25" s="628"/>
      <c r="BJ25" s="628"/>
      <c r="BK25" s="628"/>
      <c r="BL25" s="627"/>
      <c r="BM25" s="627"/>
      <c r="BN25" s="627"/>
      <c r="BO25" s="627"/>
      <c r="BP25" s="627"/>
      <c r="BQ25" s="627"/>
    </row>
    <row r="26" spans="1:69" ht="18.75" customHeight="1" x14ac:dyDescent="0.15">
      <c r="A26" s="2155" t="s">
        <v>849</v>
      </c>
      <c r="B26" s="2156"/>
      <c r="C26" s="2156"/>
      <c r="D26" s="2156"/>
      <c r="E26" s="2156"/>
      <c r="F26" s="2156"/>
      <c r="G26" s="2156"/>
      <c r="H26" s="2156"/>
      <c r="I26" s="2156"/>
      <c r="J26" s="2156"/>
      <c r="K26" s="2156"/>
      <c r="L26" s="2156"/>
      <c r="M26" s="2156"/>
      <c r="N26" s="2156"/>
      <c r="O26" s="2156"/>
      <c r="P26" s="2156"/>
      <c r="Q26" s="2156"/>
      <c r="R26" s="2156"/>
      <c r="S26" s="2156"/>
      <c r="T26" s="2156"/>
      <c r="U26" s="2156"/>
      <c r="V26" s="2156"/>
      <c r="W26" s="2156"/>
      <c r="X26" s="2156"/>
      <c r="Y26" s="2156"/>
      <c r="Z26" s="2156"/>
      <c r="AA26" s="2156"/>
      <c r="AB26" s="2156"/>
      <c r="AC26" s="2156"/>
      <c r="AD26" s="2156"/>
      <c r="AE26" s="2156"/>
      <c r="AF26" s="2156"/>
      <c r="AG26" s="2156"/>
      <c r="AH26" s="2156"/>
      <c r="AI26" s="2156"/>
      <c r="AJ26" s="2156"/>
      <c r="AK26" s="2156"/>
      <c r="AL26" s="2156"/>
      <c r="AM26" s="2156"/>
      <c r="AN26" s="2157"/>
      <c r="AO26" s="634"/>
      <c r="AP26" s="634"/>
      <c r="AQ26" s="634"/>
      <c r="AR26" s="634"/>
      <c r="AS26" s="634"/>
      <c r="AT26" s="626"/>
      <c r="AU26" s="626"/>
      <c r="AV26" s="626"/>
      <c r="AW26" s="626"/>
      <c r="AX26" s="626"/>
      <c r="AY26" s="626"/>
      <c r="AZ26" s="626"/>
      <c r="BA26" s="626"/>
      <c r="BB26" s="626"/>
      <c r="BC26" s="626"/>
      <c r="BD26" s="626"/>
      <c r="BE26" s="626"/>
      <c r="BF26" s="628"/>
      <c r="BG26" s="628"/>
      <c r="BH26" s="628"/>
      <c r="BI26" s="628"/>
      <c r="BJ26" s="628"/>
      <c r="BK26" s="628"/>
      <c r="BL26" s="627"/>
      <c r="BM26" s="627"/>
      <c r="BN26" s="627"/>
      <c r="BO26" s="627"/>
      <c r="BP26" s="627"/>
      <c r="BQ26" s="627"/>
    </row>
    <row r="27" spans="1:69" ht="18.75" customHeight="1" x14ac:dyDescent="0.15">
      <c r="A27" s="2187" t="s">
        <v>540</v>
      </c>
      <c r="B27" s="2188"/>
      <c r="C27" s="2188"/>
      <c r="D27" s="2189"/>
      <c r="E27" s="1000" t="s">
        <v>850</v>
      </c>
      <c r="F27" s="2158"/>
      <c r="G27" s="2158"/>
      <c r="H27" s="1000" t="s">
        <v>541</v>
      </c>
      <c r="I27" s="2158"/>
      <c r="J27" s="2158"/>
      <c r="K27" s="1000" t="s">
        <v>542</v>
      </c>
      <c r="L27" s="2158"/>
      <c r="M27" s="2158"/>
      <c r="N27" s="1000" t="s">
        <v>851</v>
      </c>
      <c r="O27" s="2158"/>
      <c r="P27" s="777"/>
      <c r="Q27" s="1000" t="s">
        <v>954</v>
      </c>
      <c r="R27" s="2158"/>
      <c r="S27" s="777"/>
      <c r="T27" s="1000" t="s">
        <v>543</v>
      </c>
      <c r="U27" s="2158"/>
      <c r="V27" s="777"/>
      <c r="W27" s="2158" t="s">
        <v>836</v>
      </c>
      <c r="X27" s="2158"/>
      <c r="Y27" s="777"/>
      <c r="Z27" s="1000" t="s">
        <v>835</v>
      </c>
      <c r="AA27" s="2158"/>
      <c r="AB27" s="2158"/>
      <c r="AC27" s="1000" t="s">
        <v>834</v>
      </c>
      <c r="AD27" s="2158"/>
      <c r="AE27" s="777"/>
      <c r="AF27" s="2158" t="s">
        <v>833</v>
      </c>
      <c r="AG27" s="2158"/>
      <c r="AH27" s="777"/>
      <c r="AI27" s="1000" t="s">
        <v>955</v>
      </c>
      <c r="AJ27" s="2158"/>
      <c r="AK27" s="777"/>
      <c r="AL27" s="2179" t="s">
        <v>852</v>
      </c>
      <c r="AM27" s="2180"/>
      <c r="AN27" s="2181"/>
      <c r="AO27" s="634"/>
      <c r="AP27" s="634"/>
      <c r="AQ27" s="634"/>
      <c r="AR27" s="634"/>
      <c r="AS27" s="634"/>
      <c r="AT27" s="626"/>
      <c r="AU27" s="626"/>
      <c r="AV27" s="626"/>
      <c r="AW27" s="626"/>
      <c r="AX27" s="626"/>
      <c r="AY27" s="626"/>
      <c r="AZ27" s="626"/>
      <c r="BA27" s="626"/>
      <c r="BB27" s="626"/>
      <c r="BC27" s="626"/>
      <c r="BD27" s="626"/>
      <c r="BE27" s="626"/>
      <c r="BF27" s="628"/>
      <c r="BG27" s="628"/>
      <c r="BH27" s="628"/>
      <c r="BI27" s="628"/>
      <c r="BJ27" s="628"/>
      <c r="BK27" s="628"/>
      <c r="BL27" s="627"/>
      <c r="BM27" s="627"/>
      <c r="BN27" s="627"/>
      <c r="BO27" s="627"/>
      <c r="BP27" s="627"/>
      <c r="BQ27" s="627"/>
    </row>
    <row r="28" spans="1:69" ht="18.75" customHeight="1" x14ac:dyDescent="0.15">
      <c r="A28" s="2164" t="s">
        <v>544</v>
      </c>
      <c r="B28" s="2165"/>
      <c r="C28" s="2165"/>
      <c r="D28" s="2166"/>
      <c r="E28" s="2167" t="s">
        <v>829</v>
      </c>
      <c r="F28" s="2168"/>
      <c r="G28" s="2169"/>
      <c r="H28" s="2167" t="s">
        <v>830</v>
      </c>
      <c r="I28" s="2168"/>
      <c r="J28" s="2169"/>
      <c r="K28" s="2170" t="s">
        <v>830</v>
      </c>
      <c r="L28" s="2171"/>
      <c r="M28" s="2172"/>
      <c r="N28" s="2167" t="s">
        <v>831</v>
      </c>
      <c r="O28" s="2168"/>
      <c r="P28" s="2169"/>
      <c r="Q28" s="2167" t="s">
        <v>831</v>
      </c>
      <c r="R28" s="2168"/>
      <c r="S28" s="2169"/>
      <c r="T28" s="2167" t="s">
        <v>831</v>
      </c>
      <c r="U28" s="2168"/>
      <c r="V28" s="2169"/>
      <c r="W28" s="2168" t="s">
        <v>832</v>
      </c>
      <c r="X28" s="2168"/>
      <c r="Y28" s="2169"/>
      <c r="Z28" s="2167" t="s">
        <v>831</v>
      </c>
      <c r="AA28" s="2168"/>
      <c r="AB28" s="2169"/>
      <c r="AC28" s="2167" t="s">
        <v>831</v>
      </c>
      <c r="AD28" s="2168"/>
      <c r="AE28" s="2169"/>
      <c r="AF28" s="2168" t="s">
        <v>831</v>
      </c>
      <c r="AG28" s="2168"/>
      <c r="AH28" s="2169"/>
      <c r="AI28" s="2167" t="s">
        <v>830</v>
      </c>
      <c r="AJ28" s="2168"/>
      <c r="AK28" s="2169"/>
      <c r="AL28" s="2176" t="s">
        <v>830</v>
      </c>
      <c r="AM28" s="2177"/>
      <c r="AN28" s="2178"/>
      <c r="AO28" s="634"/>
      <c r="AP28" s="634"/>
      <c r="AQ28" s="634"/>
      <c r="AR28" s="634"/>
      <c r="AS28" s="634"/>
      <c r="AT28" s="626"/>
      <c r="AU28" s="626"/>
      <c r="AV28" s="626"/>
      <c r="AW28" s="626"/>
      <c r="AX28" s="626"/>
      <c r="AY28" s="626"/>
      <c r="AZ28" s="626"/>
      <c r="BA28" s="626"/>
      <c r="BB28" s="626"/>
      <c r="BC28" s="626"/>
      <c r="BD28" s="626"/>
      <c r="BE28" s="626"/>
      <c r="BF28" s="628"/>
      <c r="BG28" s="628"/>
      <c r="BH28" s="628"/>
      <c r="BI28" s="628"/>
      <c r="BJ28" s="628"/>
      <c r="BK28" s="628"/>
      <c r="BL28" s="627"/>
      <c r="BM28" s="627"/>
      <c r="BN28" s="627"/>
      <c r="BO28" s="627"/>
      <c r="BP28" s="627"/>
      <c r="BQ28" s="627"/>
    </row>
    <row r="29" spans="1:69" ht="18.75" customHeight="1" x14ac:dyDescent="0.15">
      <c r="A29" s="648"/>
      <c r="B29" s="649"/>
      <c r="C29" s="1029" t="s">
        <v>837</v>
      </c>
      <c r="D29" s="748"/>
      <c r="E29" s="2137"/>
      <c r="F29" s="2138"/>
      <c r="G29" s="2139"/>
      <c r="H29" s="2137"/>
      <c r="I29" s="2138"/>
      <c r="J29" s="2139"/>
      <c r="K29" s="2137"/>
      <c r="L29" s="2138"/>
      <c r="M29" s="2139"/>
      <c r="N29" s="2137"/>
      <c r="O29" s="2138"/>
      <c r="P29" s="2139"/>
      <c r="Q29" s="2137"/>
      <c r="R29" s="2138"/>
      <c r="S29" s="2139"/>
      <c r="T29" s="2137"/>
      <c r="U29" s="2138"/>
      <c r="V29" s="2139"/>
      <c r="W29" s="2137"/>
      <c r="X29" s="2138"/>
      <c r="Y29" s="2139"/>
      <c r="Z29" s="2137"/>
      <c r="AA29" s="2138"/>
      <c r="AB29" s="2139"/>
      <c r="AC29" s="2137"/>
      <c r="AD29" s="2138"/>
      <c r="AE29" s="2139"/>
      <c r="AF29" s="2137"/>
      <c r="AG29" s="2138"/>
      <c r="AH29" s="2139"/>
      <c r="AI29" s="2137"/>
      <c r="AJ29" s="2138"/>
      <c r="AK29" s="2139"/>
      <c r="AL29" s="2137"/>
      <c r="AM29" s="2138"/>
      <c r="AN29" s="2175"/>
      <c r="AO29" s="634"/>
      <c r="AP29" s="634"/>
      <c r="AQ29" s="634"/>
      <c r="AR29" s="634"/>
      <c r="AS29" s="634"/>
      <c r="AT29" s="626"/>
      <c r="AU29" s="626"/>
      <c r="AV29" s="626"/>
      <c r="AW29" s="626"/>
      <c r="AX29" s="626"/>
      <c r="AY29" s="626"/>
      <c r="AZ29" s="626"/>
      <c r="BA29" s="626"/>
      <c r="BB29" s="626"/>
      <c r="BC29" s="626"/>
      <c r="BD29" s="626"/>
      <c r="BE29" s="626"/>
      <c r="BF29" s="628"/>
      <c r="BG29" s="628"/>
      <c r="BH29" s="628"/>
      <c r="BI29" s="628"/>
      <c r="BJ29" s="628"/>
      <c r="BK29" s="628"/>
      <c r="BL29" s="627"/>
      <c r="BM29" s="627"/>
      <c r="BN29" s="627"/>
      <c r="BO29" s="627"/>
      <c r="BP29" s="627"/>
      <c r="BQ29" s="627"/>
    </row>
    <row r="30" spans="1:69" ht="18.75" customHeight="1" x14ac:dyDescent="0.15">
      <c r="A30" s="650"/>
      <c r="B30" s="651"/>
      <c r="C30" s="1029" t="s">
        <v>838</v>
      </c>
      <c r="D30" s="748"/>
      <c r="E30" s="2137"/>
      <c r="F30" s="2138"/>
      <c r="G30" s="2139"/>
      <c r="H30" s="2137"/>
      <c r="I30" s="2138"/>
      <c r="J30" s="2139"/>
      <c r="K30" s="2137"/>
      <c r="L30" s="2138"/>
      <c r="M30" s="2139"/>
      <c r="N30" s="2137"/>
      <c r="O30" s="2138"/>
      <c r="P30" s="2139"/>
      <c r="Q30" s="2137"/>
      <c r="R30" s="2138"/>
      <c r="S30" s="2139"/>
      <c r="T30" s="2137"/>
      <c r="U30" s="2138"/>
      <c r="V30" s="2139"/>
      <c r="W30" s="2137"/>
      <c r="X30" s="2138"/>
      <c r="Y30" s="2139"/>
      <c r="Z30" s="2137"/>
      <c r="AA30" s="2138"/>
      <c r="AB30" s="2139"/>
      <c r="AC30" s="2137"/>
      <c r="AD30" s="2138"/>
      <c r="AE30" s="2139"/>
      <c r="AF30" s="2137"/>
      <c r="AG30" s="2138"/>
      <c r="AH30" s="2139"/>
      <c r="AI30" s="2137"/>
      <c r="AJ30" s="2138"/>
      <c r="AK30" s="2139"/>
      <c r="AL30" s="2137"/>
      <c r="AM30" s="2138"/>
      <c r="AN30" s="2175"/>
      <c r="AO30" s="634"/>
      <c r="AP30" s="634"/>
      <c r="AQ30" s="634"/>
      <c r="AR30" s="634"/>
      <c r="AS30" s="634"/>
      <c r="AT30" s="626"/>
      <c r="AU30" s="626"/>
      <c r="AV30" s="626"/>
      <c r="AW30" s="626"/>
      <c r="AX30" s="626"/>
      <c r="AY30" s="626"/>
      <c r="AZ30" s="626"/>
      <c r="BA30" s="626"/>
      <c r="BB30" s="626"/>
      <c r="BC30" s="626"/>
      <c r="BD30" s="626"/>
      <c r="BE30" s="626"/>
      <c r="BF30" s="628"/>
      <c r="BG30" s="628"/>
      <c r="BH30" s="628"/>
      <c r="BI30" s="628"/>
      <c r="BJ30" s="628"/>
      <c r="BK30" s="628"/>
      <c r="BL30" s="627"/>
      <c r="BM30" s="627"/>
      <c r="BN30" s="627"/>
      <c r="BO30" s="627"/>
      <c r="BP30" s="627"/>
      <c r="BQ30" s="627"/>
    </row>
    <row r="31" spans="1:69" ht="18.75" customHeight="1" x14ac:dyDescent="0.15">
      <c r="A31" s="1103" t="str">
        <f>"R"&amp;表紙・鑑!S3-1</f>
        <v>R6</v>
      </c>
      <c r="B31" s="1102"/>
      <c r="C31" s="1029" t="s">
        <v>839</v>
      </c>
      <c r="D31" s="748"/>
      <c r="E31" s="2137"/>
      <c r="F31" s="2138"/>
      <c r="G31" s="2139"/>
      <c r="H31" s="2137"/>
      <c r="I31" s="2138"/>
      <c r="J31" s="2139"/>
      <c r="K31" s="2137"/>
      <c r="L31" s="2138"/>
      <c r="M31" s="2139"/>
      <c r="N31" s="2137"/>
      <c r="O31" s="2138"/>
      <c r="P31" s="2139"/>
      <c r="Q31" s="2137"/>
      <c r="R31" s="2138"/>
      <c r="S31" s="2139"/>
      <c r="T31" s="2137"/>
      <c r="U31" s="2138"/>
      <c r="V31" s="2139"/>
      <c r="W31" s="2137"/>
      <c r="X31" s="2138"/>
      <c r="Y31" s="2139"/>
      <c r="Z31" s="2137"/>
      <c r="AA31" s="2138"/>
      <c r="AB31" s="2139"/>
      <c r="AC31" s="2137"/>
      <c r="AD31" s="2138"/>
      <c r="AE31" s="2139"/>
      <c r="AF31" s="2137"/>
      <c r="AG31" s="2138"/>
      <c r="AH31" s="2139"/>
      <c r="AI31" s="2137"/>
      <c r="AJ31" s="2138"/>
      <c r="AK31" s="2139"/>
      <c r="AL31" s="2137"/>
      <c r="AM31" s="2138"/>
      <c r="AN31" s="2175"/>
      <c r="AO31" s="634"/>
      <c r="AP31" s="634"/>
      <c r="AQ31" s="634"/>
      <c r="AR31" s="634"/>
      <c r="AS31" s="634"/>
      <c r="AT31" s="626"/>
      <c r="AU31" s="626"/>
      <c r="AV31" s="626"/>
      <c r="AW31" s="626"/>
      <c r="AX31" s="626"/>
      <c r="AY31" s="626"/>
      <c r="AZ31" s="626"/>
      <c r="BA31" s="626"/>
      <c r="BB31" s="626"/>
      <c r="BC31" s="626"/>
      <c r="BD31" s="626"/>
      <c r="BE31" s="626"/>
      <c r="BF31" s="628"/>
      <c r="BG31" s="628"/>
      <c r="BH31" s="628"/>
      <c r="BI31" s="628"/>
      <c r="BJ31" s="628"/>
      <c r="BK31" s="628"/>
      <c r="BL31" s="627"/>
      <c r="BM31" s="627"/>
      <c r="BN31" s="627"/>
      <c r="BO31" s="627"/>
      <c r="BP31" s="627"/>
      <c r="BQ31" s="627"/>
    </row>
    <row r="32" spans="1:69" ht="18.75" customHeight="1" x14ac:dyDescent="0.15">
      <c r="A32" s="1103"/>
      <c r="B32" s="1102"/>
      <c r="C32" s="1029" t="s">
        <v>840</v>
      </c>
      <c r="D32" s="748"/>
      <c r="E32" s="2137"/>
      <c r="F32" s="2138"/>
      <c r="G32" s="2139"/>
      <c r="H32" s="2137"/>
      <c r="I32" s="2138"/>
      <c r="J32" s="2139"/>
      <c r="K32" s="2137"/>
      <c r="L32" s="2138"/>
      <c r="M32" s="2139"/>
      <c r="N32" s="2137"/>
      <c r="O32" s="2138"/>
      <c r="P32" s="2139"/>
      <c r="Q32" s="2137"/>
      <c r="R32" s="2138"/>
      <c r="S32" s="2139"/>
      <c r="T32" s="2137"/>
      <c r="U32" s="2138"/>
      <c r="V32" s="2139"/>
      <c r="W32" s="2137"/>
      <c r="X32" s="2138"/>
      <c r="Y32" s="2139"/>
      <c r="Z32" s="2137"/>
      <c r="AA32" s="2138"/>
      <c r="AB32" s="2139"/>
      <c r="AC32" s="2137"/>
      <c r="AD32" s="2138"/>
      <c r="AE32" s="2139"/>
      <c r="AF32" s="2137"/>
      <c r="AG32" s="2138"/>
      <c r="AH32" s="2139"/>
      <c r="AI32" s="2137"/>
      <c r="AJ32" s="2138"/>
      <c r="AK32" s="2139"/>
      <c r="AL32" s="2137"/>
      <c r="AM32" s="2138"/>
      <c r="AN32" s="2175"/>
      <c r="AO32" s="634"/>
      <c r="AP32" s="634"/>
      <c r="AQ32" s="634"/>
      <c r="AR32" s="634"/>
      <c r="AS32" s="634"/>
      <c r="AT32" s="626"/>
      <c r="AU32" s="626"/>
      <c r="AV32" s="626"/>
      <c r="AW32" s="626"/>
      <c r="AX32" s="626"/>
      <c r="AY32" s="626"/>
      <c r="AZ32" s="626"/>
      <c r="BA32" s="626"/>
      <c r="BB32" s="626"/>
      <c r="BC32" s="626"/>
      <c r="BD32" s="626"/>
      <c r="BE32" s="626"/>
      <c r="BF32" s="628"/>
      <c r="BG32" s="628"/>
      <c r="BH32" s="628"/>
      <c r="BI32" s="628"/>
      <c r="BJ32" s="628"/>
      <c r="BK32" s="628"/>
      <c r="BL32" s="627"/>
      <c r="BM32" s="627"/>
      <c r="BN32" s="627"/>
      <c r="BO32" s="627"/>
      <c r="BP32" s="627"/>
      <c r="BQ32" s="627"/>
    </row>
    <row r="33" spans="1:69" ht="18.75" customHeight="1" x14ac:dyDescent="0.15">
      <c r="A33" s="1103"/>
      <c r="B33" s="1102"/>
      <c r="C33" s="1029" t="s">
        <v>841</v>
      </c>
      <c r="D33" s="748"/>
      <c r="E33" s="2137"/>
      <c r="F33" s="2138"/>
      <c r="G33" s="2139"/>
      <c r="H33" s="2137"/>
      <c r="I33" s="2138"/>
      <c r="J33" s="2139"/>
      <c r="K33" s="2137"/>
      <c r="L33" s="2138"/>
      <c r="M33" s="2139"/>
      <c r="N33" s="2137"/>
      <c r="O33" s="2138"/>
      <c r="P33" s="2139"/>
      <c r="Q33" s="2137"/>
      <c r="R33" s="2138"/>
      <c r="S33" s="2139"/>
      <c r="T33" s="2137"/>
      <c r="U33" s="2138"/>
      <c r="V33" s="2139"/>
      <c r="W33" s="2137"/>
      <c r="X33" s="2138"/>
      <c r="Y33" s="2139"/>
      <c r="Z33" s="2137"/>
      <c r="AA33" s="2138"/>
      <c r="AB33" s="2139"/>
      <c r="AC33" s="2137"/>
      <c r="AD33" s="2138"/>
      <c r="AE33" s="2139"/>
      <c r="AF33" s="2137"/>
      <c r="AG33" s="2138"/>
      <c r="AH33" s="2139"/>
      <c r="AI33" s="2137"/>
      <c r="AJ33" s="2138"/>
      <c r="AK33" s="2139"/>
      <c r="AL33" s="2137"/>
      <c r="AM33" s="2138"/>
      <c r="AN33" s="2175"/>
      <c r="AO33" s="634"/>
      <c r="AP33" s="634"/>
      <c r="AQ33" s="634"/>
      <c r="AR33" s="634"/>
      <c r="AS33" s="634"/>
      <c r="AT33" s="626"/>
      <c r="AU33" s="626"/>
      <c r="AV33" s="626"/>
      <c r="AW33" s="626"/>
      <c r="AX33" s="626"/>
      <c r="AY33" s="626"/>
      <c r="AZ33" s="626"/>
      <c r="BA33" s="626"/>
      <c r="BB33" s="626"/>
      <c r="BC33" s="626"/>
      <c r="BD33" s="626"/>
      <c r="BE33" s="626"/>
      <c r="BF33" s="628"/>
      <c r="BG33" s="628"/>
      <c r="BH33" s="628"/>
      <c r="BI33" s="628"/>
      <c r="BJ33" s="628"/>
      <c r="BK33" s="628"/>
      <c r="BL33" s="627"/>
      <c r="BM33" s="627"/>
      <c r="BN33" s="627"/>
      <c r="BO33" s="627"/>
      <c r="BP33" s="627"/>
      <c r="BQ33" s="627"/>
    </row>
    <row r="34" spans="1:69" ht="18.75" customHeight="1" x14ac:dyDescent="0.15">
      <c r="A34" s="1103" t="s">
        <v>145</v>
      </c>
      <c r="B34" s="1102"/>
      <c r="C34" s="1029" t="s">
        <v>842</v>
      </c>
      <c r="D34" s="748"/>
      <c r="E34" s="2137"/>
      <c r="F34" s="2138"/>
      <c r="G34" s="2139"/>
      <c r="H34" s="2137"/>
      <c r="I34" s="2138"/>
      <c r="J34" s="2139"/>
      <c r="K34" s="2137"/>
      <c r="L34" s="2138"/>
      <c r="M34" s="2139"/>
      <c r="N34" s="2137"/>
      <c r="O34" s="2138"/>
      <c r="P34" s="2139"/>
      <c r="Q34" s="2137"/>
      <c r="R34" s="2138"/>
      <c r="S34" s="2139"/>
      <c r="T34" s="2137"/>
      <c r="U34" s="2138"/>
      <c r="V34" s="2139"/>
      <c r="W34" s="2137"/>
      <c r="X34" s="2138"/>
      <c r="Y34" s="2139"/>
      <c r="Z34" s="2137"/>
      <c r="AA34" s="2138"/>
      <c r="AB34" s="2139"/>
      <c r="AC34" s="2137"/>
      <c r="AD34" s="2138"/>
      <c r="AE34" s="2139"/>
      <c r="AF34" s="2137"/>
      <c r="AG34" s="2138"/>
      <c r="AH34" s="2139"/>
      <c r="AI34" s="2137"/>
      <c r="AJ34" s="2138"/>
      <c r="AK34" s="2139"/>
      <c r="AL34" s="2137"/>
      <c r="AM34" s="2138"/>
      <c r="AN34" s="2175"/>
      <c r="AO34" s="634"/>
      <c r="AP34" s="634"/>
      <c r="AQ34" s="634"/>
      <c r="AR34" s="634"/>
      <c r="AS34" s="634"/>
      <c r="AT34" s="626"/>
      <c r="AU34" s="626"/>
      <c r="AV34" s="626"/>
      <c r="AW34" s="626"/>
      <c r="AX34" s="626"/>
      <c r="AY34" s="626"/>
      <c r="AZ34" s="626"/>
      <c r="BA34" s="626"/>
      <c r="BB34" s="626"/>
      <c r="BC34" s="626"/>
      <c r="BD34" s="626"/>
      <c r="BE34" s="626"/>
      <c r="BF34" s="628"/>
      <c r="BG34" s="628"/>
      <c r="BH34" s="628"/>
      <c r="BI34" s="628"/>
      <c r="BJ34" s="628"/>
      <c r="BK34" s="628"/>
      <c r="BL34" s="627"/>
      <c r="BM34" s="627"/>
      <c r="BN34" s="627"/>
      <c r="BO34" s="627"/>
      <c r="BP34" s="627"/>
      <c r="BQ34" s="627"/>
    </row>
    <row r="35" spans="1:69" ht="18.75" customHeight="1" x14ac:dyDescent="0.15">
      <c r="A35" s="1103"/>
      <c r="B35" s="1102"/>
      <c r="C35" s="1029" t="s">
        <v>843</v>
      </c>
      <c r="D35" s="748"/>
      <c r="E35" s="2137"/>
      <c r="F35" s="2138"/>
      <c r="G35" s="2139"/>
      <c r="H35" s="2137"/>
      <c r="I35" s="2138"/>
      <c r="J35" s="2139"/>
      <c r="K35" s="2137"/>
      <c r="L35" s="2138"/>
      <c r="M35" s="2139"/>
      <c r="N35" s="2137"/>
      <c r="O35" s="2138"/>
      <c r="P35" s="2139"/>
      <c r="Q35" s="2137"/>
      <c r="R35" s="2138"/>
      <c r="S35" s="2139"/>
      <c r="T35" s="2137"/>
      <c r="U35" s="2138"/>
      <c r="V35" s="2139"/>
      <c r="W35" s="2137"/>
      <c r="X35" s="2138"/>
      <c r="Y35" s="2139"/>
      <c r="Z35" s="2137"/>
      <c r="AA35" s="2138"/>
      <c r="AB35" s="2139"/>
      <c r="AC35" s="2137"/>
      <c r="AD35" s="2138"/>
      <c r="AE35" s="2139"/>
      <c r="AF35" s="2137"/>
      <c r="AG35" s="2138"/>
      <c r="AH35" s="2139"/>
      <c r="AI35" s="2137"/>
      <c r="AJ35" s="2138"/>
      <c r="AK35" s="2139"/>
      <c r="AL35" s="2137"/>
      <c r="AM35" s="2138"/>
      <c r="AN35" s="2175"/>
      <c r="AO35" s="634"/>
      <c r="AP35" s="634"/>
      <c r="AQ35" s="634"/>
      <c r="AR35" s="634"/>
      <c r="AS35" s="634"/>
      <c r="AT35" s="626"/>
      <c r="AU35" s="626"/>
      <c r="AV35" s="626"/>
      <c r="AW35" s="626"/>
      <c r="AX35" s="626"/>
      <c r="AY35" s="626"/>
      <c r="AZ35" s="626"/>
      <c r="BA35" s="626"/>
      <c r="BB35" s="626"/>
      <c r="BC35" s="626"/>
      <c r="BD35" s="626"/>
      <c r="BE35" s="626"/>
      <c r="BF35" s="628"/>
      <c r="BG35" s="628"/>
      <c r="BH35" s="628"/>
      <c r="BI35" s="628"/>
      <c r="BJ35" s="628"/>
      <c r="BK35" s="628"/>
      <c r="BL35" s="627"/>
      <c r="BM35" s="627"/>
      <c r="BN35" s="627"/>
      <c r="BO35" s="627"/>
      <c r="BP35" s="627"/>
      <c r="BQ35" s="627"/>
    </row>
    <row r="36" spans="1:69" ht="18.75" customHeight="1" x14ac:dyDescent="0.15">
      <c r="A36" s="635"/>
      <c r="B36" s="636"/>
      <c r="C36" s="1029" t="s">
        <v>844</v>
      </c>
      <c r="D36" s="748"/>
      <c r="E36" s="2137"/>
      <c r="F36" s="2138"/>
      <c r="G36" s="2139"/>
      <c r="H36" s="2137"/>
      <c r="I36" s="2138"/>
      <c r="J36" s="2139"/>
      <c r="K36" s="2137"/>
      <c r="L36" s="2138"/>
      <c r="M36" s="2139"/>
      <c r="N36" s="2137"/>
      <c r="O36" s="2138"/>
      <c r="P36" s="2139"/>
      <c r="Q36" s="2137"/>
      <c r="R36" s="2138"/>
      <c r="S36" s="2139"/>
      <c r="T36" s="2137"/>
      <c r="U36" s="2138"/>
      <c r="V36" s="2139"/>
      <c r="W36" s="2137"/>
      <c r="X36" s="2138"/>
      <c r="Y36" s="2139"/>
      <c r="Z36" s="2137"/>
      <c r="AA36" s="2138"/>
      <c r="AB36" s="2139"/>
      <c r="AC36" s="2137"/>
      <c r="AD36" s="2138"/>
      <c r="AE36" s="2139"/>
      <c r="AF36" s="2137"/>
      <c r="AG36" s="2138"/>
      <c r="AH36" s="2139"/>
      <c r="AI36" s="2137"/>
      <c r="AJ36" s="2138"/>
      <c r="AK36" s="2139"/>
      <c r="AL36" s="2137"/>
      <c r="AM36" s="2138"/>
      <c r="AN36" s="2175"/>
      <c r="AO36" s="634"/>
      <c r="AP36" s="634"/>
      <c r="AQ36" s="634"/>
      <c r="AR36" s="634"/>
      <c r="AS36" s="634"/>
      <c r="AT36" s="626"/>
      <c r="AU36" s="626"/>
      <c r="AV36" s="626"/>
      <c r="AW36" s="626"/>
      <c r="AX36" s="626"/>
      <c r="AY36" s="626"/>
      <c r="AZ36" s="626"/>
      <c r="BA36" s="626"/>
      <c r="BB36" s="626"/>
      <c r="BC36" s="626"/>
      <c r="BD36" s="626"/>
      <c r="BE36" s="626"/>
      <c r="BF36" s="628"/>
      <c r="BG36" s="628"/>
      <c r="BH36" s="628"/>
      <c r="BI36" s="628"/>
      <c r="BJ36" s="628"/>
      <c r="BK36" s="628"/>
      <c r="BL36" s="627"/>
      <c r="BM36" s="627"/>
      <c r="BN36" s="627"/>
      <c r="BO36" s="627"/>
      <c r="BP36" s="627"/>
      <c r="BQ36" s="627"/>
    </row>
    <row r="37" spans="1:69" ht="18.75" customHeight="1" x14ac:dyDescent="0.15">
      <c r="A37" s="643"/>
      <c r="B37" s="652"/>
      <c r="C37" s="1029" t="s">
        <v>845</v>
      </c>
      <c r="D37" s="748"/>
      <c r="E37" s="2137"/>
      <c r="F37" s="2138"/>
      <c r="G37" s="2139"/>
      <c r="H37" s="2137"/>
      <c r="I37" s="2138"/>
      <c r="J37" s="2139"/>
      <c r="K37" s="2137"/>
      <c r="L37" s="2138"/>
      <c r="M37" s="2139"/>
      <c r="N37" s="2137"/>
      <c r="O37" s="2138"/>
      <c r="P37" s="2139"/>
      <c r="Q37" s="2137"/>
      <c r="R37" s="2138"/>
      <c r="S37" s="2139"/>
      <c r="T37" s="2137"/>
      <c r="U37" s="2138"/>
      <c r="V37" s="2139"/>
      <c r="W37" s="2137"/>
      <c r="X37" s="2138"/>
      <c r="Y37" s="2139"/>
      <c r="Z37" s="2137"/>
      <c r="AA37" s="2138"/>
      <c r="AB37" s="2139"/>
      <c r="AC37" s="2137"/>
      <c r="AD37" s="2138"/>
      <c r="AE37" s="2139"/>
      <c r="AF37" s="2137"/>
      <c r="AG37" s="2138"/>
      <c r="AH37" s="2139"/>
      <c r="AI37" s="2137"/>
      <c r="AJ37" s="2138"/>
      <c r="AK37" s="2139"/>
      <c r="AL37" s="2137"/>
      <c r="AM37" s="2138"/>
      <c r="AN37" s="2175"/>
      <c r="AO37" s="634"/>
      <c r="AP37" s="634"/>
      <c r="AQ37" s="634"/>
      <c r="AR37" s="634"/>
      <c r="AS37" s="634"/>
      <c r="AT37" s="626"/>
      <c r="AU37" s="626"/>
      <c r="AV37" s="626"/>
      <c r="AW37" s="626"/>
      <c r="AX37" s="626"/>
      <c r="AY37" s="626"/>
      <c r="AZ37" s="626"/>
      <c r="BA37" s="626"/>
      <c r="BB37" s="626"/>
      <c r="BC37" s="626"/>
      <c r="BD37" s="626"/>
      <c r="BE37" s="626"/>
      <c r="BF37" s="628"/>
      <c r="BG37" s="628"/>
      <c r="BH37" s="628"/>
      <c r="BI37" s="628"/>
      <c r="BJ37" s="628"/>
      <c r="BK37" s="628"/>
      <c r="BL37" s="627"/>
      <c r="BM37" s="627"/>
      <c r="BN37" s="627"/>
      <c r="BO37" s="627"/>
      <c r="BP37" s="627"/>
      <c r="BQ37" s="627"/>
    </row>
    <row r="38" spans="1:69" ht="18.75" customHeight="1" x14ac:dyDescent="0.15">
      <c r="A38" s="2183" t="str">
        <f>"R"&amp;表紙・鑑!S3</f>
        <v>R7</v>
      </c>
      <c r="B38" s="1086"/>
      <c r="C38" s="1029" t="s">
        <v>846</v>
      </c>
      <c r="D38" s="748"/>
      <c r="E38" s="2137"/>
      <c r="F38" s="2138"/>
      <c r="G38" s="2139"/>
      <c r="H38" s="2137"/>
      <c r="I38" s="2138"/>
      <c r="J38" s="2139"/>
      <c r="K38" s="2137"/>
      <c r="L38" s="2138"/>
      <c r="M38" s="2139"/>
      <c r="N38" s="2137"/>
      <c r="O38" s="2138"/>
      <c r="P38" s="2139"/>
      <c r="Q38" s="2137"/>
      <c r="R38" s="2138"/>
      <c r="S38" s="2139"/>
      <c r="T38" s="2137"/>
      <c r="U38" s="2138"/>
      <c r="V38" s="2139"/>
      <c r="W38" s="2137"/>
      <c r="X38" s="2138"/>
      <c r="Y38" s="2139"/>
      <c r="Z38" s="2137"/>
      <c r="AA38" s="2138"/>
      <c r="AB38" s="2139"/>
      <c r="AC38" s="2137"/>
      <c r="AD38" s="2138"/>
      <c r="AE38" s="2139"/>
      <c r="AF38" s="2137"/>
      <c r="AG38" s="2138"/>
      <c r="AH38" s="2139"/>
      <c r="AI38" s="2137"/>
      <c r="AJ38" s="2138"/>
      <c r="AK38" s="2139"/>
      <c r="AL38" s="2137"/>
      <c r="AM38" s="2138"/>
      <c r="AN38" s="2175"/>
      <c r="AO38" s="634"/>
      <c r="AP38" s="634"/>
      <c r="AQ38" s="634"/>
      <c r="AR38" s="634"/>
      <c r="AS38" s="634"/>
      <c r="AT38" s="626"/>
      <c r="AU38" s="626"/>
      <c r="AV38" s="626"/>
      <c r="AW38" s="626"/>
      <c r="AX38" s="626"/>
      <c r="AY38" s="626"/>
      <c r="AZ38" s="626"/>
      <c r="BA38" s="626"/>
      <c r="BB38" s="626"/>
      <c r="BC38" s="626"/>
      <c r="BD38" s="626"/>
      <c r="BE38" s="626"/>
      <c r="BF38" s="628"/>
      <c r="BG38" s="628"/>
      <c r="BH38" s="628"/>
      <c r="BI38" s="628"/>
      <c r="BJ38" s="628"/>
      <c r="BK38" s="628"/>
      <c r="BL38" s="627"/>
      <c r="BM38" s="627"/>
      <c r="BN38" s="627"/>
      <c r="BO38" s="627"/>
      <c r="BP38" s="627"/>
      <c r="BQ38" s="627"/>
    </row>
    <row r="39" spans="1:69" ht="18.75" customHeight="1" x14ac:dyDescent="0.15">
      <c r="A39" s="1103"/>
      <c r="B39" s="1102"/>
      <c r="C39" s="1029" t="s">
        <v>847</v>
      </c>
      <c r="D39" s="748"/>
      <c r="E39" s="2137"/>
      <c r="F39" s="2138"/>
      <c r="G39" s="2139"/>
      <c r="H39" s="2137"/>
      <c r="I39" s="2138"/>
      <c r="J39" s="2139"/>
      <c r="K39" s="2137"/>
      <c r="L39" s="2138"/>
      <c r="M39" s="2139"/>
      <c r="N39" s="2137"/>
      <c r="O39" s="2138"/>
      <c r="P39" s="2139"/>
      <c r="Q39" s="2137"/>
      <c r="R39" s="2138"/>
      <c r="S39" s="2139"/>
      <c r="T39" s="2137"/>
      <c r="U39" s="2138"/>
      <c r="V39" s="2139"/>
      <c r="W39" s="2137"/>
      <c r="X39" s="2138"/>
      <c r="Y39" s="2139"/>
      <c r="Z39" s="2137"/>
      <c r="AA39" s="2138"/>
      <c r="AB39" s="2139"/>
      <c r="AC39" s="2137"/>
      <c r="AD39" s="2138"/>
      <c r="AE39" s="2139"/>
      <c r="AF39" s="2137"/>
      <c r="AG39" s="2138"/>
      <c r="AH39" s="2139"/>
      <c r="AI39" s="2137"/>
      <c r="AJ39" s="2138"/>
      <c r="AK39" s="2139"/>
      <c r="AL39" s="2137"/>
      <c r="AM39" s="2138"/>
      <c r="AN39" s="2175"/>
      <c r="AO39" s="626"/>
      <c r="AP39" s="626"/>
      <c r="AQ39" s="626"/>
      <c r="AR39" s="626"/>
      <c r="AS39" s="626"/>
      <c r="AT39" s="626"/>
      <c r="AU39" s="626"/>
      <c r="AV39" s="626"/>
      <c r="AW39" s="626"/>
      <c r="AX39" s="626"/>
      <c r="AY39" s="626"/>
      <c r="AZ39" s="626"/>
      <c r="BA39" s="626"/>
      <c r="BB39" s="626"/>
      <c r="BC39" s="626"/>
      <c r="BD39" s="626"/>
      <c r="BE39" s="626"/>
      <c r="BF39" s="628"/>
      <c r="BG39" s="628"/>
      <c r="BH39" s="628"/>
      <c r="BI39" s="628"/>
      <c r="BJ39" s="628"/>
      <c r="BK39" s="628"/>
      <c r="BL39" s="627"/>
      <c r="BM39" s="627"/>
      <c r="BN39" s="627"/>
      <c r="BO39" s="627"/>
      <c r="BP39" s="627"/>
      <c r="BQ39" s="627"/>
    </row>
    <row r="40" spans="1:69" ht="18.75" customHeight="1" x14ac:dyDescent="0.15">
      <c r="A40" s="1072" t="s">
        <v>49</v>
      </c>
      <c r="B40" s="2182"/>
      <c r="C40" s="808" t="s">
        <v>848</v>
      </c>
      <c r="D40" s="707"/>
      <c r="E40" s="2137"/>
      <c r="F40" s="2138"/>
      <c r="G40" s="2139"/>
      <c r="H40" s="2137"/>
      <c r="I40" s="2138"/>
      <c r="J40" s="2139"/>
      <c r="K40" s="2137"/>
      <c r="L40" s="2138"/>
      <c r="M40" s="2139"/>
      <c r="N40" s="2137"/>
      <c r="O40" s="2138"/>
      <c r="P40" s="2139"/>
      <c r="Q40" s="2137"/>
      <c r="R40" s="2138"/>
      <c r="S40" s="2139"/>
      <c r="T40" s="2137"/>
      <c r="U40" s="2138"/>
      <c r="V40" s="2139"/>
      <c r="W40" s="2137"/>
      <c r="X40" s="2138"/>
      <c r="Y40" s="2139"/>
      <c r="Z40" s="2137"/>
      <c r="AA40" s="2138"/>
      <c r="AB40" s="2139"/>
      <c r="AC40" s="2137"/>
      <c r="AD40" s="2138"/>
      <c r="AE40" s="2139"/>
      <c r="AF40" s="2137"/>
      <c r="AG40" s="2138"/>
      <c r="AH40" s="2139"/>
      <c r="AI40" s="2137"/>
      <c r="AJ40" s="2138"/>
      <c r="AK40" s="2139"/>
      <c r="AL40" s="2137"/>
      <c r="AM40" s="2138"/>
      <c r="AN40" s="2175"/>
      <c r="AO40" s="626"/>
      <c r="AP40" s="626"/>
      <c r="AQ40" s="626"/>
      <c r="AR40" s="626"/>
      <c r="AS40" s="626"/>
      <c r="AT40" s="626"/>
      <c r="AU40" s="626"/>
      <c r="AV40" s="626"/>
      <c r="AW40" s="626"/>
      <c r="AX40" s="626"/>
      <c r="AY40" s="626"/>
      <c r="AZ40" s="626"/>
      <c r="BA40" s="626"/>
      <c r="BB40" s="626"/>
      <c r="BC40" s="626"/>
      <c r="BD40" s="626"/>
      <c r="BE40" s="626"/>
      <c r="BF40" s="628"/>
      <c r="BG40" s="628"/>
      <c r="BH40" s="628"/>
      <c r="BI40" s="628"/>
      <c r="BJ40" s="628"/>
      <c r="BK40" s="628"/>
      <c r="BL40" s="627"/>
      <c r="BM40" s="627"/>
      <c r="BN40" s="627"/>
      <c r="BO40" s="627"/>
      <c r="BP40" s="627"/>
      <c r="BQ40" s="627"/>
    </row>
    <row r="41" spans="1:69" ht="18.75" customHeight="1" x14ac:dyDescent="0.15">
      <c r="A41" s="746" t="s">
        <v>828</v>
      </c>
      <c r="B41" s="747"/>
      <c r="C41" s="747"/>
      <c r="D41" s="748"/>
      <c r="E41" s="2137"/>
      <c r="F41" s="2138"/>
      <c r="G41" s="2139"/>
      <c r="H41" s="2137"/>
      <c r="I41" s="2138"/>
      <c r="J41" s="2139"/>
      <c r="K41" s="2137"/>
      <c r="L41" s="2138"/>
      <c r="M41" s="2139"/>
      <c r="N41" s="2137"/>
      <c r="O41" s="2138"/>
      <c r="P41" s="2139"/>
      <c r="Q41" s="2137"/>
      <c r="R41" s="2138"/>
      <c r="S41" s="2139"/>
      <c r="T41" s="2137"/>
      <c r="U41" s="2138"/>
      <c r="V41" s="2139"/>
      <c r="W41" s="2137"/>
      <c r="X41" s="2138"/>
      <c r="Y41" s="2139"/>
      <c r="Z41" s="2137"/>
      <c r="AA41" s="2138"/>
      <c r="AB41" s="2139"/>
      <c r="AC41" s="2137"/>
      <c r="AD41" s="2138"/>
      <c r="AE41" s="2139"/>
      <c r="AF41" s="2137"/>
      <c r="AG41" s="2138"/>
      <c r="AH41" s="2139"/>
      <c r="AI41" s="2137"/>
      <c r="AJ41" s="2138"/>
      <c r="AK41" s="2139"/>
      <c r="AL41" s="2137"/>
      <c r="AM41" s="2138"/>
      <c r="AN41" s="2175"/>
      <c r="AO41" s="626"/>
      <c r="AP41" s="626"/>
      <c r="AQ41" s="626"/>
      <c r="AR41" s="626"/>
      <c r="AS41" s="626"/>
      <c r="AT41" s="626"/>
      <c r="AU41" s="626"/>
      <c r="AV41" s="626"/>
      <c r="AW41" s="626"/>
      <c r="AX41" s="626"/>
      <c r="AY41" s="626"/>
      <c r="AZ41" s="626"/>
      <c r="BA41" s="626"/>
      <c r="BB41" s="626"/>
      <c r="BC41" s="626"/>
      <c r="BD41" s="626"/>
      <c r="BE41" s="626"/>
      <c r="BF41" s="628"/>
      <c r="BG41" s="628"/>
      <c r="BH41" s="628"/>
      <c r="BI41" s="628"/>
      <c r="BJ41" s="628"/>
      <c r="BK41" s="628"/>
      <c r="BL41" s="627"/>
      <c r="BM41" s="627"/>
      <c r="BN41" s="627"/>
      <c r="BO41" s="627"/>
      <c r="BP41" s="627"/>
      <c r="BQ41" s="627"/>
    </row>
    <row r="42" spans="1:69" ht="18.75" customHeight="1" x14ac:dyDescent="0.15">
      <c r="A42" s="787" t="s">
        <v>895</v>
      </c>
      <c r="B42" s="788"/>
      <c r="C42" s="788"/>
      <c r="D42" s="788"/>
      <c r="E42" s="2154">
        <f>SUM(E29:G40)/12</f>
        <v>0</v>
      </c>
      <c r="F42" s="2154"/>
      <c r="G42" s="2154"/>
      <c r="H42" s="2128">
        <f t="shared" ref="H42" si="23">SUM(H29:J40)/12</f>
        <v>0</v>
      </c>
      <c r="I42" s="2129"/>
      <c r="J42" s="2130"/>
      <c r="K42" s="2128">
        <f t="shared" ref="K42" si="24">SUM(K29:M40)/12</f>
        <v>0</v>
      </c>
      <c r="L42" s="2129"/>
      <c r="M42" s="2130"/>
      <c r="N42" s="2128">
        <f t="shared" ref="N42" si="25">SUM(N29:P40)/12</f>
        <v>0</v>
      </c>
      <c r="O42" s="2129"/>
      <c r="P42" s="2130"/>
      <c r="Q42" s="2128">
        <f t="shared" ref="Q42" si="26">SUM(Q29:S40)/12</f>
        <v>0</v>
      </c>
      <c r="R42" s="2129"/>
      <c r="S42" s="2130"/>
      <c r="T42" s="2128">
        <f t="shared" ref="T42" si="27">SUM(T29:V40)/12</f>
        <v>0</v>
      </c>
      <c r="U42" s="2129"/>
      <c r="V42" s="2130"/>
      <c r="W42" s="2128">
        <f t="shared" ref="W42" si="28">SUM(W29:Y40)/12</f>
        <v>0</v>
      </c>
      <c r="X42" s="2129"/>
      <c r="Y42" s="2130"/>
      <c r="Z42" s="2128">
        <f t="shared" ref="Z42" si="29">SUM(Z29:AB40)/12</f>
        <v>0</v>
      </c>
      <c r="AA42" s="2129"/>
      <c r="AB42" s="2130"/>
      <c r="AC42" s="2128">
        <f t="shared" ref="AC42" si="30">SUM(AC29:AE40)/12</f>
        <v>0</v>
      </c>
      <c r="AD42" s="2129"/>
      <c r="AE42" s="2130"/>
      <c r="AF42" s="2128">
        <f t="shared" ref="AF42" si="31">SUM(AF29:AH40)/12</f>
        <v>0</v>
      </c>
      <c r="AG42" s="2129"/>
      <c r="AH42" s="2130"/>
      <c r="AI42" s="2128">
        <f t="shared" ref="AI42" si="32">SUM(AI29:AK40)/12</f>
        <v>0</v>
      </c>
      <c r="AJ42" s="2129"/>
      <c r="AK42" s="2130"/>
      <c r="AL42" s="2128">
        <f t="shared" ref="AL42" si="33">SUM(AL29:AN40)/12</f>
        <v>0</v>
      </c>
      <c r="AM42" s="2129"/>
      <c r="AN42" s="2131"/>
      <c r="AO42" s="633"/>
      <c r="AP42" s="633"/>
      <c r="AQ42" s="633"/>
      <c r="AR42" s="633"/>
      <c r="AS42" s="641"/>
      <c r="AT42" s="628"/>
      <c r="AU42" s="628"/>
      <c r="AV42" s="628"/>
      <c r="AW42" s="628"/>
      <c r="AX42" s="628"/>
      <c r="AY42" s="628"/>
      <c r="AZ42" s="628"/>
      <c r="BA42" s="628"/>
      <c r="BB42" s="628"/>
      <c r="BC42" s="628"/>
      <c r="BD42" s="628"/>
      <c r="BE42" s="628"/>
      <c r="BF42" s="628"/>
      <c r="BG42" s="628"/>
      <c r="BH42" s="628"/>
      <c r="BI42" s="628"/>
      <c r="BJ42" s="628"/>
      <c r="BK42" s="628"/>
      <c r="BL42" s="627"/>
      <c r="BM42" s="627"/>
      <c r="BN42" s="627"/>
      <c r="BO42" s="627"/>
      <c r="BP42" s="627"/>
      <c r="BQ42" s="627"/>
    </row>
    <row r="43" spans="1:69" ht="18.75" customHeight="1" thickBot="1" x14ac:dyDescent="0.2">
      <c r="A43" s="2185" t="s">
        <v>894</v>
      </c>
      <c r="B43" s="2186"/>
      <c r="C43" s="2186"/>
      <c r="D43" s="2186"/>
      <c r="E43" s="2136" t="e">
        <f>E42/E41</f>
        <v>#DIV/0!</v>
      </c>
      <c r="F43" s="2136"/>
      <c r="G43" s="2136"/>
      <c r="H43" s="2132" t="e">
        <f t="shared" ref="H43" si="34">H42/H41</f>
        <v>#DIV/0!</v>
      </c>
      <c r="I43" s="2133"/>
      <c r="J43" s="2134"/>
      <c r="K43" s="2132" t="e">
        <f t="shared" ref="K43" si="35">K42/K41</f>
        <v>#DIV/0!</v>
      </c>
      <c r="L43" s="2133"/>
      <c r="M43" s="2134"/>
      <c r="N43" s="2132" t="e">
        <f t="shared" ref="N43" si="36">N42/N41</f>
        <v>#DIV/0!</v>
      </c>
      <c r="O43" s="2133"/>
      <c r="P43" s="2134"/>
      <c r="Q43" s="2132" t="e">
        <f>Q42/Q41</f>
        <v>#DIV/0!</v>
      </c>
      <c r="R43" s="2133"/>
      <c r="S43" s="2134"/>
      <c r="T43" s="2132" t="e">
        <f t="shared" ref="T43" si="37">T42/T41</f>
        <v>#DIV/0!</v>
      </c>
      <c r="U43" s="2133"/>
      <c r="V43" s="2134"/>
      <c r="W43" s="2132" t="e">
        <f t="shared" ref="W43" si="38">W42/W41</f>
        <v>#DIV/0!</v>
      </c>
      <c r="X43" s="2133"/>
      <c r="Y43" s="2134"/>
      <c r="Z43" s="2132" t="e">
        <f t="shared" ref="Z43" si="39">Z42/Z41</f>
        <v>#DIV/0!</v>
      </c>
      <c r="AA43" s="2133"/>
      <c r="AB43" s="2134"/>
      <c r="AC43" s="2132" t="e">
        <f t="shared" ref="AC43" si="40">AC42/AC41</f>
        <v>#DIV/0!</v>
      </c>
      <c r="AD43" s="2133"/>
      <c r="AE43" s="2134"/>
      <c r="AF43" s="2132" t="e">
        <f t="shared" ref="AF43" si="41">AF42/AF41</f>
        <v>#DIV/0!</v>
      </c>
      <c r="AG43" s="2133"/>
      <c r="AH43" s="2134"/>
      <c r="AI43" s="2132" t="e">
        <f t="shared" ref="AI43" si="42">AI42/AI41</f>
        <v>#DIV/0!</v>
      </c>
      <c r="AJ43" s="2133"/>
      <c r="AK43" s="2134"/>
      <c r="AL43" s="2132" t="e">
        <f t="shared" ref="AL43" si="43">AL42/AL41</f>
        <v>#DIV/0!</v>
      </c>
      <c r="AM43" s="2133"/>
      <c r="AN43" s="2135"/>
      <c r="AO43" s="633"/>
      <c r="AP43" s="633"/>
      <c r="AQ43" s="633"/>
      <c r="AR43" s="633"/>
      <c r="AS43" s="641"/>
      <c r="AT43" s="628"/>
      <c r="AU43" s="628"/>
      <c r="AV43" s="628"/>
      <c r="AW43" s="628"/>
      <c r="AX43" s="628"/>
      <c r="AY43" s="628"/>
      <c r="AZ43" s="628"/>
      <c r="BA43" s="628"/>
      <c r="BB43" s="628"/>
      <c r="BC43" s="628"/>
      <c r="BD43" s="628"/>
      <c r="BE43" s="628"/>
      <c r="BF43" s="628"/>
      <c r="BG43" s="628"/>
      <c r="BH43" s="628"/>
      <c r="BI43" s="628"/>
      <c r="BJ43" s="628"/>
      <c r="BK43" s="628"/>
      <c r="BL43" s="627"/>
      <c r="BM43" s="627"/>
      <c r="BN43" s="627"/>
      <c r="BO43" s="627"/>
      <c r="BP43" s="627"/>
      <c r="BQ43" s="627"/>
    </row>
    <row r="44" spans="1:69" ht="18.75" customHeight="1" x14ac:dyDescent="0.15">
      <c r="A44" s="637" t="s">
        <v>13</v>
      </c>
      <c r="B44" s="629" t="s">
        <v>545</v>
      </c>
      <c r="C44" s="626"/>
      <c r="D44" s="626"/>
      <c r="E44" s="626"/>
      <c r="F44" s="626"/>
      <c r="G44" s="626"/>
      <c r="H44" s="626"/>
      <c r="I44" s="626"/>
      <c r="J44" s="626"/>
      <c r="K44" s="626"/>
      <c r="L44" s="626"/>
      <c r="M44" s="626"/>
      <c r="N44" s="626"/>
      <c r="O44" s="626"/>
      <c r="P44" s="626"/>
      <c r="Q44" s="626"/>
      <c r="R44" s="626"/>
      <c r="S44" s="626"/>
      <c r="T44" s="626"/>
      <c r="U44" s="626"/>
      <c r="V44" s="626"/>
      <c r="W44" s="626"/>
      <c r="X44" s="626"/>
      <c r="Y44" s="626"/>
      <c r="Z44" s="626"/>
      <c r="AA44" s="626"/>
      <c r="AB44" s="626"/>
      <c r="AC44" s="626"/>
      <c r="AD44" s="626"/>
      <c r="AE44" s="626"/>
      <c r="AF44" s="626"/>
      <c r="AG44" s="626"/>
      <c r="AH44" s="626"/>
      <c r="AI44" s="626"/>
      <c r="AJ44" s="626"/>
      <c r="AK44" s="626"/>
      <c r="AL44" s="626"/>
      <c r="AM44" s="626"/>
      <c r="AN44" s="626"/>
      <c r="AO44" s="626"/>
      <c r="AP44" s="626"/>
      <c r="AQ44" s="626"/>
      <c r="AR44" s="626"/>
      <c r="AS44" s="626"/>
      <c r="AT44" s="626"/>
      <c r="AU44" s="626"/>
      <c r="AV44" s="626"/>
      <c r="AW44" s="626"/>
      <c r="AX44" s="626"/>
      <c r="AY44" s="626"/>
      <c r="AZ44" s="626"/>
      <c r="BA44" s="626"/>
      <c r="BB44" s="626"/>
      <c r="BC44" s="626"/>
      <c r="BD44" s="626"/>
      <c r="BE44" s="626"/>
      <c r="BF44" s="628"/>
      <c r="BG44" s="628"/>
      <c r="BH44" s="628"/>
      <c r="BI44" s="628"/>
      <c r="BJ44" s="628"/>
      <c r="BK44" s="628"/>
      <c r="BL44" s="627"/>
      <c r="BM44" s="627"/>
      <c r="BN44" s="627"/>
      <c r="BO44" s="627"/>
      <c r="BP44" s="627"/>
      <c r="BQ44" s="627"/>
    </row>
    <row r="45" spans="1:69" ht="18.75" customHeight="1" x14ac:dyDescent="0.15">
      <c r="A45" s="629"/>
      <c r="B45" s="629" t="s">
        <v>546</v>
      </c>
      <c r="C45" s="626"/>
      <c r="D45" s="626"/>
      <c r="E45" s="626"/>
      <c r="F45" s="626"/>
      <c r="G45" s="626"/>
      <c r="H45" s="626"/>
      <c r="I45" s="626"/>
      <c r="J45" s="626"/>
      <c r="K45" s="626"/>
      <c r="L45" s="626"/>
      <c r="M45" s="626"/>
      <c r="N45" s="626"/>
      <c r="O45" s="626"/>
      <c r="P45" s="626"/>
      <c r="Q45" s="626"/>
      <c r="R45" s="626"/>
      <c r="S45" s="626"/>
      <c r="T45" s="626"/>
      <c r="U45" s="626"/>
      <c r="V45" s="626"/>
      <c r="W45" s="626"/>
      <c r="X45" s="626"/>
      <c r="Y45" s="626"/>
      <c r="Z45" s="626"/>
      <c r="AA45" s="626"/>
      <c r="AB45" s="626"/>
      <c r="AC45" s="626"/>
      <c r="AD45" s="626"/>
      <c r="AE45" s="626"/>
      <c r="AF45" s="626"/>
      <c r="AG45" s="626"/>
      <c r="AH45" s="626"/>
      <c r="AI45" s="626"/>
      <c r="AJ45" s="626"/>
      <c r="AK45" s="626"/>
      <c r="AL45" s="626"/>
      <c r="AM45" s="626"/>
      <c r="AN45" s="626"/>
      <c r="AO45" s="626"/>
      <c r="AP45" s="626"/>
      <c r="AQ45" s="626"/>
      <c r="AR45" s="626"/>
      <c r="AS45" s="626"/>
      <c r="AT45" s="626"/>
      <c r="AU45" s="626"/>
      <c r="AV45" s="626"/>
      <c r="AW45" s="626"/>
      <c r="AX45" s="626"/>
      <c r="AY45" s="626"/>
      <c r="AZ45" s="626"/>
      <c r="BA45" s="626"/>
      <c r="BB45" s="626"/>
      <c r="BC45" s="626"/>
      <c r="BD45" s="626"/>
      <c r="BE45" s="626"/>
      <c r="BF45" s="628"/>
      <c r="BG45" s="628"/>
      <c r="BH45" s="628"/>
      <c r="BI45" s="628"/>
      <c r="BJ45" s="628"/>
      <c r="BK45" s="628"/>
      <c r="BL45" s="627"/>
      <c r="BM45" s="627"/>
      <c r="BN45" s="627"/>
      <c r="BO45" s="627"/>
      <c r="BP45" s="627"/>
      <c r="BQ45" s="627"/>
    </row>
    <row r="46" spans="1:69" ht="18.75" customHeight="1" x14ac:dyDescent="0.15">
      <c r="A46" s="626"/>
      <c r="B46" s="626"/>
      <c r="C46" s="626"/>
      <c r="D46" s="626"/>
      <c r="E46" s="626"/>
      <c r="F46" s="626"/>
      <c r="G46" s="626"/>
      <c r="H46" s="626"/>
      <c r="I46" s="626"/>
      <c r="J46" s="626"/>
      <c r="K46" s="626"/>
      <c r="L46" s="626"/>
      <c r="M46" s="626"/>
      <c r="N46" s="626"/>
      <c r="O46" s="626"/>
      <c r="P46" s="626"/>
      <c r="Q46" s="626"/>
      <c r="R46" s="626"/>
      <c r="S46" s="626"/>
      <c r="T46" s="626"/>
      <c r="U46" s="626"/>
      <c r="V46" s="626"/>
      <c r="W46" s="626"/>
      <c r="X46" s="626"/>
      <c r="Y46" s="626"/>
      <c r="Z46" s="626"/>
      <c r="AA46" s="626"/>
      <c r="AB46" s="626"/>
      <c r="AC46" s="626"/>
      <c r="AD46" s="626"/>
      <c r="AE46" s="626"/>
      <c r="AF46" s="626"/>
      <c r="AG46" s="626"/>
      <c r="AH46" s="626"/>
      <c r="AI46" s="626"/>
      <c r="AJ46" s="626"/>
      <c r="AK46" s="626"/>
      <c r="AL46" s="626"/>
      <c r="AM46" s="626"/>
      <c r="AN46" s="626"/>
      <c r="AO46" s="626"/>
      <c r="AP46" s="626"/>
      <c r="AQ46" s="626"/>
      <c r="AR46" s="626"/>
      <c r="AS46" s="626"/>
      <c r="AT46" s="626"/>
      <c r="AU46" s="626"/>
      <c r="AV46" s="626"/>
      <c r="AW46" s="626"/>
      <c r="AX46" s="626"/>
      <c r="AY46" s="626"/>
      <c r="AZ46" s="626"/>
      <c r="BA46" s="626"/>
      <c r="BB46" s="626"/>
      <c r="BC46" s="626"/>
      <c r="BD46" s="626"/>
      <c r="BE46" s="626"/>
      <c r="BF46" s="628"/>
      <c r="BG46" s="628"/>
      <c r="BH46" s="628"/>
      <c r="BI46" s="628"/>
      <c r="BJ46" s="628"/>
      <c r="BK46" s="628"/>
      <c r="BL46" s="627"/>
      <c r="BM46" s="627"/>
      <c r="BN46" s="627"/>
      <c r="BO46" s="627"/>
      <c r="BP46" s="627"/>
      <c r="BQ46" s="627"/>
    </row>
    <row r="47" spans="1:69" ht="18.75" customHeight="1" x14ac:dyDescent="0.15">
      <c r="A47" s="626"/>
      <c r="B47" s="626"/>
      <c r="C47" s="626"/>
      <c r="D47" s="626"/>
      <c r="E47" s="626"/>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c r="AJ47" s="626"/>
      <c r="AK47" s="626"/>
      <c r="AL47" s="626"/>
      <c r="AM47" s="626"/>
      <c r="AN47" s="626"/>
      <c r="AO47" s="626"/>
      <c r="AP47" s="626"/>
      <c r="AQ47" s="626"/>
      <c r="AR47" s="626"/>
      <c r="AS47" s="626"/>
      <c r="AT47" s="626"/>
      <c r="AU47" s="626"/>
      <c r="AV47" s="626"/>
      <c r="AW47" s="626"/>
      <c r="AX47" s="626"/>
      <c r="AY47" s="626"/>
      <c r="AZ47" s="626"/>
      <c r="BA47" s="626"/>
      <c r="BB47" s="626"/>
      <c r="BC47" s="626"/>
      <c r="BD47" s="626"/>
      <c r="BE47" s="626"/>
      <c r="BF47" s="628"/>
      <c r="BG47" s="628"/>
      <c r="BH47" s="628"/>
      <c r="BI47" s="628"/>
      <c r="BJ47" s="628"/>
      <c r="BK47" s="628"/>
      <c r="BL47" s="627"/>
      <c r="BM47" s="627"/>
      <c r="BN47" s="627"/>
      <c r="BO47" s="627"/>
      <c r="BP47" s="627"/>
      <c r="BQ47" s="627"/>
    </row>
    <row r="48" spans="1:69" ht="18.75" customHeight="1" x14ac:dyDescent="0.15">
      <c r="A48" s="626"/>
      <c r="B48" s="626"/>
      <c r="C48" s="626"/>
      <c r="D48" s="626"/>
      <c r="E48" s="626"/>
      <c r="F48" s="626"/>
      <c r="G48" s="626"/>
      <c r="H48" s="626"/>
      <c r="I48" s="626"/>
      <c r="J48" s="626"/>
      <c r="K48" s="626"/>
      <c r="L48" s="626"/>
      <c r="M48" s="626"/>
      <c r="N48" s="626"/>
      <c r="O48" s="626"/>
      <c r="P48" s="626"/>
      <c r="Q48" s="626"/>
      <c r="R48" s="626"/>
      <c r="S48" s="626"/>
      <c r="T48" s="626"/>
      <c r="U48" s="626"/>
      <c r="V48" s="626"/>
      <c r="W48" s="626"/>
      <c r="X48" s="626"/>
      <c r="Y48" s="626"/>
      <c r="Z48" s="626"/>
      <c r="AA48" s="626"/>
      <c r="AB48" s="626"/>
      <c r="AC48" s="626"/>
      <c r="AD48" s="626"/>
      <c r="AE48" s="626"/>
      <c r="AF48" s="626"/>
      <c r="AG48" s="626"/>
      <c r="AH48" s="626"/>
      <c r="AI48" s="626"/>
      <c r="AJ48" s="626"/>
      <c r="AK48" s="626"/>
      <c r="AL48" s="626"/>
      <c r="AM48" s="626"/>
      <c r="AN48" s="626"/>
      <c r="AO48" s="626"/>
      <c r="AP48" s="626"/>
      <c r="AQ48" s="626"/>
      <c r="AR48" s="626"/>
      <c r="AS48" s="626"/>
      <c r="AT48" s="626"/>
      <c r="AU48" s="626"/>
      <c r="AV48" s="626"/>
      <c r="AW48" s="626"/>
      <c r="AX48" s="626"/>
      <c r="AY48" s="626"/>
      <c r="AZ48" s="626"/>
      <c r="BA48" s="626"/>
      <c r="BB48" s="626"/>
      <c r="BC48" s="626"/>
      <c r="BD48" s="626"/>
      <c r="BE48" s="626"/>
      <c r="BF48" s="628"/>
      <c r="BG48" s="628"/>
      <c r="BH48" s="628"/>
      <c r="BI48" s="628"/>
      <c r="BJ48" s="628"/>
      <c r="BK48" s="628"/>
      <c r="BL48" s="627"/>
      <c r="BM48" s="627"/>
      <c r="BN48" s="627"/>
      <c r="BO48" s="627"/>
      <c r="BP48" s="627"/>
      <c r="BQ48" s="627"/>
    </row>
    <row r="49" spans="1:69" ht="18.75" customHeight="1" x14ac:dyDescent="0.15">
      <c r="A49" s="625"/>
      <c r="B49" s="625"/>
      <c r="C49" s="625"/>
      <c r="D49" s="625"/>
      <c r="E49" s="625"/>
      <c r="F49" s="625"/>
      <c r="G49" s="625"/>
      <c r="H49" s="625"/>
      <c r="I49" s="625"/>
      <c r="J49" s="625"/>
      <c r="K49" s="625"/>
      <c r="L49" s="625"/>
      <c r="M49" s="625"/>
      <c r="N49" s="625"/>
      <c r="O49" s="625"/>
      <c r="P49" s="625"/>
      <c r="Q49" s="625"/>
      <c r="R49" s="625"/>
      <c r="S49" s="625"/>
      <c r="T49" s="625"/>
      <c r="U49" s="625"/>
      <c r="V49" s="625"/>
      <c r="W49" s="625"/>
      <c r="X49" s="625"/>
      <c r="Y49" s="625"/>
      <c r="Z49" s="625"/>
      <c r="AA49" s="625"/>
      <c r="AB49" s="625"/>
      <c r="AC49" s="625"/>
      <c r="AD49" s="625"/>
      <c r="AE49" s="625"/>
      <c r="AF49" s="625"/>
      <c r="AG49" s="625"/>
      <c r="AH49" s="625"/>
      <c r="AI49" s="625"/>
      <c r="AJ49" s="625"/>
      <c r="AK49" s="625"/>
      <c r="AL49" s="625"/>
      <c r="AM49" s="625"/>
      <c r="AN49" s="625"/>
      <c r="AO49" s="625"/>
      <c r="AP49" s="625"/>
      <c r="AQ49" s="625"/>
      <c r="AR49" s="625"/>
      <c r="AS49" s="625"/>
      <c r="AT49" s="625"/>
      <c r="AU49" s="625"/>
      <c r="AV49" s="625"/>
      <c r="AW49" s="625"/>
      <c r="AX49" s="625"/>
      <c r="AY49" s="625"/>
      <c r="AZ49" s="625"/>
      <c r="BA49" s="625"/>
      <c r="BB49" s="625"/>
      <c r="BC49" s="625"/>
      <c r="BD49" s="625"/>
      <c r="BE49" s="625"/>
      <c r="BF49" s="628"/>
      <c r="BG49" s="628"/>
      <c r="BH49" s="628"/>
      <c r="BI49" s="628"/>
      <c r="BJ49" s="628"/>
      <c r="BK49" s="628"/>
      <c r="BL49" s="627"/>
      <c r="BM49" s="627"/>
      <c r="BN49" s="627"/>
      <c r="BO49" s="627"/>
      <c r="BP49" s="627"/>
      <c r="BQ49" s="627"/>
    </row>
    <row r="50" spans="1:69" ht="18.75" customHeight="1" x14ac:dyDescent="0.15">
      <c r="A50" s="625"/>
      <c r="B50" s="625"/>
      <c r="C50" s="625"/>
      <c r="D50" s="625"/>
      <c r="E50" s="625"/>
      <c r="F50" s="625"/>
      <c r="G50" s="625"/>
      <c r="H50" s="625"/>
      <c r="I50" s="625"/>
      <c r="J50" s="625"/>
      <c r="K50" s="625"/>
      <c r="L50" s="625"/>
      <c r="M50" s="625"/>
      <c r="N50" s="625"/>
      <c r="O50" s="625"/>
      <c r="P50" s="625"/>
      <c r="Q50" s="625"/>
      <c r="R50" s="625"/>
      <c r="S50" s="625"/>
      <c r="T50" s="625"/>
      <c r="U50" s="625"/>
      <c r="V50" s="625"/>
      <c r="W50" s="625"/>
      <c r="X50" s="625"/>
      <c r="Y50" s="625"/>
      <c r="Z50" s="625"/>
      <c r="AA50" s="625"/>
      <c r="AB50" s="625"/>
      <c r="AC50" s="625"/>
      <c r="AD50" s="625"/>
      <c r="AE50" s="625"/>
      <c r="AF50" s="625"/>
      <c r="AG50" s="625"/>
      <c r="AH50" s="625"/>
      <c r="AI50" s="625"/>
      <c r="AJ50" s="625"/>
      <c r="AK50" s="625"/>
      <c r="AL50" s="625"/>
      <c r="AM50" s="625"/>
      <c r="AN50" s="625"/>
      <c r="AO50" s="625"/>
      <c r="AP50" s="625"/>
      <c r="AQ50" s="625"/>
      <c r="AR50" s="625"/>
      <c r="AS50" s="625"/>
      <c r="AT50" s="625"/>
      <c r="AU50" s="625"/>
      <c r="AV50" s="625"/>
      <c r="AW50" s="625"/>
      <c r="AX50" s="625"/>
      <c r="AY50" s="625"/>
      <c r="AZ50" s="625"/>
      <c r="BA50" s="625"/>
      <c r="BB50" s="625"/>
      <c r="BC50" s="625"/>
      <c r="BD50" s="625"/>
      <c r="BE50" s="625"/>
      <c r="BF50" s="628"/>
      <c r="BG50" s="628"/>
      <c r="BH50" s="628"/>
      <c r="BI50" s="628"/>
      <c r="BJ50" s="628"/>
      <c r="BK50" s="628"/>
      <c r="BL50" s="627"/>
      <c r="BM50" s="627"/>
      <c r="BN50" s="627"/>
      <c r="BO50" s="627"/>
      <c r="BP50" s="627"/>
      <c r="BQ50" s="627"/>
    </row>
    <row r="51" spans="1:69" ht="18.75" customHeight="1" x14ac:dyDescent="0.15">
      <c r="A51" s="625"/>
      <c r="B51" s="625"/>
      <c r="C51" s="625"/>
      <c r="D51" s="625"/>
      <c r="E51" s="625"/>
      <c r="F51" s="625"/>
      <c r="G51" s="625"/>
      <c r="H51" s="625"/>
      <c r="I51" s="625"/>
      <c r="J51" s="625"/>
      <c r="K51" s="625"/>
      <c r="L51" s="625"/>
      <c r="M51" s="625"/>
      <c r="N51" s="625"/>
      <c r="O51" s="625"/>
      <c r="P51" s="625"/>
      <c r="Q51" s="625"/>
      <c r="R51" s="625"/>
      <c r="S51" s="625"/>
      <c r="T51" s="625"/>
      <c r="U51" s="625"/>
      <c r="V51" s="625"/>
      <c r="W51" s="625"/>
      <c r="X51" s="625"/>
      <c r="Y51" s="625"/>
      <c r="Z51" s="625"/>
      <c r="AA51" s="625"/>
      <c r="AB51" s="625"/>
      <c r="AC51" s="625"/>
      <c r="AD51" s="625"/>
      <c r="AE51" s="625"/>
      <c r="AF51" s="625"/>
      <c r="AG51" s="625"/>
      <c r="AH51" s="625"/>
      <c r="AI51" s="625"/>
      <c r="AJ51" s="625"/>
      <c r="AK51" s="625"/>
      <c r="AL51" s="625"/>
      <c r="AM51" s="625"/>
      <c r="AN51" s="625"/>
      <c r="AO51" s="625"/>
      <c r="AP51" s="625"/>
      <c r="AQ51" s="625"/>
      <c r="AR51" s="625"/>
      <c r="AS51" s="625"/>
      <c r="AT51" s="625"/>
      <c r="AU51" s="625"/>
      <c r="AV51" s="625"/>
      <c r="AW51" s="625"/>
      <c r="AX51" s="625"/>
      <c r="AY51" s="625"/>
      <c r="AZ51" s="625"/>
      <c r="BA51" s="625"/>
      <c r="BB51" s="625"/>
      <c r="BC51" s="625"/>
      <c r="BD51" s="625"/>
      <c r="BE51" s="625"/>
      <c r="BF51" s="628"/>
      <c r="BG51" s="628"/>
      <c r="BH51" s="628"/>
      <c r="BI51" s="628"/>
      <c r="BJ51" s="628"/>
      <c r="BK51" s="628"/>
      <c r="BL51" s="627"/>
      <c r="BM51" s="627"/>
      <c r="BN51" s="627"/>
      <c r="BO51" s="627"/>
      <c r="BP51" s="627"/>
      <c r="BQ51" s="627"/>
    </row>
    <row r="52" spans="1:69" ht="18.75" customHeight="1" x14ac:dyDescent="0.15">
      <c r="A52" s="625"/>
      <c r="B52" s="625"/>
      <c r="C52" s="625"/>
      <c r="D52" s="625"/>
      <c r="E52" s="625"/>
      <c r="F52" s="625"/>
      <c r="G52" s="625"/>
      <c r="H52" s="625"/>
      <c r="I52" s="625"/>
      <c r="J52" s="625"/>
      <c r="K52" s="625"/>
      <c r="L52" s="625"/>
      <c r="M52" s="625"/>
      <c r="N52" s="625"/>
      <c r="O52" s="625"/>
      <c r="P52" s="625"/>
      <c r="Q52" s="625"/>
      <c r="R52" s="625"/>
      <c r="S52" s="625"/>
      <c r="T52" s="625"/>
      <c r="U52" s="625"/>
      <c r="V52" s="625"/>
      <c r="W52" s="625"/>
      <c r="X52" s="625"/>
      <c r="Y52" s="625"/>
      <c r="Z52" s="625"/>
      <c r="AA52" s="625"/>
      <c r="AB52" s="625"/>
      <c r="AC52" s="625"/>
      <c r="AD52" s="625"/>
      <c r="AE52" s="625"/>
      <c r="AF52" s="625"/>
      <c r="AG52" s="625"/>
      <c r="AH52" s="625"/>
      <c r="AI52" s="625"/>
      <c r="AJ52" s="625"/>
      <c r="AK52" s="625"/>
      <c r="AL52" s="625"/>
      <c r="AM52" s="625"/>
      <c r="AN52" s="625"/>
      <c r="AO52" s="625"/>
      <c r="AP52" s="625"/>
      <c r="AQ52" s="625"/>
      <c r="AR52" s="625"/>
      <c r="AS52" s="625"/>
      <c r="AT52" s="625"/>
      <c r="AU52" s="625"/>
      <c r="AV52" s="625"/>
      <c r="AW52" s="625"/>
      <c r="AX52" s="625"/>
      <c r="AY52" s="625"/>
      <c r="AZ52" s="625"/>
      <c r="BA52" s="625"/>
      <c r="BB52" s="625"/>
      <c r="BC52" s="625"/>
      <c r="BD52" s="625"/>
      <c r="BE52" s="625"/>
      <c r="BF52" s="628"/>
      <c r="BG52" s="628"/>
      <c r="BH52" s="628"/>
      <c r="BI52" s="628"/>
      <c r="BJ52" s="628"/>
      <c r="BK52" s="628"/>
      <c r="BL52" s="627"/>
      <c r="BM52" s="627"/>
      <c r="BN52" s="627"/>
      <c r="BO52" s="627"/>
      <c r="BP52" s="627"/>
      <c r="BQ52" s="627"/>
    </row>
    <row r="53" spans="1:69" ht="18.75" customHeight="1" x14ac:dyDescent="0.15">
      <c r="A53" s="625"/>
      <c r="B53" s="625"/>
      <c r="C53" s="625"/>
      <c r="D53" s="625"/>
      <c r="E53" s="625"/>
      <c r="F53" s="625"/>
      <c r="G53" s="625"/>
      <c r="H53" s="625"/>
      <c r="I53" s="625"/>
      <c r="J53" s="625"/>
      <c r="K53" s="625"/>
      <c r="L53" s="625"/>
      <c r="M53" s="625"/>
      <c r="N53" s="625"/>
      <c r="O53" s="625"/>
      <c r="P53" s="625"/>
      <c r="Q53" s="625"/>
      <c r="R53" s="625"/>
      <c r="S53" s="625"/>
      <c r="T53" s="625"/>
      <c r="U53" s="625"/>
      <c r="V53" s="625"/>
      <c r="W53" s="625"/>
      <c r="X53" s="625"/>
      <c r="Y53" s="625"/>
      <c r="Z53" s="625"/>
      <c r="AA53" s="625"/>
      <c r="AB53" s="625"/>
      <c r="AC53" s="625"/>
      <c r="AD53" s="625"/>
      <c r="AE53" s="625"/>
      <c r="AF53" s="625"/>
      <c r="AG53" s="625"/>
      <c r="AH53" s="625"/>
      <c r="AI53" s="625"/>
      <c r="AJ53" s="625"/>
      <c r="AK53" s="625"/>
      <c r="AL53" s="625"/>
      <c r="AM53" s="625"/>
      <c r="AN53" s="625"/>
      <c r="AO53" s="625"/>
      <c r="AP53" s="625"/>
      <c r="AQ53" s="625"/>
      <c r="AR53" s="625"/>
      <c r="AS53" s="625"/>
      <c r="AT53" s="625"/>
      <c r="AU53" s="625"/>
      <c r="AV53" s="625"/>
      <c r="AW53" s="625"/>
      <c r="AX53" s="625"/>
      <c r="AY53" s="625"/>
      <c r="AZ53" s="625"/>
      <c r="BA53" s="625"/>
      <c r="BB53" s="625"/>
      <c r="BC53" s="625"/>
      <c r="BD53" s="625"/>
      <c r="BE53" s="625"/>
      <c r="BF53" s="628"/>
      <c r="BG53" s="628"/>
      <c r="BH53" s="628"/>
      <c r="BI53" s="628"/>
      <c r="BJ53" s="628"/>
      <c r="BK53" s="628"/>
      <c r="BL53" s="627"/>
      <c r="BM53" s="627"/>
      <c r="BN53" s="627"/>
      <c r="BO53" s="627"/>
      <c r="BP53" s="627"/>
      <c r="BQ53" s="627"/>
    </row>
    <row r="54" spans="1:69" ht="18.75" customHeight="1" x14ac:dyDescent="0.15">
      <c r="A54" s="625"/>
      <c r="B54" s="625"/>
      <c r="C54" s="625"/>
      <c r="D54" s="625"/>
      <c r="E54" s="625"/>
      <c r="F54" s="625"/>
      <c r="G54" s="625"/>
      <c r="H54" s="625"/>
      <c r="I54" s="625"/>
      <c r="J54" s="625"/>
      <c r="K54" s="625"/>
      <c r="L54" s="625"/>
      <c r="M54" s="625"/>
      <c r="N54" s="625"/>
      <c r="O54" s="625"/>
      <c r="P54" s="625"/>
      <c r="Q54" s="625"/>
      <c r="R54" s="625"/>
      <c r="S54" s="625"/>
      <c r="T54" s="625"/>
      <c r="U54" s="625"/>
      <c r="V54" s="625"/>
      <c r="W54" s="625"/>
      <c r="X54" s="625"/>
      <c r="Y54" s="625"/>
      <c r="Z54" s="625"/>
      <c r="AA54" s="625"/>
      <c r="AB54" s="625"/>
      <c r="AC54" s="625"/>
      <c r="AD54" s="625"/>
      <c r="AE54" s="625"/>
      <c r="AF54" s="625"/>
      <c r="AG54" s="625"/>
      <c r="AH54" s="625"/>
      <c r="AI54" s="625"/>
      <c r="AJ54" s="625"/>
      <c r="AK54" s="625"/>
      <c r="AL54" s="625"/>
      <c r="AM54" s="625"/>
      <c r="AN54" s="625"/>
      <c r="AO54" s="625"/>
      <c r="AP54" s="625"/>
      <c r="AQ54" s="625"/>
      <c r="AR54" s="625"/>
      <c r="AS54" s="625"/>
      <c r="AT54" s="625"/>
      <c r="AU54" s="625"/>
      <c r="AV54" s="625"/>
      <c r="AW54" s="625"/>
      <c r="AX54" s="625"/>
      <c r="AY54" s="625"/>
      <c r="AZ54" s="625"/>
      <c r="BA54" s="625"/>
      <c r="BB54" s="625"/>
      <c r="BC54" s="625"/>
      <c r="BD54" s="625"/>
      <c r="BE54" s="625"/>
      <c r="BF54" s="628"/>
      <c r="BG54" s="628"/>
      <c r="BH54" s="628"/>
      <c r="BI54" s="628"/>
      <c r="BJ54" s="628"/>
      <c r="BK54" s="628"/>
      <c r="BL54" s="627"/>
      <c r="BM54" s="627"/>
      <c r="BN54" s="627"/>
      <c r="BO54" s="627"/>
      <c r="BP54" s="627"/>
      <c r="BQ54" s="627"/>
    </row>
    <row r="55" spans="1:69" ht="18.75" customHeight="1" x14ac:dyDescent="0.15">
      <c r="A55" s="625"/>
      <c r="B55" s="625"/>
      <c r="C55" s="625"/>
      <c r="D55" s="625"/>
      <c r="E55" s="625"/>
      <c r="F55" s="625"/>
      <c r="G55" s="625"/>
      <c r="H55" s="625"/>
      <c r="I55" s="625"/>
      <c r="J55" s="625"/>
      <c r="K55" s="625"/>
      <c r="L55" s="625"/>
      <c r="M55" s="625"/>
      <c r="N55" s="625"/>
      <c r="O55" s="625"/>
      <c r="P55" s="625"/>
      <c r="Q55" s="625"/>
      <c r="R55" s="625"/>
      <c r="S55" s="625"/>
      <c r="T55" s="625"/>
      <c r="U55" s="625"/>
      <c r="V55" s="625"/>
      <c r="W55" s="625"/>
      <c r="X55" s="625"/>
      <c r="Y55" s="625"/>
      <c r="Z55" s="625"/>
      <c r="AA55" s="625"/>
      <c r="AB55" s="625"/>
      <c r="AC55" s="625"/>
      <c r="AD55" s="625"/>
      <c r="AE55" s="625"/>
      <c r="AF55" s="625"/>
      <c r="AG55" s="625"/>
      <c r="AH55" s="625"/>
      <c r="AI55" s="625"/>
      <c r="AJ55" s="625"/>
      <c r="AK55" s="625"/>
      <c r="AL55" s="625"/>
      <c r="AM55" s="625"/>
      <c r="AN55" s="625"/>
      <c r="AO55" s="625"/>
      <c r="AP55" s="625"/>
      <c r="AQ55" s="625"/>
      <c r="AR55" s="625"/>
      <c r="AS55" s="625"/>
      <c r="AT55" s="625"/>
      <c r="AU55" s="625"/>
      <c r="AV55" s="625"/>
      <c r="AW55" s="625"/>
      <c r="AX55" s="625"/>
      <c r="AY55" s="625"/>
      <c r="AZ55" s="625"/>
      <c r="BA55" s="625"/>
      <c r="BB55" s="625"/>
      <c r="BC55" s="625"/>
      <c r="BD55" s="625"/>
      <c r="BE55" s="625"/>
      <c r="BF55" s="628"/>
      <c r="BG55" s="628"/>
      <c r="BH55" s="628"/>
      <c r="BI55" s="628"/>
      <c r="BJ55" s="628"/>
      <c r="BK55" s="628"/>
      <c r="BL55" s="627"/>
      <c r="BM55" s="627"/>
      <c r="BN55" s="627"/>
      <c r="BO55" s="627"/>
      <c r="BP55" s="627"/>
      <c r="BQ55" s="627"/>
    </row>
    <row r="56" spans="1:69" ht="18.75" customHeight="1" x14ac:dyDescent="0.15">
      <c r="A56" s="625"/>
      <c r="B56" s="625"/>
      <c r="C56" s="625"/>
      <c r="D56" s="625"/>
      <c r="E56" s="625"/>
      <c r="F56" s="625"/>
      <c r="G56" s="625"/>
      <c r="H56" s="625"/>
      <c r="I56" s="625"/>
      <c r="J56" s="625"/>
      <c r="K56" s="625"/>
      <c r="L56" s="625"/>
      <c r="M56" s="625"/>
      <c r="N56" s="625"/>
      <c r="O56" s="625"/>
      <c r="P56" s="625"/>
      <c r="Q56" s="625"/>
      <c r="R56" s="625"/>
      <c r="S56" s="625"/>
      <c r="T56" s="625"/>
      <c r="U56" s="625"/>
      <c r="V56" s="625"/>
      <c r="W56" s="625"/>
      <c r="X56" s="625"/>
      <c r="Y56" s="625"/>
      <c r="Z56" s="625"/>
      <c r="AA56" s="625"/>
      <c r="AB56" s="625"/>
      <c r="AC56" s="625"/>
      <c r="AD56" s="625"/>
      <c r="AE56" s="625"/>
      <c r="AF56" s="625"/>
      <c r="AG56" s="625"/>
      <c r="AH56" s="625"/>
      <c r="AI56" s="625"/>
      <c r="AJ56" s="625"/>
      <c r="AK56" s="625"/>
      <c r="AL56" s="625"/>
      <c r="AM56" s="625"/>
      <c r="AN56" s="625"/>
      <c r="AO56" s="625"/>
      <c r="AP56" s="625"/>
      <c r="AQ56" s="625"/>
      <c r="AR56" s="625"/>
      <c r="AS56" s="625"/>
      <c r="AT56" s="625"/>
      <c r="AU56" s="625"/>
      <c r="AV56" s="625"/>
      <c r="AW56" s="625"/>
      <c r="AX56" s="625"/>
      <c r="AY56" s="625"/>
      <c r="AZ56" s="625"/>
      <c r="BA56" s="625"/>
      <c r="BB56" s="625"/>
      <c r="BC56" s="625"/>
      <c r="BD56" s="625"/>
      <c r="BE56" s="625"/>
      <c r="BF56" s="628"/>
      <c r="BG56" s="628"/>
      <c r="BH56" s="628"/>
      <c r="BI56" s="628"/>
      <c r="BJ56" s="628"/>
      <c r="BK56" s="628"/>
      <c r="BL56" s="627"/>
      <c r="BM56" s="627"/>
      <c r="BN56" s="627"/>
      <c r="BO56" s="627"/>
      <c r="BP56" s="627"/>
      <c r="BQ56" s="627"/>
    </row>
    <row r="57" spans="1:69" ht="18.75" customHeight="1" x14ac:dyDescent="0.15">
      <c r="A57" s="625"/>
      <c r="B57" s="625"/>
      <c r="C57" s="625"/>
      <c r="D57" s="625"/>
      <c r="E57" s="625"/>
      <c r="F57" s="625"/>
      <c r="G57" s="625"/>
      <c r="H57" s="625"/>
      <c r="I57" s="625"/>
      <c r="J57" s="625"/>
      <c r="K57" s="625"/>
      <c r="L57" s="625"/>
      <c r="M57" s="625"/>
      <c r="N57" s="625"/>
      <c r="O57" s="625"/>
      <c r="P57" s="625"/>
      <c r="Q57" s="625"/>
      <c r="R57" s="625"/>
      <c r="S57" s="625"/>
      <c r="T57" s="625"/>
      <c r="U57" s="625"/>
      <c r="V57" s="625"/>
      <c r="W57" s="625"/>
      <c r="X57" s="625"/>
      <c r="Y57" s="625"/>
      <c r="Z57" s="625"/>
      <c r="AA57" s="625"/>
      <c r="AB57" s="625"/>
      <c r="AC57" s="625"/>
      <c r="AD57" s="625"/>
      <c r="AE57" s="625"/>
      <c r="AF57" s="625"/>
      <c r="AG57" s="625"/>
      <c r="AH57" s="625"/>
      <c r="AI57" s="625"/>
      <c r="AJ57" s="625"/>
      <c r="AK57" s="625"/>
      <c r="AL57" s="625"/>
      <c r="AM57" s="625"/>
      <c r="AN57" s="625"/>
      <c r="AO57" s="625"/>
      <c r="AP57" s="625"/>
      <c r="AQ57" s="625"/>
      <c r="AR57" s="625"/>
      <c r="AS57" s="625"/>
      <c r="AT57" s="625"/>
      <c r="AU57" s="625"/>
      <c r="AV57" s="625"/>
      <c r="AW57" s="625"/>
      <c r="AX57" s="625"/>
      <c r="AY57" s="625"/>
      <c r="AZ57" s="625"/>
      <c r="BA57" s="625"/>
      <c r="BB57" s="625"/>
      <c r="BC57" s="625"/>
      <c r="BD57" s="625"/>
      <c r="BE57" s="625"/>
      <c r="BF57" s="628"/>
      <c r="BG57" s="628"/>
      <c r="BH57" s="628"/>
      <c r="BI57" s="628"/>
      <c r="BJ57" s="628"/>
      <c r="BK57" s="628"/>
      <c r="BL57" s="627"/>
      <c r="BM57" s="627"/>
      <c r="BN57" s="627"/>
      <c r="BO57" s="627"/>
      <c r="BP57" s="627"/>
      <c r="BQ57" s="627"/>
    </row>
    <row r="58" spans="1:69" ht="18.75" customHeight="1" x14ac:dyDescent="0.15">
      <c r="A58" s="625"/>
      <c r="B58" s="625"/>
      <c r="C58" s="625"/>
      <c r="D58" s="625"/>
      <c r="E58" s="625"/>
      <c r="F58" s="625"/>
      <c r="G58" s="625"/>
      <c r="H58" s="625"/>
      <c r="I58" s="625"/>
      <c r="J58" s="625"/>
      <c r="K58" s="625"/>
      <c r="L58" s="625"/>
      <c r="M58" s="625"/>
      <c r="N58" s="625"/>
      <c r="O58" s="625"/>
      <c r="P58" s="625"/>
      <c r="Q58" s="625"/>
      <c r="R58" s="625"/>
      <c r="S58" s="625"/>
      <c r="T58" s="625"/>
      <c r="U58" s="625"/>
      <c r="V58" s="625"/>
      <c r="W58" s="625"/>
      <c r="X58" s="625"/>
      <c r="Y58" s="625"/>
      <c r="Z58" s="625"/>
      <c r="AA58" s="625"/>
      <c r="AB58" s="625"/>
      <c r="AC58" s="625"/>
      <c r="AD58" s="625"/>
      <c r="AE58" s="625"/>
      <c r="AF58" s="625"/>
      <c r="AG58" s="625"/>
      <c r="AH58" s="625"/>
      <c r="AI58" s="625"/>
      <c r="AJ58" s="625"/>
      <c r="AK58" s="625"/>
      <c r="AL58" s="625"/>
      <c r="AM58" s="625"/>
      <c r="AN58" s="625"/>
      <c r="AO58" s="625"/>
      <c r="AP58" s="625"/>
      <c r="AQ58" s="625"/>
      <c r="AR58" s="625"/>
      <c r="AS58" s="625"/>
      <c r="AT58" s="625"/>
      <c r="AU58" s="625"/>
      <c r="AV58" s="625"/>
      <c r="AW58" s="625"/>
      <c r="AX58" s="625"/>
      <c r="AY58" s="625"/>
      <c r="AZ58" s="625"/>
      <c r="BA58" s="625"/>
      <c r="BB58" s="625"/>
      <c r="BC58" s="625"/>
      <c r="BD58" s="625"/>
      <c r="BE58" s="625"/>
      <c r="BF58" s="628"/>
      <c r="BG58" s="628"/>
      <c r="BH58" s="628"/>
      <c r="BI58" s="628"/>
      <c r="BJ58" s="628"/>
      <c r="BK58" s="628"/>
      <c r="BL58" s="627"/>
      <c r="BM58" s="627"/>
      <c r="BN58" s="627"/>
      <c r="BO58" s="627"/>
      <c r="BP58" s="627"/>
      <c r="BQ58" s="627"/>
    </row>
    <row r="59" spans="1:69" ht="18.75" customHeight="1" x14ac:dyDescent="0.15">
      <c r="A59" s="625"/>
      <c r="B59" s="625"/>
      <c r="C59" s="625"/>
      <c r="D59" s="625"/>
      <c r="E59" s="625"/>
      <c r="F59" s="625"/>
      <c r="G59" s="625"/>
      <c r="H59" s="625"/>
      <c r="I59" s="625"/>
      <c r="J59" s="625"/>
      <c r="K59" s="625"/>
      <c r="L59" s="625"/>
      <c r="M59" s="625"/>
      <c r="N59" s="625"/>
      <c r="O59" s="625"/>
      <c r="P59" s="625"/>
      <c r="Q59" s="625"/>
      <c r="R59" s="625"/>
      <c r="S59" s="625"/>
      <c r="T59" s="625"/>
      <c r="U59" s="625"/>
      <c r="V59" s="625"/>
      <c r="W59" s="625"/>
      <c r="X59" s="625"/>
      <c r="Y59" s="625"/>
      <c r="Z59" s="625"/>
      <c r="AA59" s="625"/>
      <c r="AB59" s="625"/>
      <c r="AC59" s="625"/>
      <c r="AD59" s="625"/>
      <c r="AE59" s="625"/>
      <c r="AF59" s="625"/>
      <c r="AG59" s="625"/>
      <c r="AH59" s="625"/>
      <c r="AI59" s="625"/>
      <c r="AJ59" s="625"/>
      <c r="AK59" s="625"/>
      <c r="AL59" s="625"/>
      <c r="AM59" s="625"/>
      <c r="AN59" s="625"/>
      <c r="AO59" s="625"/>
      <c r="AP59" s="625"/>
      <c r="AQ59" s="625"/>
      <c r="AR59" s="625"/>
      <c r="AS59" s="625"/>
      <c r="AT59" s="625"/>
      <c r="AU59" s="625"/>
      <c r="AV59" s="625"/>
      <c r="AW59" s="625"/>
      <c r="AX59" s="625"/>
      <c r="AY59" s="625"/>
      <c r="AZ59" s="625"/>
      <c r="BA59" s="625"/>
      <c r="BB59" s="625"/>
      <c r="BC59" s="625"/>
      <c r="BD59" s="625"/>
      <c r="BE59" s="625"/>
      <c r="BF59" s="628"/>
      <c r="BG59" s="628"/>
      <c r="BH59" s="628"/>
      <c r="BI59" s="628"/>
      <c r="BJ59" s="628"/>
      <c r="BK59" s="628"/>
      <c r="BL59" s="627"/>
      <c r="BM59" s="627"/>
      <c r="BN59" s="627"/>
      <c r="BO59" s="627"/>
      <c r="BP59" s="627"/>
      <c r="BQ59" s="627"/>
    </row>
    <row r="60" spans="1:69" ht="18.75" customHeight="1" x14ac:dyDescent="0.15">
      <c r="A60" s="625"/>
      <c r="B60" s="625"/>
      <c r="C60" s="625"/>
      <c r="D60" s="625"/>
      <c r="E60" s="625"/>
      <c r="F60" s="625"/>
      <c r="G60" s="625"/>
      <c r="H60" s="625"/>
      <c r="I60" s="625"/>
      <c r="J60" s="625"/>
      <c r="K60" s="625"/>
      <c r="L60" s="625"/>
      <c r="M60" s="625"/>
      <c r="N60" s="625"/>
      <c r="O60" s="625"/>
      <c r="P60" s="625"/>
      <c r="Q60" s="625"/>
      <c r="R60" s="625"/>
      <c r="S60" s="625"/>
      <c r="T60" s="625"/>
      <c r="U60" s="625"/>
      <c r="V60" s="625"/>
      <c r="W60" s="625"/>
      <c r="X60" s="625"/>
      <c r="Y60" s="625"/>
      <c r="Z60" s="625"/>
      <c r="AA60" s="625"/>
      <c r="AB60" s="625"/>
      <c r="AC60" s="625"/>
      <c r="AD60" s="625"/>
      <c r="AE60" s="625"/>
      <c r="AF60" s="625"/>
      <c r="AG60" s="625"/>
      <c r="AH60" s="625"/>
      <c r="AI60" s="625"/>
      <c r="AJ60" s="625"/>
      <c r="AK60" s="625"/>
      <c r="AL60" s="625"/>
      <c r="AM60" s="625"/>
      <c r="AN60" s="625"/>
      <c r="AO60" s="625"/>
      <c r="AP60" s="625"/>
      <c r="AQ60" s="625"/>
      <c r="AR60" s="625"/>
      <c r="AS60" s="625"/>
      <c r="AT60" s="625"/>
      <c r="AU60" s="625"/>
      <c r="AV60" s="625"/>
      <c r="AW60" s="625"/>
      <c r="AX60" s="625"/>
      <c r="AY60" s="625"/>
      <c r="AZ60" s="625"/>
      <c r="BA60" s="625"/>
      <c r="BB60" s="625"/>
      <c r="BC60" s="625"/>
      <c r="BD60" s="625"/>
      <c r="BE60" s="625"/>
      <c r="BF60" s="628"/>
      <c r="BG60" s="628"/>
      <c r="BH60" s="628"/>
      <c r="BI60" s="628"/>
      <c r="BJ60" s="628"/>
      <c r="BK60" s="628"/>
      <c r="BL60" s="627"/>
      <c r="BM60" s="627"/>
      <c r="BN60" s="627"/>
      <c r="BO60" s="627"/>
      <c r="BP60" s="627"/>
      <c r="BQ60" s="627"/>
    </row>
    <row r="61" spans="1:69" ht="18.75" customHeight="1" x14ac:dyDescent="0.15">
      <c r="A61" s="625"/>
      <c r="B61" s="625"/>
      <c r="C61" s="625"/>
      <c r="D61" s="625"/>
      <c r="E61" s="625"/>
      <c r="F61" s="625"/>
      <c r="G61" s="625"/>
      <c r="H61" s="625"/>
      <c r="I61" s="625"/>
      <c r="J61" s="625"/>
      <c r="K61" s="625"/>
      <c r="L61" s="625"/>
      <c r="M61" s="625"/>
      <c r="N61" s="625"/>
      <c r="O61" s="625"/>
      <c r="P61" s="625"/>
      <c r="Q61" s="625"/>
      <c r="R61" s="625"/>
      <c r="S61" s="625"/>
      <c r="T61" s="625"/>
      <c r="U61" s="625"/>
      <c r="V61" s="625"/>
      <c r="W61" s="625"/>
      <c r="X61" s="625"/>
      <c r="Y61" s="625"/>
      <c r="Z61" s="625"/>
      <c r="AA61" s="625"/>
      <c r="AB61" s="625"/>
      <c r="AC61" s="625"/>
      <c r="AD61" s="625"/>
      <c r="AE61" s="625"/>
      <c r="AF61" s="625"/>
      <c r="AG61" s="625"/>
      <c r="AH61" s="625"/>
      <c r="AI61" s="625"/>
      <c r="AJ61" s="625"/>
      <c r="AK61" s="625"/>
      <c r="AL61" s="625"/>
      <c r="AM61" s="625"/>
      <c r="AN61" s="625"/>
      <c r="AO61" s="625"/>
      <c r="AP61" s="625"/>
      <c r="AQ61" s="625"/>
      <c r="AR61" s="625"/>
      <c r="AS61" s="625"/>
      <c r="AT61" s="625"/>
      <c r="AU61" s="625"/>
      <c r="AV61" s="625"/>
      <c r="AW61" s="625"/>
      <c r="AX61" s="625"/>
      <c r="AY61" s="625"/>
      <c r="AZ61" s="625"/>
      <c r="BA61" s="625"/>
      <c r="BB61" s="625"/>
      <c r="BC61" s="625"/>
      <c r="BD61" s="625"/>
      <c r="BE61" s="625"/>
      <c r="BF61" s="628"/>
      <c r="BG61" s="628"/>
      <c r="BH61" s="628"/>
      <c r="BI61" s="628"/>
      <c r="BJ61" s="628"/>
      <c r="BK61" s="628"/>
      <c r="BL61" s="627"/>
      <c r="BM61" s="627"/>
      <c r="BN61" s="627"/>
      <c r="BO61" s="627"/>
      <c r="BP61" s="627"/>
      <c r="BQ61" s="627"/>
    </row>
    <row r="62" spans="1:69" ht="18.75" customHeight="1" x14ac:dyDescent="0.3">
      <c r="A62" s="625"/>
      <c r="B62" s="625"/>
      <c r="C62" s="625"/>
      <c r="D62" s="625"/>
      <c r="E62" s="625"/>
      <c r="F62" s="625"/>
      <c r="G62" s="625"/>
      <c r="H62" s="625"/>
      <c r="I62" s="625"/>
      <c r="J62" s="625"/>
      <c r="K62" s="625"/>
      <c r="L62" s="625"/>
      <c r="M62" s="625"/>
      <c r="N62" s="625"/>
      <c r="O62" s="625"/>
      <c r="P62" s="625"/>
      <c r="Q62" s="625"/>
      <c r="R62" s="625"/>
      <c r="S62" s="625"/>
      <c r="T62" s="625"/>
      <c r="U62" s="625"/>
      <c r="V62" s="625"/>
      <c r="W62" s="625"/>
      <c r="X62" s="625"/>
      <c r="Y62" s="625"/>
      <c r="Z62" s="625"/>
      <c r="AA62" s="625"/>
      <c r="AB62" s="625"/>
      <c r="AC62" s="625"/>
      <c r="AD62" s="625"/>
      <c r="AE62" s="625"/>
      <c r="AF62" s="625"/>
      <c r="AG62" s="625"/>
      <c r="AH62" s="625"/>
      <c r="AI62" s="625"/>
      <c r="AJ62" s="625"/>
      <c r="AK62" s="625"/>
      <c r="AL62" s="625"/>
      <c r="AM62" s="625"/>
      <c r="AN62" s="625"/>
      <c r="AO62" s="625"/>
      <c r="AP62" s="625"/>
      <c r="AQ62" s="625"/>
      <c r="AR62" s="625"/>
      <c r="AS62" s="625"/>
      <c r="AT62" s="625"/>
      <c r="AU62" s="625"/>
      <c r="AV62" s="625"/>
      <c r="AW62" s="625"/>
      <c r="AX62" s="625"/>
      <c r="AY62" s="625"/>
      <c r="BF62" s="626"/>
      <c r="BG62" s="626"/>
      <c r="BH62" s="626"/>
      <c r="BI62" s="626"/>
      <c r="BJ62" s="626"/>
      <c r="BK62" s="626"/>
      <c r="BL62" s="626"/>
      <c r="BM62" s="626"/>
      <c r="BN62" s="626"/>
      <c r="BO62" s="626"/>
      <c r="BP62" s="626"/>
      <c r="BQ62" s="626"/>
    </row>
    <row r="63" spans="1:69" ht="18.75" customHeight="1" x14ac:dyDescent="0.3">
      <c r="A63" s="625"/>
      <c r="B63" s="625"/>
      <c r="C63" s="625"/>
      <c r="D63" s="625"/>
      <c r="E63" s="625"/>
      <c r="F63" s="625"/>
      <c r="G63" s="625"/>
      <c r="H63" s="625"/>
      <c r="I63" s="625"/>
      <c r="J63" s="625"/>
      <c r="K63" s="625"/>
      <c r="L63" s="625"/>
      <c r="M63" s="625"/>
      <c r="N63" s="625"/>
      <c r="O63" s="625"/>
      <c r="P63" s="625"/>
      <c r="Q63" s="625"/>
      <c r="R63" s="625"/>
      <c r="S63" s="625"/>
      <c r="T63" s="625"/>
      <c r="U63" s="625"/>
      <c r="V63" s="625"/>
      <c r="W63" s="625"/>
      <c r="X63" s="625"/>
      <c r="Y63" s="625"/>
      <c r="Z63" s="625"/>
      <c r="AA63" s="625"/>
      <c r="AB63" s="625"/>
      <c r="AC63" s="625"/>
      <c r="AD63" s="625"/>
      <c r="AE63" s="625"/>
      <c r="AF63" s="625"/>
      <c r="AG63" s="625"/>
      <c r="AH63" s="625"/>
      <c r="AI63" s="625"/>
      <c r="AJ63" s="625"/>
      <c r="AK63" s="625"/>
      <c r="AL63" s="625"/>
      <c r="AM63" s="625"/>
      <c r="AN63" s="625"/>
      <c r="AO63" s="625"/>
      <c r="AP63" s="625"/>
      <c r="AQ63" s="625"/>
      <c r="AR63" s="625"/>
      <c r="AS63" s="625"/>
      <c r="AT63" s="625"/>
      <c r="AU63" s="625"/>
      <c r="AV63" s="625"/>
      <c r="AW63" s="625"/>
      <c r="AX63" s="625"/>
      <c r="AY63" s="625"/>
      <c r="BF63" s="626"/>
      <c r="BG63" s="626"/>
      <c r="BH63" s="626"/>
      <c r="BI63" s="626"/>
      <c r="BJ63" s="626"/>
      <c r="BK63" s="626"/>
      <c r="BL63" s="626"/>
      <c r="BM63" s="626"/>
      <c r="BN63" s="626"/>
      <c r="BO63" s="626"/>
      <c r="BP63" s="626"/>
      <c r="BQ63" s="626"/>
    </row>
    <row r="64" spans="1:69" ht="18.75" customHeight="1" x14ac:dyDescent="0.3">
      <c r="A64" s="625"/>
      <c r="B64" s="625"/>
      <c r="C64" s="625"/>
      <c r="D64" s="625"/>
      <c r="E64" s="625"/>
      <c r="F64" s="625"/>
      <c r="G64" s="625"/>
      <c r="H64" s="625"/>
      <c r="I64" s="625"/>
      <c r="J64" s="625"/>
      <c r="K64" s="625"/>
      <c r="L64" s="625"/>
      <c r="M64" s="625"/>
      <c r="N64" s="625"/>
      <c r="O64" s="625"/>
      <c r="P64" s="625"/>
      <c r="Q64" s="625"/>
      <c r="R64" s="625"/>
      <c r="S64" s="625"/>
      <c r="T64" s="625"/>
      <c r="U64" s="625"/>
      <c r="V64" s="625"/>
      <c r="W64" s="625"/>
      <c r="X64" s="625"/>
      <c r="Y64" s="625"/>
      <c r="Z64" s="625"/>
      <c r="AA64" s="625"/>
      <c r="AB64" s="625"/>
      <c r="AC64" s="625"/>
      <c r="AD64" s="625"/>
      <c r="AE64" s="625"/>
      <c r="AF64" s="625"/>
      <c r="AG64" s="625"/>
      <c r="AH64" s="625"/>
      <c r="AI64" s="625"/>
      <c r="AJ64" s="625"/>
      <c r="AK64" s="625"/>
      <c r="AL64" s="625"/>
      <c r="AM64" s="625"/>
      <c r="AN64" s="625"/>
      <c r="AO64" s="625"/>
      <c r="AP64" s="625"/>
      <c r="AQ64" s="625"/>
      <c r="AR64" s="625"/>
      <c r="AS64" s="625"/>
      <c r="AT64" s="625"/>
      <c r="AU64" s="625"/>
      <c r="AV64" s="625"/>
      <c r="AW64" s="625"/>
      <c r="AX64" s="625"/>
      <c r="AY64" s="625"/>
      <c r="BF64" s="626"/>
      <c r="BG64" s="626"/>
      <c r="BH64" s="626"/>
      <c r="BI64" s="626"/>
      <c r="BJ64" s="626"/>
      <c r="BK64" s="626"/>
      <c r="BL64" s="626"/>
      <c r="BM64" s="626"/>
      <c r="BN64" s="626"/>
      <c r="BO64" s="626"/>
      <c r="BP64" s="626"/>
      <c r="BQ64" s="626"/>
    </row>
    <row r="65" spans="1:51" ht="18.75" customHeight="1" x14ac:dyDescent="0.3">
      <c r="A65" s="625"/>
      <c r="B65" s="625"/>
      <c r="C65" s="625"/>
      <c r="D65" s="625"/>
      <c r="E65" s="625"/>
      <c r="F65" s="625"/>
      <c r="G65" s="625"/>
      <c r="H65" s="625"/>
      <c r="I65" s="625"/>
      <c r="J65" s="625"/>
      <c r="K65" s="625"/>
      <c r="L65" s="625"/>
      <c r="M65" s="625"/>
      <c r="N65" s="625"/>
      <c r="O65" s="625"/>
      <c r="P65" s="625"/>
      <c r="Q65" s="625"/>
      <c r="R65" s="625"/>
      <c r="S65" s="625"/>
      <c r="T65" s="625"/>
      <c r="U65" s="625"/>
      <c r="V65" s="625"/>
      <c r="W65" s="625"/>
      <c r="X65" s="625"/>
      <c r="Y65" s="625"/>
      <c r="Z65" s="625"/>
      <c r="AA65" s="625"/>
      <c r="AB65" s="625"/>
      <c r="AC65" s="625"/>
      <c r="AD65" s="625"/>
      <c r="AE65" s="625"/>
      <c r="AF65" s="625"/>
      <c r="AG65" s="625"/>
      <c r="AH65" s="625"/>
      <c r="AI65" s="625"/>
      <c r="AJ65" s="625"/>
      <c r="AK65" s="625"/>
      <c r="AL65" s="625"/>
      <c r="AM65" s="625"/>
      <c r="AN65" s="625"/>
      <c r="AO65" s="625"/>
      <c r="AP65" s="625"/>
      <c r="AQ65" s="625"/>
      <c r="AR65" s="625"/>
      <c r="AS65" s="625"/>
      <c r="AT65" s="625"/>
      <c r="AU65" s="625"/>
      <c r="AV65" s="625"/>
      <c r="AW65" s="625"/>
      <c r="AX65" s="625"/>
      <c r="AY65" s="625"/>
    </row>
    <row r="66" spans="1:51" ht="18.75" customHeight="1" x14ac:dyDescent="0.3">
      <c r="A66" s="625"/>
      <c r="B66" s="625"/>
      <c r="C66" s="625"/>
      <c r="D66" s="625"/>
      <c r="E66" s="625"/>
      <c r="F66" s="625"/>
      <c r="G66" s="625"/>
      <c r="H66" s="625"/>
      <c r="I66" s="625"/>
      <c r="J66" s="625"/>
      <c r="K66" s="625"/>
      <c r="L66" s="625"/>
      <c r="M66" s="625"/>
      <c r="N66" s="625"/>
      <c r="O66" s="625"/>
      <c r="P66" s="625"/>
      <c r="Q66" s="625"/>
      <c r="R66" s="625"/>
      <c r="S66" s="625"/>
      <c r="T66" s="625"/>
      <c r="U66" s="625"/>
      <c r="V66" s="625"/>
      <c r="W66" s="625"/>
      <c r="X66" s="625"/>
      <c r="Y66" s="625"/>
      <c r="Z66" s="625"/>
      <c r="AA66" s="625"/>
      <c r="AB66" s="625"/>
      <c r="AC66" s="625"/>
      <c r="AD66" s="625"/>
      <c r="AE66" s="625"/>
      <c r="AF66" s="625"/>
      <c r="AG66" s="625"/>
      <c r="AH66" s="625"/>
      <c r="AI66" s="625"/>
      <c r="AJ66" s="625"/>
      <c r="AK66" s="625"/>
      <c r="AL66" s="625"/>
      <c r="AM66" s="625"/>
      <c r="AN66" s="625"/>
      <c r="AO66" s="625"/>
      <c r="AP66" s="625"/>
      <c r="AQ66" s="625"/>
      <c r="AR66" s="625"/>
      <c r="AS66" s="625"/>
      <c r="AT66" s="625"/>
      <c r="AU66" s="625"/>
      <c r="AV66" s="625"/>
      <c r="AW66" s="625"/>
      <c r="AX66" s="625"/>
      <c r="AY66" s="625"/>
    </row>
    <row r="67" spans="1:51" ht="18.75" customHeight="1" x14ac:dyDescent="0.3">
      <c r="A67" s="625"/>
      <c r="B67" s="625"/>
      <c r="C67" s="625"/>
      <c r="D67" s="625"/>
      <c r="E67" s="625"/>
      <c r="F67" s="625"/>
      <c r="G67" s="625"/>
      <c r="H67" s="625"/>
      <c r="I67" s="625"/>
      <c r="J67" s="625"/>
      <c r="K67" s="625"/>
      <c r="L67" s="625"/>
      <c r="M67" s="625"/>
      <c r="N67" s="625"/>
      <c r="O67" s="625"/>
      <c r="P67" s="625"/>
      <c r="Q67" s="625"/>
      <c r="R67" s="625"/>
      <c r="S67" s="625"/>
      <c r="T67" s="625"/>
      <c r="U67" s="625"/>
      <c r="V67" s="625"/>
      <c r="W67" s="625"/>
      <c r="X67" s="625"/>
      <c r="Y67" s="625"/>
      <c r="Z67" s="625"/>
      <c r="AA67" s="625"/>
      <c r="AB67" s="625"/>
      <c r="AC67" s="625"/>
      <c r="AD67" s="625"/>
      <c r="AE67" s="625"/>
      <c r="AF67" s="625"/>
      <c r="AG67" s="625"/>
      <c r="AH67" s="625"/>
      <c r="AI67" s="625"/>
      <c r="AJ67" s="625"/>
      <c r="AK67" s="625"/>
      <c r="AL67" s="625"/>
      <c r="AM67" s="625"/>
      <c r="AN67" s="625"/>
      <c r="AO67" s="625"/>
      <c r="AP67" s="625"/>
      <c r="AQ67" s="625"/>
      <c r="AR67" s="625"/>
      <c r="AS67" s="625"/>
      <c r="AT67" s="625"/>
      <c r="AU67" s="625"/>
      <c r="AV67" s="625"/>
      <c r="AW67" s="625"/>
      <c r="AX67" s="625"/>
      <c r="AY67" s="625"/>
    </row>
    <row r="68" spans="1:51" ht="18.75" customHeight="1" x14ac:dyDescent="0.3">
      <c r="A68" s="625"/>
      <c r="B68" s="625"/>
      <c r="C68" s="625"/>
      <c r="D68" s="625"/>
      <c r="E68" s="625"/>
      <c r="F68" s="625"/>
      <c r="G68" s="625"/>
      <c r="H68" s="625"/>
      <c r="I68" s="625"/>
      <c r="J68" s="625"/>
      <c r="K68" s="625"/>
      <c r="L68" s="625"/>
      <c r="M68" s="625"/>
      <c r="N68" s="625"/>
      <c r="O68" s="625"/>
      <c r="P68" s="625"/>
      <c r="Q68" s="625"/>
      <c r="R68" s="625"/>
      <c r="S68" s="625"/>
      <c r="T68" s="625"/>
      <c r="U68" s="625"/>
      <c r="V68" s="625"/>
      <c r="W68" s="625"/>
      <c r="X68" s="625"/>
      <c r="Y68" s="625"/>
      <c r="Z68" s="625"/>
      <c r="AA68" s="625"/>
      <c r="AB68" s="625"/>
      <c r="AC68" s="625"/>
      <c r="AD68" s="625"/>
      <c r="AE68" s="625"/>
      <c r="AF68" s="625"/>
      <c r="AG68" s="625"/>
      <c r="AH68" s="625"/>
      <c r="AI68" s="625"/>
      <c r="AJ68" s="625"/>
      <c r="AK68" s="625"/>
      <c r="AL68" s="625"/>
      <c r="AM68" s="625"/>
      <c r="AN68" s="625"/>
      <c r="AO68" s="625"/>
      <c r="AP68" s="625"/>
      <c r="AQ68" s="625"/>
      <c r="AR68" s="625"/>
      <c r="AS68" s="625"/>
      <c r="AT68" s="625"/>
      <c r="AU68" s="625"/>
      <c r="AV68" s="625"/>
      <c r="AW68" s="625"/>
      <c r="AX68" s="625"/>
      <c r="AY68" s="625"/>
    </row>
    <row r="69" spans="1:51" ht="18.75" customHeight="1" x14ac:dyDescent="0.3">
      <c r="A69" s="625"/>
      <c r="B69" s="625"/>
      <c r="C69" s="625"/>
      <c r="D69" s="625"/>
      <c r="E69" s="625"/>
      <c r="F69" s="625"/>
      <c r="G69" s="625"/>
      <c r="H69" s="625"/>
      <c r="I69" s="625"/>
      <c r="J69" s="625"/>
      <c r="K69" s="625"/>
      <c r="L69" s="625"/>
      <c r="M69" s="625"/>
      <c r="N69" s="625"/>
      <c r="O69" s="625"/>
      <c r="P69" s="625"/>
      <c r="Q69" s="625"/>
      <c r="R69" s="625"/>
      <c r="S69" s="625"/>
      <c r="T69" s="625"/>
      <c r="U69" s="625"/>
      <c r="V69" s="625"/>
      <c r="W69" s="625"/>
      <c r="X69" s="625"/>
      <c r="Y69" s="625"/>
      <c r="Z69" s="625"/>
      <c r="AA69" s="625"/>
      <c r="AB69" s="625"/>
      <c r="AC69" s="625"/>
      <c r="AD69" s="625"/>
      <c r="AE69" s="625"/>
      <c r="AF69" s="625"/>
      <c r="AG69" s="625"/>
      <c r="AH69" s="625"/>
      <c r="AI69" s="625"/>
      <c r="AJ69" s="625"/>
      <c r="AK69" s="625"/>
      <c r="AL69" s="625"/>
      <c r="AM69" s="625"/>
      <c r="AN69" s="625"/>
      <c r="AO69" s="625"/>
      <c r="AP69" s="625"/>
      <c r="AQ69" s="625"/>
      <c r="AR69" s="625"/>
      <c r="AS69" s="625"/>
      <c r="AT69" s="625"/>
      <c r="AU69" s="625"/>
      <c r="AV69" s="625"/>
      <c r="AW69" s="625"/>
      <c r="AX69" s="625"/>
      <c r="AY69" s="625"/>
    </row>
    <row r="70" spans="1:51" ht="18.75" customHeight="1" x14ac:dyDescent="0.3">
      <c r="A70" s="625"/>
      <c r="B70" s="625"/>
      <c r="C70" s="625"/>
      <c r="D70" s="625"/>
      <c r="E70" s="625"/>
      <c r="F70" s="625"/>
      <c r="G70" s="625"/>
      <c r="H70" s="625"/>
      <c r="I70" s="625"/>
      <c r="J70" s="625"/>
      <c r="K70" s="625"/>
      <c r="L70" s="625"/>
      <c r="M70" s="625"/>
      <c r="N70" s="625"/>
      <c r="O70" s="625"/>
      <c r="P70" s="625"/>
      <c r="Q70" s="625"/>
      <c r="R70" s="625"/>
      <c r="S70" s="625"/>
      <c r="T70" s="625"/>
      <c r="U70" s="625"/>
      <c r="V70" s="625"/>
      <c r="W70" s="625"/>
      <c r="X70" s="625"/>
      <c r="Y70" s="625"/>
      <c r="Z70" s="625"/>
      <c r="AA70" s="625"/>
      <c r="AB70" s="625"/>
      <c r="AC70" s="625"/>
      <c r="AD70" s="625"/>
      <c r="AE70" s="625"/>
      <c r="AF70" s="625"/>
      <c r="AG70" s="625"/>
      <c r="AH70" s="625"/>
      <c r="AI70" s="625"/>
      <c r="AJ70" s="625"/>
      <c r="AK70" s="625"/>
      <c r="AL70" s="625"/>
      <c r="AM70" s="625"/>
      <c r="AN70" s="625"/>
      <c r="AO70" s="625"/>
      <c r="AP70" s="625"/>
      <c r="AQ70" s="625"/>
      <c r="AR70" s="625"/>
      <c r="AS70" s="625"/>
      <c r="AT70" s="625"/>
      <c r="AU70" s="625"/>
      <c r="AV70" s="625"/>
      <c r="AW70" s="625"/>
      <c r="AX70" s="625"/>
      <c r="AY70" s="625"/>
    </row>
    <row r="71" spans="1:51" ht="18.75" customHeight="1" x14ac:dyDescent="0.3">
      <c r="A71" s="625"/>
      <c r="B71" s="625"/>
      <c r="C71" s="625"/>
      <c r="D71" s="625"/>
      <c r="E71" s="625"/>
      <c r="F71" s="625"/>
      <c r="G71" s="625"/>
      <c r="H71" s="625"/>
      <c r="I71" s="625"/>
      <c r="J71" s="625"/>
      <c r="K71" s="625"/>
      <c r="L71" s="625"/>
      <c r="M71" s="625"/>
      <c r="N71" s="625"/>
      <c r="O71" s="625"/>
      <c r="P71" s="625"/>
      <c r="Q71" s="625"/>
      <c r="R71" s="625"/>
      <c r="S71" s="625"/>
      <c r="T71" s="625"/>
      <c r="U71" s="625"/>
      <c r="V71" s="625"/>
      <c r="W71" s="625"/>
      <c r="X71" s="625"/>
      <c r="Y71" s="625"/>
      <c r="Z71" s="625"/>
      <c r="AA71" s="625"/>
      <c r="AB71" s="625"/>
      <c r="AC71" s="625"/>
      <c r="AD71" s="625"/>
      <c r="AE71" s="625"/>
      <c r="AF71" s="625"/>
      <c r="AG71" s="625"/>
      <c r="AH71" s="625"/>
      <c r="AI71" s="625"/>
      <c r="AJ71" s="625"/>
      <c r="AK71" s="625"/>
      <c r="AL71" s="625"/>
      <c r="AM71" s="625"/>
      <c r="AN71" s="625"/>
      <c r="AO71" s="625"/>
      <c r="AP71" s="625"/>
      <c r="AQ71" s="625"/>
      <c r="AR71" s="625"/>
      <c r="AS71" s="625"/>
      <c r="AT71" s="625"/>
      <c r="AU71" s="625"/>
      <c r="AV71" s="625"/>
      <c r="AW71" s="625"/>
      <c r="AX71" s="625"/>
      <c r="AY71" s="625"/>
    </row>
    <row r="72" spans="1:51" ht="18.75" customHeight="1" x14ac:dyDescent="0.3">
      <c r="A72" s="625"/>
      <c r="B72" s="625"/>
      <c r="C72" s="625"/>
      <c r="D72" s="625"/>
      <c r="E72" s="625"/>
      <c r="F72" s="625"/>
      <c r="G72" s="625"/>
      <c r="H72" s="625"/>
      <c r="I72" s="625"/>
      <c r="J72" s="625"/>
      <c r="K72" s="625"/>
      <c r="L72" s="625"/>
      <c r="M72" s="625"/>
      <c r="N72" s="625"/>
      <c r="O72" s="625"/>
      <c r="P72" s="625"/>
      <c r="Q72" s="625"/>
      <c r="R72" s="625"/>
      <c r="S72" s="625"/>
      <c r="T72" s="625"/>
      <c r="U72" s="625"/>
      <c r="V72" s="625"/>
      <c r="W72" s="625"/>
      <c r="X72" s="625"/>
      <c r="Y72" s="625"/>
      <c r="Z72" s="625"/>
      <c r="AA72" s="625"/>
      <c r="AB72" s="625"/>
      <c r="AC72" s="625"/>
      <c r="AD72" s="625"/>
      <c r="AE72" s="625"/>
      <c r="AF72" s="625"/>
      <c r="AG72" s="625"/>
      <c r="AH72" s="625"/>
      <c r="AI72" s="625"/>
      <c r="AJ72" s="625"/>
      <c r="AK72" s="625"/>
      <c r="AL72" s="625"/>
      <c r="AM72" s="625"/>
      <c r="AN72" s="625"/>
      <c r="AO72" s="625"/>
      <c r="AP72" s="625"/>
      <c r="AQ72" s="625"/>
      <c r="AR72" s="625"/>
      <c r="AS72" s="625"/>
      <c r="AT72" s="625"/>
      <c r="AU72" s="625"/>
      <c r="AV72" s="625"/>
      <c r="AW72" s="625"/>
      <c r="AX72" s="625"/>
      <c r="AY72" s="625"/>
    </row>
    <row r="73" spans="1:51" ht="18.75" customHeight="1" x14ac:dyDescent="0.3">
      <c r="A73" s="625"/>
      <c r="B73" s="625"/>
      <c r="C73" s="625"/>
      <c r="D73" s="625"/>
      <c r="E73" s="625"/>
      <c r="F73" s="625"/>
      <c r="G73" s="625"/>
      <c r="H73" s="625"/>
      <c r="I73" s="625"/>
      <c r="J73" s="625"/>
      <c r="K73" s="625"/>
      <c r="L73" s="625"/>
      <c r="M73" s="625"/>
      <c r="N73" s="625"/>
      <c r="O73" s="625"/>
      <c r="P73" s="625"/>
      <c r="Q73" s="625"/>
      <c r="R73" s="625"/>
      <c r="S73" s="625"/>
      <c r="T73" s="625"/>
      <c r="U73" s="625"/>
      <c r="V73" s="625"/>
      <c r="W73" s="625"/>
      <c r="X73" s="625"/>
      <c r="Y73" s="625"/>
      <c r="Z73" s="625"/>
      <c r="AA73" s="625"/>
      <c r="AB73" s="625"/>
      <c r="AC73" s="625"/>
      <c r="AD73" s="625"/>
      <c r="AE73" s="625"/>
      <c r="AF73" s="625"/>
      <c r="AG73" s="625"/>
      <c r="AH73" s="625"/>
      <c r="AI73" s="625"/>
      <c r="AJ73" s="625"/>
      <c r="AK73" s="625"/>
      <c r="AL73" s="625"/>
      <c r="AM73" s="625"/>
      <c r="AN73" s="625"/>
      <c r="AO73" s="625"/>
      <c r="AP73" s="625"/>
      <c r="AQ73" s="625"/>
      <c r="AR73" s="625"/>
      <c r="AS73" s="625"/>
      <c r="AT73" s="625"/>
      <c r="AU73" s="625"/>
      <c r="AV73" s="625"/>
      <c r="AW73" s="625"/>
      <c r="AX73" s="625"/>
      <c r="AY73" s="625"/>
    </row>
    <row r="74" spans="1:51" ht="18.75" customHeight="1" x14ac:dyDescent="0.3">
      <c r="A74" s="625"/>
      <c r="B74" s="625"/>
      <c r="C74" s="625"/>
      <c r="D74" s="625"/>
      <c r="E74" s="625"/>
      <c r="F74" s="625"/>
      <c r="G74" s="625"/>
      <c r="H74" s="625"/>
      <c r="I74" s="625"/>
      <c r="J74" s="625"/>
      <c r="K74" s="625"/>
      <c r="L74" s="625"/>
      <c r="M74" s="625"/>
      <c r="N74" s="625"/>
      <c r="O74" s="625"/>
      <c r="P74" s="625"/>
      <c r="Q74" s="625"/>
      <c r="R74" s="625"/>
      <c r="S74" s="625"/>
      <c r="T74" s="625"/>
      <c r="U74" s="625"/>
      <c r="V74" s="625"/>
      <c r="W74" s="625"/>
      <c r="X74" s="625"/>
      <c r="Y74" s="625"/>
      <c r="Z74" s="625"/>
      <c r="AA74" s="625"/>
      <c r="AB74" s="625"/>
      <c r="AC74" s="625"/>
      <c r="AD74" s="625"/>
      <c r="AE74" s="625"/>
      <c r="AF74" s="625"/>
      <c r="AG74" s="625"/>
      <c r="AH74" s="625"/>
      <c r="AI74" s="625"/>
      <c r="AJ74" s="625"/>
      <c r="AK74" s="625"/>
      <c r="AL74" s="625"/>
      <c r="AM74" s="625"/>
      <c r="AN74" s="625"/>
      <c r="AO74" s="625"/>
      <c r="AP74" s="625"/>
      <c r="AQ74" s="625"/>
      <c r="AR74" s="625"/>
      <c r="AS74" s="625"/>
      <c r="AT74" s="625"/>
      <c r="AU74" s="625"/>
      <c r="AV74" s="625"/>
      <c r="AW74" s="625"/>
      <c r="AX74" s="625"/>
      <c r="AY74" s="625"/>
    </row>
    <row r="75" spans="1:51" ht="18.75" customHeight="1" x14ac:dyDescent="0.3">
      <c r="A75" s="625"/>
      <c r="B75" s="625"/>
      <c r="C75" s="625"/>
      <c r="D75" s="625"/>
      <c r="E75" s="625"/>
      <c r="F75" s="625"/>
      <c r="G75" s="625"/>
      <c r="H75" s="625"/>
      <c r="I75" s="625"/>
      <c r="J75" s="625"/>
      <c r="K75" s="625"/>
      <c r="L75" s="625"/>
      <c r="M75" s="625"/>
      <c r="N75" s="625"/>
      <c r="O75" s="625"/>
      <c r="P75" s="625"/>
      <c r="Q75" s="625"/>
      <c r="R75" s="625"/>
      <c r="S75" s="625"/>
      <c r="T75" s="625"/>
      <c r="U75" s="625"/>
      <c r="V75" s="625"/>
      <c r="W75" s="625"/>
      <c r="X75" s="625"/>
      <c r="Y75" s="625"/>
      <c r="Z75" s="625"/>
      <c r="AA75" s="625"/>
      <c r="AB75" s="625"/>
      <c r="AC75" s="625"/>
      <c r="AD75" s="625"/>
      <c r="AE75" s="625"/>
      <c r="AF75" s="625"/>
      <c r="AG75" s="625"/>
      <c r="AH75" s="625"/>
      <c r="AI75" s="625"/>
      <c r="AJ75" s="625"/>
      <c r="AK75" s="625"/>
      <c r="AL75" s="625"/>
      <c r="AM75" s="625"/>
      <c r="AN75" s="625"/>
      <c r="AO75" s="625"/>
      <c r="AP75" s="625"/>
      <c r="AQ75" s="625"/>
      <c r="AR75" s="625"/>
      <c r="AS75" s="625"/>
      <c r="AT75" s="625"/>
      <c r="AU75" s="625"/>
      <c r="AV75" s="625"/>
      <c r="AW75" s="625"/>
      <c r="AX75" s="625"/>
      <c r="AY75" s="625"/>
    </row>
    <row r="76" spans="1:51" ht="18.75" customHeight="1" x14ac:dyDescent="0.3">
      <c r="A76" s="625"/>
      <c r="B76" s="625"/>
      <c r="C76" s="625"/>
      <c r="D76" s="625"/>
      <c r="E76" s="625"/>
      <c r="F76" s="625"/>
      <c r="G76" s="625"/>
      <c r="H76" s="625"/>
      <c r="I76" s="625"/>
      <c r="J76" s="625"/>
      <c r="K76" s="625"/>
      <c r="L76" s="625"/>
      <c r="M76" s="625"/>
      <c r="N76" s="625"/>
      <c r="O76" s="625"/>
      <c r="P76" s="625"/>
      <c r="Q76" s="625"/>
      <c r="R76" s="625"/>
      <c r="S76" s="625"/>
      <c r="T76" s="625"/>
      <c r="U76" s="625"/>
      <c r="V76" s="625"/>
      <c r="W76" s="625"/>
      <c r="X76" s="625"/>
      <c r="Y76" s="625"/>
      <c r="Z76" s="625"/>
      <c r="AA76" s="625"/>
      <c r="AB76" s="625"/>
      <c r="AC76" s="625"/>
      <c r="AD76" s="625"/>
      <c r="AE76" s="625"/>
      <c r="AF76" s="625"/>
      <c r="AG76" s="625"/>
      <c r="AH76" s="625"/>
      <c r="AI76" s="625"/>
      <c r="AJ76" s="625"/>
      <c r="AK76" s="625"/>
      <c r="AL76" s="625"/>
      <c r="AM76" s="625"/>
      <c r="AN76" s="625"/>
      <c r="AO76" s="625"/>
      <c r="AP76" s="625"/>
      <c r="AQ76" s="625"/>
      <c r="AR76" s="625"/>
      <c r="AS76" s="625"/>
      <c r="AT76" s="625"/>
      <c r="AU76" s="625"/>
      <c r="AV76" s="625"/>
      <c r="AW76" s="625"/>
      <c r="AX76" s="625"/>
      <c r="AY76" s="625"/>
    </row>
    <row r="77" spans="1:51" ht="18.75" customHeight="1" x14ac:dyDescent="0.3">
      <c r="A77" s="625"/>
      <c r="B77" s="625"/>
      <c r="C77" s="625"/>
      <c r="D77" s="625"/>
      <c r="E77" s="625"/>
      <c r="F77" s="625"/>
      <c r="G77" s="625"/>
      <c r="H77" s="625"/>
      <c r="I77" s="625"/>
      <c r="J77" s="625"/>
      <c r="K77" s="625"/>
      <c r="L77" s="625"/>
      <c r="M77" s="625"/>
      <c r="N77" s="625"/>
      <c r="O77" s="625"/>
      <c r="P77" s="625"/>
      <c r="Q77" s="625"/>
      <c r="R77" s="625"/>
      <c r="S77" s="625"/>
      <c r="T77" s="625"/>
      <c r="U77" s="625"/>
      <c r="V77" s="625"/>
      <c r="W77" s="625"/>
      <c r="X77" s="625"/>
      <c r="Y77" s="625"/>
      <c r="Z77" s="625"/>
      <c r="AA77" s="625"/>
      <c r="AB77" s="625"/>
      <c r="AC77" s="625"/>
      <c r="AD77" s="625"/>
      <c r="AE77" s="625"/>
      <c r="AF77" s="625"/>
      <c r="AG77" s="625"/>
      <c r="AH77" s="625"/>
      <c r="AI77" s="625"/>
      <c r="AJ77" s="625"/>
      <c r="AK77" s="625"/>
      <c r="AL77" s="625"/>
      <c r="AM77" s="625"/>
      <c r="AN77" s="625"/>
      <c r="AO77" s="625"/>
      <c r="AP77" s="625"/>
      <c r="AQ77" s="625"/>
      <c r="AR77" s="625"/>
      <c r="AS77" s="625"/>
      <c r="AT77" s="625"/>
      <c r="AU77" s="625"/>
      <c r="AV77" s="625"/>
      <c r="AW77" s="625"/>
      <c r="AX77" s="625"/>
      <c r="AY77" s="625"/>
    </row>
    <row r="78" spans="1:51" ht="18.75" customHeight="1" x14ac:dyDescent="0.3">
      <c r="A78" s="625"/>
      <c r="B78" s="625"/>
      <c r="C78" s="625"/>
      <c r="D78" s="625"/>
      <c r="E78" s="625"/>
      <c r="F78" s="625"/>
      <c r="G78" s="625"/>
      <c r="H78" s="625"/>
      <c r="I78" s="625"/>
      <c r="J78" s="625"/>
      <c r="K78" s="625"/>
      <c r="L78" s="625"/>
      <c r="M78" s="625"/>
      <c r="N78" s="625"/>
      <c r="O78" s="625"/>
      <c r="P78" s="625"/>
      <c r="Q78" s="625"/>
      <c r="R78" s="625"/>
      <c r="S78" s="625"/>
      <c r="T78" s="625"/>
      <c r="U78" s="625"/>
      <c r="V78" s="625"/>
      <c r="W78" s="625"/>
      <c r="X78" s="625"/>
      <c r="Y78" s="625"/>
      <c r="Z78" s="625"/>
      <c r="AA78" s="625"/>
      <c r="AB78" s="625"/>
      <c r="AC78" s="625"/>
      <c r="AD78" s="625"/>
      <c r="AE78" s="625"/>
      <c r="AF78" s="625"/>
      <c r="AG78" s="625"/>
      <c r="AH78" s="625"/>
      <c r="AI78" s="625"/>
      <c r="AJ78" s="625"/>
      <c r="AK78" s="625"/>
      <c r="AL78" s="625"/>
      <c r="AM78" s="625"/>
      <c r="AN78" s="625"/>
      <c r="AO78" s="625"/>
      <c r="AP78" s="625"/>
      <c r="AQ78" s="625"/>
      <c r="AR78" s="625"/>
      <c r="AS78" s="625"/>
      <c r="AT78" s="625"/>
      <c r="AU78" s="625"/>
      <c r="AV78" s="625"/>
      <c r="AW78" s="625"/>
      <c r="AX78" s="625"/>
      <c r="AY78" s="625"/>
    </row>
    <row r="79" spans="1:51" ht="18.75" customHeight="1" x14ac:dyDescent="0.3">
      <c r="A79" s="625"/>
      <c r="B79" s="625"/>
      <c r="C79" s="625"/>
      <c r="D79" s="625"/>
      <c r="E79" s="625"/>
      <c r="F79" s="625"/>
      <c r="G79" s="625"/>
      <c r="H79" s="625"/>
      <c r="I79" s="625"/>
      <c r="J79" s="625"/>
      <c r="K79" s="625"/>
      <c r="L79" s="625"/>
      <c r="M79" s="625"/>
      <c r="N79" s="625"/>
      <c r="O79" s="625"/>
      <c r="P79" s="625"/>
      <c r="Q79" s="625"/>
      <c r="R79" s="625"/>
      <c r="S79" s="625"/>
      <c r="T79" s="625"/>
      <c r="U79" s="625"/>
      <c r="V79" s="625"/>
      <c r="W79" s="625"/>
      <c r="X79" s="625"/>
      <c r="Y79" s="625"/>
      <c r="Z79" s="625"/>
      <c r="AA79" s="625"/>
      <c r="AB79" s="625"/>
      <c r="AC79" s="625"/>
      <c r="AD79" s="625"/>
      <c r="AE79" s="625"/>
      <c r="AF79" s="625"/>
      <c r="AG79" s="625"/>
      <c r="AH79" s="625"/>
      <c r="AI79" s="625"/>
      <c r="AJ79" s="625"/>
      <c r="AK79" s="625"/>
      <c r="AL79" s="625"/>
      <c r="AM79" s="625"/>
      <c r="AN79" s="625"/>
      <c r="AO79" s="625"/>
      <c r="AP79" s="625"/>
      <c r="AQ79" s="625"/>
      <c r="AR79" s="625"/>
      <c r="AS79" s="625"/>
      <c r="AT79" s="625"/>
      <c r="AU79" s="625"/>
      <c r="AV79" s="625"/>
      <c r="AW79" s="625"/>
      <c r="AX79" s="625"/>
      <c r="AY79" s="625"/>
    </row>
    <row r="80" spans="1:51" ht="18.75" customHeight="1" x14ac:dyDescent="0.3">
      <c r="A80" s="625"/>
      <c r="B80" s="625"/>
      <c r="C80" s="625"/>
      <c r="D80" s="625"/>
      <c r="E80" s="625"/>
      <c r="F80" s="625"/>
      <c r="G80" s="625"/>
      <c r="H80" s="625"/>
      <c r="I80" s="625"/>
      <c r="J80" s="625"/>
      <c r="K80" s="625"/>
      <c r="L80" s="625"/>
      <c r="M80" s="625"/>
      <c r="N80" s="625"/>
      <c r="O80" s="625"/>
      <c r="P80" s="625"/>
      <c r="Q80" s="625"/>
      <c r="R80" s="625"/>
      <c r="S80" s="625"/>
      <c r="T80" s="625"/>
      <c r="U80" s="625"/>
      <c r="V80" s="625"/>
      <c r="W80" s="625"/>
      <c r="X80" s="625"/>
      <c r="Y80" s="625"/>
      <c r="Z80" s="625"/>
      <c r="AA80" s="625"/>
      <c r="AB80" s="625"/>
      <c r="AC80" s="625"/>
      <c r="AD80" s="625"/>
      <c r="AE80" s="625"/>
      <c r="AF80" s="625"/>
      <c r="AG80" s="625"/>
      <c r="AH80" s="625"/>
      <c r="AI80" s="625"/>
      <c r="AJ80" s="625"/>
      <c r="AK80" s="625"/>
      <c r="AL80" s="625"/>
      <c r="AM80" s="625"/>
      <c r="AN80" s="625"/>
      <c r="AO80" s="625"/>
      <c r="AP80" s="625"/>
      <c r="AQ80" s="625"/>
      <c r="AR80" s="625"/>
      <c r="AS80" s="625"/>
      <c r="AT80" s="625"/>
      <c r="AU80" s="625"/>
      <c r="AV80" s="625"/>
      <c r="AW80" s="625"/>
      <c r="AX80" s="625"/>
      <c r="AY80" s="625"/>
    </row>
    <row r="81" spans="1:51" ht="18.75" customHeight="1" x14ac:dyDescent="0.3">
      <c r="A81" s="625"/>
      <c r="B81" s="625"/>
      <c r="C81" s="625"/>
      <c r="D81" s="625"/>
      <c r="E81" s="625"/>
      <c r="F81" s="625"/>
      <c r="G81" s="625"/>
      <c r="H81" s="625"/>
      <c r="I81" s="625"/>
      <c r="J81" s="625"/>
      <c r="K81" s="625"/>
      <c r="L81" s="625"/>
      <c r="M81" s="625"/>
      <c r="N81" s="625"/>
      <c r="O81" s="625"/>
      <c r="P81" s="625"/>
      <c r="Q81" s="625"/>
      <c r="R81" s="625"/>
      <c r="S81" s="625"/>
      <c r="T81" s="625"/>
      <c r="U81" s="625"/>
      <c r="V81" s="625"/>
      <c r="W81" s="625"/>
      <c r="X81" s="625"/>
      <c r="Y81" s="625"/>
      <c r="Z81" s="625"/>
      <c r="AA81" s="625"/>
      <c r="AB81" s="625"/>
      <c r="AC81" s="625"/>
      <c r="AD81" s="625"/>
      <c r="AE81" s="625"/>
      <c r="AF81" s="625"/>
      <c r="AG81" s="625"/>
      <c r="AH81" s="625"/>
      <c r="AI81" s="625"/>
      <c r="AJ81" s="625"/>
      <c r="AK81" s="625"/>
      <c r="AL81" s="625"/>
      <c r="AM81" s="625"/>
      <c r="AN81" s="625"/>
      <c r="AO81" s="625"/>
      <c r="AP81" s="625"/>
      <c r="AQ81" s="625"/>
      <c r="AR81" s="625"/>
      <c r="AS81" s="625"/>
      <c r="AT81" s="625"/>
      <c r="AU81" s="625"/>
      <c r="AV81" s="625"/>
      <c r="AW81" s="625"/>
      <c r="AX81" s="625"/>
      <c r="AY81" s="625"/>
    </row>
    <row r="82" spans="1:51" ht="18.75" customHeight="1" x14ac:dyDescent="0.3">
      <c r="A82" s="625"/>
      <c r="B82" s="625"/>
      <c r="C82" s="625"/>
      <c r="D82" s="625"/>
      <c r="E82" s="625"/>
      <c r="F82" s="625"/>
      <c r="G82" s="625"/>
      <c r="H82" s="625"/>
      <c r="I82" s="625"/>
      <c r="J82" s="625"/>
      <c r="K82" s="625"/>
      <c r="L82" s="625"/>
      <c r="M82" s="625"/>
      <c r="N82" s="625"/>
      <c r="O82" s="625"/>
      <c r="P82" s="625"/>
      <c r="Q82" s="625"/>
      <c r="R82" s="625"/>
      <c r="S82" s="625"/>
      <c r="T82" s="625"/>
      <c r="U82" s="625"/>
      <c r="V82" s="625"/>
      <c r="W82" s="625"/>
      <c r="X82" s="625"/>
      <c r="Y82" s="625"/>
      <c r="Z82" s="625"/>
      <c r="AA82" s="625"/>
      <c r="AB82" s="625"/>
      <c r="AC82" s="625"/>
      <c r="AD82" s="625"/>
      <c r="AE82" s="625"/>
      <c r="AF82" s="625"/>
      <c r="AG82" s="625"/>
      <c r="AH82" s="625"/>
      <c r="AI82" s="625"/>
      <c r="AJ82" s="625"/>
      <c r="AK82" s="625"/>
      <c r="AL82" s="625"/>
      <c r="AM82" s="625"/>
      <c r="AN82" s="625"/>
      <c r="AO82" s="625"/>
      <c r="AP82" s="625"/>
      <c r="AQ82" s="625"/>
      <c r="AR82" s="625"/>
      <c r="AS82" s="625"/>
      <c r="AT82" s="625"/>
      <c r="AU82" s="625"/>
      <c r="AV82" s="625"/>
      <c r="AW82" s="625"/>
      <c r="AX82" s="625"/>
      <c r="AY82" s="625"/>
    </row>
    <row r="83" spans="1:51" ht="18.75" customHeight="1" x14ac:dyDescent="0.3">
      <c r="A83" s="625"/>
      <c r="B83" s="625"/>
      <c r="C83" s="625"/>
      <c r="D83" s="625"/>
      <c r="E83" s="625"/>
      <c r="F83" s="625"/>
      <c r="G83" s="625"/>
      <c r="H83" s="625"/>
      <c r="I83" s="625"/>
      <c r="J83" s="625"/>
      <c r="K83" s="625"/>
      <c r="L83" s="625"/>
      <c r="M83" s="625"/>
      <c r="N83" s="625"/>
      <c r="O83" s="625"/>
      <c r="P83" s="625"/>
      <c r="Q83" s="625"/>
      <c r="R83" s="625"/>
      <c r="S83" s="625"/>
      <c r="T83" s="625"/>
      <c r="U83" s="625"/>
      <c r="V83" s="625"/>
      <c r="W83" s="625"/>
      <c r="X83" s="625"/>
      <c r="Y83" s="625"/>
      <c r="Z83" s="625"/>
      <c r="AA83" s="625"/>
      <c r="AB83" s="625"/>
      <c r="AC83" s="625"/>
      <c r="AD83" s="625"/>
      <c r="AE83" s="625"/>
      <c r="AF83" s="625"/>
      <c r="AG83" s="625"/>
      <c r="AH83" s="625"/>
      <c r="AI83" s="625"/>
      <c r="AJ83" s="625"/>
      <c r="AK83" s="625"/>
      <c r="AL83" s="625"/>
      <c r="AM83" s="625"/>
      <c r="AN83" s="625"/>
      <c r="AO83" s="625"/>
      <c r="AP83" s="625"/>
      <c r="AQ83" s="625"/>
      <c r="AR83" s="625"/>
      <c r="AS83" s="625"/>
      <c r="AT83" s="625"/>
      <c r="AU83" s="625"/>
      <c r="AV83" s="625"/>
      <c r="AW83" s="625"/>
      <c r="AX83" s="625"/>
      <c r="AY83" s="625"/>
    </row>
    <row r="84" spans="1:51" ht="18.75" customHeight="1" x14ac:dyDescent="0.3">
      <c r="A84" s="625"/>
      <c r="B84" s="625"/>
      <c r="C84" s="625"/>
      <c r="D84" s="625"/>
      <c r="E84" s="625"/>
      <c r="F84" s="625"/>
      <c r="G84" s="625"/>
      <c r="H84" s="625"/>
      <c r="I84" s="625"/>
      <c r="J84" s="625"/>
      <c r="K84" s="625"/>
      <c r="L84" s="625"/>
      <c r="M84" s="625"/>
      <c r="N84" s="625"/>
      <c r="O84" s="625"/>
      <c r="P84" s="625"/>
      <c r="Q84" s="625"/>
      <c r="R84" s="625"/>
      <c r="S84" s="625"/>
      <c r="T84" s="625"/>
      <c r="U84" s="625"/>
      <c r="V84" s="625"/>
      <c r="W84" s="625"/>
      <c r="X84" s="625"/>
      <c r="Y84" s="625"/>
      <c r="Z84" s="625"/>
      <c r="AA84" s="625"/>
      <c r="AB84" s="625"/>
      <c r="AC84" s="625"/>
      <c r="AD84" s="625"/>
      <c r="AE84" s="625"/>
      <c r="AF84" s="625"/>
      <c r="AG84" s="625"/>
      <c r="AH84" s="625"/>
      <c r="AI84" s="625"/>
      <c r="AJ84" s="625"/>
      <c r="AK84" s="625"/>
      <c r="AL84" s="625"/>
      <c r="AM84" s="625"/>
      <c r="AN84" s="625"/>
      <c r="AO84" s="625"/>
      <c r="AP84" s="625"/>
      <c r="AQ84" s="625"/>
      <c r="AR84" s="625"/>
      <c r="AS84" s="625"/>
      <c r="AT84" s="625"/>
      <c r="AU84" s="625"/>
      <c r="AV84" s="625"/>
      <c r="AW84" s="625"/>
      <c r="AX84" s="625"/>
      <c r="AY84" s="625"/>
    </row>
    <row r="85" spans="1:51" ht="18.75" customHeight="1" x14ac:dyDescent="0.3">
      <c r="A85" s="625"/>
      <c r="B85" s="625"/>
      <c r="C85" s="625"/>
      <c r="D85" s="625"/>
      <c r="E85" s="625"/>
      <c r="F85" s="625"/>
      <c r="G85" s="625"/>
      <c r="H85" s="625"/>
      <c r="I85" s="625"/>
      <c r="J85" s="625"/>
      <c r="K85" s="625"/>
      <c r="L85" s="625"/>
      <c r="M85" s="625"/>
      <c r="N85" s="625"/>
      <c r="O85" s="625"/>
      <c r="P85" s="625"/>
      <c r="Q85" s="625"/>
      <c r="R85" s="625"/>
      <c r="S85" s="625"/>
      <c r="T85" s="625"/>
      <c r="U85" s="625"/>
      <c r="V85" s="625"/>
      <c r="W85" s="625"/>
      <c r="X85" s="625"/>
      <c r="Y85" s="625"/>
      <c r="Z85" s="625"/>
      <c r="AA85" s="625"/>
      <c r="AB85" s="625"/>
      <c r="AC85" s="625"/>
      <c r="AD85" s="625"/>
      <c r="AE85" s="625"/>
      <c r="AF85" s="625"/>
      <c r="AG85" s="625"/>
      <c r="AH85" s="625"/>
      <c r="AI85" s="625"/>
      <c r="AJ85" s="625"/>
      <c r="AK85" s="625"/>
      <c r="AL85" s="625"/>
      <c r="AM85" s="625"/>
      <c r="AN85" s="625"/>
      <c r="AO85" s="625"/>
      <c r="AP85" s="625"/>
      <c r="AQ85" s="625"/>
      <c r="AR85" s="625"/>
      <c r="AS85" s="625"/>
      <c r="AT85" s="625"/>
      <c r="AU85" s="625"/>
      <c r="AV85" s="625"/>
      <c r="AW85" s="625"/>
      <c r="AX85" s="625"/>
      <c r="AY85" s="625"/>
    </row>
    <row r="86" spans="1:51" ht="18.75" customHeight="1" x14ac:dyDescent="0.3">
      <c r="A86" s="625"/>
      <c r="B86" s="625"/>
      <c r="C86" s="625"/>
      <c r="D86" s="625"/>
      <c r="E86" s="625"/>
      <c r="F86" s="625"/>
      <c r="G86" s="625"/>
      <c r="H86" s="625"/>
      <c r="I86" s="625"/>
      <c r="J86" s="625"/>
      <c r="K86" s="625"/>
      <c r="L86" s="625"/>
      <c r="M86" s="625"/>
      <c r="N86" s="625"/>
      <c r="O86" s="625"/>
      <c r="P86" s="625"/>
      <c r="Q86" s="625"/>
      <c r="R86" s="625"/>
      <c r="S86" s="625"/>
      <c r="T86" s="625"/>
      <c r="U86" s="625"/>
      <c r="V86" s="625"/>
      <c r="W86" s="625"/>
      <c r="X86" s="625"/>
      <c r="Y86" s="625"/>
      <c r="Z86" s="625"/>
      <c r="AA86" s="625"/>
      <c r="AB86" s="625"/>
      <c r="AC86" s="625"/>
      <c r="AD86" s="625"/>
      <c r="AE86" s="625"/>
      <c r="AF86" s="625"/>
      <c r="AG86" s="625"/>
      <c r="AH86" s="625"/>
      <c r="AI86" s="625"/>
      <c r="AJ86" s="625"/>
      <c r="AK86" s="625"/>
      <c r="AL86" s="625"/>
      <c r="AM86" s="625"/>
      <c r="AN86" s="625"/>
      <c r="AO86" s="625"/>
      <c r="AP86" s="625"/>
      <c r="AQ86" s="625"/>
      <c r="AR86" s="625"/>
      <c r="AS86" s="625"/>
      <c r="AT86" s="625"/>
      <c r="AU86" s="625"/>
      <c r="AV86" s="625"/>
      <c r="AW86" s="625"/>
      <c r="AX86" s="625"/>
      <c r="AY86" s="625"/>
    </row>
    <row r="87" spans="1:51" ht="18.75" customHeight="1" x14ac:dyDescent="0.3">
      <c r="A87" s="625"/>
      <c r="B87" s="625"/>
      <c r="C87" s="625"/>
      <c r="D87" s="625"/>
      <c r="E87" s="625"/>
      <c r="F87" s="625"/>
      <c r="G87" s="625"/>
      <c r="H87" s="625"/>
      <c r="I87" s="625"/>
      <c r="J87" s="625"/>
      <c r="K87" s="625"/>
      <c r="L87" s="625"/>
      <c r="M87" s="625"/>
      <c r="N87" s="625"/>
      <c r="O87" s="625"/>
      <c r="P87" s="625"/>
      <c r="Q87" s="625"/>
      <c r="R87" s="625"/>
      <c r="S87" s="625"/>
      <c r="T87" s="625"/>
      <c r="U87" s="625"/>
      <c r="V87" s="625"/>
      <c r="W87" s="625"/>
      <c r="X87" s="625"/>
      <c r="Y87" s="625"/>
      <c r="Z87" s="625"/>
      <c r="AA87" s="625"/>
      <c r="AB87" s="625"/>
      <c r="AC87" s="625"/>
      <c r="AD87" s="625"/>
      <c r="AE87" s="625"/>
      <c r="AF87" s="625"/>
      <c r="AG87" s="625"/>
      <c r="AH87" s="625"/>
      <c r="AI87" s="625"/>
      <c r="AJ87" s="625"/>
      <c r="AK87" s="625"/>
      <c r="AL87" s="625"/>
      <c r="AM87" s="625"/>
      <c r="AN87" s="625"/>
      <c r="AO87" s="625"/>
      <c r="AP87" s="625"/>
      <c r="AQ87" s="625"/>
      <c r="AR87" s="625"/>
      <c r="AS87" s="625"/>
      <c r="AT87" s="625"/>
      <c r="AU87" s="625"/>
      <c r="AV87" s="625"/>
      <c r="AW87" s="625"/>
      <c r="AX87" s="625"/>
      <c r="AY87" s="625"/>
    </row>
    <row r="88" spans="1:51" ht="18.75" customHeight="1" x14ac:dyDescent="0.3">
      <c r="A88" s="625"/>
      <c r="B88" s="625"/>
      <c r="C88" s="625"/>
      <c r="D88" s="625"/>
      <c r="E88" s="625"/>
      <c r="F88" s="625"/>
      <c r="G88" s="625"/>
      <c r="H88" s="625"/>
      <c r="I88" s="625"/>
      <c r="J88" s="625"/>
      <c r="K88" s="625"/>
      <c r="L88" s="625"/>
      <c r="M88" s="625"/>
      <c r="N88" s="625"/>
      <c r="O88" s="625"/>
      <c r="P88" s="625"/>
      <c r="Q88" s="625"/>
      <c r="R88" s="625"/>
      <c r="S88" s="625"/>
      <c r="T88" s="625"/>
      <c r="U88" s="625"/>
      <c r="V88" s="625"/>
      <c r="W88" s="625"/>
      <c r="X88" s="625"/>
      <c r="Y88" s="625"/>
      <c r="Z88" s="625"/>
      <c r="AA88" s="625"/>
      <c r="AB88" s="625"/>
      <c r="AC88" s="625"/>
      <c r="AD88" s="625"/>
      <c r="AE88" s="625"/>
      <c r="AF88" s="625"/>
      <c r="AG88" s="625"/>
      <c r="AH88" s="625"/>
      <c r="AI88" s="625"/>
      <c r="AJ88" s="625"/>
      <c r="AK88" s="625"/>
      <c r="AL88" s="625"/>
      <c r="AM88" s="625"/>
      <c r="AN88" s="625"/>
      <c r="AO88" s="625"/>
      <c r="AP88" s="625"/>
      <c r="AQ88" s="625"/>
      <c r="AR88" s="625"/>
      <c r="AS88" s="625"/>
      <c r="AT88" s="625"/>
      <c r="AU88" s="625"/>
      <c r="AV88" s="625"/>
      <c r="AW88" s="625"/>
      <c r="AX88" s="625"/>
      <c r="AY88" s="625"/>
    </row>
    <row r="89" spans="1:51" ht="18.75" customHeight="1" x14ac:dyDescent="0.3">
      <c r="A89" s="625"/>
      <c r="B89" s="625"/>
      <c r="C89" s="625"/>
      <c r="D89" s="625"/>
      <c r="E89" s="625"/>
      <c r="F89" s="625"/>
      <c r="G89" s="625"/>
      <c r="H89" s="625"/>
      <c r="I89" s="625"/>
      <c r="J89" s="625"/>
      <c r="K89" s="625"/>
      <c r="L89" s="625"/>
      <c r="M89" s="625"/>
      <c r="N89" s="625"/>
      <c r="O89" s="625"/>
      <c r="P89" s="625"/>
      <c r="Q89" s="625"/>
      <c r="R89" s="625"/>
      <c r="S89" s="625"/>
      <c r="T89" s="625"/>
      <c r="U89" s="625"/>
      <c r="V89" s="625"/>
      <c r="W89" s="625"/>
      <c r="X89" s="625"/>
      <c r="Y89" s="625"/>
      <c r="Z89" s="625"/>
      <c r="AA89" s="625"/>
      <c r="AB89" s="625"/>
      <c r="AC89" s="625"/>
      <c r="AD89" s="625"/>
      <c r="AE89" s="625"/>
      <c r="AF89" s="625"/>
      <c r="AG89" s="625"/>
      <c r="AH89" s="625"/>
      <c r="AI89" s="625"/>
      <c r="AJ89" s="625"/>
      <c r="AK89" s="625"/>
      <c r="AL89" s="625"/>
      <c r="AM89" s="625"/>
      <c r="AN89" s="625"/>
      <c r="AO89" s="625"/>
      <c r="AP89" s="625"/>
      <c r="AQ89" s="625"/>
      <c r="AR89" s="625"/>
      <c r="AS89" s="625"/>
      <c r="AT89" s="625"/>
      <c r="AU89" s="625"/>
      <c r="AV89" s="625"/>
      <c r="AW89" s="625"/>
      <c r="AX89" s="625"/>
      <c r="AY89" s="625"/>
    </row>
    <row r="90" spans="1:51" ht="18.75" customHeight="1" x14ac:dyDescent="0.3">
      <c r="A90" s="625"/>
      <c r="B90" s="625"/>
      <c r="C90" s="625"/>
      <c r="D90" s="625"/>
      <c r="E90" s="625"/>
      <c r="F90" s="625"/>
      <c r="G90" s="625"/>
      <c r="H90" s="625"/>
      <c r="I90" s="625"/>
      <c r="J90" s="625"/>
      <c r="K90" s="625"/>
      <c r="L90" s="625"/>
      <c r="M90" s="625"/>
      <c r="N90" s="625"/>
      <c r="O90" s="625"/>
      <c r="P90" s="625"/>
      <c r="Q90" s="625"/>
      <c r="R90" s="625"/>
      <c r="S90" s="625"/>
      <c r="T90" s="625"/>
      <c r="U90" s="625"/>
      <c r="V90" s="625"/>
      <c r="W90" s="625"/>
      <c r="X90" s="625"/>
      <c r="Y90" s="625"/>
      <c r="Z90" s="625"/>
      <c r="AA90" s="625"/>
      <c r="AB90" s="625"/>
      <c r="AC90" s="625"/>
      <c r="AD90" s="625"/>
      <c r="AE90" s="625"/>
      <c r="AF90" s="625"/>
      <c r="AG90" s="625"/>
      <c r="AH90" s="625"/>
      <c r="AI90" s="625"/>
      <c r="AJ90" s="625"/>
      <c r="AK90" s="625"/>
      <c r="AL90" s="625"/>
      <c r="AM90" s="625"/>
      <c r="AN90" s="625"/>
      <c r="AO90" s="625"/>
      <c r="AP90" s="625"/>
      <c r="AQ90" s="625"/>
      <c r="AR90" s="625"/>
      <c r="AS90" s="625"/>
      <c r="AT90" s="625"/>
      <c r="AU90" s="625"/>
      <c r="AV90" s="625"/>
      <c r="AW90" s="625"/>
      <c r="AX90" s="625"/>
      <c r="AY90" s="625"/>
    </row>
    <row r="91" spans="1:51" ht="18.75" customHeight="1" x14ac:dyDescent="0.3">
      <c r="A91" s="625"/>
      <c r="B91" s="625"/>
      <c r="C91" s="625"/>
      <c r="D91" s="625"/>
      <c r="E91" s="625"/>
      <c r="F91" s="625"/>
      <c r="G91" s="625"/>
      <c r="H91" s="625"/>
      <c r="I91" s="625"/>
      <c r="J91" s="625"/>
      <c r="K91" s="625"/>
      <c r="L91" s="625"/>
      <c r="M91" s="625"/>
      <c r="N91" s="625"/>
      <c r="O91" s="625"/>
      <c r="P91" s="625"/>
      <c r="Q91" s="625"/>
      <c r="R91" s="625"/>
      <c r="S91" s="625"/>
      <c r="T91" s="625"/>
      <c r="U91" s="625"/>
      <c r="V91" s="625"/>
      <c r="W91" s="625"/>
      <c r="X91" s="625"/>
      <c r="Y91" s="625"/>
      <c r="Z91" s="625"/>
      <c r="AA91" s="625"/>
      <c r="AB91" s="625"/>
      <c r="AC91" s="625"/>
      <c r="AD91" s="625"/>
      <c r="AE91" s="625"/>
      <c r="AF91" s="625"/>
      <c r="AG91" s="625"/>
      <c r="AH91" s="625"/>
      <c r="AI91" s="625"/>
      <c r="AJ91" s="625"/>
      <c r="AK91" s="625"/>
      <c r="AL91" s="625"/>
      <c r="AM91" s="625"/>
      <c r="AN91" s="625"/>
      <c r="AO91" s="625"/>
      <c r="AP91" s="625"/>
      <c r="AQ91" s="625"/>
      <c r="AR91" s="625"/>
      <c r="AS91" s="625"/>
      <c r="AT91" s="625"/>
      <c r="AU91" s="625"/>
      <c r="AV91" s="625"/>
      <c r="AW91" s="625"/>
      <c r="AX91" s="625"/>
      <c r="AY91" s="625"/>
    </row>
    <row r="92" spans="1:51" ht="18.75" customHeight="1" x14ac:dyDescent="0.3">
      <c r="A92" s="625"/>
      <c r="B92" s="625"/>
      <c r="C92" s="625"/>
      <c r="D92" s="625"/>
      <c r="E92" s="625"/>
      <c r="F92" s="625"/>
      <c r="G92" s="625"/>
      <c r="H92" s="625"/>
      <c r="I92" s="625"/>
      <c r="J92" s="625"/>
      <c r="K92" s="625"/>
      <c r="L92" s="625"/>
      <c r="M92" s="625"/>
      <c r="N92" s="625"/>
      <c r="O92" s="625"/>
      <c r="P92" s="625"/>
      <c r="Q92" s="625"/>
      <c r="R92" s="625"/>
      <c r="S92" s="625"/>
      <c r="T92" s="625"/>
      <c r="U92" s="625"/>
      <c r="V92" s="625"/>
      <c r="W92" s="625"/>
      <c r="X92" s="625"/>
      <c r="Y92" s="625"/>
      <c r="Z92" s="625"/>
      <c r="AA92" s="625"/>
      <c r="AB92" s="625"/>
      <c r="AC92" s="625"/>
      <c r="AD92" s="625"/>
      <c r="AE92" s="625"/>
      <c r="AF92" s="625"/>
      <c r="AG92" s="625"/>
      <c r="AH92" s="625"/>
      <c r="AI92" s="625"/>
      <c r="AJ92" s="625"/>
      <c r="AK92" s="625"/>
      <c r="AL92" s="625"/>
      <c r="AM92" s="625"/>
      <c r="AN92" s="625"/>
      <c r="AO92" s="625"/>
      <c r="AP92" s="625"/>
      <c r="AQ92" s="625"/>
      <c r="AR92" s="625"/>
      <c r="AS92" s="625"/>
      <c r="AT92" s="625"/>
      <c r="AU92" s="625"/>
      <c r="AV92" s="625"/>
      <c r="AW92" s="625"/>
      <c r="AX92" s="625"/>
      <c r="AY92" s="625"/>
    </row>
    <row r="93" spans="1:51" ht="18.75" customHeight="1" x14ac:dyDescent="0.3">
      <c r="A93" s="625"/>
      <c r="B93" s="625"/>
      <c r="C93" s="625"/>
      <c r="D93" s="625"/>
      <c r="E93" s="625"/>
      <c r="F93" s="625"/>
      <c r="G93" s="625"/>
      <c r="H93" s="625"/>
      <c r="I93" s="625"/>
      <c r="J93" s="625"/>
      <c r="K93" s="625"/>
      <c r="L93" s="625"/>
      <c r="M93" s="625"/>
      <c r="N93" s="625"/>
      <c r="O93" s="625"/>
      <c r="P93" s="625"/>
      <c r="Q93" s="625"/>
      <c r="R93" s="625"/>
      <c r="S93" s="625"/>
      <c r="T93" s="625"/>
      <c r="U93" s="625"/>
      <c r="V93" s="625"/>
      <c r="W93" s="625"/>
      <c r="X93" s="625"/>
      <c r="Y93" s="625"/>
      <c r="Z93" s="625"/>
      <c r="AA93" s="625"/>
      <c r="AB93" s="625"/>
      <c r="AC93" s="625"/>
      <c r="AD93" s="625"/>
      <c r="AE93" s="625"/>
      <c r="AF93" s="625"/>
      <c r="AG93" s="625"/>
      <c r="AH93" s="625"/>
      <c r="AI93" s="625"/>
      <c r="AJ93" s="625"/>
      <c r="AK93" s="625"/>
      <c r="AL93" s="625"/>
      <c r="AM93" s="625"/>
      <c r="AN93" s="625"/>
      <c r="AO93" s="625"/>
      <c r="AP93" s="625"/>
      <c r="AQ93" s="625"/>
      <c r="AR93" s="625"/>
      <c r="AS93" s="625"/>
      <c r="AT93" s="625"/>
      <c r="AU93" s="625"/>
      <c r="AV93" s="625"/>
      <c r="AW93" s="625"/>
      <c r="AX93" s="625"/>
      <c r="AY93" s="625"/>
    </row>
    <row r="94" spans="1:51" ht="18.75" customHeight="1" x14ac:dyDescent="0.3">
      <c r="A94" s="625"/>
      <c r="B94" s="625"/>
      <c r="C94" s="625"/>
      <c r="D94" s="625"/>
      <c r="E94" s="625"/>
      <c r="F94" s="625"/>
      <c r="G94" s="625"/>
      <c r="H94" s="625"/>
      <c r="I94" s="625"/>
      <c r="J94" s="625"/>
      <c r="K94" s="625"/>
      <c r="L94" s="625"/>
      <c r="M94" s="625"/>
      <c r="N94" s="625"/>
      <c r="O94" s="625"/>
      <c r="P94" s="625"/>
      <c r="Q94" s="625"/>
      <c r="R94" s="625"/>
      <c r="S94" s="625"/>
      <c r="T94" s="625"/>
      <c r="U94" s="625"/>
      <c r="V94" s="625"/>
      <c r="W94" s="625"/>
      <c r="X94" s="625"/>
      <c r="Y94" s="625"/>
      <c r="Z94" s="625"/>
      <c r="AA94" s="625"/>
      <c r="AB94" s="625"/>
      <c r="AC94" s="625"/>
      <c r="AD94" s="625"/>
      <c r="AE94" s="625"/>
      <c r="AF94" s="625"/>
      <c r="AG94" s="625"/>
      <c r="AH94" s="625"/>
      <c r="AI94" s="625"/>
      <c r="AJ94" s="625"/>
      <c r="AK94" s="625"/>
      <c r="AL94" s="625"/>
      <c r="AM94" s="625"/>
      <c r="AN94" s="625"/>
      <c r="AO94" s="625"/>
      <c r="AP94" s="625"/>
      <c r="AQ94" s="625"/>
      <c r="AR94" s="625"/>
      <c r="AS94" s="625"/>
      <c r="AT94" s="625"/>
      <c r="AU94" s="625"/>
      <c r="AV94" s="625"/>
      <c r="AW94" s="625"/>
      <c r="AX94" s="625"/>
      <c r="AY94" s="625"/>
    </row>
    <row r="95" spans="1:51" ht="18.75" customHeight="1" x14ac:dyDescent="0.3">
      <c r="A95" s="625"/>
      <c r="B95" s="625"/>
      <c r="C95" s="625"/>
      <c r="D95" s="625"/>
      <c r="E95" s="625"/>
      <c r="F95" s="625"/>
      <c r="G95" s="625"/>
      <c r="H95" s="625"/>
      <c r="I95" s="625"/>
      <c r="J95" s="625"/>
      <c r="K95" s="625"/>
      <c r="L95" s="625"/>
      <c r="M95" s="625"/>
      <c r="N95" s="625"/>
      <c r="O95" s="625"/>
      <c r="P95" s="625"/>
      <c r="Q95" s="625"/>
      <c r="R95" s="625"/>
      <c r="S95" s="625"/>
      <c r="T95" s="625"/>
      <c r="U95" s="625"/>
      <c r="V95" s="625"/>
      <c r="W95" s="625"/>
      <c r="X95" s="625"/>
      <c r="Y95" s="625"/>
      <c r="Z95" s="625"/>
      <c r="AA95" s="625"/>
      <c r="AB95" s="625"/>
      <c r="AC95" s="625"/>
      <c r="AD95" s="625"/>
      <c r="AE95" s="625"/>
      <c r="AF95" s="625"/>
      <c r="AG95" s="625"/>
      <c r="AH95" s="625"/>
      <c r="AI95" s="625"/>
      <c r="AJ95" s="625"/>
      <c r="AK95" s="625"/>
      <c r="AL95" s="625"/>
      <c r="AM95" s="625"/>
      <c r="AN95" s="625"/>
      <c r="AO95" s="625"/>
      <c r="AP95" s="625"/>
      <c r="AQ95" s="625"/>
      <c r="AR95" s="625"/>
      <c r="AS95" s="625"/>
      <c r="AT95" s="625"/>
      <c r="AU95" s="625"/>
      <c r="AV95" s="625"/>
      <c r="AW95" s="625"/>
      <c r="AX95" s="625"/>
      <c r="AY95" s="625"/>
    </row>
    <row r="96" spans="1:51" ht="18.75" customHeight="1" x14ac:dyDescent="0.3">
      <c r="A96" s="625"/>
      <c r="B96" s="625"/>
      <c r="C96" s="625"/>
      <c r="D96" s="625"/>
      <c r="E96" s="625"/>
      <c r="F96" s="625"/>
      <c r="G96" s="625"/>
      <c r="H96" s="625"/>
      <c r="I96" s="625"/>
      <c r="J96" s="625"/>
      <c r="K96" s="625"/>
      <c r="L96" s="625"/>
      <c r="M96" s="625"/>
      <c r="N96" s="625"/>
      <c r="O96" s="625"/>
      <c r="P96" s="625"/>
      <c r="Q96" s="625"/>
      <c r="R96" s="625"/>
      <c r="S96" s="625"/>
      <c r="T96" s="625"/>
      <c r="U96" s="625"/>
      <c r="V96" s="625"/>
      <c r="W96" s="625"/>
      <c r="X96" s="625"/>
      <c r="Y96" s="625"/>
      <c r="Z96" s="625"/>
      <c r="AA96" s="625"/>
      <c r="AB96" s="625"/>
      <c r="AC96" s="625"/>
      <c r="AD96" s="625"/>
      <c r="AE96" s="625"/>
      <c r="AF96" s="625"/>
      <c r="AG96" s="625"/>
      <c r="AH96" s="625"/>
      <c r="AI96" s="625"/>
      <c r="AJ96" s="625"/>
      <c r="AK96" s="625"/>
      <c r="AL96" s="625"/>
      <c r="AM96" s="625"/>
      <c r="AN96" s="625"/>
      <c r="AO96" s="625"/>
      <c r="AP96" s="625"/>
      <c r="AQ96" s="625"/>
      <c r="AR96" s="625"/>
      <c r="AS96" s="625"/>
      <c r="AT96" s="625"/>
      <c r="AU96" s="625"/>
      <c r="AV96" s="625"/>
      <c r="AW96" s="625"/>
      <c r="AX96" s="625"/>
      <c r="AY96" s="625"/>
    </row>
    <row r="97" spans="1:51" ht="18.75" customHeight="1" x14ac:dyDescent="0.3">
      <c r="A97" s="625"/>
      <c r="B97" s="625"/>
      <c r="C97" s="625"/>
      <c r="D97" s="625"/>
      <c r="E97" s="625"/>
      <c r="F97" s="625"/>
      <c r="G97" s="625"/>
      <c r="H97" s="625"/>
      <c r="I97" s="625"/>
      <c r="J97" s="625"/>
      <c r="K97" s="625"/>
      <c r="L97" s="625"/>
      <c r="M97" s="625"/>
      <c r="N97" s="625"/>
      <c r="O97" s="625"/>
      <c r="P97" s="625"/>
      <c r="Q97" s="625"/>
      <c r="R97" s="625"/>
      <c r="S97" s="625"/>
      <c r="T97" s="625"/>
      <c r="U97" s="625"/>
      <c r="V97" s="625"/>
      <c r="W97" s="625"/>
      <c r="X97" s="625"/>
      <c r="Y97" s="625"/>
      <c r="Z97" s="625"/>
      <c r="AA97" s="625"/>
      <c r="AB97" s="625"/>
      <c r="AC97" s="625"/>
      <c r="AD97" s="625"/>
      <c r="AE97" s="625"/>
      <c r="AF97" s="625"/>
      <c r="AG97" s="625"/>
      <c r="AH97" s="625"/>
      <c r="AI97" s="625"/>
      <c r="AJ97" s="625"/>
      <c r="AK97" s="625"/>
      <c r="AL97" s="625"/>
      <c r="AM97" s="625"/>
      <c r="AN97" s="625"/>
      <c r="AO97" s="625"/>
      <c r="AP97" s="625"/>
      <c r="AQ97" s="625"/>
      <c r="AR97" s="625"/>
      <c r="AS97" s="625"/>
      <c r="AT97" s="625"/>
      <c r="AU97" s="625"/>
      <c r="AV97" s="625"/>
      <c r="AW97" s="625"/>
      <c r="AX97" s="625"/>
      <c r="AY97" s="625"/>
    </row>
    <row r="98" spans="1:51" ht="18.75" customHeight="1" x14ac:dyDescent="0.3">
      <c r="A98" s="625"/>
      <c r="B98" s="625"/>
      <c r="C98" s="625"/>
      <c r="D98" s="625"/>
      <c r="E98" s="625"/>
      <c r="F98" s="625"/>
      <c r="G98" s="625"/>
      <c r="H98" s="625"/>
      <c r="I98" s="625"/>
      <c r="J98" s="625"/>
      <c r="K98" s="625"/>
      <c r="L98" s="625"/>
      <c r="M98" s="625"/>
      <c r="N98" s="625"/>
      <c r="O98" s="625"/>
      <c r="P98" s="625"/>
      <c r="Q98" s="625"/>
      <c r="R98" s="625"/>
      <c r="S98" s="625"/>
      <c r="T98" s="625"/>
      <c r="U98" s="625"/>
      <c r="V98" s="625"/>
      <c r="W98" s="625"/>
      <c r="X98" s="625"/>
      <c r="Y98" s="625"/>
      <c r="Z98" s="625"/>
      <c r="AA98" s="625"/>
      <c r="AB98" s="625"/>
      <c r="AC98" s="625"/>
      <c r="AD98" s="625"/>
      <c r="AE98" s="625"/>
      <c r="AF98" s="625"/>
      <c r="AG98" s="625"/>
      <c r="AH98" s="625"/>
      <c r="AI98" s="625"/>
      <c r="AJ98" s="625"/>
      <c r="AK98" s="625"/>
      <c r="AL98" s="625"/>
      <c r="AM98" s="625"/>
      <c r="AN98" s="625"/>
      <c r="AO98" s="625"/>
      <c r="AP98" s="625"/>
      <c r="AQ98" s="625"/>
      <c r="AR98" s="625"/>
      <c r="AS98" s="625"/>
      <c r="AT98" s="625"/>
      <c r="AU98" s="625"/>
      <c r="AV98" s="625"/>
      <c r="AW98" s="625"/>
      <c r="AX98" s="625"/>
      <c r="AY98" s="625"/>
    </row>
    <row r="99" spans="1:51" ht="18.75" customHeight="1" x14ac:dyDescent="0.3">
      <c r="A99" s="625"/>
      <c r="B99" s="625"/>
      <c r="C99" s="625"/>
      <c r="D99" s="625"/>
      <c r="E99" s="625"/>
      <c r="F99" s="625"/>
      <c r="G99" s="625"/>
      <c r="H99" s="625"/>
      <c r="I99" s="625"/>
      <c r="J99" s="625"/>
      <c r="K99" s="625"/>
      <c r="L99" s="625"/>
      <c r="M99" s="625"/>
      <c r="N99" s="625"/>
      <c r="O99" s="625"/>
      <c r="P99" s="625"/>
      <c r="Q99" s="625"/>
      <c r="R99" s="625"/>
      <c r="S99" s="625"/>
      <c r="T99" s="625"/>
      <c r="U99" s="625"/>
      <c r="V99" s="625"/>
      <c r="W99" s="625"/>
      <c r="X99" s="625"/>
      <c r="Y99" s="625"/>
      <c r="Z99" s="625"/>
      <c r="AA99" s="625"/>
      <c r="AB99" s="625"/>
      <c r="AC99" s="625"/>
      <c r="AD99" s="625"/>
      <c r="AE99" s="625"/>
      <c r="AF99" s="625"/>
      <c r="AG99" s="625"/>
      <c r="AH99" s="625"/>
      <c r="AI99" s="625"/>
      <c r="AJ99" s="625"/>
      <c r="AK99" s="625"/>
      <c r="AL99" s="625"/>
      <c r="AM99" s="625"/>
      <c r="AN99" s="625"/>
      <c r="AO99" s="625"/>
      <c r="AP99" s="625"/>
      <c r="AQ99" s="625"/>
      <c r="AR99" s="625"/>
      <c r="AS99" s="625"/>
      <c r="AT99" s="625"/>
      <c r="AU99" s="625"/>
      <c r="AV99" s="625"/>
      <c r="AW99" s="625"/>
      <c r="AX99" s="625"/>
      <c r="AY99" s="625"/>
    </row>
    <row r="100" spans="1:51" ht="18.75" customHeight="1" x14ac:dyDescent="0.3">
      <c r="A100" s="625"/>
      <c r="B100" s="625"/>
      <c r="C100" s="625"/>
      <c r="D100" s="625"/>
      <c r="E100" s="625"/>
      <c r="F100" s="625"/>
      <c r="G100" s="625"/>
      <c r="H100" s="625"/>
      <c r="I100" s="625"/>
      <c r="J100" s="625"/>
      <c r="K100" s="625"/>
      <c r="L100" s="625"/>
      <c r="M100" s="625"/>
      <c r="N100" s="625"/>
      <c r="O100" s="625"/>
      <c r="P100" s="625"/>
      <c r="Q100" s="625"/>
      <c r="R100" s="625"/>
      <c r="S100" s="625"/>
      <c r="T100" s="625"/>
      <c r="U100" s="625"/>
      <c r="V100" s="625"/>
      <c r="W100" s="625"/>
      <c r="X100" s="625"/>
      <c r="Y100" s="625"/>
      <c r="Z100" s="625"/>
      <c r="AA100" s="625"/>
      <c r="AB100" s="625"/>
      <c r="AC100" s="625"/>
      <c r="AD100" s="625"/>
      <c r="AE100" s="625"/>
      <c r="AF100" s="625"/>
      <c r="AG100" s="625"/>
      <c r="AH100" s="625"/>
      <c r="AI100" s="625"/>
      <c r="AJ100" s="625"/>
      <c r="AK100" s="625"/>
      <c r="AL100" s="625"/>
      <c r="AM100" s="625"/>
      <c r="AN100" s="625"/>
      <c r="AO100" s="625"/>
      <c r="AP100" s="625"/>
      <c r="AQ100" s="625"/>
      <c r="AR100" s="625"/>
      <c r="AS100" s="625"/>
      <c r="AT100" s="625"/>
      <c r="AU100" s="625"/>
      <c r="AV100" s="625"/>
      <c r="AW100" s="625"/>
      <c r="AX100" s="625"/>
      <c r="AY100" s="625"/>
    </row>
    <row r="101" spans="1:51" ht="18.75" customHeight="1" x14ac:dyDescent="0.3">
      <c r="A101" s="625"/>
      <c r="B101" s="625"/>
      <c r="C101" s="625"/>
      <c r="D101" s="625"/>
      <c r="E101" s="625"/>
      <c r="F101" s="625"/>
      <c r="G101" s="625"/>
      <c r="H101" s="625"/>
      <c r="I101" s="625"/>
      <c r="J101" s="625"/>
      <c r="K101" s="625"/>
      <c r="L101" s="625"/>
      <c r="M101" s="625"/>
      <c r="N101" s="625"/>
      <c r="O101" s="625"/>
      <c r="P101" s="625"/>
      <c r="Q101" s="625"/>
      <c r="R101" s="625"/>
      <c r="S101" s="625"/>
      <c r="T101" s="625"/>
      <c r="U101" s="625"/>
      <c r="V101" s="625"/>
      <c r="W101" s="625"/>
      <c r="X101" s="625"/>
      <c r="Y101" s="625"/>
      <c r="Z101" s="625"/>
      <c r="AA101" s="625"/>
      <c r="AB101" s="625"/>
      <c r="AC101" s="625"/>
      <c r="AD101" s="625"/>
      <c r="AE101" s="625"/>
      <c r="AF101" s="625"/>
      <c r="AG101" s="625"/>
      <c r="AH101" s="625"/>
      <c r="AI101" s="625"/>
      <c r="AJ101" s="625"/>
      <c r="AK101" s="625"/>
      <c r="AL101" s="625"/>
      <c r="AM101" s="625"/>
      <c r="AN101" s="625"/>
      <c r="AO101" s="625"/>
      <c r="AP101" s="625"/>
      <c r="AQ101" s="625"/>
      <c r="AR101" s="625"/>
      <c r="AS101" s="625"/>
      <c r="AT101" s="625"/>
      <c r="AU101" s="625"/>
      <c r="AV101" s="625"/>
      <c r="AW101" s="625"/>
      <c r="AX101" s="625"/>
      <c r="AY101" s="625"/>
    </row>
    <row r="102" spans="1:51" ht="18.75" customHeight="1" x14ac:dyDescent="0.3">
      <c r="A102" s="625"/>
      <c r="B102" s="625"/>
      <c r="C102" s="625"/>
      <c r="D102" s="625"/>
      <c r="E102" s="625"/>
      <c r="F102" s="625"/>
      <c r="G102" s="625"/>
      <c r="H102" s="625"/>
      <c r="I102" s="625"/>
      <c r="J102" s="625"/>
      <c r="K102" s="625"/>
      <c r="L102" s="625"/>
      <c r="M102" s="625"/>
      <c r="N102" s="625"/>
      <c r="O102" s="625"/>
      <c r="P102" s="625"/>
      <c r="Q102" s="625"/>
      <c r="R102" s="625"/>
      <c r="S102" s="625"/>
      <c r="T102" s="625"/>
      <c r="U102" s="625"/>
      <c r="V102" s="625"/>
      <c r="W102" s="625"/>
      <c r="X102" s="625"/>
      <c r="Y102" s="625"/>
      <c r="Z102" s="625"/>
      <c r="AA102" s="625"/>
      <c r="AB102" s="625"/>
      <c r="AC102" s="625"/>
      <c r="AD102" s="625"/>
      <c r="AE102" s="625"/>
      <c r="AF102" s="625"/>
      <c r="AG102" s="625"/>
      <c r="AH102" s="625"/>
      <c r="AI102" s="625"/>
      <c r="AJ102" s="625"/>
      <c r="AK102" s="625"/>
      <c r="AL102" s="625"/>
      <c r="AM102" s="625"/>
      <c r="AN102" s="625"/>
      <c r="AO102" s="625"/>
      <c r="AP102" s="625"/>
      <c r="AQ102" s="625"/>
      <c r="AR102" s="625"/>
      <c r="AS102" s="625"/>
      <c r="AT102" s="625"/>
      <c r="AU102" s="625"/>
      <c r="AV102" s="625"/>
      <c r="AW102" s="625"/>
      <c r="AX102" s="625"/>
      <c r="AY102" s="625"/>
    </row>
    <row r="103" spans="1:51" ht="18.75" customHeight="1" x14ac:dyDescent="0.3">
      <c r="A103" s="625"/>
      <c r="B103" s="625"/>
      <c r="C103" s="625"/>
      <c r="D103" s="625"/>
      <c r="E103" s="625"/>
      <c r="F103" s="625"/>
      <c r="G103" s="625"/>
      <c r="H103" s="625"/>
      <c r="I103" s="625"/>
      <c r="J103" s="625"/>
      <c r="K103" s="625"/>
      <c r="L103" s="625"/>
      <c r="M103" s="625"/>
      <c r="N103" s="625"/>
      <c r="O103" s="625"/>
      <c r="P103" s="625"/>
      <c r="Q103" s="625"/>
      <c r="R103" s="625"/>
      <c r="S103" s="625"/>
      <c r="T103" s="625"/>
      <c r="U103" s="625"/>
      <c r="V103" s="625"/>
      <c r="W103" s="625"/>
      <c r="X103" s="625"/>
      <c r="Y103" s="625"/>
      <c r="Z103" s="625"/>
      <c r="AA103" s="625"/>
      <c r="AB103" s="625"/>
      <c r="AC103" s="625"/>
      <c r="AD103" s="625"/>
      <c r="AE103" s="625"/>
      <c r="AF103" s="625"/>
      <c r="AG103" s="625"/>
      <c r="AH103" s="625"/>
      <c r="AI103" s="625"/>
      <c r="AJ103" s="625"/>
      <c r="AK103" s="625"/>
      <c r="AL103" s="625"/>
      <c r="AM103" s="625"/>
      <c r="AN103" s="625"/>
      <c r="AO103" s="625"/>
      <c r="AP103" s="625"/>
      <c r="AQ103" s="625"/>
      <c r="AR103" s="625"/>
      <c r="AS103" s="625"/>
      <c r="AT103" s="625"/>
      <c r="AU103" s="625"/>
      <c r="AV103" s="625"/>
      <c r="AW103" s="625"/>
      <c r="AX103" s="625"/>
      <c r="AY103" s="625"/>
    </row>
    <row r="104" spans="1:51" ht="18.75" customHeight="1" x14ac:dyDescent="0.3">
      <c r="A104" s="625"/>
      <c r="B104" s="625"/>
      <c r="C104" s="625"/>
      <c r="D104" s="625"/>
      <c r="E104" s="625"/>
      <c r="F104" s="625"/>
      <c r="G104" s="625"/>
      <c r="H104" s="625"/>
      <c r="I104" s="625"/>
      <c r="J104" s="625"/>
      <c r="K104" s="625"/>
      <c r="L104" s="625"/>
      <c r="M104" s="625"/>
      <c r="N104" s="625"/>
      <c r="O104" s="625"/>
      <c r="P104" s="625"/>
      <c r="Q104" s="625"/>
      <c r="R104" s="625"/>
      <c r="S104" s="625"/>
      <c r="T104" s="625"/>
      <c r="U104" s="625"/>
      <c r="V104" s="625"/>
      <c r="W104" s="625"/>
      <c r="X104" s="625"/>
      <c r="Y104" s="625"/>
      <c r="Z104" s="625"/>
      <c r="AA104" s="625"/>
      <c r="AB104" s="625"/>
      <c r="AC104" s="625"/>
      <c r="AD104" s="625"/>
      <c r="AE104" s="625"/>
      <c r="AF104" s="625"/>
      <c r="AG104" s="625"/>
      <c r="AH104" s="625"/>
      <c r="AI104" s="625"/>
      <c r="AJ104" s="625"/>
      <c r="AK104" s="625"/>
      <c r="AL104" s="625"/>
      <c r="AM104" s="625"/>
      <c r="AN104" s="625"/>
      <c r="AO104" s="625"/>
      <c r="AP104" s="625"/>
      <c r="AQ104" s="625"/>
      <c r="AR104" s="625"/>
      <c r="AS104" s="625"/>
      <c r="AT104" s="625"/>
      <c r="AU104" s="625"/>
      <c r="AV104" s="625"/>
      <c r="AW104" s="625"/>
      <c r="AX104" s="625"/>
      <c r="AY104" s="625"/>
    </row>
    <row r="105" spans="1:51" ht="18.75" customHeight="1" x14ac:dyDescent="0.3">
      <c r="A105" s="625"/>
      <c r="B105" s="625"/>
      <c r="C105" s="625"/>
      <c r="D105" s="625"/>
      <c r="E105" s="625"/>
      <c r="F105" s="625"/>
      <c r="G105" s="625"/>
      <c r="H105" s="625"/>
      <c r="I105" s="625"/>
      <c r="J105" s="625"/>
      <c r="K105" s="625"/>
      <c r="L105" s="625"/>
      <c r="M105" s="625"/>
      <c r="N105" s="625"/>
      <c r="O105" s="625"/>
      <c r="P105" s="625"/>
      <c r="Q105" s="625"/>
      <c r="R105" s="625"/>
      <c r="S105" s="625"/>
      <c r="T105" s="625"/>
      <c r="U105" s="625"/>
      <c r="V105" s="625"/>
      <c r="W105" s="625"/>
      <c r="X105" s="625"/>
      <c r="Y105" s="625"/>
      <c r="Z105" s="625"/>
      <c r="AA105" s="625"/>
      <c r="AB105" s="625"/>
      <c r="AC105" s="625"/>
      <c r="AD105" s="625"/>
      <c r="AE105" s="625"/>
      <c r="AF105" s="625"/>
      <c r="AG105" s="625"/>
      <c r="AH105" s="625"/>
      <c r="AI105" s="625"/>
      <c r="AJ105" s="625"/>
      <c r="AK105" s="625"/>
      <c r="AL105" s="625"/>
      <c r="AM105" s="625"/>
      <c r="AN105" s="625"/>
      <c r="AO105" s="625"/>
      <c r="AP105" s="625"/>
      <c r="AQ105" s="625"/>
      <c r="AR105" s="625"/>
      <c r="AS105" s="625"/>
      <c r="AT105" s="625"/>
      <c r="AU105" s="625"/>
      <c r="AV105" s="625"/>
      <c r="AW105" s="625"/>
      <c r="AX105" s="625"/>
      <c r="AY105" s="625"/>
    </row>
    <row r="106" spans="1:51" ht="18.75" customHeight="1" x14ac:dyDescent="0.3">
      <c r="A106" s="625"/>
      <c r="B106" s="625"/>
      <c r="C106" s="625"/>
      <c r="D106" s="625"/>
      <c r="E106" s="625"/>
      <c r="F106" s="625"/>
      <c r="G106" s="625"/>
      <c r="H106" s="625"/>
      <c r="I106" s="625"/>
      <c r="J106" s="625"/>
      <c r="K106" s="625"/>
      <c r="L106" s="625"/>
      <c r="M106" s="625"/>
      <c r="N106" s="625"/>
      <c r="O106" s="625"/>
      <c r="P106" s="625"/>
      <c r="Q106" s="625"/>
      <c r="R106" s="625"/>
      <c r="S106" s="625"/>
      <c r="T106" s="625"/>
      <c r="U106" s="625"/>
      <c r="V106" s="625"/>
      <c r="W106" s="625"/>
      <c r="X106" s="625"/>
      <c r="Y106" s="625"/>
      <c r="Z106" s="625"/>
      <c r="AA106" s="625"/>
      <c r="AB106" s="625"/>
      <c r="AC106" s="625"/>
      <c r="AD106" s="625"/>
      <c r="AE106" s="625"/>
      <c r="AF106" s="625"/>
      <c r="AG106" s="625"/>
      <c r="AH106" s="625"/>
      <c r="AI106" s="625"/>
      <c r="AJ106" s="625"/>
      <c r="AK106" s="625"/>
      <c r="AL106" s="625"/>
      <c r="AM106" s="625"/>
      <c r="AN106" s="625"/>
      <c r="AO106" s="625"/>
      <c r="AP106" s="625"/>
      <c r="AQ106" s="625"/>
      <c r="AR106" s="625"/>
      <c r="AS106" s="625"/>
      <c r="AT106" s="625"/>
      <c r="AU106" s="625"/>
      <c r="AV106" s="625"/>
      <c r="AW106" s="625"/>
      <c r="AX106" s="625"/>
      <c r="AY106" s="625"/>
    </row>
    <row r="107" spans="1:51" ht="18.75" customHeight="1" x14ac:dyDescent="0.3">
      <c r="A107" s="625"/>
      <c r="B107" s="625"/>
      <c r="C107" s="625"/>
      <c r="D107" s="625"/>
      <c r="E107" s="625"/>
      <c r="F107" s="625"/>
      <c r="G107" s="625"/>
      <c r="H107" s="625"/>
      <c r="I107" s="625"/>
      <c r="J107" s="625"/>
      <c r="K107" s="625"/>
      <c r="L107" s="625"/>
      <c r="M107" s="625"/>
      <c r="N107" s="625"/>
      <c r="O107" s="625"/>
      <c r="P107" s="625"/>
      <c r="Q107" s="625"/>
      <c r="R107" s="625"/>
      <c r="S107" s="625"/>
      <c r="T107" s="625"/>
      <c r="U107" s="625"/>
      <c r="V107" s="625"/>
      <c r="W107" s="625"/>
      <c r="X107" s="625"/>
      <c r="Y107" s="625"/>
      <c r="Z107" s="625"/>
      <c r="AA107" s="625"/>
      <c r="AB107" s="625"/>
      <c r="AC107" s="625"/>
      <c r="AD107" s="625"/>
      <c r="AE107" s="625"/>
      <c r="AF107" s="625"/>
      <c r="AG107" s="625"/>
      <c r="AH107" s="625"/>
      <c r="AI107" s="625"/>
      <c r="AJ107" s="625"/>
      <c r="AK107" s="625"/>
      <c r="AL107" s="625"/>
      <c r="AM107" s="625"/>
      <c r="AN107" s="625"/>
      <c r="AO107" s="625"/>
      <c r="AP107" s="625"/>
      <c r="AQ107" s="625"/>
      <c r="AR107" s="625"/>
      <c r="AS107" s="625"/>
      <c r="AT107" s="625"/>
      <c r="AU107" s="625"/>
      <c r="AV107" s="625"/>
      <c r="AW107" s="625"/>
      <c r="AX107" s="625"/>
      <c r="AY107" s="625"/>
    </row>
    <row r="108" spans="1:51" ht="18.75" customHeight="1" x14ac:dyDescent="0.3">
      <c r="A108" s="625"/>
      <c r="B108" s="625"/>
      <c r="C108" s="625"/>
      <c r="D108" s="625"/>
      <c r="E108" s="625"/>
      <c r="F108" s="625"/>
      <c r="G108" s="625"/>
      <c r="H108" s="625"/>
      <c r="I108" s="625"/>
      <c r="J108" s="625"/>
      <c r="K108" s="625"/>
      <c r="L108" s="625"/>
      <c r="M108" s="625"/>
      <c r="N108" s="625"/>
      <c r="O108" s="625"/>
      <c r="P108" s="625"/>
      <c r="Q108" s="625"/>
      <c r="R108" s="625"/>
      <c r="S108" s="625"/>
      <c r="T108" s="625"/>
      <c r="U108" s="625"/>
      <c r="V108" s="625"/>
      <c r="W108" s="625"/>
      <c r="X108" s="625"/>
      <c r="Y108" s="625"/>
      <c r="Z108" s="625"/>
      <c r="AA108" s="625"/>
      <c r="AB108" s="625"/>
      <c r="AC108" s="625"/>
      <c r="AD108" s="625"/>
      <c r="AE108" s="625"/>
      <c r="AF108" s="625"/>
      <c r="AG108" s="625"/>
      <c r="AH108" s="625"/>
      <c r="AI108" s="625"/>
      <c r="AJ108" s="625"/>
      <c r="AK108" s="625"/>
      <c r="AL108" s="625"/>
      <c r="AM108" s="625"/>
      <c r="AN108" s="625"/>
      <c r="AO108" s="625"/>
      <c r="AP108" s="625"/>
      <c r="AQ108" s="625"/>
      <c r="AR108" s="625"/>
      <c r="AS108" s="625"/>
      <c r="AT108" s="625"/>
      <c r="AU108" s="625"/>
      <c r="AV108" s="625"/>
      <c r="AW108" s="625"/>
      <c r="AX108" s="625"/>
      <c r="AY108" s="625"/>
    </row>
    <row r="109" spans="1:51" ht="18.75" customHeight="1" x14ac:dyDescent="0.3">
      <c r="A109" s="625"/>
      <c r="B109" s="625"/>
      <c r="C109" s="625"/>
      <c r="D109" s="625"/>
      <c r="E109" s="625"/>
      <c r="F109" s="625"/>
      <c r="G109" s="625"/>
      <c r="H109" s="625"/>
      <c r="I109" s="625"/>
      <c r="J109" s="625"/>
      <c r="K109" s="625"/>
      <c r="L109" s="625"/>
      <c r="M109" s="625"/>
      <c r="N109" s="625"/>
      <c r="O109" s="625"/>
      <c r="P109" s="625"/>
      <c r="Q109" s="625"/>
      <c r="R109" s="625"/>
      <c r="S109" s="625"/>
      <c r="T109" s="625"/>
      <c r="U109" s="625"/>
      <c r="V109" s="625"/>
      <c r="W109" s="625"/>
      <c r="X109" s="625"/>
      <c r="Y109" s="625"/>
      <c r="Z109" s="625"/>
      <c r="AA109" s="625"/>
      <c r="AB109" s="625"/>
      <c r="AC109" s="625"/>
      <c r="AD109" s="625"/>
      <c r="AE109" s="625"/>
      <c r="AF109" s="625"/>
      <c r="AG109" s="625"/>
      <c r="AH109" s="625"/>
      <c r="AI109" s="625"/>
      <c r="AJ109" s="625"/>
      <c r="AK109" s="625"/>
      <c r="AL109" s="625"/>
      <c r="AM109" s="625"/>
      <c r="AN109" s="625"/>
      <c r="AO109" s="625"/>
      <c r="AP109" s="625"/>
      <c r="AQ109" s="625"/>
      <c r="AR109" s="625"/>
      <c r="AS109" s="625"/>
      <c r="AT109" s="625"/>
      <c r="AU109" s="625"/>
      <c r="AV109" s="625"/>
      <c r="AW109" s="625"/>
      <c r="AX109" s="625"/>
      <c r="AY109" s="625"/>
    </row>
    <row r="110" spans="1:51" ht="18.75" customHeight="1" x14ac:dyDescent="0.3">
      <c r="A110" s="625"/>
      <c r="B110" s="625"/>
      <c r="C110" s="625"/>
      <c r="D110" s="625"/>
      <c r="E110" s="625"/>
      <c r="F110" s="625"/>
      <c r="G110" s="625"/>
      <c r="H110" s="625"/>
      <c r="I110" s="625"/>
      <c r="J110" s="625"/>
      <c r="K110" s="625"/>
      <c r="L110" s="625"/>
      <c r="M110" s="625"/>
      <c r="N110" s="625"/>
      <c r="O110" s="625"/>
      <c r="P110" s="625"/>
      <c r="Q110" s="625"/>
      <c r="R110" s="625"/>
      <c r="S110" s="625"/>
      <c r="T110" s="625"/>
      <c r="U110" s="625"/>
      <c r="V110" s="625"/>
      <c r="W110" s="625"/>
      <c r="X110" s="625"/>
      <c r="Y110" s="625"/>
      <c r="Z110" s="625"/>
      <c r="AA110" s="625"/>
      <c r="AB110" s="625"/>
      <c r="AC110" s="625"/>
      <c r="AD110" s="625"/>
      <c r="AE110" s="625"/>
      <c r="AF110" s="625"/>
      <c r="AG110" s="625"/>
      <c r="AH110" s="625"/>
      <c r="AI110" s="625"/>
      <c r="AJ110" s="625"/>
      <c r="AK110" s="625"/>
      <c r="AL110" s="625"/>
      <c r="AM110" s="625"/>
      <c r="AN110" s="625"/>
      <c r="AO110" s="625"/>
      <c r="AP110" s="625"/>
      <c r="AQ110" s="625"/>
      <c r="AR110" s="625"/>
      <c r="AS110" s="625"/>
      <c r="AT110" s="625"/>
      <c r="AU110" s="625"/>
      <c r="AV110" s="625"/>
      <c r="AW110" s="625"/>
      <c r="AX110" s="625"/>
      <c r="AY110" s="625"/>
    </row>
    <row r="111" spans="1:51" ht="18.75" customHeight="1" x14ac:dyDescent="0.3">
      <c r="A111" s="625"/>
      <c r="B111" s="625"/>
      <c r="C111" s="625"/>
      <c r="D111" s="625"/>
      <c r="E111" s="625"/>
      <c r="F111" s="625"/>
      <c r="G111" s="625"/>
      <c r="H111" s="625"/>
      <c r="I111" s="625"/>
      <c r="J111" s="625"/>
      <c r="K111" s="625"/>
      <c r="L111" s="625"/>
      <c r="M111" s="625"/>
      <c r="N111" s="625"/>
      <c r="O111" s="625"/>
      <c r="P111" s="625"/>
      <c r="Q111" s="625"/>
      <c r="R111" s="625"/>
      <c r="S111" s="625"/>
      <c r="T111" s="625"/>
      <c r="U111" s="625"/>
      <c r="V111" s="625"/>
      <c r="W111" s="625"/>
      <c r="X111" s="625"/>
      <c r="Y111" s="625"/>
      <c r="Z111" s="625"/>
      <c r="AA111" s="625"/>
      <c r="AB111" s="625"/>
      <c r="AC111" s="625"/>
      <c r="AD111" s="625"/>
      <c r="AE111" s="625"/>
      <c r="AF111" s="625"/>
      <c r="AG111" s="625"/>
      <c r="AH111" s="625"/>
      <c r="AI111" s="625"/>
      <c r="AJ111" s="625"/>
      <c r="AK111" s="625"/>
      <c r="AL111" s="625"/>
      <c r="AM111" s="625"/>
      <c r="AN111" s="625"/>
      <c r="AO111" s="625"/>
      <c r="AP111" s="625"/>
      <c r="AQ111" s="625"/>
      <c r="AR111" s="625"/>
      <c r="AS111" s="625"/>
      <c r="AT111" s="625"/>
      <c r="AU111" s="625"/>
      <c r="AV111" s="625"/>
      <c r="AW111" s="625"/>
      <c r="AX111" s="625"/>
      <c r="AY111" s="625"/>
    </row>
    <row r="112" spans="1:51" ht="18.75" customHeight="1" x14ac:dyDescent="0.3">
      <c r="A112" s="625"/>
      <c r="B112" s="625"/>
      <c r="C112" s="625"/>
      <c r="D112" s="625"/>
      <c r="E112" s="625"/>
      <c r="F112" s="625"/>
      <c r="G112" s="625"/>
      <c r="H112" s="625"/>
      <c r="I112" s="625"/>
      <c r="J112" s="625"/>
      <c r="K112" s="625"/>
      <c r="L112" s="625"/>
      <c r="M112" s="625"/>
      <c r="N112" s="625"/>
      <c r="O112" s="625"/>
      <c r="P112" s="625"/>
      <c r="Q112" s="625"/>
      <c r="R112" s="625"/>
      <c r="S112" s="625"/>
      <c r="T112" s="625"/>
      <c r="U112" s="625"/>
      <c r="V112" s="625"/>
      <c r="W112" s="625"/>
      <c r="X112" s="625"/>
      <c r="Y112" s="625"/>
      <c r="Z112" s="625"/>
      <c r="AA112" s="625"/>
      <c r="AB112" s="625"/>
      <c r="AC112" s="625"/>
      <c r="AD112" s="625"/>
      <c r="AE112" s="625"/>
      <c r="AF112" s="625"/>
      <c r="AG112" s="625"/>
      <c r="AH112" s="625"/>
      <c r="AI112" s="625"/>
      <c r="AJ112" s="625"/>
      <c r="AK112" s="625"/>
      <c r="AL112" s="625"/>
      <c r="AM112" s="625"/>
      <c r="AN112" s="625"/>
      <c r="AO112" s="625"/>
      <c r="AP112" s="625"/>
      <c r="AQ112" s="625"/>
      <c r="AR112" s="625"/>
      <c r="AS112" s="625"/>
      <c r="AT112" s="625"/>
      <c r="AU112" s="625"/>
      <c r="AV112" s="625"/>
      <c r="AW112" s="625"/>
      <c r="AX112" s="625"/>
      <c r="AY112" s="625"/>
    </row>
    <row r="113" spans="1:51" ht="18.75" customHeight="1" x14ac:dyDescent="0.3">
      <c r="A113" s="625"/>
      <c r="B113" s="625"/>
      <c r="C113" s="625"/>
      <c r="D113" s="625"/>
      <c r="E113" s="625"/>
      <c r="F113" s="625"/>
      <c r="G113" s="625"/>
      <c r="H113" s="625"/>
      <c r="I113" s="625"/>
      <c r="J113" s="625"/>
      <c r="K113" s="625"/>
      <c r="L113" s="625"/>
      <c r="M113" s="625"/>
      <c r="N113" s="625"/>
      <c r="O113" s="625"/>
      <c r="P113" s="625"/>
      <c r="Q113" s="625"/>
      <c r="R113" s="625"/>
      <c r="S113" s="625"/>
      <c r="T113" s="625"/>
      <c r="U113" s="625"/>
      <c r="V113" s="625"/>
      <c r="W113" s="625"/>
      <c r="X113" s="625"/>
      <c r="Y113" s="625"/>
      <c r="Z113" s="625"/>
      <c r="AA113" s="625"/>
      <c r="AB113" s="625"/>
      <c r="AC113" s="625"/>
      <c r="AD113" s="625"/>
      <c r="AE113" s="625"/>
      <c r="AF113" s="625"/>
      <c r="AG113" s="625"/>
      <c r="AH113" s="625"/>
      <c r="AI113" s="625"/>
      <c r="AJ113" s="625"/>
      <c r="AK113" s="625"/>
      <c r="AL113" s="625"/>
      <c r="AM113" s="625"/>
      <c r="AN113" s="625"/>
      <c r="AO113" s="625"/>
      <c r="AP113" s="625"/>
      <c r="AQ113" s="625"/>
      <c r="AR113" s="625"/>
      <c r="AS113" s="625"/>
      <c r="AT113" s="625"/>
      <c r="AU113" s="625"/>
      <c r="AV113" s="625"/>
      <c r="AW113" s="625"/>
      <c r="AX113" s="625"/>
      <c r="AY113" s="625"/>
    </row>
    <row r="114" spans="1:51" ht="18.75" customHeight="1" x14ac:dyDescent="0.3">
      <c r="A114" s="625"/>
      <c r="B114" s="625"/>
      <c r="C114" s="625"/>
      <c r="D114" s="625"/>
      <c r="E114" s="625"/>
      <c r="F114" s="625"/>
      <c r="G114" s="625"/>
      <c r="H114" s="625"/>
      <c r="I114" s="625"/>
      <c r="J114" s="625"/>
      <c r="K114" s="625"/>
      <c r="L114" s="625"/>
      <c r="M114" s="625"/>
      <c r="N114" s="625"/>
      <c r="O114" s="625"/>
      <c r="P114" s="625"/>
      <c r="Q114" s="625"/>
      <c r="R114" s="625"/>
      <c r="S114" s="625"/>
      <c r="T114" s="625"/>
      <c r="U114" s="625"/>
      <c r="V114" s="625"/>
      <c r="W114" s="625"/>
      <c r="X114" s="625"/>
      <c r="Y114" s="625"/>
      <c r="Z114" s="625"/>
      <c r="AA114" s="625"/>
      <c r="AB114" s="625"/>
      <c r="AC114" s="625"/>
      <c r="AD114" s="625"/>
      <c r="AE114" s="625"/>
      <c r="AF114" s="625"/>
      <c r="AG114" s="625"/>
      <c r="AH114" s="625"/>
      <c r="AI114" s="625"/>
      <c r="AJ114" s="625"/>
      <c r="AK114" s="625"/>
      <c r="AL114" s="625"/>
      <c r="AM114" s="625"/>
      <c r="AN114" s="625"/>
      <c r="AO114" s="625"/>
      <c r="AP114" s="625"/>
      <c r="AQ114" s="625"/>
      <c r="AR114" s="625"/>
      <c r="AS114" s="625"/>
      <c r="AT114" s="625"/>
      <c r="AU114" s="625"/>
      <c r="AV114" s="625"/>
      <c r="AW114" s="625"/>
      <c r="AX114" s="625"/>
      <c r="AY114" s="625"/>
    </row>
    <row r="115" spans="1:51" ht="18.75" customHeight="1" x14ac:dyDescent="0.3">
      <c r="A115" s="625"/>
      <c r="B115" s="625"/>
      <c r="C115" s="625"/>
      <c r="D115" s="625"/>
      <c r="E115" s="625"/>
      <c r="F115" s="625"/>
      <c r="G115" s="625"/>
      <c r="H115" s="625"/>
      <c r="I115" s="625"/>
      <c r="J115" s="625"/>
      <c r="K115" s="625"/>
      <c r="L115" s="625"/>
      <c r="M115" s="625"/>
      <c r="N115" s="625"/>
      <c r="O115" s="625"/>
      <c r="P115" s="625"/>
      <c r="Q115" s="625"/>
      <c r="R115" s="625"/>
      <c r="S115" s="625"/>
      <c r="T115" s="625"/>
      <c r="U115" s="625"/>
      <c r="V115" s="625"/>
      <c r="W115" s="625"/>
      <c r="X115" s="625"/>
      <c r="Y115" s="625"/>
      <c r="Z115" s="625"/>
      <c r="AA115" s="625"/>
      <c r="AB115" s="625"/>
      <c r="AC115" s="625"/>
      <c r="AD115" s="625"/>
      <c r="AE115" s="625"/>
      <c r="AF115" s="625"/>
      <c r="AG115" s="625"/>
      <c r="AH115" s="625"/>
      <c r="AI115" s="625"/>
      <c r="AJ115" s="625"/>
      <c r="AK115" s="625"/>
      <c r="AL115" s="625"/>
      <c r="AM115" s="625"/>
      <c r="AN115" s="625"/>
      <c r="AO115" s="625"/>
      <c r="AP115" s="625"/>
      <c r="AQ115" s="625"/>
      <c r="AR115" s="625"/>
      <c r="AS115" s="625"/>
      <c r="AT115" s="625"/>
      <c r="AU115" s="625"/>
      <c r="AV115" s="625"/>
      <c r="AW115" s="625"/>
      <c r="AX115" s="625"/>
      <c r="AY115" s="625"/>
    </row>
    <row r="116" spans="1:51" ht="18.75" customHeight="1" x14ac:dyDescent="0.3">
      <c r="A116" s="625"/>
      <c r="B116" s="625"/>
      <c r="C116" s="625"/>
      <c r="D116" s="625"/>
      <c r="E116" s="625"/>
      <c r="F116" s="625"/>
      <c r="G116" s="625"/>
      <c r="H116" s="625"/>
      <c r="I116" s="625"/>
      <c r="J116" s="625"/>
      <c r="K116" s="625"/>
      <c r="L116" s="625"/>
      <c r="M116" s="625"/>
      <c r="N116" s="625"/>
      <c r="O116" s="625"/>
      <c r="P116" s="625"/>
      <c r="Q116" s="625"/>
      <c r="R116" s="625"/>
      <c r="S116" s="625"/>
      <c r="T116" s="625"/>
      <c r="U116" s="625"/>
      <c r="V116" s="625"/>
      <c r="W116" s="625"/>
      <c r="X116" s="625"/>
      <c r="Y116" s="625"/>
      <c r="Z116" s="625"/>
      <c r="AA116" s="625"/>
      <c r="AB116" s="625"/>
      <c r="AC116" s="625"/>
      <c r="AD116" s="625"/>
      <c r="AE116" s="625"/>
      <c r="AF116" s="625"/>
      <c r="AG116" s="625"/>
      <c r="AH116" s="625"/>
      <c r="AI116" s="625"/>
      <c r="AJ116" s="625"/>
      <c r="AK116" s="625"/>
      <c r="AL116" s="625"/>
      <c r="AM116" s="625"/>
      <c r="AN116" s="625"/>
      <c r="AO116" s="625"/>
      <c r="AP116" s="625"/>
      <c r="AQ116" s="625"/>
      <c r="AR116" s="625"/>
      <c r="AS116" s="625"/>
      <c r="AT116" s="625"/>
      <c r="AU116" s="625"/>
      <c r="AV116" s="625"/>
      <c r="AW116" s="625"/>
      <c r="AX116" s="625"/>
      <c r="AY116" s="625"/>
    </row>
    <row r="117" spans="1:51" ht="18.75" customHeight="1" x14ac:dyDescent="0.3">
      <c r="A117" s="625"/>
      <c r="B117" s="625"/>
      <c r="C117" s="625"/>
      <c r="D117" s="625"/>
      <c r="E117" s="625"/>
      <c r="F117" s="625"/>
      <c r="G117" s="625"/>
      <c r="H117" s="625"/>
      <c r="I117" s="625"/>
      <c r="J117" s="625"/>
      <c r="K117" s="625"/>
      <c r="L117" s="625"/>
      <c r="M117" s="625"/>
      <c r="N117" s="625"/>
      <c r="O117" s="625"/>
      <c r="P117" s="625"/>
      <c r="Q117" s="625"/>
      <c r="R117" s="625"/>
      <c r="S117" s="625"/>
      <c r="T117" s="625"/>
      <c r="U117" s="625"/>
      <c r="V117" s="625"/>
      <c r="W117" s="625"/>
      <c r="X117" s="625"/>
      <c r="Y117" s="625"/>
      <c r="Z117" s="625"/>
      <c r="AA117" s="625"/>
      <c r="AB117" s="625"/>
      <c r="AC117" s="625"/>
      <c r="AD117" s="625"/>
      <c r="AE117" s="625"/>
      <c r="AF117" s="625"/>
      <c r="AG117" s="625"/>
      <c r="AH117" s="625"/>
      <c r="AI117" s="625"/>
      <c r="AJ117" s="625"/>
      <c r="AK117" s="625"/>
      <c r="AL117" s="625"/>
      <c r="AM117" s="625"/>
      <c r="AN117" s="625"/>
      <c r="AO117" s="625"/>
      <c r="AP117" s="625"/>
      <c r="AQ117" s="625"/>
      <c r="AR117" s="625"/>
      <c r="AS117" s="625"/>
      <c r="AT117" s="625"/>
      <c r="AU117" s="625"/>
      <c r="AV117" s="625"/>
      <c r="AW117" s="625"/>
      <c r="AX117" s="625"/>
      <c r="AY117" s="625"/>
    </row>
    <row r="118" spans="1:51" ht="18.75" customHeight="1" x14ac:dyDescent="0.3">
      <c r="A118" s="625"/>
      <c r="B118" s="625"/>
      <c r="C118" s="625"/>
      <c r="D118" s="625"/>
      <c r="E118" s="625"/>
      <c r="F118" s="625"/>
      <c r="G118" s="625"/>
      <c r="H118" s="625"/>
      <c r="I118" s="625"/>
      <c r="J118" s="625"/>
      <c r="K118" s="625"/>
      <c r="L118" s="625"/>
      <c r="M118" s="625"/>
      <c r="N118" s="625"/>
      <c r="O118" s="625"/>
      <c r="P118" s="625"/>
      <c r="Q118" s="625"/>
      <c r="R118" s="625"/>
      <c r="S118" s="625"/>
      <c r="T118" s="625"/>
      <c r="U118" s="625"/>
      <c r="V118" s="625"/>
      <c r="W118" s="625"/>
      <c r="X118" s="625"/>
      <c r="Y118" s="625"/>
      <c r="Z118" s="625"/>
      <c r="AA118" s="625"/>
      <c r="AB118" s="625"/>
      <c r="AC118" s="625"/>
      <c r="AD118" s="625"/>
      <c r="AE118" s="625"/>
      <c r="AF118" s="625"/>
      <c r="AG118" s="625"/>
      <c r="AH118" s="625"/>
      <c r="AI118" s="625"/>
      <c r="AJ118" s="625"/>
      <c r="AK118" s="625"/>
      <c r="AL118" s="625"/>
      <c r="AM118" s="625"/>
      <c r="AN118" s="625"/>
      <c r="AO118" s="625"/>
      <c r="AP118" s="625"/>
      <c r="AQ118" s="625"/>
      <c r="AR118" s="625"/>
      <c r="AS118" s="625"/>
      <c r="AT118" s="625"/>
      <c r="AU118" s="625"/>
      <c r="AV118" s="625"/>
      <c r="AW118" s="625"/>
      <c r="AX118" s="625"/>
      <c r="AY118" s="625"/>
    </row>
    <row r="119" spans="1:51" ht="18.75" customHeight="1" x14ac:dyDescent="0.3">
      <c r="A119" s="625"/>
      <c r="B119" s="625"/>
      <c r="C119" s="625"/>
      <c r="D119" s="625"/>
      <c r="E119" s="625"/>
      <c r="F119" s="625"/>
      <c r="G119" s="625"/>
      <c r="H119" s="625"/>
      <c r="I119" s="625"/>
      <c r="J119" s="625"/>
      <c r="K119" s="625"/>
      <c r="L119" s="625"/>
      <c r="M119" s="625"/>
      <c r="N119" s="625"/>
      <c r="O119" s="625"/>
      <c r="P119" s="625"/>
      <c r="Q119" s="625"/>
      <c r="R119" s="625"/>
      <c r="S119" s="625"/>
      <c r="T119" s="625"/>
      <c r="U119" s="625"/>
      <c r="V119" s="625"/>
      <c r="W119" s="625"/>
      <c r="X119" s="625"/>
      <c r="Y119" s="625"/>
      <c r="Z119" s="625"/>
      <c r="AA119" s="625"/>
      <c r="AB119" s="625"/>
      <c r="AC119" s="625"/>
      <c r="AD119" s="625"/>
      <c r="AE119" s="625"/>
      <c r="AF119" s="625"/>
      <c r="AG119" s="625"/>
      <c r="AH119" s="625"/>
      <c r="AI119" s="625"/>
      <c r="AJ119" s="625"/>
      <c r="AK119" s="625"/>
      <c r="AL119" s="625"/>
      <c r="AM119" s="625"/>
      <c r="AN119" s="625"/>
      <c r="AO119" s="625"/>
      <c r="AP119" s="625"/>
      <c r="AQ119" s="625"/>
      <c r="AR119" s="625"/>
      <c r="AS119" s="625"/>
      <c r="AT119" s="625"/>
      <c r="AU119" s="625"/>
      <c r="AV119" s="625"/>
      <c r="AW119" s="625"/>
      <c r="AX119" s="625"/>
      <c r="AY119" s="625"/>
    </row>
    <row r="120" spans="1:51" ht="18.75" customHeight="1" x14ac:dyDescent="0.3">
      <c r="A120" s="625"/>
      <c r="B120" s="625"/>
      <c r="C120" s="625"/>
      <c r="D120" s="625"/>
      <c r="E120" s="625"/>
      <c r="F120" s="625"/>
      <c r="G120" s="625"/>
      <c r="H120" s="625"/>
      <c r="I120" s="625"/>
      <c r="J120" s="625"/>
      <c r="K120" s="625"/>
      <c r="L120" s="625"/>
      <c r="M120" s="625"/>
      <c r="N120" s="625"/>
      <c r="O120" s="625"/>
      <c r="P120" s="625"/>
      <c r="Q120" s="625"/>
      <c r="R120" s="625"/>
      <c r="S120" s="625"/>
      <c r="T120" s="625"/>
      <c r="U120" s="625"/>
      <c r="V120" s="625"/>
      <c r="W120" s="625"/>
      <c r="X120" s="625"/>
      <c r="Y120" s="625"/>
      <c r="Z120" s="625"/>
      <c r="AA120" s="625"/>
      <c r="AB120" s="625"/>
      <c r="AC120" s="625"/>
      <c r="AD120" s="625"/>
      <c r="AE120" s="625"/>
      <c r="AF120" s="625"/>
      <c r="AG120" s="625"/>
      <c r="AH120" s="625"/>
      <c r="AI120" s="625"/>
      <c r="AJ120" s="625"/>
      <c r="AK120" s="625"/>
      <c r="AL120" s="625"/>
      <c r="AM120" s="625"/>
      <c r="AN120" s="625"/>
      <c r="AO120" s="625"/>
      <c r="AP120" s="625"/>
      <c r="AQ120" s="625"/>
      <c r="AR120" s="625"/>
      <c r="AS120" s="625"/>
      <c r="AT120" s="625"/>
      <c r="AU120" s="625"/>
      <c r="AV120" s="625"/>
      <c r="AW120" s="625"/>
      <c r="AX120" s="625"/>
      <c r="AY120" s="625"/>
    </row>
    <row r="121" spans="1:51" ht="18.75" customHeight="1" x14ac:dyDescent="0.3">
      <c r="A121" s="625"/>
      <c r="B121" s="625"/>
      <c r="C121" s="625"/>
      <c r="D121" s="625"/>
      <c r="E121" s="625"/>
      <c r="F121" s="625"/>
      <c r="G121" s="625"/>
      <c r="H121" s="625"/>
      <c r="I121" s="625"/>
      <c r="J121" s="625"/>
      <c r="K121" s="625"/>
      <c r="L121" s="625"/>
      <c r="M121" s="625"/>
      <c r="N121" s="625"/>
      <c r="O121" s="625"/>
      <c r="P121" s="625"/>
      <c r="Q121" s="625"/>
      <c r="R121" s="625"/>
      <c r="S121" s="625"/>
      <c r="T121" s="625"/>
      <c r="U121" s="625"/>
      <c r="V121" s="625"/>
      <c r="W121" s="625"/>
      <c r="X121" s="625"/>
      <c r="Y121" s="625"/>
      <c r="Z121" s="625"/>
      <c r="AA121" s="625"/>
      <c r="AB121" s="625"/>
      <c r="AC121" s="625"/>
      <c r="AD121" s="625"/>
      <c r="AE121" s="625"/>
      <c r="AF121" s="625"/>
      <c r="AG121" s="625"/>
      <c r="AH121" s="625"/>
      <c r="AI121" s="625"/>
      <c r="AJ121" s="625"/>
      <c r="AK121" s="625"/>
      <c r="AL121" s="625"/>
      <c r="AM121" s="625"/>
      <c r="AN121" s="625"/>
      <c r="AO121" s="625"/>
      <c r="AP121" s="625"/>
      <c r="AQ121" s="625"/>
      <c r="AR121" s="625"/>
      <c r="AS121" s="625"/>
      <c r="AT121" s="625"/>
      <c r="AU121" s="625"/>
      <c r="AV121" s="625"/>
      <c r="AW121" s="625"/>
      <c r="AX121" s="625"/>
      <c r="AY121" s="625"/>
    </row>
    <row r="122" spans="1:51" ht="18.75" customHeight="1" x14ac:dyDescent="0.3">
      <c r="A122" s="625"/>
      <c r="B122" s="625"/>
      <c r="C122" s="625"/>
      <c r="D122" s="625"/>
      <c r="E122" s="625"/>
      <c r="F122" s="625"/>
      <c r="G122" s="625"/>
      <c r="H122" s="625"/>
      <c r="I122" s="625"/>
      <c r="J122" s="625"/>
      <c r="K122" s="625"/>
      <c r="L122" s="625"/>
      <c r="M122" s="625"/>
      <c r="N122" s="625"/>
      <c r="O122" s="625"/>
      <c r="P122" s="625"/>
      <c r="Q122" s="625"/>
      <c r="R122" s="625"/>
      <c r="S122" s="625"/>
      <c r="T122" s="625"/>
      <c r="U122" s="625"/>
      <c r="V122" s="625"/>
      <c r="W122" s="625"/>
      <c r="X122" s="625"/>
      <c r="Y122" s="625"/>
      <c r="Z122" s="625"/>
      <c r="AA122" s="625"/>
      <c r="AB122" s="625"/>
      <c r="AC122" s="625"/>
      <c r="AD122" s="625"/>
      <c r="AE122" s="625"/>
      <c r="AF122" s="625"/>
      <c r="AG122" s="625"/>
      <c r="AH122" s="625"/>
      <c r="AI122" s="625"/>
      <c r="AJ122" s="625"/>
      <c r="AK122" s="625"/>
      <c r="AL122" s="625"/>
      <c r="AM122" s="625"/>
      <c r="AN122" s="625"/>
      <c r="AO122" s="625"/>
      <c r="AP122" s="625"/>
      <c r="AQ122" s="625"/>
      <c r="AR122" s="625"/>
      <c r="AS122" s="625"/>
      <c r="AT122" s="625"/>
      <c r="AU122" s="625"/>
      <c r="AV122" s="625"/>
      <c r="AW122" s="625"/>
      <c r="AX122" s="625"/>
      <c r="AY122" s="625"/>
    </row>
    <row r="123" spans="1:51" ht="18.75" customHeight="1" x14ac:dyDescent="0.3">
      <c r="A123" s="625"/>
      <c r="B123" s="625"/>
      <c r="C123" s="625"/>
      <c r="D123" s="625"/>
      <c r="E123" s="625"/>
      <c r="F123" s="625"/>
      <c r="G123" s="625"/>
      <c r="H123" s="625"/>
      <c r="I123" s="625"/>
      <c r="J123" s="625"/>
      <c r="K123" s="625"/>
      <c r="L123" s="625"/>
      <c r="M123" s="625"/>
      <c r="N123" s="625"/>
      <c r="O123" s="625"/>
      <c r="P123" s="625"/>
      <c r="Q123" s="625"/>
      <c r="R123" s="625"/>
      <c r="S123" s="625"/>
      <c r="T123" s="625"/>
      <c r="U123" s="625"/>
      <c r="V123" s="625"/>
      <c r="W123" s="625"/>
      <c r="X123" s="625"/>
      <c r="Y123" s="625"/>
      <c r="Z123" s="625"/>
      <c r="AA123" s="625"/>
      <c r="AB123" s="625"/>
      <c r="AC123" s="625"/>
      <c r="AD123" s="625"/>
      <c r="AE123" s="625"/>
      <c r="AF123" s="625"/>
      <c r="AG123" s="625"/>
      <c r="AH123" s="625"/>
      <c r="AI123" s="625"/>
      <c r="AJ123" s="625"/>
      <c r="AK123" s="625"/>
      <c r="AL123" s="625"/>
      <c r="AM123" s="625"/>
      <c r="AN123" s="625"/>
      <c r="AO123" s="625"/>
      <c r="AP123" s="625"/>
      <c r="AQ123" s="625"/>
      <c r="AR123" s="625"/>
      <c r="AS123" s="625"/>
      <c r="AT123" s="625"/>
      <c r="AU123" s="625"/>
      <c r="AV123" s="625"/>
      <c r="AW123" s="625"/>
      <c r="AX123" s="625"/>
      <c r="AY123" s="625"/>
    </row>
    <row r="124" spans="1:51" ht="18.75" customHeight="1" x14ac:dyDescent="0.3">
      <c r="A124" s="625"/>
      <c r="B124" s="625"/>
      <c r="C124" s="625"/>
      <c r="D124" s="625"/>
      <c r="E124" s="625"/>
      <c r="F124" s="625"/>
      <c r="G124" s="625"/>
      <c r="H124" s="625"/>
      <c r="I124" s="625"/>
      <c r="J124" s="625"/>
      <c r="K124" s="625"/>
      <c r="L124" s="625"/>
      <c r="M124" s="625"/>
      <c r="N124" s="625"/>
      <c r="O124" s="625"/>
      <c r="P124" s="625"/>
      <c r="Q124" s="625"/>
      <c r="R124" s="625"/>
      <c r="S124" s="625"/>
      <c r="T124" s="625"/>
      <c r="U124" s="625"/>
      <c r="V124" s="625"/>
      <c r="W124" s="625"/>
      <c r="X124" s="625"/>
      <c r="Y124" s="625"/>
      <c r="Z124" s="625"/>
      <c r="AA124" s="625"/>
      <c r="AB124" s="625"/>
      <c r="AC124" s="625"/>
      <c r="AD124" s="625"/>
      <c r="AE124" s="625"/>
      <c r="AF124" s="625"/>
      <c r="AG124" s="625"/>
      <c r="AH124" s="625"/>
      <c r="AI124" s="625"/>
      <c r="AJ124" s="625"/>
      <c r="AK124" s="625"/>
      <c r="AL124" s="625"/>
      <c r="AM124" s="625"/>
      <c r="AN124" s="625"/>
      <c r="AO124" s="625"/>
      <c r="AP124" s="625"/>
      <c r="AQ124" s="625"/>
      <c r="AR124" s="625"/>
      <c r="AS124" s="625"/>
      <c r="AT124" s="625"/>
      <c r="AU124" s="625"/>
      <c r="AV124" s="625"/>
      <c r="AW124" s="625"/>
      <c r="AX124" s="625"/>
      <c r="AY124" s="625"/>
    </row>
    <row r="125" spans="1:51" ht="18.75" customHeight="1" x14ac:dyDescent="0.3">
      <c r="A125" s="625"/>
      <c r="B125" s="625"/>
      <c r="C125" s="625"/>
      <c r="D125" s="625"/>
      <c r="E125" s="625"/>
      <c r="F125" s="625"/>
      <c r="G125" s="625"/>
      <c r="H125" s="625"/>
      <c r="I125" s="625"/>
      <c r="J125" s="625"/>
      <c r="K125" s="625"/>
      <c r="L125" s="625"/>
      <c r="M125" s="625"/>
      <c r="N125" s="625"/>
      <c r="O125" s="625"/>
      <c r="P125" s="625"/>
      <c r="Q125" s="625"/>
      <c r="R125" s="625"/>
      <c r="S125" s="625"/>
      <c r="T125" s="625"/>
      <c r="U125" s="625"/>
      <c r="V125" s="625"/>
      <c r="W125" s="625"/>
      <c r="X125" s="625"/>
      <c r="Y125" s="625"/>
      <c r="Z125" s="625"/>
      <c r="AA125" s="625"/>
      <c r="AB125" s="625"/>
      <c r="AC125" s="625"/>
      <c r="AD125" s="625"/>
      <c r="AE125" s="625"/>
      <c r="AF125" s="625"/>
      <c r="AG125" s="625"/>
      <c r="AH125" s="625"/>
      <c r="AI125" s="625"/>
      <c r="AJ125" s="625"/>
      <c r="AK125" s="625"/>
      <c r="AL125" s="625"/>
      <c r="AM125" s="625"/>
      <c r="AN125" s="625"/>
      <c r="AO125" s="625"/>
      <c r="AP125" s="625"/>
      <c r="AQ125" s="625"/>
      <c r="AR125" s="625"/>
      <c r="AS125" s="625"/>
      <c r="AT125" s="625"/>
      <c r="AU125" s="625"/>
      <c r="AV125" s="625"/>
      <c r="AW125" s="625"/>
      <c r="AX125" s="625"/>
      <c r="AY125" s="625"/>
    </row>
    <row r="126" spans="1:51" ht="18.75" customHeight="1" x14ac:dyDescent="0.3">
      <c r="A126" s="625"/>
      <c r="B126" s="625"/>
      <c r="C126" s="625"/>
      <c r="D126" s="625"/>
      <c r="E126" s="625"/>
      <c r="F126" s="625"/>
      <c r="G126" s="625"/>
      <c r="H126" s="625"/>
      <c r="I126" s="625"/>
      <c r="J126" s="625"/>
      <c r="K126" s="625"/>
      <c r="L126" s="625"/>
      <c r="M126" s="625"/>
      <c r="N126" s="625"/>
      <c r="O126" s="625"/>
      <c r="P126" s="625"/>
      <c r="Q126" s="625"/>
      <c r="R126" s="625"/>
      <c r="S126" s="625"/>
      <c r="T126" s="625"/>
      <c r="U126" s="625"/>
      <c r="V126" s="625"/>
      <c r="W126" s="625"/>
      <c r="X126" s="625"/>
      <c r="Y126" s="625"/>
      <c r="Z126" s="625"/>
      <c r="AA126" s="625"/>
      <c r="AB126" s="625"/>
      <c r="AC126" s="625"/>
      <c r="AD126" s="625"/>
      <c r="AE126" s="625"/>
      <c r="AF126" s="625"/>
      <c r="AG126" s="625"/>
      <c r="AH126" s="625"/>
      <c r="AI126" s="625"/>
      <c r="AJ126" s="625"/>
      <c r="AK126" s="625"/>
      <c r="AL126" s="625"/>
      <c r="AM126" s="625"/>
      <c r="AN126" s="625"/>
      <c r="AO126" s="625"/>
      <c r="AP126" s="625"/>
      <c r="AQ126" s="625"/>
      <c r="AR126" s="625"/>
      <c r="AS126" s="625"/>
      <c r="AT126" s="625"/>
      <c r="AU126" s="625"/>
      <c r="AV126" s="625"/>
      <c r="AW126" s="625"/>
      <c r="AX126" s="625"/>
      <c r="AY126" s="625"/>
    </row>
    <row r="127" spans="1:51" ht="18.75" customHeight="1" x14ac:dyDescent="0.3">
      <c r="A127" s="625"/>
      <c r="B127" s="625"/>
      <c r="C127" s="625"/>
      <c r="D127" s="625"/>
      <c r="E127" s="625"/>
      <c r="F127" s="625"/>
      <c r="G127" s="625"/>
      <c r="H127" s="625"/>
      <c r="I127" s="625"/>
      <c r="J127" s="625"/>
      <c r="K127" s="625"/>
      <c r="L127" s="625"/>
      <c r="M127" s="625"/>
      <c r="N127" s="625"/>
      <c r="O127" s="625"/>
      <c r="P127" s="625"/>
      <c r="Q127" s="625"/>
      <c r="R127" s="625"/>
      <c r="S127" s="625"/>
      <c r="T127" s="625"/>
      <c r="U127" s="625"/>
      <c r="V127" s="625"/>
      <c r="W127" s="625"/>
      <c r="X127" s="625"/>
      <c r="Y127" s="625"/>
      <c r="Z127" s="625"/>
      <c r="AA127" s="625"/>
      <c r="AB127" s="625"/>
      <c r="AC127" s="625"/>
      <c r="AD127" s="625"/>
      <c r="AE127" s="625"/>
      <c r="AF127" s="625"/>
      <c r="AG127" s="625"/>
      <c r="AH127" s="625"/>
      <c r="AI127" s="625"/>
      <c r="AJ127" s="625"/>
      <c r="AK127" s="625"/>
      <c r="AL127" s="625"/>
      <c r="AM127" s="625"/>
      <c r="AN127" s="625"/>
      <c r="AO127" s="625"/>
      <c r="AP127" s="625"/>
      <c r="AQ127" s="625"/>
      <c r="AR127" s="625"/>
      <c r="AS127" s="625"/>
      <c r="AT127" s="625"/>
      <c r="AU127" s="625"/>
      <c r="AV127" s="625"/>
      <c r="AW127" s="625"/>
      <c r="AX127" s="625"/>
      <c r="AY127" s="625"/>
    </row>
    <row r="128" spans="1:51" ht="18.75" customHeight="1" x14ac:dyDescent="0.3">
      <c r="A128" s="625"/>
      <c r="B128" s="625"/>
      <c r="C128" s="625"/>
      <c r="D128" s="625"/>
      <c r="E128" s="625"/>
      <c r="F128" s="625"/>
      <c r="G128" s="625"/>
      <c r="H128" s="625"/>
      <c r="I128" s="625"/>
      <c r="J128" s="625"/>
      <c r="K128" s="625"/>
      <c r="L128" s="625"/>
      <c r="M128" s="625"/>
      <c r="N128" s="625"/>
      <c r="O128" s="625"/>
      <c r="P128" s="625"/>
      <c r="Q128" s="625"/>
      <c r="R128" s="625"/>
      <c r="S128" s="625"/>
      <c r="T128" s="625"/>
      <c r="U128" s="625"/>
      <c r="V128" s="625"/>
      <c r="W128" s="625"/>
      <c r="X128" s="625"/>
      <c r="Y128" s="625"/>
      <c r="Z128" s="625"/>
      <c r="AA128" s="625"/>
      <c r="AB128" s="625"/>
      <c r="AC128" s="625"/>
      <c r="AD128" s="625"/>
      <c r="AE128" s="625"/>
      <c r="AF128" s="625"/>
      <c r="AG128" s="625"/>
      <c r="AH128" s="625"/>
      <c r="AI128" s="625"/>
      <c r="AJ128" s="625"/>
      <c r="AK128" s="625"/>
      <c r="AL128" s="625"/>
      <c r="AM128" s="625"/>
      <c r="AN128" s="625"/>
      <c r="AO128" s="625"/>
      <c r="AP128" s="625"/>
      <c r="AQ128" s="625"/>
      <c r="AR128" s="625"/>
      <c r="AS128" s="625"/>
      <c r="AT128" s="625"/>
      <c r="AU128" s="625"/>
      <c r="AV128" s="625"/>
      <c r="AW128" s="625"/>
      <c r="AX128" s="625"/>
      <c r="AY128" s="625"/>
    </row>
    <row r="129" spans="1:51" ht="18.75" customHeight="1" x14ac:dyDescent="0.3">
      <c r="A129" s="625"/>
      <c r="B129" s="625"/>
      <c r="C129" s="625"/>
      <c r="D129" s="625"/>
      <c r="E129" s="625"/>
      <c r="F129" s="625"/>
      <c r="G129" s="625"/>
      <c r="H129" s="625"/>
      <c r="I129" s="625"/>
      <c r="J129" s="625"/>
      <c r="K129" s="625"/>
      <c r="L129" s="625"/>
      <c r="M129" s="625"/>
      <c r="N129" s="625"/>
      <c r="O129" s="625"/>
      <c r="P129" s="625"/>
      <c r="Q129" s="625"/>
      <c r="R129" s="625"/>
      <c r="S129" s="625"/>
      <c r="T129" s="625"/>
      <c r="U129" s="625"/>
      <c r="V129" s="625"/>
      <c r="W129" s="625"/>
      <c r="X129" s="625"/>
      <c r="Y129" s="625"/>
      <c r="Z129" s="625"/>
      <c r="AA129" s="625"/>
      <c r="AB129" s="625"/>
      <c r="AC129" s="625"/>
      <c r="AD129" s="625"/>
      <c r="AE129" s="625"/>
      <c r="AF129" s="625"/>
      <c r="AG129" s="625"/>
      <c r="AH129" s="625"/>
      <c r="AI129" s="625"/>
      <c r="AJ129" s="625"/>
      <c r="AK129" s="625"/>
      <c r="AL129" s="625"/>
      <c r="AM129" s="625"/>
      <c r="AN129" s="625"/>
      <c r="AO129" s="625"/>
      <c r="AP129" s="625"/>
      <c r="AQ129" s="625"/>
      <c r="AR129" s="625"/>
      <c r="AS129" s="625"/>
      <c r="AT129" s="625"/>
      <c r="AU129" s="625"/>
      <c r="AV129" s="625"/>
      <c r="AW129" s="625"/>
      <c r="AX129" s="625"/>
      <c r="AY129" s="625"/>
    </row>
    <row r="130" spans="1:51" ht="18.75" customHeight="1" x14ac:dyDescent="0.3">
      <c r="A130" s="625"/>
      <c r="B130" s="625"/>
      <c r="C130" s="625"/>
      <c r="D130" s="625"/>
      <c r="E130" s="625"/>
      <c r="F130" s="625"/>
      <c r="G130" s="625"/>
      <c r="H130" s="625"/>
      <c r="I130" s="625"/>
      <c r="J130" s="625"/>
      <c r="K130" s="625"/>
      <c r="L130" s="625"/>
      <c r="M130" s="625"/>
      <c r="N130" s="625"/>
      <c r="O130" s="625"/>
      <c r="P130" s="625"/>
      <c r="Q130" s="625"/>
      <c r="R130" s="625"/>
      <c r="S130" s="625"/>
      <c r="T130" s="625"/>
      <c r="U130" s="625"/>
      <c r="V130" s="625"/>
      <c r="W130" s="625"/>
      <c r="X130" s="625"/>
      <c r="Y130" s="625"/>
      <c r="Z130" s="625"/>
      <c r="AA130" s="625"/>
      <c r="AB130" s="625"/>
      <c r="AC130" s="625"/>
      <c r="AD130" s="625"/>
      <c r="AE130" s="625"/>
      <c r="AF130" s="625"/>
      <c r="AG130" s="625"/>
      <c r="AH130" s="625"/>
      <c r="AI130" s="625"/>
      <c r="AJ130" s="625"/>
      <c r="AK130" s="625"/>
      <c r="AL130" s="625"/>
      <c r="AM130" s="625"/>
      <c r="AN130" s="625"/>
      <c r="AO130" s="625"/>
      <c r="AP130" s="625"/>
      <c r="AQ130" s="625"/>
      <c r="AR130" s="625"/>
      <c r="AS130" s="625"/>
      <c r="AT130" s="625"/>
      <c r="AU130" s="625"/>
      <c r="AV130" s="625"/>
      <c r="AW130" s="625"/>
      <c r="AX130" s="625"/>
      <c r="AY130" s="625"/>
    </row>
    <row r="131" spans="1:51" ht="18.75" customHeight="1" x14ac:dyDescent="0.3">
      <c r="A131" s="625"/>
      <c r="B131" s="625"/>
      <c r="C131" s="625"/>
      <c r="D131" s="625"/>
      <c r="E131" s="625"/>
      <c r="F131" s="625"/>
      <c r="G131" s="625"/>
      <c r="H131" s="625"/>
      <c r="I131" s="625"/>
      <c r="J131" s="625"/>
      <c r="K131" s="625"/>
      <c r="L131" s="625"/>
      <c r="M131" s="625"/>
      <c r="N131" s="625"/>
      <c r="O131" s="625"/>
      <c r="P131" s="625"/>
      <c r="Q131" s="625"/>
      <c r="R131" s="625"/>
      <c r="S131" s="625"/>
      <c r="T131" s="625"/>
      <c r="U131" s="625"/>
      <c r="V131" s="625"/>
      <c r="W131" s="625"/>
      <c r="X131" s="625"/>
      <c r="Y131" s="625"/>
      <c r="Z131" s="625"/>
      <c r="AA131" s="625"/>
      <c r="AB131" s="625"/>
      <c r="AC131" s="625"/>
      <c r="AD131" s="625"/>
      <c r="AE131" s="625"/>
      <c r="AF131" s="625"/>
      <c r="AG131" s="625"/>
      <c r="AH131" s="625"/>
      <c r="AI131" s="625"/>
      <c r="AJ131" s="625"/>
      <c r="AK131" s="625"/>
      <c r="AL131" s="625"/>
      <c r="AM131" s="625"/>
      <c r="AN131" s="625"/>
      <c r="AO131" s="625"/>
      <c r="AP131" s="625"/>
      <c r="AQ131" s="625"/>
      <c r="AR131" s="625"/>
      <c r="AS131" s="625"/>
      <c r="AT131" s="625"/>
      <c r="AU131" s="625"/>
      <c r="AV131" s="625"/>
      <c r="AW131" s="625"/>
      <c r="AX131" s="625"/>
      <c r="AY131" s="625"/>
    </row>
    <row r="132" spans="1:51" ht="18.75" customHeight="1" x14ac:dyDescent="0.3">
      <c r="A132" s="625"/>
      <c r="B132" s="625"/>
      <c r="C132" s="625"/>
      <c r="D132" s="625"/>
      <c r="E132" s="625"/>
      <c r="F132" s="625"/>
      <c r="G132" s="625"/>
      <c r="H132" s="625"/>
      <c r="I132" s="625"/>
      <c r="J132" s="625"/>
      <c r="K132" s="625"/>
      <c r="L132" s="625"/>
      <c r="M132" s="625"/>
      <c r="N132" s="625"/>
      <c r="O132" s="625"/>
      <c r="P132" s="625"/>
      <c r="Q132" s="625"/>
      <c r="R132" s="625"/>
      <c r="S132" s="625"/>
      <c r="T132" s="625"/>
      <c r="U132" s="625"/>
      <c r="V132" s="625"/>
      <c r="W132" s="625"/>
      <c r="X132" s="625"/>
      <c r="Y132" s="625"/>
      <c r="Z132" s="625"/>
      <c r="AA132" s="625"/>
      <c r="AB132" s="625"/>
      <c r="AC132" s="625"/>
      <c r="AD132" s="625"/>
      <c r="AE132" s="625"/>
      <c r="AF132" s="625"/>
      <c r="AG132" s="625"/>
      <c r="AH132" s="625"/>
      <c r="AI132" s="625"/>
      <c r="AJ132" s="625"/>
      <c r="AK132" s="625"/>
      <c r="AL132" s="625"/>
      <c r="AM132" s="625"/>
      <c r="AN132" s="625"/>
      <c r="AO132" s="625"/>
      <c r="AP132" s="625"/>
      <c r="AQ132" s="625"/>
      <c r="AR132" s="625"/>
      <c r="AS132" s="625"/>
      <c r="AT132" s="625"/>
      <c r="AU132" s="625"/>
      <c r="AV132" s="625"/>
      <c r="AW132" s="625"/>
      <c r="AX132" s="625"/>
      <c r="AY132" s="625"/>
    </row>
    <row r="133" spans="1:51" ht="18.75" customHeight="1" x14ac:dyDescent="0.3">
      <c r="A133" s="625"/>
      <c r="B133" s="625"/>
      <c r="C133" s="625"/>
      <c r="D133" s="625"/>
      <c r="E133" s="625"/>
      <c r="F133" s="625"/>
      <c r="G133" s="625"/>
      <c r="H133" s="625"/>
      <c r="I133" s="625"/>
      <c r="J133" s="625"/>
      <c r="K133" s="625"/>
      <c r="L133" s="625"/>
      <c r="M133" s="625"/>
      <c r="N133" s="625"/>
      <c r="O133" s="625"/>
      <c r="P133" s="625"/>
      <c r="Q133" s="625"/>
      <c r="R133" s="625"/>
      <c r="S133" s="625"/>
      <c r="T133" s="625"/>
      <c r="U133" s="625"/>
      <c r="V133" s="625"/>
      <c r="W133" s="625"/>
      <c r="X133" s="625"/>
      <c r="Y133" s="625"/>
      <c r="Z133" s="625"/>
      <c r="AA133" s="625"/>
      <c r="AB133" s="625"/>
      <c r="AC133" s="625"/>
      <c r="AD133" s="625"/>
      <c r="AE133" s="625"/>
      <c r="AF133" s="625"/>
      <c r="AG133" s="625"/>
      <c r="AH133" s="625"/>
      <c r="AI133" s="625"/>
      <c r="AJ133" s="625"/>
      <c r="AK133" s="625"/>
      <c r="AL133" s="625"/>
      <c r="AM133" s="625"/>
      <c r="AN133" s="625"/>
      <c r="AO133" s="625"/>
      <c r="AP133" s="625"/>
      <c r="AQ133" s="625"/>
      <c r="AR133" s="625"/>
      <c r="AS133" s="625"/>
      <c r="AT133" s="625"/>
      <c r="AU133" s="625"/>
      <c r="AV133" s="625"/>
      <c r="AW133" s="625"/>
      <c r="AX133" s="625"/>
      <c r="AY133" s="625"/>
    </row>
    <row r="134" spans="1:51" ht="18.75" customHeight="1" x14ac:dyDescent="0.3">
      <c r="A134" s="625"/>
      <c r="B134" s="625"/>
      <c r="C134" s="625"/>
      <c r="D134" s="625"/>
      <c r="E134" s="625"/>
      <c r="F134" s="625"/>
      <c r="G134" s="625"/>
      <c r="H134" s="625"/>
      <c r="I134" s="625"/>
      <c r="J134" s="625"/>
      <c r="K134" s="625"/>
      <c r="L134" s="625"/>
      <c r="M134" s="625"/>
      <c r="N134" s="625"/>
      <c r="O134" s="625"/>
      <c r="P134" s="625"/>
      <c r="Q134" s="625"/>
      <c r="R134" s="625"/>
      <c r="S134" s="625"/>
      <c r="T134" s="625"/>
      <c r="U134" s="625"/>
      <c r="V134" s="625"/>
      <c r="W134" s="625"/>
      <c r="X134" s="625"/>
      <c r="Y134" s="625"/>
      <c r="Z134" s="625"/>
      <c r="AA134" s="625"/>
      <c r="AB134" s="625"/>
      <c r="AC134" s="625"/>
      <c r="AD134" s="625"/>
      <c r="AE134" s="625"/>
      <c r="AF134" s="625"/>
      <c r="AG134" s="625"/>
      <c r="AH134" s="625"/>
      <c r="AI134" s="625"/>
      <c r="AJ134" s="625"/>
      <c r="AK134" s="625"/>
      <c r="AL134" s="625"/>
      <c r="AM134" s="625"/>
      <c r="AN134" s="625"/>
      <c r="AO134" s="625"/>
      <c r="AP134" s="625"/>
      <c r="AQ134" s="625"/>
      <c r="AR134" s="625"/>
      <c r="AS134" s="625"/>
      <c r="AT134" s="625"/>
      <c r="AU134" s="625"/>
      <c r="AV134" s="625"/>
      <c r="AW134" s="625"/>
      <c r="AX134" s="625"/>
      <c r="AY134" s="625"/>
    </row>
    <row r="135" spans="1:51" ht="18.75" customHeight="1" x14ac:dyDescent="0.3">
      <c r="A135" s="625"/>
      <c r="B135" s="625"/>
      <c r="C135" s="625"/>
      <c r="D135" s="625"/>
      <c r="E135" s="625"/>
      <c r="F135" s="625"/>
      <c r="G135" s="625"/>
      <c r="H135" s="625"/>
      <c r="I135" s="625"/>
      <c r="J135" s="625"/>
      <c r="K135" s="625"/>
      <c r="L135" s="625"/>
      <c r="M135" s="625"/>
      <c r="N135" s="625"/>
      <c r="O135" s="625"/>
      <c r="P135" s="625"/>
      <c r="Q135" s="625"/>
      <c r="R135" s="625"/>
      <c r="S135" s="625"/>
      <c r="T135" s="625"/>
      <c r="U135" s="625"/>
      <c r="V135" s="625"/>
      <c r="W135" s="625"/>
      <c r="X135" s="625"/>
      <c r="Y135" s="625"/>
      <c r="Z135" s="625"/>
      <c r="AA135" s="625"/>
      <c r="AB135" s="625"/>
      <c r="AC135" s="625"/>
      <c r="AD135" s="625"/>
      <c r="AE135" s="625"/>
      <c r="AF135" s="625"/>
      <c r="AG135" s="625"/>
      <c r="AH135" s="625"/>
      <c r="AI135" s="625"/>
      <c r="AJ135" s="625"/>
      <c r="AK135" s="625"/>
      <c r="AL135" s="625"/>
      <c r="AM135" s="625"/>
      <c r="AN135" s="625"/>
      <c r="AO135" s="625"/>
      <c r="AP135" s="625"/>
      <c r="AQ135" s="625"/>
      <c r="AR135" s="625"/>
      <c r="AS135" s="625"/>
      <c r="AT135" s="625"/>
      <c r="AU135" s="625"/>
      <c r="AV135" s="625"/>
      <c r="AW135" s="625"/>
      <c r="AX135" s="625"/>
      <c r="AY135" s="625"/>
    </row>
    <row r="136" spans="1:51" ht="18.75" customHeight="1" x14ac:dyDescent="0.3">
      <c r="A136" s="625"/>
      <c r="B136" s="625"/>
      <c r="C136" s="625"/>
      <c r="D136" s="625"/>
      <c r="E136" s="625"/>
      <c r="F136" s="625"/>
      <c r="G136" s="625"/>
      <c r="H136" s="625"/>
      <c r="I136" s="625"/>
      <c r="J136" s="625"/>
      <c r="K136" s="625"/>
      <c r="L136" s="625"/>
      <c r="M136" s="625"/>
      <c r="N136" s="625"/>
      <c r="O136" s="625"/>
      <c r="P136" s="625"/>
      <c r="Q136" s="625"/>
      <c r="R136" s="625"/>
      <c r="S136" s="625"/>
      <c r="T136" s="625"/>
      <c r="U136" s="625"/>
      <c r="V136" s="625"/>
      <c r="W136" s="625"/>
      <c r="X136" s="625"/>
      <c r="Y136" s="625"/>
      <c r="Z136" s="625"/>
      <c r="AA136" s="625"/>
      <c r="AB136" s="625"/>
      <c r="AC136" s="625"/>
      <c r="AD136" s="625"/>
      <c r="AE136" s="625"/>
      <c r="AF136" s="625"/>
      <c r="AG136" s="625"/>
      <c r="AH136" s="625"/>
      <c r="AI136" s="625"/>
      <c r="AJ136" s="625"/>
      <c r="AK136" s="625"/>
      <c r="AL136" s="625"/>
      <c r="AM136" s="625"/>
      <c r="AN136" s="625"/>
      <c r="AO136" s="625"/>
      <c r="AP136" s="625"/>
      <c r="AQ136" s="625"/>
      <c r="AR136" s="625"/>
      <c r="AS136" s="625"/>
      <c r="AT136" s="625"/>
      <c r="AU136" s="625"/>
      <c r="AV136" s="625"/>
      <c r="AW136" s="625"/>
      <c r="AX136" s="625"/>
      <c r="AY136" s="625"/>
    </row>
    <row r="137" spans="1:51" ht="18.75" customHeight="1" x14ac:dyDescent="0.3">
      <c r="A137" s="625"/>
      <c r="B137" s="625"/>
      <c r="C137" s="625"/>
      <c r="D137" s="625"/>
      <c r="E137" s="625"/>
      <c r="F137" s="625"/>
      <c r="G137" s="625"/>
      <c r="H137" s="625"/>
      <c r="I137" s="625"/>
      <c r="J137" s="625"/>
      <c r="K137" s="625"/>
      <c r="L137" s="625"/>
      <c r="M137" s="625"/>
      <c r="N137" s="625"/>
      <c r="O137" s="625"/>
      <c r="P137" s="625"/>
      <c r="Q137" s="625"/>
      <c r="R137" s="625"/>
      <c r="S137" s="625"/>
      <c r="T137" s="625"/>
      <c r="U137" s="625"/>
      <c r="V137" s="625"/>
      <c r="W137" s="625"/>
      <c r="X137" s="625"/>
      <c r="Y137" s="625"/>
      <c r="Z137" s="625"/>
      <c r="AA137" s="625"/>
      <c r="AB137" s="625"/>
      <c r="AC137" s="625"/>
      <c r="AD137" s="625"/>
      <c r="AE137" s="625"/>
      <c r="AF137" s="625"/>
      <c r="AG137" s="625"/>
      <c r="AH137" s="625"/>
      <c r="AI137" s="625"/>
      <c r="AJ137" s="625"/>
      <c r="AK137" s="625"/>
      <c r="AL137" s="625"/>
      <c r="AM137" s="625"/>
      <c r="AN137" s="625"/>
      <c r="AO137" s="625"/>
      <c r="AP137" s="625"/>
      <c r="AQ137" s="625"/>
      <c r="AR137" s="625"/>
      <c r="AS137" s="625"/>
      <c r="AT137" s="625"/>
      <c r="AU137" s="625"/>
      <c r="AV137" s="625"/>
      <c r="AW137" s="625"/>
      <c r="AX137" s="625"/>
      <c r="AY137" s="625"/>
    </row>
    <row r="138" spans="1:51" ht="18.75" customHeight="1" x14ac:dyDescent="0.3">
      <c r="A138" s="625"/>
      <c r="B138" s="625"/>
      <c r="C138" s="625"/>
      <c r="D138" s="625"/>
      <c r="E138" s="625"/>
      <c r="F138" s="625"/>
      <c r="G138" s="625"/>
      <c r="H138" s="625"/>
      <c r="I138" s="625"/>
      <c r="J138" s="625"/>
      <c r="K138" s="625"/>
      <c r="L138" s="625"/>
      <c r="M138" s="625"/>
      <c r="N138" s="625"/>
      <c r="O138" s="625"/>
      <c r="P138" s="625"/>
      <c r="Q138" s="625"/>
      <c r="R138" s="625"/>
      <c r="S138" s="625"/>
      <c r="T138" s="625"/>
      <c r="U138" s="625"/>
      <c r="V138" s="625"/>
      <c r="W138" s="625"/>
      <c r="X138" s="625"/>
      <c r="Y138" s="625"/>
      <c r="Z138" s="625"/>
      <c r="AA138" s="625"/>
      <c r="AB138" s="625"/>
      <c r="AC138" s="625"/>
      <c r="AD138" s="625"/>
      <c r="AE138" s="625"/>
      <c r="AF138" s="625"/>
      <c r="AG138" s="625"/>
      <c r="AH138" s="625"/>
      <c r="AI138" s="625"/>
      <c r="AJ138" s="625"/>
      <c r="AK138" s="625"/>
      <c r="AL138" s="625"/>
      <c r="AM138" s="625"/>
      <c r="AN138" s="625"/>
      <c r="AO138" s="625"/>
      <c r="AP138" s="625"/>
      <c r="AQ138" s="625"/>
      <c r="AR138" s="625"/>
      <c r="AS138" s="625"/>
      <c r="AT138" s="625"/>
      <c r="AU138" s="625"/>
      <c r="AV138" s="625"/>
      <c r="AW138" s="625"/>
      <c r="AX138" s="625"/>
      <c r="AY138" s="625"/>
    </row>
    <row r="139" spans="1:51" ht="18.75" customHeight="1" x14ac:dyDescent="0.3">
      <c r="A139" s="625"/>
      <c r="B139" s="625"/>
      <c r="C139" s="625"/>
      <c r="D139" s="625"/>
      <c r="E139" s="625"/>
      <c r="F139" s="625"/>
      <c r="G139" s="625"/>
      <c r="H139" s="625"/>
      <c r="I139" s="625"/>
      <c r="J139" s="625"/>
      <c r="K139" s="625"/>
      <c r="L139" s="625"/>
      <c r="M139" s="625"/>
      <c r="N139" s="625"/>
      <c r="O139" s="625"/>
      <c r="P139" s="625"/>
      <c r="Q139" s="625"/>
      <c r="R139" s="625"/>
      <c r="S139" s="625"/>
      <c r="T139" s="625"/>
      <c r="U139" s="625"/>
      <c r="V139" s="625"/>
      <c r="W139" s="625"/>
      <c r="X139" s="625"/>
      <c r="Y139" s="625"/>
      <c r="Z139" s="625"/>
      <c r="AA139" s="625"/>
      <c r="AB139" s="625"/>
      <c r="AC139" s="625"/>
      <c r="AD139" s="625"/>
      <c r="AE139" s="625"/>
      <c r="AF139" s="625"/>
      <c r="AG139" s="625"/>
      <c r="AH139" s="625"/>
      <c r="AI139" s="625"/>
      <c r="AJ139" s="625"/>
      <c r="AK139" s="625"/>
      <c r="AL139" s="625"/>
      <c r="AM139" s="625"/>
      <c r="AN139" s="625"/>
      <c r="AO139" s="625"/>
      <c r="AP139" s="625"/>
      <c r="AQ139" s="625"/>
      <c r="AR139" s="625"/>
      <c r="AS139" s="625"/>
      <c r="AT139" s="625"/>
      <c r="AU139" s="625"/>
      <c r="AV139" s="625"/>
      <c r="AW139" s="625"/>
      <c r="AX139" s="625"/>
      <c r="AY139" s="625"/>
    </row>
    <row r="140" spans="1:51" ht="18.75" customHeight="1" x14ac:dyDescent="0.3">
      <c r="A140" s="625"/>
      <c r="B140" s="625"/>
      <c r="C140" s="625"/>
      <c r="D140" s="625"/>
      <c r="E140" s="625"/>
      <c r="F140" s="625"/>
      <c r="G140" s="625"/>
      <c r="H140" s="625"/>
      <c r="I140" s="625"/>
      <c r="J140" s="625"/>
      <c r="K140" s="625"/>
      <c r="L140" s="625"/>
      <c r="M140" s="625"/>
      <c r="N140" s="625"/>
      <c r="O140" s="625"/>
      <c r="P140" s="625"/>
      <c r="Q140" s="625"/>
      <c r="R140" s="625"/>
      <c r="S140" s="625"/>
      <c r="T140" s="625"/>
      <c r="U140" s="625"/>
      <c r="V140" s="625"/>
      <c r="W140" s="625"/>
      <c r="X140" s="625"/>
      <c r="Y140" s="625"/>
      <c r="Z140" s="625"/>
      <c r="AA140" s="625"/>
      <c r="AB140" s="625"/>
      <c r="AC140" s="625"/>
      <c r="AD140" s="625"/>
      <c r="AE140" s="625"/>
      <c r="AF140" s="625"/>
      <c r="AG140" s="625"/>
      <c r="AH140" s="625"/>
      <c r="AI140" s="625"/>
      <c r="AJ140" s="625"/>
      <c r="AK140" s="625"/>
      <c r="AL140" s="625"/>
      <c r="AM140" s="625"/>
      <c r="AN140" s="625"/>
      <c r="AO140" s="625"/>
      <c r="AP140" s="625"/>
      <c r="AQ140" s="625"/>
      <c r="AR140" s="625"/>
      <c r="AS140" s="625"/>
      <c r="AT140" s="625"/>
      <c r="AU140" s="625"/>
      <c r="AV140" s="625"/>
      <c r="AW140" s="625"/>
      <c r="AX140" s="625"/>
      <c r="AY140" s="625"/>
    </row>
    <row r="141" spans="1:51" ht="18.75" customHeight="1" x14ac:dyDescent="0.3">
      <c r="A141" s="625"/>
      <c r="B141" s="625"/>
      <c r="C141" s="625"/>
      <c r="D141" s="625"/>
      <c r="E141" s="625"/>
      <c r="F141" s="625"/>
      <c r="G141" s="625"/>
      <c r="H141" s="625"/>
      <c r="I141" s="625"/>
      <c r="J141" s="625"/>
      <c r="K141" s="625"/>
      <c r="L141" s="625"/>
      <c r="M141" s="625"/>
      <c r="N141" s="625"/>
      <c r="O141" s="625"/>
      <c r="P141" s="625"/>
      <c r="Q141" s="625"/>
      <c r="R141" s="625"/>
      <c r="S141" s="625"/>
      <c r="T141" s="625"/>
      <c r="U141" s="625"/>
      <c r="V141" s="625"/>
      <c r="W141" s="625"/>
      <c r="X141" s="625"/>
      <c r="Y141" s="625"/>
      <c r="Z141" s="625"/>
      <c r="AA141" s="625"/>
      <c r="AB141" s="625"/>
      <c r="AC141" s="625"/>
      <c r="AD141" s="625"/>
      <c r="AE141" s="625"/>
      <c r="AF141" s="625"/>
      <c r="AG141" s="625"/>
      <c r="AH141" s="625"/>
      <c r="AI141" s="625"/>
      <c r="AJ141" s="625"/>
      <c r="AK141" s="625"/>
      <c r="AL141" s="625"/>
      <c r="AM141" s="625"/>
      <c r="AN141" s="625"/>
      <c r="AO141" s="625"/>
      <c r="AP141" s="625"/>
      <c r="AQ141" s="625"/>
      <c r="AR141" s="625"/>
      <c r="AS141" s="625"/>
      <c r="AT141" s="625"/>
      <c r="AU141" s="625"/>
      <c r="AV141" s="625"/>
      <c r="AW141" s="625"/>
      <c r="AX141" s="625"/>
      <c r="AY141" s="625"/>
    </row>
    <row r="142" spans="1:51" ht="18.75" customHeight="1" x14ac:dyDescent="0.3">
      <c r="A142" s="625"/>
      <c r="B142" s="625"/>
      <c r="C142" s="625"/>
      <c r="D142" s="625"/>
      <c r="E142" s="625"/>
      <c r="F142" s="625"/>
      <c r="G142" s="625"/>
      <c r="H142" s="625"/>
      <c r="I142" s="625"/>
      <c r="J142" s="625"/>
      <c r="K142" s="625"/>
      <c r="L142" s="625"/>
      <c r="M142" s="625"/>
      <c r="N142" s="625"/>
      <c r="O142" s="625"/>
      <c r="P142" s="625"/>
      <c r="Q142" s="625"/>
      <c r="R142" s="625"/>
      <c r="S142" s="625"/>
      <c r="T142" s="625"/>
      <c r="U142" s="625"/>
      <c r="V142" s="625"/>
      <c r="W142" s="625"/>
      <c r="X142" s="625"/>
      <c r="Y142" s="625"/>
      <c r="Z142" s="625"/>
      <c r="AA142" s="625"/>
      <c r="AB142" s="625"/>
      <c r="AC142" s="625"/>
      <c r="AD142" s="625"/>
      <c r="AE142" s="625"/>
      <c r="AF142" s="625"/>
      <c r="AG142" s="625"/>
      <c r="AH142" s="625"/>
      <c r="AI142" s="625"/>
      <c r="AJ142" s="625"/>
      <c r="AK142" s="625"/>
      <c r="AL142" s="625"/>
      <c r="AM142" s="625"/>
      <c r="AN142" s="625"/>
      <c r="AO142" s="625"/>
      <c r="AP142" s="625"/>
      <c r="AQ142" s="625"/>
      <c r="AR142" s="625"/>
      <c r="AS142" s="625"/>
      <c r="AT142" s="625"/>
      <c r="AU142" s="625"/>
      <c r="AV142" s="625"/>
      <c r="AW142" s="625"/>
      <c r="AX142" s="625"/>
      <c r="AY142" s="625"/>
    </row>
    <row r="143" spans="1:51" ht="18.75" customHeight="1" x14ac:dyDescent="0.3">
      <c r="A143" s="625"/>
      <c r="B143" s="625"/>
      <c r="C143" s="625"/>
      <c r="D143" s="625"/>
      <c r="E143" s="625"/>
      <c r="F143" s="625"/>
      <c r="G143" s="625"/>
      <c r="H143" s="625"/>
      <c r="I143" s="625"/>
      <c r="J143" s="625"/>
      <c r="K143" s="625"/>
      <c r="L143" s="625"/>
      <c r="M143" s="625"/>
      <c r="N143" s="625"/>
      <c r="O143" s="625"/>
      <c r="P143" s="625"/>
      <c r="Q143" s="625"/>
      <c r="R143" s="625"/>
      <c r="S143" s="625"/>
      <c r="T143" s="625"/>
      <c r="U143" s="625"/>
      <c r="V143" s="625"/>
      <c r="W143" s="625"/>
      <c r="X143" s="625"/>
      <c r="Y143" s="625"/>
      <c r="Z143" s="625"/>
      <c r="AA143" s="625"/>
      <c r="AB143" s="625"/>
      <c r="AC143" s="625"/>
      <c r="AD143" s="625"/>
      <c r="AE143" s="625"/>
      <c r="AF143" s="625"/>
      <c r="AG143" s="625"/>
      <c r="AH143" s="625"/>
      <c r="AI143" s="625"/>
      <c r="AJ143" s="625"/>
      <c r="AK143" s="625"/>
      <c r="AL143" s="625"/>
      <c r="AM143" s="625"/>
      <c r="AN143" s="625"/>
      <c r="AO143" s="625"/>
      <c r="AP143" s="625"/>
      <c r="AQ143" s="625"/>
      <c r="AR143" s="625"/>
      <c r="AS143" s="625"/>
      <c r="AT143" s="625"/>
      <c r="AU143" s="625"/>
      <c r="AV143" s="625"/>
      <c r="AW143" s="625"/>
      <c r="AX143" s="625"/>
      <c r="AY143" s="625"/>
    </row>
    <row r="144" spans="1:51" ht="18.75" customHeight="1" x14ac:dyDescent="0.3">
      <c r="A144" s="625"/>
      <c r="B144" s="625"/>
      <c r="C144" s="625"/>
      <c r="D144" s="625"/>
      <c r="E144" s="625"/>
      <c r="F144" s="625"/>
      <c r="G144" s="625"/>
      <c r="H144" s="625"/>
      <c r="I144" s="625"/>
      <c r="J144" s="625"/>
      <c r="K144" s="625"/>
      <c r="L144" s="625"/>
      <c r="M144" s="625"/>
      <c r="N144" s="625"/>
      <c r="O144" s="625"/>
      <c r="P144" s="625"/>
      <c r="Q144" s="625"/>
      <c r="R144" s="625"/>
      <c r="S144" s="625"/>
      <c r="T144" s="625"/>
      <c r="U144" s="625"/>
      <c r="V144" s="625"/>
      <c r="W144" s="625"/>
      <c r="X144" s="625"/>
      <c r="Y144" s="625"/>
      <c r="Z144" s="625"/>
      <c r="AA144" s="625"/>
      <c r="AB144" s="625"/>
      <c r="AC144" s="625"/>
      <c r="AD144" s="625"/>
      <c r="AE144" s="625"/>
      <c r="AF144" s="625"/>
      <c r="AG144" s="625"/>
      <c r="AH144" s="625"/>
      <c r="AI144" s="625"/>
      <c r="AJ144" s="625"/>
      <c r="AK144" s="625"/>
      <c r="AL144" s="625"/>
      <c r="AM144" s="625"/>
      <c r="AN144" s="625"/>
      <c r="AO144" s="625"/>
      <c r="AP144" s="625"/>
      <c r="AQ144" s="625"/>
      <c r="AR144" s="625"/>
      <c r="AS144" s="625"/>
      <c r="AT144" s="625"/>
      <c r="AU144" s="625"/>
      <c r="AV144" s="625"/>
      <c r="AW144" s="625"/>
      <c r="AX144" s="625"/>
      <c r="AY144" s="625"/>
    </row>
    <row r="145" spans="1:51" ht="18.75" customHeight="1" x14ac:dyDescent="0.3">
      <c r="A145" s="625"/>
      <c r="B145" s="625"/>
      <c r="C145" s="625"/>
      <c r="D145" s="625"/>
      <c r="E145" s="625"/>
      <c r="F145" s="625"/>
      <c r="G145" s="625"/>
      <c r="H145" s="625"/>
      <c r="I145" s="625"/>
      <c r="J145" s="625"/>
      <c r="K145" s="625"/>
      <c r="L145" s="625"/>
      <c r="M145" s="625"/>
      <c r="N145" s="625"/>
      <c r="O145" s="625"/>
      <c r="P145" s="625"/>
      <c r="Q145" s="625"/>
      <c r="R145" s="625"/>
      <c r="S145" s="625"/>
      <c r="T145" s="625"/>
      <c r="U145" s="625"/>
      <c r="V145" s="625"/>
      <c r="W145" s="625"/>
      <c r="X145" s="625"/>
      <c r="Y145" s="625"/>
      <c r="Z145" s="625"/>
      <c r="AA145" s="625"/>
      <c r="AB145" s="625"/>
      <c r="AC145" s="625"/>
      <c r="AD145" s="625"/>
      <c r="AE145" s="625"/>
      <c r="AF145" s="625"/>
      <c r="AG145" s="625"/>
      <c r="AH145" s="625"/>
      <c r="AI145" s="625"/>
      <c r="AJ145" s="625"/>
      <c r="AK145" s="625"/>
      <c r="AL145" s="625"/>
      <c r="AM145" s="625"/>
      <c r="AN145" s="625"/>
      <c r="AO145" s="625"/>
      <c r="AP145" s="625"/>
      <c r="AQ145" s="625"/>
      <c r="AR145" s="625"/>
      <c r="AS145" s="625"/>
      <c r="AT145" s="625"/>
      <c r="AU145" s="625"/>
      <c r="AV145" s="625"/>
      <c r="AW145" s="625"/>
      <c r="AX145" s="625"/>
      <c r="AY145" s="625"/>
    </row>
    <row r="146" spans="1:51" ht="18.75" customHeight="1" x14ac:dyDescent="0.3">
      <c r="A146" s="625"/>
      <c r="B146" s="625"/>
      <c r="C146" s="625"/>
      <c r="D146" s="625"/>
      <c r="E146" s="625"/>
      <c r="F146" s="625"/>
      <c r="G146" s="625"/>
      <c r="H146" s="625"/>
      <c r="I146" s="625"/>
      <c r="J146" s="625"/>
      <c r="K146" s="625"/>
      <c r="L146" s="625"/>
      <c r="M146" s="625"/>
      <c r="N146" s="625"/>
      <c r="O146" s="625"/>
      <c r="P146" s="625"/>
      <c r="Q146" s="625"/>
      <c r="R146" s="625"/>
      <c r="S146" s="625"/>
      <c r="T146" s="625"/>
      <c r="U146" s="625"/>
      <c r="V146" s="625"/>
      <c r="W146" s="625"/>
      <c r="X146" s="625"/>
      <c r="Y146" s="625"/>
      <c r="Z146" s="625"/>
      <c r="AA146" s="625"/>
      <c r="AB146" s="625"/>
      <c r="AC146" s="625"/>
      <c r="AD146" s="625"/>
      <c r="AE146" s="625"/>
      <c r="AF146" s="625"/>
      <c r="AG146" s="625"/>
      <c r="AH146" s="625"/>
      <c r="AI146" s="625"/>
      <c r="AJ146" s="625"/>
      <c r="AK146" s="625"/>
      <c r="AL146" s="625"/>
      <c r="AM146" s="625"/>
      <c r="AN146" s="625"/>
      <c r="AO146" s="625"/>
      <c r="AP146" s="625"/>
      <c r="AQ146" s="625"/>
      <c r="AR146" s="625"/>
      <c r="AS146" s="625"/>
      <c r="AT146" s="625"/>
      <c r="AU146" s="625"/>
      <c r="AV146" s="625"/>
      <c r="AW146" s="625"/>
      <c r="AX146" s="625"/>
      <c r="AY146" s="625"/>
    </row>
    <row r="147" spans="1:51" ht="18.75" customHeight="1" x14ac:dyDescent="0.3">
      <c r="A147" s="625"/>
      <c r="B147" s="625"/>
      <c r="C147" s="625"/>
      <c r="D147" s="625"/>
      <c r="E147" s="625"/>
      <c r="F147" s="625"/>
      <c r="G147" s="625"/>
      <c r="H147" s="625"/>
      <c r="I147" s="625"/>
      <c r="J147" s="625"/>
      <c r="K147" s="625"/>
      <c r="L147" s="625"/>
      <c r="M147" s="625"/>
      <c r="N147" s="625"/>
      <c r="O147" s="625"/>
      <c r="P147" s="625"/>
      <c r="Q147" s="625"/>
      <c r="R147" s="625"/>
      <c r="S147" s="625"/>
      <c r="T147" s="625"/>
      <c r="U147" s="625"/>
      <c r="V147" s="625"/>
      <c r="W147" s="625"/>
      <c r="X147" s="625"/>
      <c r="Y147" s="625"/>
      <c r="Z147" s="625"/>
      <c r="AA147" s="625"/>
      <c r="AB147" s="625"/>
      <c r="AC147" s="625"/>
      <c r="AD147" s="625"/>
      <c r="AE147" s="625"/>
      <c r="AF147" s="625"/>
      <c r="AG147" s="625"/>
      <c r="AH147" s="625"/>
      <c r="AI147" s="625"/>
      <c r="AJ147" s="625"/>
      <c r="AK147" s="625"/>
      <c r="AL147" s="625"/>
      <c r="AM147" s="625"/>
      <c r="AN147" s="625"/>
      <c r="AO147" s="625"/>
      <c r="AP147" s="625"/>
      <c r="AQ147" s="625"/>
      <c r="AR147" s="625"/>
      <c r="AS147" s="625"/>
      <c r="AT147" s="625"/>
      <c r="AU147" s="625"/>
      <c r="AV147" s="625"/>
      <c r="AW147" s="625"/>
      <c r="AX147" s="625"/>
      <c r="AY147" s="625"/>
    </row>
    <row r="148" spans="1:51" ht="18.75" customHeight="1" x14ac:dyDescent="0.3">
      <c r="A148" s="625"/>
      <c r="B148" s="625"/>
      <c r="C148" s="625"/>
      <c r="D148" s="625"/>
      <c r="E148" s="625"/>
      <c r="F148" s="625"/>
      <c r="G148" s="625"/>
      <c r="H148" s="625"/>
      <c r="I148" s="625"/>
      <c r="J148" s="625"/>
      <c r="K148" s="625"/>
      <c r="L148" s="625"/>
      <c r="M148" s="625"/>
      <c r="N148" s="625"/>
      <c r="O148" s="625"/>
      <c r="P148" s="625"/>
      <c r="Q148" s="625"/>
      <c r="R148" s="625"/>
      <c r="S148" s="625"/>
      <c r="T148" s="625"/>
      <c r="U148" s="625"/>
      <c r="V148" s="625"/>
      <c r="W148" s="625"/>
      <c r="X148" s="625"/>
      <c r="Y148" s="625"/>
      <c r="Z148" s="625"/>
      <c r="AA148" s="625"/>
      <c r="AB148" s="625"/>
      <c r="AC148" s="625"/>
      <c r="AD148" s="625"/>
      <c r="AE148" s="625"/>
      <c r="AF148" s="625"/>
      <c r="AG148" s="625"/>
      <c r="AH148" s="625"/>
      <c r="AI148" s="625"/>
      <c r="AJ148" s="625"/>
      <c r="AK148" s="625"/>
      <c r="AL148" s="625"/>
      <c r="AM148" s="625"/>
      <c r="AN148" s="625"/>
      <c r="AO148" s="625"/>
      <c r="AP148" s="625"/>
      <c r="AQ148" s="625"/>
      <c r="AR148" s="625"/>
      <c r="AS148" s="625"/>
      <c r="AT148" s="625"/>
      <c r="AU148" s="625"/>
      <c r="AV148" s="625"/>
      <c r="AW148" s="625"/>
      <c r="AX148" s="625"/>
      <c r="AY148" s="625"/>
    </row>
    <row r="149" spans="1:51" ht="18.75" customHeight="1" x14ac:dyDescent="0.3">
      <c r="A149" s="625"/>
      <c r="B149" s="625"/>
      <c r="C149" s="625"/>
      <c r="D149" s="625"/>
      <c r="E149" s="625"/>
      <c r="F149" s="625"/>
      <c r="G149" s="625"/>
      <c r="H149" s="625"/>
      <c r="I149" s="625"/>
      <c r="J149" s="625"/>
      <c r="K149" s="625"/>
      <c r="L149" s="625"/>
      <c r="M149" s="625"/>
      <c r="N149" s="625"/>
      <c r="O149" s="625"/>
      <c r="P149" s="625"/>
      <c r="Q149" s="625"/>
      <c r="R149" s="625"/>
      <c r="S149" s="625"/>
      <c r="T149" s="625"/>
      <c r="U149" s="625"/>
      <c r="V149" s="625"/>
      <c r="W149" s="625"/>
      <c r="X149" s="625"/>
      <c r="Y149" s="625"/>
      <c r="Z149" s="625"/>
      <c r="AA149" s="625"/>
      <c r="AB149" s="625"/>
      <c r="AC149" s="625"/>
      <c r="AD149" s="625"/>
      <c r="AE149" s="625"/>
      <c r="AF149" s="625"/>
      <c r="AG149" s="625"/>
      <c r="AH149" s="625"/>
      <c r="AI149" s="625"/>
      <c r="AJ149" s="625"/>
      <c r="AK149" s="625"/>
      <c r="AL149" s="625"/>
      <c r="AM149" s="625"/>
      <c r="AN149" s="625"/>
      <c r="AO149" s="625"/>
      <c r="AP149" s="625"/>
      <c r="AQ149" s="625"/>
      <c r="AR149" s="625"/>
      <c r="AS149" s="625"/>
      <c r="AT149" s="625"/>
      <c r="AU149" s="625"/>
      <c r="AV149" s="625"/>
      <c r="AW149" s="625"/>
      <c r="AX149" s="625"/>
      <c r="AY149" s="625"/>
    </row>
    <row r="150" spans="1:51" ht="18.75" customHeight="1" x14ac:dyDescent="0.3">
      <c r="A150" s="625"/>
      <c r="B150" s="625"/>
      <c r="C150" s="625"/>
      <c r="D150" s="625"/>
      <c r="E150" s="625"/>
      <c r="F150" s="625"/>
      <c r="G150" s="625"/>
      <c r="H150" s="625"/>
      <c r="I150" s="625"/>
      <c r="J150" s="625"/>
      <c r="K150" s="625"/>
      <c r="L150" s="625"/>
      <c r="M150" s="625"/>
      <c r="N150" s="625"/>
      <c r="O150" s="625"/>
      <c r="P150" s="625"/>
      <c r="Q150" s="625"/>
      <c r="R150" s="625"/>
      <c r="S150" s="625"/>
      <c r="T150" s="625"/>
      <c r="U150" s="625"/>
      <c r="V150" s="625"/>
      <c r="W150" s="625"/>
      <c r="X150" s="625"/>
      <c r="Y150" s="625"/>
      <c r="Z150" s="625"/>
      <c r="AA150" s="625"/>
      <c r="AB150" s="625"/>
      <c r="AC150" s="625"/>
      <c r="AD150" s="625"/>
      <c r="AE150" s="625"/>
      <c r="AF150" s="625"/>
      <c r="AG150" s="625"/>
      <c r="AH150" s="625"/>
      <c r="AI150" s="625"/>
      <c r="AJ150" s="625"/>
      <c r="AK150" s="625"/>
      <c r="AL150" s="625"/>
      <c r="AM150" s="625"/>
      <c r="AN150" s="625"/>
      <c r="AO150" s="625"/>
      <c r="AP150" s="625"/>
      <c r="AQ150" s="625"/>
      <c r="AR150" s="625"/>
      <c r="AS150" s="625"/>
      <c r="AT150" s="625"/>
      <c r="AU150" s="625"/>
      <c r="AV150" s="625"/>
      <c r="AW150" s="625"/>
      <c r="AX150" s="625"/>
      <c r="AY150" s="625"/>
    </row>
    <row r="151" spans="1:51" ht="18.75" customHeight="1" x14ac:dyDescent="0.3">
      <c r="A151" s="625"/>
      <c r="B151" s="625"/>
      <c r="C151" s="625"/>
      <c r="D151" s="625"/>
      <c r="E151" s="625"/>
      <c r="F151" s="625"/>
      <c r="G151" s="625"/>
      <c r="H151" s="625"/>
      <c r="I151" s="625"/>
      <c r="J151" s="625"/>
      <c r="K151" s="625"/>
      <c r="L151" s="625"/>
      <c r="M151" s="625"/>
      <c r="N151" s="625"/>
      <c r="O151" s="625"/>
      <c r="P151" s="625"/>
      <c r="Q151" s="625"/>
      <c r="R151" s="625"/>
      <c r="S151" s="625"/>
      <c r="T151" s="625"/>
      <c r="U151" s="625"/>
      <c r="V151" s="625"/>
      <c r="W151" s="625"/>
      <c r="X151" s="625"/>
      <c r="Y151" s="625"/>
      <c r="Z151" s="625"/>
      <c r="AA151" s="625"/>
      <c r="AB151" s="625"/>
      <c r="AC151" s="625"/>
      <c r="AD151" s="625"/>
      <c r="AE151" s="625"/>
      <c r="AF151" s="625"/>
      <c r="AG151" s="625"/>
      <c r="AH151" s="625"/>
      <c r="AI151" s="625"/>
      <c r="AJ151" s="625"/>
      <c r="AK151" s="625"/>
      <c r="AL151" s="625"/>
      <c r="AM151" s="625"/>
      <c r="AN151" s="625"/>
      <c r="AO151" s="625"/>
      <c r="AP151" s="625"/>
      <c r="AQ151" s="625"/>
      <c r="AR151" s="625"/>
      <c r="AS151" s="625"/>
      <c r="AT151" s="625"/>
      <c r="AU151" s="625"/>
      <c r="AV151" s="625"/>
      <c r="AW151" s="625"/>
      <c r="AX151" s="625"/>
      <c r="AY151" s="625"/>
    </row>
    <row r="152" spans="1:51" ht="18.75" customHeight="1" x14ac:dyDescent="0.3">
      <c r="A152" s="625"/>
      <c r="B152" s="625"/>
      <c r="C152" s="625"/>
      <c r="D152" s="625"/>
      <c r="E152" s="625"/>
      <c r="F152" s="625"/>
      <c r="G152" s="625"/>
      <c r="H152" s="625"/>
      <c r="I152" s="625"/>
      <c r="J152" s="625"/>
      <c r="K152" s="625"/>
      <c r="L152" s="625"/>
      <c r="M152" s="625"/>
      <c r="N152" s="625"/>
      <c r="O152" s="625"/>
      <c r="P152" s="625"/>
      <c r="Q152" s="625"/>
      <c r="R152" s="625"/>
      <c r="S152" s="625"/>
      <c r="T152" s="625"/>
      <c r="U152" s="625"/>
      <c r="V152" s="625"/>
      <c r="W152" s="625"/>
      <c r="X152" s="625"/>
      <c r="Y152" s="625"/>
      <c r="Z152" s="625"/>
      <c r="AA152" s="625"/>
      <c r="AB152" s="625"/>
      <c r="AC152" s="625"/>
      <c r="AD152" s="625"/>
      <c r="AE152" s="625"/>
      <c r="AF152" s="625"/>
      <c r="AG152" s="625"/>
      <c r="AH152" s="625"/>
      <c r="AI152" s="625"/>
      <c r="AJ152" s="625"/>
      <c r="AK152" s="625"/>
      <c r="AL152" s="625"/>
      <c r="AM152" s="625"/>
      <c r="AN152" s="625"/>
      <c r="AO152" s="625"/>
      <c r="AP152" s="625"/>
      <c r="AQ152" s="625"/>
      <c r="AR152" s="625"/>
      <c r="AS152" s="625"/>
      <c r="AT152" s="625"/>
      <c r="AU152" s="625"/>
      <c r="AV152" s="625"/>
      <c r="AW152" s="625"/>
      <c r="AX152" s="625"/>
      <c r="AY152" s="625"/>
    </row>
    <row r="153" spans="1:51" ht="18.75" customHeight="1" x14ac:dyDescent="0.3">
      <c r="A153" s="625"/>
      <c r="B153" s="625"/>
      <c r="C153" s="625"/>
      <c r="D153" s="625"/>
      <c r="E153" s="625"/>
      <c r="F153" s="625"/>
      <c r="G153" s="625"/>
      <c r="H153" s="625"/>
      <c r="I153" s="625"/>
      <c r="J153" s="625"/>
      <c r="K153" s="625"/>
      <c r="L153" s="625"/>
      <c r="M153" s="625"/>
      <c r="N153" s="625"/>
      <c r="O153" s="625"/>
      <c r="P153" s="625"/>
      <c r="Q153" s="625"/>
      <c r="R153" s="625"/>
      <c r="S153" s="625"/>
      <c r="T153" s="625"/>
      <c r="U153" s="625"/>
      <c r="V153" s="625"/>
      <c r="W153" s="625"/>
      <c r="X153" s="625"/>
      <c r="Y153" s="625"/>
      <c r="Z153" s="625"/>
      <c r="AA153" s="625"/>
      <c r="AB153" s="625"/>
      <c r="AC153" s="625"/>
      <c r="AD153" s="625"/>
      <c r="AE153" s="625"/>
      <c r="AF153" s="625"/>
      <c r="AG153" s="625"/>
      <c r="AH153" s="625"/>
      <c r="AI153" s="625"/>
      <c r="AJ153" s="625"/>
      <c r="AK153" s="625"/>
      <c r="AL153" s="625"/>
      <c r="AM153" s="625"/>
      <c r="AN153" s="625"/>
      <c r="AO153" s="625"/>
      <c r="AP153" s="625"/>
      <c r="AQ153" s="625"/>
      <c r="AR153" s="625"/>
      <c r="AS153" s="625"/>
      <c r="AT153" s="625"/>
      <c r="AU153" s="625"/>
      <c r="AV153" s="625"/>
      <c r="AW153" s="625"/>
      <c r="AX153" s="625"/>
      <c r="AY153" s="625"/>
    </row>
  </sheetData>
  <sheetProtection selectLockedCells="1"/>
  <mergeCells count="468">
    <mergeCell ref="Q28:S28"/>
    <mergeCell ref="K33:M33"/>
    <mergeCell ref="N33:P33"/>
    <mergeCell ref="N32:P32"/>
    <mergeCell ref="W37:Y37"/>
    <mergeCell ref="T37:V37"/>
    <mergeCell ref="A42:D42"/>
    <mergeCell ref="C36:D36"/>
    <mergeCell ref="E36:G36"/>
    <mergeCell ref="H36:J36"/>
    <mergeCell ref="K36:M36"/>
    <mergeCell ref="N36:P36"/>
    <mergeCell ref="T36:V36"/>
    <mergeCell ref="W36:Y36"/>
    <mergeCell ref="Q41:S41"/>
    <mergeCell ref="E42:G42"/>
    <mergeCell ref="A31:B33"/>
    <mergeCell ref="C31:D31"/>
    <mergeCell ref="E31:G31"/>
    <mergeCell ref="H31:J31"/>
    <mergeCell ref="K31:M31"/>
    <mergeCell ref="N31:P31"/>
    <mergeCell ref="C32:D32"/>
    <mergeCell ref="A34:B35"/>
    <mergeCell ref="Q12:S12"/>
    <mergeCell ref="Q13:S13"/>
    <mergeCell ref="Q14:S14"/>
    <mergeCell ref="Q15:S15"/>
    <mergeCell ref="Q16:S16"/>
    <mergeCell ref="AC14:AE14"/>
    <mergeCell ref="AF14:AH14"/>
    <mergeCell ref="AF15:AH15"/>
    <mergeCell ref="E27:G27"/>
    <mergeCell ref="H27:J27"/>
    <mergeCell ref="K27:M27"/>
    <mergeCell ref="N27:P27"/>
    <mergeCell ref="Q27:S27"/>
    <mergeCell ref="N25:P25"/>
    <mergeCell ref="T25:V25"/>
    <mergeCell ref="W25:Y25"/>
    <mergeCell ref="Z25:AB25"/>
    <mergeCell ref="AF23:AH23"/>
    <mergeCell ref="T13:V13"/>
    <mergeCell ref="C12:D12"/>
    <mergeCell ref="E12:G12"/>
    <mergeCell ref="H12:J12"/>
    <mergeCell ref="K12:M12"/>
    <mergeCell ref="N12:P12"/>
    <mergeCell ref="C11:D11"/>
    <mergeCell ref="E11:G11"/>
    <mergeCell ref="H11:J11"/>
    <mergeCell ref="K11:M11"/>
    <mergeCell ref="N11:P11"/>
    <mergeCell ref="AF41:AH41"/>
    <mergeCell ref="AL41:AN41"/>
    <mergeCell ref="A23:D23"/>
    <mergeCell ref="E23:G23"/>
    <mergeCell ref="H23:J23"/>
    <mergeCell ref="K23:M23"/>
    <mergeCell ref="N23:P23"/>
    <mergeCell ref="T23:V23"/>
    <mergeCell ref="W23:Y23"/>
    <mergeCell ref="Z23:AB23"/>
    <mergeCell ref="AC23:AE23"/>
    <mergeCell ref="AF24:AH24"/>
    <mergeCell ref="AL24:AN24"/>
    <mergeCell ref="A41:D41"/>
    <mergeCell ref="E41:G41"/>
    <mergeCell ref="H41:J41"/>
    <mergeCell ref="K41:M41"/>
    <mergeCell ref="N41:P41"/>
    <mergeCell ref="T41:V41"/>
    <mergeCell ref="W41:Y41"/>
    <mergeCell ref="Z41:AB41"/>
    <mergeCell ref="AC41:AE41"/>
    <mergeCell ref="AL37:AN37"/>
    <mergeCell ref="A38:B39"/>
    <mergeCell ref="A43:D43"/>
    <mergeCell ref="A24:D24"/>
    <mergeCell ref="E24:G24"/>
    <mergeCell ref="H24:J24"/>
    <mergeCell ref="K24:M24"/>
    <mergeCell ref="N24:P24"/>
    <mergeCell ref="T24:V24"/>
    <mergeCell ref="W24:Y24"/>
    <mergeCell ref="Z24:AB24"/>
    <mergeCell ref="N38:P38"/>
    <mergeCell ref="T38:V38"/>
    <mergeCell ref="W38:Y38"/>
    <mergeCell ref="Z38:AB38"/>
    <mergeCell ref="A26:AN26"/>
    <mergeCell ref="A25:D25"/>
    <mergeCell ref="E25:G25"/>
    <mergeCell ref="H25:J25"/>
    <mergeCell ref="K25:M25"/>
    <mergeCell ref="A28:D28"/>
    <mergeCell ref="E28:G28"/>
    <mergeCell ref="H28:J28"/>
    <mergeCell ref="K28:M28"/>
    <mergeCell ref="N28:P28"/>
    <mergeCell ref="A27:D27"/>
    <mergeCell ref="Z40:AB40"/>
    <mergeCell ref="AC40:AE40"/>
    <mergeCell ref="AF40:AH40"/>
    <mergeCell ref="AL40:AN40"/>
    <mergeCell ref="AL39:AN39"/>
    <mergeCell ref="A40:B40"/>
    <mergeCell ref="C40:D40"/>
    <mergeCell ref="E40:G40"/>
    <mergeCell ref="H40:J40"/>
    <mergeCell ref="K40:M40"/>
    <mergeCell ref="N40:P40"/>
    <mergeCell ref="T40:V40"/>
    <mergeCell ref="W40:Y40"/>
    <mergeCell ref="Z39:AB39"/>
    <mergeCell ref="AC39:AE39"/>
    <mergeCell ref="AF39:AH39"/>
    <mergeCell ref="Q40:S40"/>
    <mergeCell ref="AI40:AK40"/>
    <mergeCell ref="AL38:AN38"/>
    <mergeCell ref="C39:D39"/>
    <mergeCell ref="E39:G39"/>
    <mergeCell ref="H39:J39"/>
    <mergeCell ref="K39:M39"/>
    <mergeCell ref="N39:P39"/>
    <mergeCell ref="T39:V39"/>
    <mergeCell ref="W39:Y39"/>
    <mergeCell ref="Z37:AB37"/>
    <mergeCell ref="AC37:AE37"/>
    <mergeCell ref="AF37:AH37"/>
    <mergeCell ref="C38:D38"/>
    <mergeCell ref="E38:G38"/>
    <mergeCell ref="H38:J38"/>
    <mergeCell ref="K38:M38"/>
    <mergeCell ref="C37:D37"/>
    <mergeCell ref="E37:G37"/>
    <mergeCell ref="H37:J37"/>
    <mergeCell ref="K37:M37"/>
    <mergeCell ref="N37:P37"/>
    <mergeCell ref="AC38:AE38"/>
    <mergeCell ref="AF38:AH38"/>
    <mergeCell ref="AL36:AN36"/>
    <mergeCell ref="W35:Y35"/>
    <mergeCell ref="Z35:AB35"/>
    <mergeCell ref="AC35:AE35"/>
    <mergeCell ref="AL35:AN35"/>
    <mergeCell ref="Z33:AB33"/>
    <mergeCell ref="AC33:AE33"/>
    <mergeCell ref="Z34:AB34"/>
    <mergeCell ref="AC34:AE34"/>
    <mergeCell ref="AF34:AH34"/>
    <mergeCell ref="AL34:AN34"/>
    <mergeCell ref="E34:G34"/>
    <mergeCell ref="H34:J34"/>
    <mergeCell ref="K34:M34"/>
    <mergeCell ref="N34:P34"/>
    <mergeCell ref="E32:G32"/>
    <mergeCell ref="H32:J32"/>
    <mergeCell ref="K32:M32"/>
    <mergeCell ref="C35:D35"/>
    <mergeCell ref="E35:G35"/>
    <mergeCell ref="H35:J35"/>
    <mergeCell ref="K35:M35"/>
    <mergeCell ref="N35:P35"/>
    <mergeCell ref="C33:D33"/>
    <mergeCell ref="E33:G33"/>
    <mergeCell ref="H33:J33"/>
    <mergeCell ref="C34:D34"/>
    <mergeCell ref="T30:V30"/>
    <mergeCell ref="W30:Y30"/>
    <mergeCell ref="Z30:AB30"/>
    <mergeCell ref="AC30:AE30"/>
    <mergeCell ref="AF30:AH30"/>
    <mergeCell ref="AL30:AN30"/>
    <mergeCell ref="AI32:AK32"/>
    <mergeCell ref="AI33:AK33"/>
    <mergeCell ref="T33:V33"/>
    <mergeCell ref="W33:Y33"/>
    <mergeCell ref="T32:V32"/>
    <mergeCell ref="W32:Y32"/>
    <mergeCell ref="Z32:AB32"/>
    <mergeCell ref="AC32:AE32"/>
    <mergeCell ref="AF32:AH32"/>
    <mergeCell ref="AF33:AH33"/>
    <mergeCell ref="AL31:AN31"/>
    <mergeCell ref="AL32:AN32"/>
    <mergeCell ref="AL33:AN33"/>
    <mergeCell ref="T31:V31"/>
    <mergeCell ref="W31:Y31"/>
    <mergeCell ref="AL29:AN29"/>
    <mergeCell ref="T29:V29"/>
    <mergeCell ref="Z31:AB31"/>
    <mergeCell ref="AC31:AE31"/>
    <mergeCell ref="AF31:AH31"/>
    <mergeCell ref="AI29:AK29"/>
    <mergeCell ref="AI30:AK30"/>
    <mergeCell ref="AI31:AK31"/>
    <mergeCell ref="C30:D30"/>
    <mergeCell ref="E30:G30"/>
    <mergeCell ref="H30:J30"/>
    <mergeCell ref="K30:M30"/>
    <mergeCell ref="N30:P30"/>
    <mergeCell ref="C29:D29"/>
    <mergeCell ref="E29:G29"/>
    <mergeCell ref="H29:J29"/>
    <mergeCell ref="K29:M29"/>
    <mergeCell ref="N29:P29"/>
    <mergeCell ref="Q30:S30"/>
    <mergeCell ref="Q31:S31"/>
    <mergeCell ref="W29:Y29"/>
    <mergeCell ref="Z29:AB29"/>
    <mergeCell ref="AC29:AE29"/>
    <mergeCell ref="AF29:AH29"/>
    <mergeCell ref="AL28:AN28"/>
    <mergeCell ref="W27:Y27"/>
    <mergeCell ref="Z27:AB27"/>
    <mergeCell ref="AC27:AE27"/>
    <mergeCell ref="AF27:AH27"/>
    <mergeCell ref="AL27:AN27"/>
    <mergeCell ref="T27:V27"/>
    <mergeCell ref="AI27:AK27"/>
    <mergeCell ref="AI28:AK28"/>
    <mergeCell ref="T28:V28"/>
    <mergeCell ref="W28:Y28"/>
    <mergeCell ref="Z28:AB28"/>
    <mergeCell ref="AC28:AE28"/>
    <mergeCell ref="AF28:AH28"/>
    <mergeCell ref="AL23:AN23"/>
    <mergeCell ref="Q22:S22"/>
    <mergeCell ref="Q23:S23"/>
    <mergeCell ref="Q24:S24"/>
    <mergeCell ref="Q25:S25"/>
    <mergeCell ref="AI25:AK25"/>
    <mergeCell ref="AC24:AE24"/>
    <mergeCell ref="AC25:AE25"/>
    <mergeCell ref="AF25:AH25"/>
    <mergeCell ref="AL25:AN25"/>
    <mergeCell ref="Z22:AB22"/>
    <mergeCell ref="AC22:AE22"/>
    <mergeCell ref="AF22:AH22"/>
    <mergeCell ref="AL22:AN22"/>
    <mergeCell ref="AL21:AN21"/>
    <mergeCell ref="A22:B22"/>
    <mergeCell ref="C22:D22"/>
    <mergeCell ref="E22:G22"/>
    <mergeCell ref="H22:J22"/>
    <mergeCell ref="K22:M22"/>
    <mergeCell ref="N22:P22"/>
    <mergeCell ref="T22:V22"/>
    <mergeCell ref="W22:Y22"/>
    <mergeCell ref="Z21:AB21"/>
    <mergeCell ref="AC21:AE21"/>
    <mergeCell ref="A20:B21"/>
    <mergeCell ref="C20:D20"/>
    <mergeCell ref="E20:G20"/>
    <mergeCell ref="H20:J20"/>
    <mergeCell ref="K20:M20"/>
    <mergeCell ref="C19:D19"/>
    <mergeCell ref="E19:G19"/>
    <mergeCell ref="H19:J19"/>
    <mergeCell ref="K19:M19"/>
    <mergeCell ref="C21:D21"/>
    <mergeCell ref="E21:G21"/>
    <mergeCell ref="H21:J21"/>
    <mergeCell ref="K21:M21"/>
    <mergeCell ref="AF21:AH21"/>
    <mergeCell ref="Q20:S20"/>
    <mergeCell ref="Q21:S21"/>
    <mergeCell ref="AC19:AE19"/>
    <mergeCell ref="N19:P19"/>
    <mergeCell ref="T19:V19"/>
    <mergeCell ref="N21:P21"/>
    <mergeCell ref="T21:V21"/>
    <mergeCell ref="W21:Y21"/>
    <mergeCell ref="N20:P20"/>
    <mergeCell ref="T20:V20"/>
    <mergeCell ref="W20:Y20"/>
    <mergeCell ref="Z20:AB20"/>
    <mergeCell ref="Q19:S19"/>
    <mergeCell ref="W19:Y19"/>
    <mergeCell ref="Z19:AB19"/>
    <mergeCell ref="C18:D18"/>
    <mergeCell ref="E18:G18"/>
    <mergeCell ref="H18:J18"/>
    <mergeCell ref="K18:M18"/>
    <mergeCell ref="N18:P18"/>
    <mergeCell ref="T18:V18"/>
    <mergeCell ref="W18:Y18"/>
    <mergeCell ref="Z18:AB18"/>
    <mergeCell ref="AC18:AE18"/>
    <mergeCell ref="Q18:S18"/>
    <mergeCell ref="AL18:AN18"/>
    <mergeCell ref="W17:Y17"/>
    <mergeCell ref="Z17:AB17"/>
    <mergeCell ref="AC17:AE17"/>
    <mergeCell ref="AL17:AN17"/>
    <mergeCell ref="Q17:S17"/>
    <mergeCell ref="AC20:AE20"/>
    <mergeCell ref="AF20:AH20"/>
    <mergeCell ref="AL19:AN19"/>
    <mergeCell ref="AL20:AN20"/>
    <mergeCell ref="AF18:AH18"/>
    <mergeCell ref="AF19:AH19"/>
    <mergeCell ref="C13:D13"/>
    <mergeCell ref="E13:G13"/>
    <mergeCell ref="H13:J13"/>
    <mergeCell ref="K13:M13"/>
    <mergeCell ref="N13:P13"/>
    <mergeCell ref="C14:D14"/>
    <mergeCell ref="AF16:AH16"/>
    <mergeCell ref="AL16:AN16"/>
    <mergeCell ref="E14:G14"/>
    <mergeCell ref="H14:J14"/>
    <mergeCell ref="K14:M14"/>
    <mergeCell ref="AL14:AN14"/>
    <mergeCell ref="C15:D15"/>
    <mergeCell ref="H15:J15"/>
    <mergeCell ref="K15:M15"/>
    <mergeCell ref="N15:P15"/>
    <mergeCell ref="T15:V15"/>
    <mergeCell ref="N14:P14"/>
    <mergeCell ref="T14:V14"/>
    <mergeCell ref="Z16:AB16"/>
    <mergeCell ref="AC16:AE16"/>
    <mergeCell ref="Z15:AB15"/>
    <mergeCell ref="AC15:AE15"/>
    <mergeCell ref="E15:G15"/>
    <mergeCell ref="A16:B17"/>
    <mergeCell ref="C16:D16"/>
    <mergeCell ref="E16:G16"/>
    <mergeCell ref="H16:J16"/>
    <mergeCell ref="K16:M16"/>
    <mergeCell ref="N16:P16"/>
    <mergeCell ref="T16:V16"/>
    <mergeCell ref="W16:Y16"/>
    <mergeCell ref="AF17:AH17"/>
    <mergeCell ref="C17:D17"/>
    <mergeCell ref="E17:G17"/>
    <mergeCell ref="H17:J17"/>
    <mergeCell ref="K17:M17"/>
    <mergeCell ref="N17:P17"/>
    <mergeCell ref="T17:V17"/>
    <mergeCell ref="AF11:AH11"/>
    <mergeCell ref="AL11:AN11"/>
    <mergeCell ref="T11:V11"/>
    <mergeCell ref="Z13:AB13"/>
    <mergeCell ref="AC13:AE13"/>
    <mergeCell ref="AF13:AH13"/>
    <mergeCell ref="T12:V12"/>
    <mergeCell ref="W12:Y12"/>
    <mergeCell ref="Z12:AB12"/>
    <mergeCell ref="AC12:AE12"/>
    <mergeCell ref="AF12:AH12"/>
    <mergeCell ref="AL13:AN13"/>
    <mergeCell ref="AL15:AN15"/>
    <mergeCell ref="W15:Y15"/>
    <mergeCell ref="W14:Y14"/>
    <mergeCell ref="Z14:AB14"/>
    <mergeCell ref="W13:Y13"/>
    <mergeCell ref="Q11:S11"/>
    <mergeCell ref="AL10:AN10"/>
    <mergeCell ref="W9:Y9"/>
    <mergeCell ref="Z9:AB9"/>
    <mergeCell ref="AC9:AE9"/>
    <mergeCell ref="AF9:AH9"/>
    <mergeCell ref="AL9:AN9"/>
    <mergeCell ref="T9:V9"/>
    <mergeCell ref="Q9:S9"/>
    <mergeCell ref="Q10:S10"/>
    <mergeCell ref="T10:V10"/>
    <mergeCell ref="W10:Y10"/>
    <mergeCell ref="Z10:AB10"/>
    <mergeCell ref="AC10:AE10"/>
    <mergeCell ref="AF10:AH10"/>
    <mergeCell ref="AL12:AN12"/>
    <mergeCell ref="W11:Y11"/>
    <mergeCell ref="Z11:AB11"/>
    <mergeCell ref="AC11:AE11"/>
    <mergeCell ref="A10:D10"/>
    <mergeCell ref="E10:G10"/>
    <mergeCell ref="H10:J10"/>
    <mergeCell ref="K10:M10"/>
    <mergeCell ref="N10:P10"/>
    <mergeCell ref="E9:G9"/>
    <mergeCell ref="H9:J9"/>
    <mergeCell ref="K9:M9"/>
    <mergeCell ref="N9:P9"/>
    <mergeCell ref="B9:D9"/>
    <mergeCell ref="AI6:AJ7"/>
    <mergeCell ref="A8:AN8"/>
    <mergeCell ref="A4:F5"/>
    <mergeCell ref="H4:J5"/>
    <mergeCell ref="AA4:AF7"/>
    <mergeCell ref="AI4:AJ5"/>
    <mergeCell ref="A6:F7"/>
    <mergeCell ref="H6:J7"/>
    <mergeCell ref="K6:K7"/>
    <mergeCell ref="L6:L7"/>
    <mergeCell ref="S4:W5"/>
    <mergeCell ref="M6:N7"/>
    <mergeCell ref="O6:O7"/>
    <mergeCell ref="P6:P7"/>
    <mergeCell ref="W6:Z7"/>
    <mergeCell ref="Q32:S32"/>
    <mergeCell ref="Q33:S33"/>
    <mergeCell ref="AI37:AK37"/>
    <mergeCell ref="AI38:AK38"/>
    <mergeCell ref="AI39:AK39"/>
    <mergeCell ref="Q34:S34"/>
    <mergeCell ref="Q35:S35"/>
    <mergeCell ref="Q36:S36"/>
    <mergeCell ref="Q37:S37"/>
    <mergeCell ref="Q38:S38"/>
    <mergeCell ref="Q39:S39"/>
    <mergeCell ref="T34:V34"/>
    <mergeCell ref="W34:Y34"/>
    <mergeCell ref="AF35:AH35"/>
    <mergeCell ref="Z36:AB36"/>
    <mergeCell ref="AC36:AE36"/>
    <mergeCell ref="AF36:AH36"/>
    <mergeCell ref="T35:V35"/>
    <mergeCell ref="AI41:AK41"/>
    <mergeCell ref="A13:B15"/>
    <mergeCell ref="M4:P5"/>
    <mergeCell ref="S6:V7"/>
    <mergeCell ref="AI9:AK9"/>
    <mergeCell ref="AI10:AK10"/>
    <mergeCell ref="AI11:AK11"/>
    <mergeCell ref="AI12:AK12"/>
    <mergeCell ref="AI13:AK13"/>
    <mergeCell ref="AI14:AK14"/>
    <mergeCell ref="AI15:AK15"/>
    <mergeCell ref="AI16:AK16"/>
    <mergeCell ref="AI17:AK17"/>
    <mergeCell ref="AI18:AK18"/>
    <mergeCell ref="AI19:AK19"/>
    <mergeCell ref="AI20:AK20"/>
    <mergeCell ref="AI21:AK21"/>
    <mergeCell ref="AI22:AK22"/>
    <mergeCell ref="AI23:AK23"/>
    <mergeCell ref="AI24:AK24"/>
    <mergeCell ref="AI34:AK34"/>
    <mergeCell ref="AI35:AK35"/>
    <mergeCell ref="AI36:AK36"/>
    <mergeCell ref="Q29:S29"/>
    <mergeCell ref="E43:G43"/>
    <mergeCell ref="H42:J42"/>
    <mergeCell ref="K42:M42"/>
    <mergeCell ref="N42:P42"/>
    <mergeCell ref="T42:V42"/>
    <mergeCell ref="W42:Y42"/>
    <mergeCell ref="Z42:AB42"/>
    <mergeCell ref="AC42:AE42"/>
    <mergeCell ref="W43:Y43"/>
    <mergeCell ref="Z43:AB43"/>
    <mergeCell ref="AC43:AE43"/>
    <mergeCell ref="AF42:AH42"/>
    <mergeCell ref="AL42:AN42"/>
    <mergeCell ref="AF43:AH43"/>
    <mergeCell ref="AL43:AN43"/>
    <mergeCell ref="H43:J43"/>
    <mergeCell ref="K43:M43"/>
    <mergeCell ref="N43:P43"/>
    <mergeCell ref="T43:V43"/>
    <mergeCell ref="Q42:S42"/>
    <mergeCell ref="Q43:S43"/>
    <mergeCell ref="AI43:AK43"/>
    <mergeCell ref="AI42:AK42"/>
  </mergeCells>
  <phoneticPr fontId="4"/>
  <printOptions horizontalCentered="1" verticalCentered="1"/>
  <pageMargins left="0.70866141732283472" right="0.19685039370078741" top="0.39370078740157483" bottom="0.39370078740157483" header="0.39370078740157483" footer="0"/>
  <pageSetup paperSize="9" scale="65" orientation="landscape" blackAndWhite="1" cellComments="asDisplayed" horizontalDpi="300" verticalDpi="300" r:id="rId1"/>
  <headerFooter scaleWithDoc="0">
    <oddFooter>&amp;C19/24&amp;R&amp;F</oddFooter>
  </headerFooter>
  <colBreaks count="1" manualBreakCount="1">
    <brk id="34" max="37" man="1"/>
  </colBreaks>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6</xdr:col>
                    <xdr:colOff>133350</xdr:colOff>
                    <xdr:row>3</xdr:row>
                    <xdr:rowOff>114300</xdr:rowOff>
                  </from>
                  <to>
                    <xdr:col>7</xdr:col>
                    <xdr:colOff>28575</xdr:colOff>
                    <xdr:row>4</xdr:row>
                    <xdr:rowOff>104775</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11</xdr:col>
                    <xdr:colOff>66675</xdr:colOff>
                    <xdr:row>3</xdr:row>
                    <xdr:rowOff>123825</xdr:rowOff>
                  </from>
                  <to>
                    <xdr:col>11</xdr:col>
                    <xdr:colOff>304800</xdr:colOff>
                    <xdr:row>4</xdr:row>
                    <xdr:rowOff>114300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17</xdr:col>
                    <xdr:colOff>66675</xdr:colOff>
                    <xdr:row>3</xdr:row>
                    <xdr:rowOff>123825</xdr:rowOff>
                  </from>
                  <to>
                    <xdr:col>17</xdr:col>
                    <xdr:colOff>304800</xdr:colOff>
                    <xdr:row>4</xdr:row>
                    <xdr:rowOff>114300</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6</xdr:col>
                    <xdr:colOff>66675</xdr:colOff>
                    <xdr:row>5</xdr:row>
                    <xdr:rowOff>123825</xdr:rowOff>
                  </from>
                  <to>
                    <xdr:col>6</xdr:col>
                    <xdr:colOff>304800</xdr:colOff>
                    <xdr:row>6</xdr:row>
                    <xdr:rowOff>114300</xdr:rowOff>
                  </to>
                </anchor>
              </controlPr>
            </control>
          </mc:Choice>
        </mc:AlternateContent>
        <mc:AlternateContent xmlns:mc="http://schemas.openxmlformats.org/markup-compatibility/2006">
          <mc:Choice Requires="x14">
            <control shapeId="31752" r:id="rId8" name="Check Box 8">
              <controlPr defaultSize="0" autoFill="0" autoLine="0" autoPict="0">
                <anchor moveWithCells="1">
                  <from>
                    <xdr:col>17</xdr:col>
                    <xdr:colOff>66675</xdr:colOff>
                    <xdr:row>5</xdr:row>
                    <xdr:rowOff>123825</xdr:rowOff>
                  </from>
                  <to>
                    <xdr:col>17</xdr:col>
                    <xdr:colOff>304800</xdr:colOff>
                    <xdr:row>6</xdr:row>
                    <xdr:rowOff>114300</xdr:rowOff>
                  </to>
                </anchor>
              </controlPr>
            </control>
          </mc:Choice>
        </mc:AlternateContent>
        <mc:AlternateContent xmlns:mc="http://schemas.openxmlformats.org/markup-compatibility/2006">
          <mc:Choice Requires="x14">
            <control shapeId="31754" r:id="rId9" name="Check Box 10">
              <controlPr defaultSize="0" autoFill="0" autoLine="0" autoPict="0">
                <anchor moveWithCells="1">
                  <from>
                    <xdr:col>33</xdr:col>
                    <xdr:colOff>66675</xdr:colOff>
                    <xdr:row>3</xdr:row>
                    <xdr:rowOff>123825</xdr:rowOff>
                  </from>
                  <to>
                    <xdr:col>33</xdr:col>
                    <xdr:colOff>304800</xdr:colOff>
                    <xdr:row>4</xdr:row>
                    <xdr:rowOff>114300</xdr:rowOff>
                  </to>
                </anchor>
              </controlPr>
            </control>
          </mc:Choice>
        </mc:AlternateContent>
        <mc:AlternateContent xmlns:mc="http://schemas.openxmlformats.org/markup-compatibility/2006">
          <mc:Choice Requires="x14">
            <control shapeId="31756" r:id="rId10" name="Check Box 12">
              <controlPr defaultSize="0" autoFill="0" autoLine="0" autoPict="0">
                <anchor moveWithCells="1">
                  <from>
                    <xdr:col>33</xdr:col>
                    <xdr:colOff>66675</xdr:colOff>
                    <xdr:row>5</xdr:row>
                    <xdr:rowOff>123825</xdr:rowOff>
                  </from>
                  <to>
                    <xdr:col>33</xdr:col>
                    <xdr:colOff>304800</xdr:colOff>
                    <xdr:row>6</xdr:row>
                    <xdr:rowOff>114300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C7AF3-D266-4B68-B8D5-AD508F17F558}">
  <sheetPr>
    <tabColor theme="7" tint="0.79998168889431442"/>
    <pageSetUpPr fitToPage="1"/>
  </sheetPr>
  <dimension ref="A1:BU155"/>
  <sheetViews>
    <sheetView view="pageBreakPreview" zoomScale="65" zoomScaleNormal="70" zoomScaleSheetLayoutView="65" workbookViewId="0">
      <selection activeCell="AI1" sqref="AI1"/>
    </sheetView>
  </sheetViews>
  <sheetFormatPr defaultRowHeight="16.5" x14ac:dyDescent="0.3"/>
  <cols>
    <col min="1" max="63" width="4.5" style="16" customWidth="1"/>
    <col min="64" max="73" width="4.5" style="380" customWidth="1"/>
    <col min="74" max="75" width="4.5" style="8" customWidth="1"/>
    <col min="76" max="256" width="9" style="8"/>
    <col min="257" max="331" width="4.5" style="8" customWidth="1"/>
    <col min="332" max="512" width="9" style="8"/>
    <col min="513" max="587" width="4.5" style="8" customWidth="1"/>
    <col min="588" max="768" width="9" style="8"/>
    <col min="769" max="843" width="4.5" style="8" customWidth="1"/>
    <col min="844" max="1024" width="9" style="8"/>
    <col min="1025" max="1099" width="4.5" style="8" customWidth="1"/>
    <col min="1100" max="1280" width="9" style="8"/>
    <col min="1281" max="1355" width="4.5" style="8" customWidth="1"/>
    <col min="1356" max="1536" width="9" style="8"/>
    <col min="1537" max="1611" width="4.5" style="8" customWidth="1"/>
    <col min="1612" max="1792" width="9" style="8"/>
    <col min="1793" max="1867" width="4.5" style="8" customWidth="1"/>
    <col min="1868" max="2048" width="9" style="8"/>
    <col min="2049" max="2123" width="4.5" style="8" customWidth="1"/>
    <col min="2124" max="2304" width="9" style="8"/>
    <col min="2305" max="2379" width="4.5" style="8" customWidth="1"/>
    <col min="2380" max="2560" width="9" style="8"/>
    <col min="2561" max="2635" width="4.5" style="8" customWidth="1"/>
    <col min="2636" max="2816" width="9" style="8"/>
    <col min="2817" max="2891" width="4.5" style="8" customWidth="1"/>
    <col min="2892" max="3072" width="9" style="8"/>
    <col min="3073" max="3147" width="4.5" style="8" customWidth="1"/>
    <col min="3148" max="3328" width="9" style="8"/>
    <col min="3329" max="3403" width="4.5" style="8" customWidth="1"/>
    <col min="3404" max="3584" width="9" style="8"/>
    <col min="3585" max="3659" width="4.5" style="8" customWidth="1"/>
    <col min="3660" max="3840" width="9" style="8"/>
    <col min="3841" max="3915" width="4.5" style="8" customWidth="1"/>
    <col min="3916" max="4096" width="9" style="8"/>
    <col min="4097" max="4171" width="4.5" style="8" customWidth="1"/>
    <col min="4172" max="4352" width="9" style="8"/>
    <col min="4353" max="4427" width="4.5" style="8" customWidth="1"/>
    <col min="4428" max="4608" width="9" style="8"/>
    <col min="4609" max="4683" width="4.5" style="8" customWidth="1"/>
    <col min="4684" max="4864" width="9" style="8"/>
    <col min="4865" max="4939" width="4.5" style="8" customWidth="1"/>
    <col min="4940" max="5120" width="9" style="8"/>
    <col min="5121" max="5195" width="4.5" style="8" customWidth="1"/>
    <col min="5196" max="5376" width="9" style="8"/>
    <col min="5377" max="5451" width="4.5" style="8" customWidth="1"/>
    <col min="5452" max="5632" width="9" style="8"/>
    <col min="5633" max="5707" width="4.5" style="8" customWidth="1"/>
    <col min="5708" max="5888" width="9" style="8"/>
    <col min="5889" max="5963" width="4.5" style="8" customWidth="1"/>
    <col min="5964" max="6144" width="9" style="8"/>
    <col min="6145" max="6219" width="4.5" style="8" customWidth="1"/>
    <col min="6220" max="6400" width="9" style="8"/>
    <col min="6401" max="6475" width="4.5" style="8" customWidth="1"/>
    <col min="6476" max="6656" width="9" style="8"/>
    <col min="6657" max="6731" width="4.5" style="8" customWidth="1"/>
    <col min="6732" max="6912" width="9" style="8"/>
    <col min="6913" max="6987" width="4.5" style="8" customWidth="1"/>
    <col min="6988" max="7168" width="9" style="8"/>
    <col min="7169" max="7243" width="4.5" style="8" customWidth="1"/>
    <col min="7244" max="7424" width="9" style="8"/>
    <col min="7425" max="7499" width="4.5" style="8" customWidth="1"/>
    <col min="7500" max="7680" width="9" style="8"/>
    <col min="7681" max="7755" width="4.5" style="8" customWidth="1"/>
    <col min="7756" max="7936" width="9" style="8"/>
    <col min="7937" max="8011" width="4.5" style="8" customWidth="1"/>
    <col min="8012" max="8192" width="9" style="8"/>
    <col min="8193" max="8267" width="4.5" style="8" customWidth="1"/>
    <col min="8268" max="8448" width="9" style="8"/>
    <col min="8449" max="8523" width="4.5" style="8" customWidth="1"/>
    <col min="8524" max="8704" width="9" style="8"/>
    <col min="8705" max="8779" width="4.5" style="8" customWidth="1"/>
    <col min="8780" max="8960" width="9" style="8"/>
    <col min="8961" max="9035" width="4.5" style="8" customWidth="1"/>
    <col min="9036" max="9216" width="9" style="8"/>
    <col min="9217" max="9291" width="4.5" style="8" customWidth="1"/>
    <col min="9292" max="9472" width="9" style="8"/>
    <col min="9473" max="9547" width="4.5" style="8" customWidth="1"/>
    <col min="9548" max="9728" width="9" style="8"/>
    <col min="9729" max="9803" width="4.5" style="8" customWidth="1"/>
    <col min="9804" max="9984" width="9" style="8"/>
    <col min="9985" max="10059" width="4.5" style="8" customWidth="1"/>
    <col min="10060" max="10240" width="9" style="8"/>
    <col min="10241" max="10315" width="4.5" style="8" customWidth="1"/>
    <col min="10316" max="10496" width="9" style="8"/>
    <col min="10497" max="10571" width="4.5" style="8" customWidth="1"/>
    <col min="10572" max="10752" width="9" style="8"/>
    <col min="10753" max="10827" width="4.5" style="8" customWidth="1"/>
    <col min="10828" max="11008" width="9" style="8"/>
    <col min="11009" max="11083" width="4.5" style="8" customWidth="1"/>
    <col min="11084" max="11264" width="9" style="8"/>
    <col min="11265" max="11339" width="4.5" style="8" customWidth="1"/>
    <col min="11340" max="11520" width="9" style="8"/>
    <col min="11521" max="11595" width="4.5" style="8" customWidth="1"/>
    <col min="11596" max="11776" width="9" style="8"/>
    <col min="11777" max="11851" width="4.5" style="8" customWidth="1"/>
    <col min="11852" max="12032" width="9" style="8"/>
    <col min="12033" max="12107" width="4.5" style="8" customWidth="1"/>
    <col min="12108" max="12288" width="9" style="8"/>
    <col min="12289" max="12363" width="4.5" style="8" customWidth="1"/>
    <col min="12364" max="12544" width="9" style="8"/>
    <col min="12545" max="12619" width="4.5" style="8" customWidth="1"/>
    <col min="12620" max="12800" width="9" style="8"/>
    <col min="12801" max="12875" width="4.5" style="8" customWidth="1"/>
    <col min="12876" max="13056" width="9" style="8"/>
    <col min="13057" max="13131" width="4.5" style="8" customWidth="1"/>
    <col min="13132" max="13312" width="9" style="8"/>
    <col min="13313" max="13387" width="4.5" style="8" customWidth="1"/>
    <col min="13388" max="13568" width="9" style="8"/>
    <col min="13569" max="13643" width="4.5" style="8" customWidth="1"/>
    <col min="13644" max="13824" width="9" style="8"/>
    <col min="13825" max="13899" width="4.5" style="8" customWidth="1"/>
    <col min="13900" max="14080" width="9" style="8"/>
    <col min="14081" max="14155" width="4.5" style="8" customWidth="1"/>
    <col min="14156" max="14336" width="9" style="8"/>
    <col min="14337" max="14411" width="4.5" style="8" customWidth="1"/>
    <col min="14412" max="14592" width="9" style="8"/>
    <col min="14593" max="14667" width="4.5" style="8" customWidth="1"/>
    <col min="14668" max="14848" width="9" style="8"/>
    <col min="14849" max="14923" width="4.5" style="8" customWidth="1"/>
    <col min="14924" max="15104" width="9" style="8"/>
    <col min="15105" max="15179" width="4.5" style="8" customWidth="1"/>
    <col min="15180" max="15360" width="9" style="8"/>
    <col min="15361" max="15435" width="4.5" style="8" customWidth="1"/>
    <col min="15436" max="15616" width="9" style="8"/>
    <col min="15617" max="15691" width="4.5" style="8" customWidth="1"/>
    <col min="15692" max="15872" width="9" style="8"/>
    <col min="15873" max="15947" width="4.5" style="8" customWidth="1"/>
    <col min="15948" max="16128" width="9" style="8"/>
    <col min="16129" max="16203" width="4.5" style="8" customWidth="1"/>
    <col min="16204" max="16384" width="9" style="8"/>
  </cols>
  <sheetData>
    <row r="1" spans="1:39" ht="18.75" customHeight="1" x14ac:dyDescent="0.3">
      <c r="A1" s="152" t="s">
        <v>825</v>
      </c>
      <c r="B1" s="273"/>
    </row>
    <row r="2" spans="1:39" ht="18.75" customHeight="1" x14ac:dyDescent="0.3">
      <c r="A2" s="39" t="s">
        <v>516</v>
      </c>
    </row>
    <row r="3" spans="1:39" ht="18.75" customHeight="1" thickBot="1" x14ac:dyDescent="0.35">
      <c r="A3" s="39" t="s">
        <v>862</v>
      </c>
    </row>
    <row r="4" spans="1:39" ht="18.75" customHeight="1" x14ac:dyDescent="0.3">
      <c r="A4" s="755" t="s">
        <v>547</v>
      </c>
      <c r="B4" s="756"/>
      <c r="C4" s="756"/>
      <c r="D4" s="756"/>
      <c r="E4" s="756"/>
      <c r="F4" s="757"/>
      <c r="G4" s="383"/>
      <c r="H4" s="1140" t="s">
        <v>532</v>
      </c>
      <c r="I4" s="1140"/>
      <c r="J4" s="1140"/>
      <c r="K4" s="266"/>
      <c r="L4" s="266"/>
      <c r="M4" s="2061" t="s">
        <v>533</v>
      </c>
      <c r="N4" s="2061"/>
      <c r="O4" s="2061"/>
      <c r="P4" s="2061"/>
      <c r="Q4" s="2061"/>
      <c r="R4" s="266"/>
      <c r="S4" s="2061" t="s">
        <v>534</v>
      </c>
      <c r="T4" s="2061"/>
      <c r="U4" s="2061"/>
      <c r="V4" s="2061"/>
      <c r="W4" s="2191"/>
      <c r="X4" s="999" t="s">
        <v>548</v>
      </c>
      <c r="Y4" s="756"/>
      <c r="Z4" s="756"/>
      <c r="AA4" s="756"/>
      <c r="AB4" s="756"/>
      <c r="AC4" s="756"/>
      <c r="AD4" s="383"/>
      <c r="AE4" s="266"/>
      <c r="AF4" s="1140" t="s">
        <v>535</v>
      </c>
      <c r="AG4" s="1140"/>
      <c r="AH4" s="269"/>
    </row>
    <row r="5" spans="1:39" ht="18.75" customHeight="1" x14ac:dyDescent="0.3">
      <c r="A5" s="758"/>
      <c r="B5" s="759"/>
      <c r="C5" s="759"/>
      <c r="D5" s="759"/>
      <c r="E5" s="759"/>
      <c r="F5" s="760"/>
      <c r="G5" s="377"/>
      <c r="H5" s="774"/>
      <c r="I5" s="774"/>
      <c r="J5" s="774"/>
      <c r="K5" s="53"/>
      <c r="L5" s="53"/>
      <c r="M5" s="1748"/>
      <c r="N5" s="1748"/>
      <c r="O5" s="1748"/>
      <c r="P5" s="1748"/>
      <c r="Q5" s="1748"/>
      <c r="R5" s="53"/>
      <c r="S5" s="1748"/>
      <c r="T5" s="1748"/>
      <c r="U5" s="1748"/>
      <c r="V5" s="1748"/>
      <c r="W5" s="1749"/>
      <c r="X5" s="1000"/>
      <c r="Y5" s="776"/>
      <c r="Z5" s="776"/>
      <c r="AA5" s="776"/>
      <c r="AB5" s="776"/>
      <c r="AC5" s="776"/>
      <c r="AD5" s="384"/>
      <c r="AE5" s="56"/>
      <c r="AF5" s="778"/>
      <c r="AG5" s="778"/>
      <c r="AH5" s="58"/>
    </row>
    <row r="6" spans="1:39" ht="18.75" customHeight="1" x14ac:dyDescent="0.3">
      <c r="A6" s="1078" t="s">
        <v>549</v>
      </c>
      <c r="B6" s="776"/>
      <c r="C6" s="776"/>
      <c r="D6" s="776"/>
      <c r="E6" s="776"/>
      <c r="F6" s="777"/>
      <c r="G6" s="376"/>
      <c r="H6" s="773" t="s">
        <v>537</v>
      </c>
      <c r="I6" s="773"/>
      <c r="J6" s="773"/>
      <c r="K6" s="773" t="s">
        <v>71</v>
      </c>
      <c r="L6" s="773" t="s">
        <v>49</v>
      </c>
      <c r="M6" s="773"/>
      <c r="N6" s="773"/>
      <c r="O6" s="773" t="s">
        <v>455</v>
      </c>
      <c r="P6" s="773" t="s">
        <v>211</v>
      </c>
      <c r="Q6" s="50"/>
      <c r="R6" s="50"/>
      <c r="S6" s="50"/>
      <c r="T6" s="2142" t="s">
        <v>538</v>
      </c>
      <c r="U6" s="2142"/>
      <c r="V6" s="2142"/>
      <c r="W6" s="2161"/>
      <c r="X6" s="1000"/>
      <c r="Y6" s="776"/>
      <c r="Z6" s="776"/>
      <c r="AA6" s="776"/>
      <c r="AB6" s="776"/>
      <c r="AC6" s="776"/>
      <c r="AD6" s="384"/>
      <c r="AE6" s="56"/>
      <c r="AF6" s="778" t="s">
        <v>539</v>
      </c>
      <c r="AG6" s="778"/>
      <c r="AH6" s="58"/>
    </row>
    <row r="7" spans="1:39" ht="18.75" customHeight="1" thickBot="1" x14ac:dyDescent="0.35">
      <c r="A7" s="775"/>
      <c r="B7" s="776"/>
      <c r="C7" s="776"/>
      <c r="D7" s="776"/>
      <c r="E7" s="776"/>
      <c r="F7" s="777"/>
      <c r="G7" s="384"/>
      <c r="H7" s="778"/>
      <c r="I7" s="778"/>
      <c r="J7" s="778"/>
      <c r="K7" s="778"/>
      <c r="L7" s="778"/>
      <c r="M7" s="778"/>
      <c r="N7" s="778"/>
      <c r="O7" s="778"/>
      <c r="P7" s="778"/>
      <c r="Q7" s="56"/>
      <c r="R7" s="56"/>
      <c r="S7" s="56"/>
      <c r="T7" s="2060"/>
      <c r="U7" s="2060"/>
      <c r="V7" s="2060"/>
      <c r="W7" s="2163"/>
      <c r="X7" s="1000"/>
      <c r="Y7" s="776"/>
      <c r="Z7" s="776"/>
      <c r="AA7" s="776"/>
      <c r="AB7" s="776"/>
      <c r="AC7" s="776"/>
      <c r="AD7" s="384"/>
      <c r="AE7" s="56"/>
      <c r="AF7" s="778"/>
      <c r="AG7" s="778"/>
      <c r="AH7" s="58"/>
    </row>
    <row r="8" spans="1:39" ht="18.75" customHeight="1" x14ac:dyDescent="0.3">
      <c r="A8" s="2192" t="s">
        <v>853</v>
      </c>
      <c r="B8" s="2193"/>
      <c r="C8" s="2193"/>
      <c r="D8" s="2193"/>
      <c r="E8" s="2193"/>
      <c r="F8" s="2193"/>
      <c r="G8" s="2193"/>
      <c r="H8" s="2193"/>
      <c r="I8" s="396"/>
      <c r="J8" s="396"/>
      <c r="K8" s="396"/>
      <c r="L8" s="396"/>
      <c r="M8" s="396"/>
      <c r="N8" s="396"/>
      <c r="O8" s="396"/>
      <c r="P8" s="396"/>
      <c r="Q8" s="396"/>
      <c r="R8" s="396"/>
      <c r="S8" s="396"/>
      <c r="T8" s="396"/>
      <c r="U8" s="396"/>
      <c r="V8" s="396"/>
      <c r="W8" s="396"/>
      <c r="X8" s="396"/>
      <c r="Y8" s="396"/>
      <c r="Z8" s="396"/>
      <c r="AA8" s="396"/>
      <c r="AB8" s="396"/>
      <c r="AC8" s="2194" t="s">
        <v>860</v>
      </c>
      <c r="AD8" s="2194"/>
      <c r="AE8" s="2194"/>
      <c r="AF8" s="2194"/>
      <c r="AG8" s="2194"/>
      <c r="AH8" s="2195"/>
    </row>
    <row r="9" spans="1:39" ht="18.75" customHeight="1" x14ac:dyDescent="0.3">
      <c r="A9" s="2187" t="s">
        <v>540</v>
      </c>
      <c r="B9" s="2188"/>
      <c r="C9" s="2188"/>
      <c r="D9" s="2189"/>
      <c r="E9" s="788" t="s">
        <v>854</v>
      </c>
      <c r="F9" s="788"/>
      <c r="G9" s="788"/>
      <c r="H9" s="788"/>
      <c r="I9" s="788"/>
      <c r="J9" s="788"/>
      <c r="K9" s="788"/>
      <c r="L9" s="788"/>
      <c r="M9" s="808" t="s">
        <v>855</v>
      </c>
      <c r="N9" s="706"/>
      <c r="O9" s="706"/>
      <c r="P9" s="706"/>
      <c r="Q9" s="706"/>
      <c r="R9" s="707"/>
      <c r="S9" s="788" t="s">
        <v>856</v>
      </c>
      <c r="T9" s="788"/>
      <c r="U9" s="788" t="s">
        <v>857</v>
      </c>
      <c r="V9" s="788"/>
      <c r="W9" s="788"/>
      <c r="X9" s="788"/>
      <c r="Y9" s="788" t="s">
        <v>858</v>
      </c>
      <c r="Z9" s="788"/>
      <c r="AA9" s="788"/>
      <c r="AB9" s="788"/>
      <c r="AC9" s="788"/>
      <c r="AD9" s="788"/>
      <c r="AE9" s="788"/>
      <c r="AF9" s="788"/>
      <c r="AG9" s="2198" t="s">
        <v>859</v>
      </c>
      <c r="AH9" s="2199"/>
      <c r="AI9" s="74"/>
      <c r="AJ9" s="74"/>
      <c r="AK9" s="74"/>
      <c r="AL9" s="74"/>
      <c r="AM9" s="74"/>
    </row>
    <row r="10" spans="1:39" ht="18.75" customHeight="1" x14ac:dyDescent="0.3">
      <c r="A10" s="501"/>
      <c r="B10" s="503"/>
      <c r="C10" s="503"/>
      <c r="D10" s="502"/>
      <c r="E10" s="2196" t="s">
        <v>550</v>
      </c>
      <c r="F10" s="2196"/>
      <c r="G10" s="2196" t="s">
        <v>551</v>
      </c>
      <c r="H10" s="2196"/>
      <c r="I10" s="2196" t="s">
        <v>552</v>
      </c>
      <c r="J10" s="2196"/>
      <c r="K10" s="2196" t="s">
        <v>553</v>
      </c>
      <c r="L10" s="2196"/>
      <c r="M10" s="2196" t="s">
        <v>554</v>
      </c>
      <c r="N10" s="2196"/>
      <c r="O10" s="2196" t="s">
        <v>555</v>
      </c>
      <c r="P10" s="2196"/>
      <c r="Q10" s="2196" t="s">
        <v>556</v>
      </c>
      <c r="R10" s="2196"/>
      <c r="S10" s="2200" t="s">
        <v>557</v>
      </c>
      <c r="T10" s="2196"/>
      <c r="U10" s="2200" t="s">
        <v>558</v>
      </c>
      <c r="V10" s="2196"/>
      <c r="W10" s="2196" t="s">
        <v>559</v>
      </c>
      <c r="X10" s="2196"/>
      <c r="Y10" s="2196" t="s">
        <v>560</v>
      </c>
      <c r="Z10" s="2196"/>
      <c r="AA10" s="2196" t="s">
        <v>561</v>
      </c>
      <c r="AB10" s="2196"/>
      <c r="AC10" s="2196" t="s">
        <v>562</v>
      </c>
      <c r="AD10" s="2196"/>
      <c r="AE10" s="2196" t="s">
        <v>563</v>
      </c>
      <c r="AF10" s="2196"/>
      <c r="AG10" s="2196" t="s">
        <v>564</v>
      </c>
      <c r="AH10" s="2197"/>
      <c r="AI10" s="74"/>
      <c r="AJ10" s="74"/>
      <c r="AK10" s="74"/>
      <c r="AL10" s="74"/>
      <c r="AM10" s="74"/>
    </row>
    <row r="11" spans="1:39" ht="18.75" customHeight="1" x14ac:dyDescent="0.3">
      <c r="A11" s="2164" t="s">
        <v>544</v>
      </c>
      <c r="B11" s="2165"/>
      <c r="C11" s="2165"/>
      <c r="D11" s="2166"/>
      <c r="E11" s="2196"/>
      <c r="F11" s="2196"/>
      <c r="G11" s="2196"/>
      <c r="H11" s="2196"/>
      <c r="I11" s="2196"/>
      <c r="J11" s="2196"/>
      <c r="K11" s="2196"/>
      <c r="L11" s="2196"/>
      <c r="M11" s="2196"/>
      <c r="N11" s="2196"/>
      <c r="O11" s="2196"/>
      <c r="P11" s="2196"/>
      <c r="Q11" s="2196"/>
      <c r="R11" s="2196"/>
      <c r="S11" s="2196"/>
      <c r="T11" s="2196"/>
      <c r="U11" s="2196"/>
      <c r="V11" s="2196"/>
      <c r="W11" s="2196"/>
      <c r="X11" s="2196"/>
      <c r="Y11" s="2196"/>
      <c r="Z11" s="2196"/>
      <c r="AA11" s="2196"/>
      <c r="AB11" s="2196"/>
      <c r="AC11" s="2196"/>
      <c r="AD11" s="2196"/>
      <c r="AE11" s="2196"/>
      <c r="AF11" s="2196"/>
      <c r="AG11" s="2196"/>
      <c r="AH11" s="2197"/>
      <c r="AI11" s="74"/>
      <c r="AJ11" s="74"/>
      <c r="AK11" s="74"/>
      <c r="AL11" s="74"/>
      <c r="AM11" s="74"/>
    </row>
    <row r="12" spans="1:39" ht="18.75" customHeight="1" x14ac:dyDescent="0.3">
      <c r="A12" s="391"/>
      <c r="B12" s="392"/>
      <c r="C12" s="1029" t="s">
        <v>837</v>
      </c>
      <c r="D12" s="748"/>
      <c r="E12" s="2201"/>
      <c r="F12" s="2201"/>
      <c r="G12" s="2201"/>
      <c r="H12" s="2201"/>
      <c r="I12" s="2201"/>
      <c r="J12" s="2201"/>
      <c r="K12" s="2201"/>
      <c r="L12" s="2201"/>
      <c r="M12" s="2201"/>
      <c r="N12" s="2201"/>
      <c r="O12" s="2201"/>
      <c r="P12" s="2201"/>
      <c r="Q12" s="2201"/>
      <c r="R12" s="2201"/>
      <c r="S12" s="2201"/>
      <c r="T12" s="2201"/>
      <c r="U12" s="2201"/>
      <c r="V12" s="2201"/>
      <c r="W12" s="2201"/>
      <c r="X12" s="2201"/>
      <c r="Y12" s="2201"/>
      <c r="Z12" s="2201"/>
      <c r="AA12" s="2201"/>
      <c r="AB12" s="2201"/>
      <c r="AC12" s="2201"/>
      <c r="AD12" s="2201"/>
      <c r="AE12" s="2201"/>
      <c r="AF12" s="2201"/>
      <c r="AG12" s="2201"/>
      <c r="AH12" s="2202"/>
      <c r="AI12" s="74"/>
      <c r="AJ12" s="74"/>
      <c r="AK12" s="74"/>
      <c r="AL12" s="74"/>
      <c r="AM12" s="74"/>
    </row>
    <row r="13" spans="1:39" ht="18.75" customHeight="1" x14ac:dyDescent="0.3">
      <c r="A13" s="393"/>
      <c r="B13" s="394"/>
      <c r="C13" s="1029" t="s">
        <v>838</v>
      </c>
      <c r="D13" s="748"/>
      <c r="E13" s="2201"/>
      <c r="F13" s="2201"/>
      <c r="G13" s="2201"/>
      <c r="H13" s="2201"/>
      <c r="I13" s="2201"/>
      <c r="J13" s="2201"/>
      <c r="K13" s="2201"/>
      <c r="L13" s="2201"/>
      <c r="M13" s="2201"/>
      <c r="N13" s="2201"/>
      <c r="O13" s="2201"/>
      <c r="P13" s="2201"/>
      <c r="Q13" s="2201"/>
      <c r="R13" s="2201"/>
      <c r="S13" s="2201"/>
      <c r="T13" s="2201"/>
      <c r="U13" s="2201"/>
      <c r="V13" s="2201"/>
      <c r="W13" s="2201"/>
      <c r="X13" s="2201"/>
      <c r="Y13" s="2201"/>
      <c r="Z13" s="2201"/>
      <c r="AA13" s="2201"/>
      <c r="AB13" s="2201"/>
      <c r="AC13" s="2201"/>
      <c r="AD13" s="2201"/>
      <c r="AE13" s="2201"/>
      <c r="AF13" s="2201"/>
      <c r="AG13" s="2201"/>
      <c r="AH13" s="2202"/>
      <c r="AI13" s="74"/>
      <c r="AJ13" s="74"/>
      <c r="AK13" s="74"/>
      <c r="AL13" s="74"/>
      <c r="AM13" s="74"/>
    </row>
    <row r="14" spans="1:39" ht="18.75" customHeight="1" x14ac:dyDescent="0.3">
      <c r="A14" s="1103" t="str">
        <f>"R"&amp;表紙・鑑!S3-1</f>
        <v>R6</v>
      </c>
      <c r="B14" s="1102"/>
      <c r="C14" s="1029" t="s">
        <v>839</v>
      </c>
      <c r="D14" s="748"/>
      <c r="E14" s="2201"/>
      <c r="F14" s="2201"/>
      <c r="G14" s="2201"/>
      <c r="H14" s="2201"/>
      <c r="I14" s="2201"/>
      <c r="J14" s="2201"/>
      <c r="K14" s="2201"/>
      <c r="L14" s="2201"/>
      <c r="M14" s="2201"/>
      <c r="N14" s="2201"/>
      <c r="O14" s="2201"/>
      <c r="P14" s="2201"/>
      <c r="Q14" s="2201"/>
      <c r="R14" s="2201"/>
      <c r="S14" s="2201"/>
      <c r="T14" s="2201"/>
      <c r="U14" s="2201"/>
      <c r="V14" s="2201"/>
      <c r="W14" s="2201"/>
      <c r="X14" s="2201"/>
      <c r="Y14" s="2201"/>
      <c r="Z14" s="2201"/>
      <c r="AA14" s="2201"/>
      <c r="AB14" s="2201"/>
      <c r="AC14" s="2201"/>
      <c r="AD14" s="2201"/>
      <c r="AE14" s="2201"/>
      <c r="AF14" s="2201"/>
      <c r="AG14" s="2201"/>
      <c r="AH14" s="2202"/>
      <c r="AI14" s="74"/>
      <c r="AJ14" s="74"/>
      <c r="AK14" s="74"/>
      <c r="AL14" s="74"/>
      <c r="AM14" s="74"/>
    </row>
    <row r="15" spans="1:39" ht="18.75" customHeight="1" x14ac:dyDescent="0.3">
      <c r="A15" s="1103"/>
      <c r="B15" s="1102"/>
      <c r="C15" s="1029" t="s">
        <v>840</v>
      </c>
      <c r="D15" s="748"/>
      <c r="E15" s="2201"/>
      <c r="F15" s="2201"/>
      <c r="G15" s="2201"/>
      <c r="H15" s="2201"/>
      <c r="I15" s="2201"/>
      <c r="J15" s="2201"/>
      <c r="K15" s="2201"/>
      <c r="L15" s="2201"/>
      <c r="M15" s="2201"/>
      <c r="N15" s="2201"/>
      <c r="O15" s="2201"/>
      <c r="P15" s="2201"/>
      <c r="Q15" s="2201"/>
      <c r="R15" s="2201"/>
      <c r="S15" s="2201"/>
      <c r="T15" s="2201"/>
      <c r="U15" s="2201"/>
      <c r="V15" s="2201"/>
      <c r="W15" s="2201"/>
      <c r="X15" s="2201"/>
      <c r="Y15" s="2201"/>
      <c r="Z15" s="2201"/>
      <c r="AA15" s="2201"/>
      <c r="AB15" s="2201"/>
      <c r="AC15" s="2201"/>
      <c r="AD15" s="2201"/>
      <c r="AE15" s="2201"/>
      <c r="AF15" s="2201"/>
      <c r="AG15" s="2201"/>
      <c r="AH15" s="2202"/>
      <c r="AI15" s="74"/>
      <c r="AJ15" s="74"/>
      <c r="AK15" s="74"/>
      <c r="AL15" s="74"/>
      <c r="AM15" s="74"/>
    </row>
    <row r="16" spans="1:39" ht="18.75" customHeight="1" x14ac:dyDescent="0.3">
      <c r="A16" s="1103"/>
      <c r="B16" s="1102"/>
      <c r="C16" s="1029" t="s">
        <v>841</v>
      </c>
      <c r="D16" s="748"/>
      <c r="E16" s="2201"/>
      <c r="F16" s="2201"/>
      <c r="G16" s="2201"/>
      <c r="H16" s="2201"/>
      <c r="I16" s="2201"/>
      <c r="J16" s="2201"/>
      <c r="K16" s="2201"/>
      <c r="L16" s="2201"/>
      <c r="M16" s="2201"/>
      <c r="N16" s="2201"/>
      <c r="O16" s="2201"/>
      <c r="P16" s="2201"/>
      <c r="Q16" s="2201"/>
      <c r="R16" s="2201"/>
      <c r="S16" s="2201"/>
      <c r="T16" s="2201"/>
      <c r="U16" s="2201"/>
      <c r="V16" s="2201"/>
      <c r="W16" s="2201"/>
      <c r="X16" s="2201"/>
      <c r="Y16" s="2201"/>
      <c r="Z16" s="2201"/>
      <c r="AA16" s="2201"/>
      <c r="AB16" s="2201"/>
      <c r="AC16" s="2201"/>
      <c r="AD16" s="2201"/>
      <c r="AE16" s="2201"/>
      <c r="AF16" s="2201"/>
      <c r="AG16" s="2201"/>
      <c r="AH16" s="2202"/>
      <c r="AI16" s="74"/>
      <c r="AJ16" s="74"/>
      <c r="AK16" s="74"/>
      <c r="AL16" s="74"/>
      <c r="AM16" s="74"/>
    </row>
    <row r="17" spans="1:63" ht="18.75" customHeight="1" x14ac:dyDescent="0.3">
      <c r="A17" s="1103" t="s">
        <v>145</v>
      </c>
      <c r="B17" s="1102"/>
      <c r="C17" s="1029" t="s">
        <v>842</v>
      </c>
      <c r="D17" s="748"/>
      <c r="E17" s="2201"/>
      <c r="F17" s="2201"/>
      <c r="G17" s="2201"/>
      <c r="H17" s="2201"/>
      <c r="I17" s="2201"/>
      <c r="J17" s="2201"/>
      <c r="K17" s="2201"/>
      <c r="L17" s="2201"/>
      <c r="M17" s="2201"/>
      <c r="N17" s="2201"/>
      <c r="O17" s="2201"/>
      <c r="P17" s="2201"/>
      <c r="Q17" s="2201"/>
      <c r="R17" s="2201"/>
      <c r="S17" s="2201"/>
      <c r="T17" s="2201"/>
      <c r="U17" s="2201"/>
      <c r="V17" s="2201"/>
      <c r="W17" s="2201"/>
      <c r="X17" s="2201"/>
      <c r="Y17" s="2201"/>
      <c r="Z17" s="2201"/>
      <c r="AA17" s="2201"/>
      <c r="AB17" s="2201"/>
      <c r="AC17" s="2201"/>
      <c r="AD17" s="2201"/>
      <c r="AE17" s="2201"/>
      <c r="AF17" s="2201"/>
      <c r="AG17" s="2201"/>
      <c r="AH17" s="2202"/>
      <c r="AI17" s="74"/>
      <c r="AJ17" s="74"/>
      <c r="AK17" s="74"/>
      <c r="AL17" s="74"/>
      <c r="AM17" s="74"/>
    </row>
    <row r="18" spans="1:63" ht="18.75" customHeight="1" x14ac:dyDescent="0.3">
      <c r="A18" s="1103"/>
      <c r="B18" s="1102"/>
      <c r="C18" s="1029" t="s">
        <v>843</v>
      </c>
      <c r="D18" s="748"/>
      <c r="E18" s="2201"/>
      <c r="F18" s="2201"/>
      <c r="G18" s="2201"/>
      <c r="H18" s="2201"/>
      <c r="I18" s="2201"/>
      <c r="J18" s="2201"/>
      <c r="K18" s="2201"/>
      <c r="L18" s="2201"/>
      <c r="M18" s="2201"/>
      <c r="N18" s="2201"/>
      <c r="O18" s="2201"/>
      <c r="P18" s="2201"/>
      <c r="Q18" s="2201"/>
      <c r="R18" s="2201"/>
      <c r="S18" s="2201"/>
      <c r="T18" s="2201"/>
      <c r="U18" s="2201"/>
      <c r="V18" s="2201"/>
      <c r="W18" s="2201"/>
      <c r="X18" s="2201"/>
      <c r="Y18" s="2201"/>
      <c r="Z18" s="2201"/>
      <c r="AA18" s="2201"/>
      <c r="AB18" s="2201"/>
      <c r="AC18" s="2201"/>
      <c r="AD18" s="2201"/>
      <c r="AE18" s="2201"/>
      <c r="AF18" s="2201"/>
      <c r="AG18" s="2201"/>
      <c r="AH18" s="2202"/>
      <c r="AI18" s="74"/>
      <c r="AJ18" s="74"/>
      <c r="AK18" s="74"/>
      <c r="AL18" s="74"/>
      <c r="AM18" s="74"/>
    </row>
    <row r="19" spans="1:63" ht="18.75" customHeight="1" x14ac:dyDescent="0.3">
      <c r="A19" s="99"/>
      <c r="B19" s="101"/>
      <c r="C19" s="1029" t="s">
        <v>844</v>
      </c>
      <c r="D19" s="748"/>
      <c r="E19" s="2201"/>
      <c r="F19" s="2201"/>
      <c r="G19" s="2201"/>
      <c r="H19" s="2201"/>
      <c r="I19" s="2201"/>
      <c r="J19" s="2201"/>
      <c r="K19" s="2201"/>
      <c r="L19" s="2201"/>
      <c r="M19" s="2201"/>
      <c r="N19" s="2201"/>
      <c r="O19" s="2201"/>
      <c r="P19" s="2201"/>
      <c r="Q19" s="2201"/>
      <c r="R19" s="2201"/>
      <c r="S19" s="2201"/>
      <c r="T19" s="2201"/>
      <c r="U19" s="2201"/>
      <c r="V19" s="2201"/>
      <c r="W19" s="2201"/>
      <c r="X19" s="2201"/>
      <c r="Y19" s="2201"/>
      <c r="Z19" s="2201"/>
      <c r="AA19" s="2201"/>
      <c r="AB19" s="2201"/>
      <c r="AC19" s="2201"/>
      <c r="AD19" s="2201"/>
      <c r="AE19" s="2201"/>
      <c r="AF19" s="2201"/>
      <c r="AG19" s="2201"/>
      <c r="AH19" s="2202"/>
      <c r="AI19" s="74"/>
      <c r="AJ19" s="74"/>
      <c r="AK19" s="74"/>
      <c r="AL19" s="74"/>
      <c r="AM19" s="74"/>
    </row>
    <row r="20" spans="1:63" ht="18.75" customHeight="1" x14ac:dyDescent="0.3">
      <c r="A20" s="325"/>
      <c r="B20" s="395"/>
      <c r="C20" s="1029" t="s">
        <v>845</v>
      </c>
      <c r="D20" s="748"/>
      <c r="E20" s="2201"/>
      <c r="F20" s="2201"/>
      <c r="G20" s="2201"/>
      <c r="H20" s="2201"/>
      <c r="I20" s="2201"/>
      <c r="J20" s="2201"/>
      <c r="K20" s="2201"/>
      <c r="L20" s="2201"/>
      <c r="M20" s="2201"/>
      <c r="N20" s="2201"/>
      <c r="O20" s="2201"/>
      <c r="P20" s="2201"/>
      <c r="Q20" s="2201"/>
      <c r="R20" s="2201"/>
      <c r="S20" s="2201"/>
      <c r="T20" s="2201"/>
      <c r="U20" s="2201"/>
      <c r="V20" s="2201"/>
      <c r="W20" s="2201"/>
      <c r="X20" s="2201"/>
      <c r="Y20" s="2201"/>
      <c r="Z20" s="2201"/>
      <c r="AA20" s="2201"/>
      <c r="AB20" s="2201"/>
      <c r="AC20" s="2201"/>
      <c r="AD20" s="2201"/>
      <c r="AE20" s="2201"/>
      <c r="AF20" s="2201"/>
      <c r="AG20" s="2201"/>
      <c r="AH20" s="2202"/>
      <c r="AI20" s="74"/>
      <c r="AJ20" s="74"/>
      <c r="AK20" s="74"/>
      <c r="AL20" s="74"/>
      <c r="AM20" s="74"/>
    </row>
    <row r="21" spans="1:63" ht="18.75" customHeight="1" x14ac:dyDescent="0.3">
      <c r="A21" s="2183" t="str">
        <f>"R"&amp;表紙・鑑!S3</f>
        <v>R7</v>
      </c>
      <c r="B21" s="1086"/>
      <c r="C21" s="1029" t="s">
        <v>846</v>
      </c>
      <c r="D21" s="748"/>
      <c r="E21" s="2201"/>
      <c r="F21" s="2201"/>
      <c r="G21" s="2201"/>
      <c r="H21" s="2201"/>
      <c r="I21" s="2201"/>
      <c r="J21" s="2201"/>
      <c r="K21" s="2201"/>
      <c r="L21" s="2201"/>
      <c r="M21" s="2201"/>
      <c r="N21" s="2201"/>
      <c r="O21" s="2201"/>
      <c r="P21" s="2201"/>
      <c r="Q21" s="2201"/>
      <c r="R21" s="2201"/>
      <c r="S21" s="2201"/>
      <c r="T21" s="2201"/>
      <c r="U21" s="2201"/>
      <c r="V21" s="2201"/>
      <c r="W21" s="2201"/>
      <c r="X21" s="2201"/>
      <c r="Y21" s="2201"/>
      <c r="Z21" s="2201"/>
      <c r="AA21" s="2201"/>
      <c r="AB21" s="2201"/>
      <c r="AC21" s="2201"/>
      <c r="AD21" s="2201"/>
      <c r="AE21" s="2201"/>
      <c r="AF21" s="2201"/>
      <c r="AG21" s="2201"/>
      <c r="AH21" s="2202"/>
      <c r="AI21" s="74"/>
      <c r="AJ21" s="74"/>
      <c r="AK21" s="74"/>
      <c r="AL21" s="74"/>
      <c r="AM21" s="74"/>
    </row>
    <row r="22" spans="1:63" ht="18.75" customHeight="1" x14ac:dyDescent="0.3">
      <c r="A22" s="1103"/>
      <c r="B22" s="1102"/>
      <c r="C22" s="1029" t="s">
        <v>847</v>
      </c>
      <c r="D22" s="748"/>
      <c r="E22" s="2201"/>
      <c r="F22" s="2201"/>
      <c r="G22" s="2201"/>
      <c r="H22" s="2201"/>
      <c r="I22" s="2201"/>
      <c r="J22" s="2201"/>
      <c r="K22" s="2201"/>
      <c r="L22" s="2201"/>
      <c r="M22" s="2201"/>
      <c r="N22" s="2201"/>
      <c r="O22" s="2201"/>
      <c r="P22" s="2201"/>
      <c r="Q22" s="2201"/>
      <c r="R22" s="2201"/>
      <c r="S22" s="2201"/>
      <c r="T22" s="2201"/>
      <c r="U22" s="2201"/>
      <c r="V22" s="2201"/>
      <c r="W22" s="2201"/>
      <c r="X22" s="2201"/>
      <c r="Y22" s="2201"/>
      <c r="Z22" s="2201"/>
      <c r="AA22" s="2201"/>
      <c r="AB22" s="2201"/>
      <c r="AC22" s="2201"/>
      <c r="AD22" s="2201"/>
      <c r="AE22" s="2201"/>
      <c r="AF22" s="2201"/>
      <c r="AG22" s="2201"/>
      <c r="AH22" s="2202"/>
      <c r="AI22" s="74"/>
      <c r="AJ22" s="74"/>
      <c r="AK22" s="74"/>
      <c r="AL22" s="74"/>
      <c r="AM22" s="74"/>
    </row>
    <row r="23" spans="1:63" ht="18.75" customHeight="1" x14ac:dyDescent="0.3">
      <c r="A23" s="1072" t="s">
        <v>49</v>
      </c>
      <c r="B23" s="2182"/>
      <c r="C23" s="1029" t="s">
        <v>848</v>
      </c>
      <c r="D23" s="748"/>
      <c r="E23" s="2201"/>
      <c r="F23" s="2201"/>
      <c r="G23" s="2201"/>
      <c r="H23" s="2201"/>
      <c r="I23" s="2201"/>
      <c r="J23" s="2201"/>
      <c r="K23" s="2201"/>
      <c r="L23" s="2201"/>
      <c r="M23" s="2201"/>
      <c r="N23" s="2201"/>
      <c r="O23" s="2201"/>
      <c r="P23" s="2201"/>
      <c r="Q23" s="2201"/>
      <c r="R23" s="2201"/>
      <c r="S23" s="2201"/>
      <c r="T23" s="2201"/>
      <c r="U23" s="2201"/>
      <c r="V23" s="2201"/>
      <c r="W23" s="2201"/>
      <c r="X23" s="2201"/>
      <c r="Y23" s="2201"/>
      <c r="Z23" s="2201"/>
      <c r="AA23" s="2201"/>
      <c r="AB23" s="2201"/>
      <c r="AC23" s="2201"/>
      <c r="AD23" s="2201"/>
      <c r="AE23" s="2201"/>
      <c r="AF23" s="2201"/>
      <c r="AG23" s="2201"/>
      <c r="AH23" s="2202"/>
    </row>
    <row r="24" spans="1:63" ht="18.75" customHeight="1" x14ac:dyDescent="0.3">
      <c r="A24" s="705" t="s">
        <v>828</v>
      </c>
      <c r="B24" s="706"/>
      <c r="C24" s="706"/>
      <c r="D24" s="707"/>
      <c r="E24" s="2137"/>
      <c r="F24" s="2139"/>
      <c r="G24" s="2137"/>
      <c r="H24" s="2139"/>
      <c r="I24" s="2137"/>
      <c r="J24" s="2139"/>
      <c r="K24" s="2137"/>
      <c r="L24" s="2139"/>
      <c r="M24" s="2137"/>
      <c r="N24" s="2139"/>
      <c r="O24" s="2137"/>
      <c r="P24" s="2139"/>
      <c r="Q24" s="2137"/>
      <c r="R24" s="2139"/>
      <c r="S24" s="2137"/>
      <c r="T24" s="2139"/>
      <c r="U24" s="2137"/>
      <c r="V24" s="2139"/>
      <c r="W24" s="2137"/>
      <c r="X24" s="2139"/>
      <c r="Y24" s="2137"/>
      <c r="Z24" s="2139"/>
      <c r="AA24" s="2137"/>
      <c r="AB24" s="2139"/>
      <c r="AC24" s="2137"/>
      <c r="AD24" s="2139"/>
      <c r="AE24" s="2137"/>
      <c r="AF24" s="2139"/>
      <c r="AG24" s="2137"/>
      <c r="AH24" s="2175"/>
    </row>
    <row r="25" spans="1:63" ht="18.75" customHeight="1" x14ac:dyDescent="0.3">
      <c r="A25" s="705" t="s">
        <v>896</v>
      </c>
      <c r="B25" s="706"/>
      <c r="C25" s="706"/>
      <c r="D25" s="707"/>
      <c r="E25" s="2128">
        <f>SUM(E12:F23)/12</f>
        <v>0</v>
      </c>
      <c r="F25" s="2130"/>
      <c r="G25" s="2128">
        <f t="shared" ref="G25" si="0">SUM(G12:H23)/12</f>
        <v>0</v>
      </c>
      <c r="H25" s="2130"/>
      <c r="I25" s="2128">
        <f t="shared" ref="I25" si="1">SUM(I12:J23)/12</f>
        <v>0</v>
      </c>
      <c r="J25" s="2130"/>
      <c r="K25" s="2128">
        <f t="shared" ref="K25" si="2">SUM(K12:L23)/12</f>
        <v>0</v>
      </c>
      <c r="L25" s="2130"/>
      <c r="M25" s="2128">
        <f t="shared" ref="M25" si="3">SUM(M12:N23)/12</f>
        <v>0</v>
      </c>
      <c r="N25" s="2130"/>
      <c r="O25" s="2128">
        <f t="shared" ref="O25" si="4">SUM(O12:P23)/12</f>
        <v>0</v>
      </c>
      <c r="P25" s="2130"/>
      <c r="Q25" s="2128">
        <f t="shared" ref="Q25" si="5">SUM(Q12:R23)/12</f>
        <v>0</v>
      </c>
      <c r="R25" s="2130"/>
      <c r="S25" s="2128">
        <f t="shared" ref="S25" si="6">SUM(S12:T23)/12</f>
        <v>0</v>
      </c>
      <c r="T25" s="2130"/>
      <c r="U25" s="2128">
        <f t="shared" ref="U25" si="7">SUM(U12:V23)/12</f>
        <v>0</v>
      </c>
      <c r="V25" s="2130"/>
      <c r="W25" s="2128">
        <f t="shared" ref="W25" si="8">SUM(W12:X23)/12</f>
        <v>0</v>
      </c>
      <c r="X25" s="2130"/>
      <c r="Y25" s="2128">
        <f t="shared" ref="Y25" si="9">SUM(Y12:Z23)/12</f>
        <v>0</v>
      </c>
      <c r="Z25" s="2130"/>
      <c r="AA25" s="2128">
        <f t="shared" ref="AA25" si="10">SUM(AA12:AB23)/12</f>
        <v>0</v>
      </c>
      <c r="AB25" s="2130"/>
      <c r="AC25" s="2128">
        <f t="shared" ref="AC25" si="11">SUM(AC12:AD23)/12</f>
        <v>0</v>
      </c>
      <c r="AD25" s="2130"/>
      <c r="AE25" s="2128">
        <f t="shared" ref="AE25" si="12">SUM(AE12:AF23)/12</f>
        <v>0</v>
      </c>
      <c r="AF25" s="2130"/>
      <c r="AG25" s="2128">
        <f t="shared" ref="AG25" si="13">SUM(AG12:AH23)/12</f>
        <v>0</v>
      </c>
      <c r="AH25" s="2131"/>
      <c r="AI25" s="500"/>
      <c r="AJ25" s="500"/>
      <c r="AK25" s="500"/>
      <c r="AL25" s="500"/>
      <c r="AM25" s="500"/>
      <c r="AN25" s="500"/>
      <c r="AO25" s="500"/>
      <c r="AP25" s="500"/>
      <c r="AQ25" s="500"/>
      <c r="AR25" s="500"/>
      <c r="AS25" s="500"/>
      <c r="AT25" s="500"/>
      <c r="AU25" s="500"/>
      <c r="AV25" s="500"/>
      <c r="AW25" s="500"/>
      <c r="AX25" s="500"/>
      <c r="AY25" s="500"/>
      <c r="AZ25" s="500"/>
      <c r="BA25" s="500"/>
      <c r="BB25" s="500"/>
      <c r="BC25" s="500"/>
      <c r="BD25" s="500"/>
      <c r="BE25" s="500"/>
      <c r="BF25" s="500"/>
      <c r="BG25" s="500"/>
      <c r="BH25" s="500"/>
      <c r="BI25" s="500"/>
      <c r="BJ25" s="500"/>
      <c r="BK25" s="500"/>
    </row>
    <row r="26" spans="1:63" ht="18.75" customHeight="1" thickBot="1" x14ac:dyDescent="0.35">
      <c r="A26" s="736" t="s">
        <v>897</v>
      </c>
      <c r="B26" s="737"/>
      <c r="C26" s="737"/>
      <c r="D26" s="738"/>
      <c r="E26" s="2132" t="e">
        <f>E25/E24</f>
        <v>#DIV/0!</v>
      </c>
      <c r="F26" s="2134"/>
      <c r="G26" s="2132" t="e">
        <f t="shared" ref="G26" si="14">G25/G24</f>
        <v>#DIV/0!</v>
      </c>
      <c r="H26" s="2134"/>
      <c r="I26" s="2132" t="e">
        <f t="shared" ref="I26" si="15">I25/I24</f>
        <v>#DIV/0!</v>
      </c>
      <c r="J26" s="2134"/>
      <c r="K26" s="2132" t="e">
        <f t="shared" ref="K26" si="16">K25/K24</f>
        <v>#DIV/0!</v>
      </c>
      <c r="L26" s="2134"/>
      <c r="M26" s="2132" t="e">
        <f t="shared" ref="M26" si="17">M25/M24</f>
        <v>#DIV/0!</v>
      </c>
      <c r="N26" s="2134"/>
      <c r="O26" s="2132" t="e">
        <f t="shared" ref="O26" si="18">O25/O24</f>
        <v>#DIV/0!</v>
      </c>
      <c r="P26" s="2134"/>
      <c r="Q26" s="2132" t="e">
        <f t="shared" ref="Q26" si="19">Q25/Q24</f>
        <v>#DIV/0!</v>
      </c>
      <c r="R26" s="2134"/>
      <c r="S26" s="2132" t="e">
        <f t="shared" ref="S26" si="20">S25/S24</f>
        <v>#DIV/0!</v>
      </c>
      <c r="T26" s="2134"/>
      <c r="U26" s="2132" t="e">
        <f t="shared" ref="U26" si="21">U25/U24</f>
        <v>#DIV/0!</v>
      </c>
      <c r="V26" s="2134"/>
      <c r="W26" s="2132" t="e">
        <f t="shared" ref="W26" si="22">W25/W24</f>
        <v>#DIV/0!</v>
      </c>
      <c r="X26" s="2134"/>
      <c r="Y26" s="2132" t="e">
        <f t="shared" ref="Y26" si="23">Y25/Y24</f>
        <v>#DIV/0!</v>
      </c>
      <c r="Z26" s="2134"/>
      <c r="AA26" s="2132" t="e">
        <f t="shared" ref="AA26" si="24">AA25/AA24</f>
        <v>#DIV/0!</v>
      </c>
      <c r="AB26" s="2134"/>
      <c r="AC26" s="2132" t="e">
        <f t="shared" ref="AC26" si="25">AC25/AC24</f>
        <v>#DIV/0!</v>
      </c>
      <c r="AD26" s="2134"/>
      <c r="AE26" s="2132" t="e">
        <f t="shared" ref="AE26" si="26">AE25/AE24</f>
        <v>#DIV/0!</v>
      </c>
      <c r="AF26" s="2134"/>
      <c r="AG26" s="2132" t="e">
        <f t="shared" ref="AG26" si="27">AG25/AG24</f>
        <v>#DIV/0!</v>
      </c>
      <c r="AH26" s="2135"/>
      <c r="AI26" s="63"/>
      <c r="AJ26" s="63"/>
      <c r="AK26" s="63"/>
      <c r="AL26" s="63"/>
      <c r="AM26" s="270"/>
    </row>
    <row r="27" spans="1:63" ht="18.75" customHeight="1" x14ac:dyDescent="0.3">
      <c r="A27" s="2192" t="s">
        <v>861</v>
      </c>
      <c r="B27" s="2193"/>
      <c r="C27" s="2193"/>
      <c r="D27" s="2193"/>
      <c r="E27" s="2193"/>
      <c r="F27" s="2193"/>
      <c r="G27" s="2193"/>
      <c r="H27" s="2193"/>
      <c r="I27" s="396"/>
      <c r="J27" s="396"/>
      <c r="K27" s="396"/>
      <c r="L27" s="396"/>
      <c r="M27" s="396"/>
      <c r="N27" s="396"/>
      <c r="O27" s="396"/>
      <c r="P27" s="396"/>
      <c r="Q27" s="396"/>
      <c r="R27" s="396"/>
      <c r="S27" s="396"/>
      <c r="T27" s="396"/>
      <c r="U27" s="396"/>
      <c r="V27" s="396"/>
      <c r="W27" s="396"/>
      <c r="X27" s="396"/>
      <c r="Y27" s="396"/>
      <c r="Z27" s="396"/>
      <c r="AA27" s="396"/>
      <c r="AB27" s="396"/>
      <c r="AC27" s="2194" t="s">
        <v>860</v>
      </c>
      <c r="AD27" s="2194"/>
      <c r="AE27" s="2194"/>
      <c r="AF27" s="2194"/>
      <c r="AG27" s="2194"/>
      <c r="AH27" s="2195"/>
      <c r="AI27" s="74"/>
      <c r="AJ27" s="74"/>
      <c r="AK27" s="74"/>
      <c r="AL27" s="74"/>
      <c r="AM27" s="74"/>
    </row>
    <row r="28" spans="1:63" ht="18.75" customHeight="1" x14ac:dyDescent="0.3">
      <c r="A28" s="2187" t="s">
        <v>540</v>
      </c>
      <c r="B28" s="2188"/>
      <c r="C28" s="2188"/>
      <c r="D28" s="2189"/>
      <c r="E28" s="788" t="s">
        <v>854</v>
      </c>
      <c r="F28" s="788"/>
      <c r="G28" s="788"/>
      <c r="H28" s="788"/>
      <c r="I28" s="788"/>
      <c r="J28" s="788"/>
      <c r="K28" s="788"/>
      <c r="L28" s="788"/>
      <c r="M28" s="808" t="s">
        <v>855</v>
      </c>
      <c r="N28" s="706"/>
      <c r="O28" s="706"/>
      <c r="P28" s="706"/>
      <c r="Q28" s="706"/>
      <c r="R28" s="707"/>
      <c r="S28" s="788" t="s">
        <v>856</v>
      </c>
      <c r="T28" s="788"/>
      <c r="U28" s="788" t="s">
        <v>857</v>
      </c>
      <c r="V28" s="788"/>
      <c r="W28" s="788"/>
      <c r="X28" s="788"/>
      <c r="Y28" s="788" t="s">
        <v>858</v>
      </c>
      <c r="Z28" s="788"/>
      <c r="AA28" s="788"/>
      <c r="AB28" s="788"/>
      <c r="AC28" s="788"/>
      <c r="AD28" s="788"/>
      <c r="AE28" s="788"/>
      <c r="AF28" s="788"/>
      <c r="AG28" s="2198" t="s">
        <v>859</v>
      </c>
      <c r="AH28" s="2199"/>
      <c r="AI28" s="74"/>
      <c r="AJ28" s="74"/>
      <c r="AK28" s="74"/>
      <c r="AL28" s="74"/>
      <c r="AM28" s="74"/>
    </row>
    <row r="29" spans="1:63" ht="18.75" customHeight="1" x14ac:dyDescent="0.3">
      <c r="A29" s="501"/>
      <c r="B29" s="503"/>
      <c r="C29" s="503"/>
      <c r="D29" s="502"/>
      <c r="E29" s="2196" t="s">
        <v>550</v>
      </c>
      <c r="F29" s="2196"/>
      <c r="G29" s="2196" t="s">
        <v>551</v>
      </c>
      <c r="H29" s="2196"/>
      <c r="I29" s="2196" t="s">
        <v>552</v>
      </c>
      <c r="J29" s="2196"/>
      <c r="K29" s="2196" t="s">
        <v>553</v>
      </c>
      <c r="L29" s="2196"/>
      <c r="M29" s="2196" t="s">
        <v>554</v>
      </c>
      <c r="N29" s="2196"/>
      <c r="O29" s="2196" t="s">
        <v>555</v>
      </c>
      <c r="P29" s="2196"/>
      <c r="Q29" s="2196" t="s">
        <v>556</v>
      </c>
      <c r="R29" s="2196"/>
      <c r="S29" s="2200" t="s">
        <v>557</v>
      </c>
      <c r="T29" s="2196"/>
      <c r="U29" s="2200" t="s">
        <v>558</v>
      </c>
      <c r="V29" s="2196"/>
      <c r="W29" s="2196" t="s">
        <v>559</v>
      </c>
      <c r="X29" s="2196"/>
      <c r="Y29" s="2196" t="s">
        <v>560</v>
      </c>
      <c r="Z29" s="2196"/>
      <c r="AA29" s="2196" t="s">
        <v>561</v>
      </c>
      <c r="AB29" s="2196"/>
      <c r="AC29" s="2196" t="s">
        <v>562</v>
      </c>
      <c r="AD29" s="2196"/>
      <c r="AE29" s="2196" t="s">
        <v>563</v>
      </c>
      <c r="AF29" s="2196"/>
      <c r="AG29" s="2196" t="s">
        <v>564</v>
      </c>
      <c r="AH29" s="2197"/>
      <c r="AI29" s="74"/>
      <c r="AJ29" s="74"/>
      <c r="AK29" s="74"/>
      <c r="AL29" s="74"/>
      <c r="AM29" s="74"/>
    </row>
    <row r="30" spans="1:63" ht="18.75" customHeight="1" x14ac:dyDescent="0.3">
      <c r="A30" s="2164" t="s">
        <v>544</v>
      </c>
      <c r="B30" s="2165"/>
      <c r="C30" s="2165"/>
      <c r="D30" s="2166"/>
      <c r="E30" s="2196"/>
      <c r="F30" s="2196"/>
      <c r="G30" s="2196"/>
      <c r="H30" s="2196"/>
      <c r="I30" s="2196"/>
      <c r="J30" s="2196"/>
      <c r="K30" s="2196"/>
      <c r="L30" s="2196"/>
      <c r="M30" s="2196"/>
      <c r="N30" s="2196"/>
      <c r="O30" s="2196"/>
      <c r="P30" s="2196"/>
      <c r="Q30" s="2196"/>
      <c r="R30" s="2196"/>
      <c r="S30" s="2196"/>
      <c r="T30" s="2196"/>
      <c r="U30" s="2196"/>
      <c r="V30" s="2196"/>
      <c r="W30" s="2196"/>
      <c r="X30" s="2196"/>
      <c r="Y30" s="2196"/>
      <c r="Z30" s="2196"/>
      <c r="AA30" s="2196"/>
      <c r="AB30" s="2196"/>
      <c r="AC30" s="2196"/>
      <c r="AD30" s="2196"/>
      <c r="AE30" s="2196"/>
      <c r="AF30" s="2196"/>
      <c r="AG30" s="2196"/>
      <c r="AH30" s="2197"/>
      <c r="AI30" s="74"/>
      <c r="AJ30" s="74"/>
      <c r="AK30" s="74"/>
      <c r="AL30" s="74"/>
      <c r="AM30" s="74"/>
    </row>
    <row r="31" spans="1:63" ht="18.75" customHeight="1" x14ac:dyDescent="0.3">
      <c r="A31" s="391"/>
      <c r="B31" s="392"/>
      <c r="C31" s="1029" t="s">
        <v>837</v>
      </c>
      <c r="D31" s="748"/>
      <c r="E31" s="2201"/>
      <c r="F31" s="2201"/>
      <c r="G31" s="2201"/>
      <c r="H31" s="2201"/>
      <c r="I31" s="2201"/>
      <c r="J31" s="2201"/>
      <c r="K31" s="2201"/>
      <c r="L31" s="2201"/>
      <c r="M31" s="2201"/>
      <c r="N31" s="2201"/>
      <c r="O31" s="2201"/>
      <c r="P31" s="2201"/>
      <c r="Q31" s="2201"/>
      <c r="R31" s="2201"/>
      <c r="S31" s="2201"/>
      <c r="T31" s="2201"/>
      <c r="U31" s="2201"/>
      <c r="V31" s="2201"/>
      <c r="W31" s="2201"/>
      <c r="X31" s="2201"/>
      <c r="Y31" s="2201"/>
      <c r="Z31" s="2201"/>
      <c r="AA31" s="2201"/>
      <c r="AB31" s="2201"/>
      <c r="AC31" s="2201"/>
      <c r="AD31" s="2201"/>
      <c r="AE31" s="2201"/>
      <c r="AF31" s="2201"/>
      <c r="AG31" s="2201"/>
      <c r="AH31" s="2202"/>
      <c r="AI31" s="74"/>
      <c r="AJ31" s="74"/>
      <c r="AK31" s="74"/>
      <c r="AL31" s="74"/>
      <c r="AM31" s="74"/>
    </row>
    <row r="32" spans="1:63" ht="18.75" customHeight="1" x14ac:dyDescent="0.3">
      <c r="A32" s="393"/>
      <c r="B32" s="394"/>
      <c r="C32" s="1029" t="s">
        <v>838</v>
      </c>
      <c r="D32" s="748"/>
      <c r="E32" s="2201"/>
      <c r="F32" s="2201"/>
      <c r="G32" s="2201"/>
      <c r="H32" s="2201"/>
      <c r="I32" s="2201"/>
      <c r="J32" s="2201"/>
      <c r="K32" s="2201"/>
      <c r="L32" s="2201"/>
      <c r="M32" s="2201"/>
      <c r="N32" s="2201"/>
      <c r="O32" s="2201"/>
      <c r="P32" s="2201"/>
      <c r="Q32" s="2201"/>
      <c r="R32" s="2201"/>
      <c r="S32" s="2201"/>
      <c r="T32" s="2201"/>
      <c r="U32" s="2201"/>
      <c r="V32" s="2201"/>
      <c r="W32" s="2201"/>
      <c r="X32" s="2201"/>
      <c r="Y32" s="2201"/>
      <c r="Z32" s="2201"/>
      <c r="AA32" s="2201"/>
      <c r="AB32" s="2201"/>
      <c r="AC32" s="2201"/>
      <c r="AD32" s="2201"/>
      <c r="AE32" s="2201"/>
      <c r="AF32" s="2201"/>
      <c r="AG32" s="2201"/>
      <c r="AH32" s="2202"/>
      <c r="AI32" s="74"/>
      <c r="AJ32" s="74"/>
      <c r="AK32" s="74"/>
      <c r="AL32" s="74"/>
      <c r="AM32" s="74"/>
    </row>
    <row r="33" spans="1:63" ht="18.75" customHeight="1" x14ac:dyDescent="0.3">
      <c r="A33" s="1103" t="str">
        <f>"R"&amp;表紙・鑑!S3-1</f>
        <v>R6</v>
      </c>
      <c r="B33" s="1102"/>
      <c r="C33" s="1029" t="s">
        <v>839</v>
      </c>
      <c r="D33" s="748"/>
      <c r="E33" s="2201"/>
      <c r="F33" s="2201"/>
      <c r="G33" s="2201"/>
      <c r="H33" s="2201"/>
      <c r="I33" s="2201"/>
      <c r="J33" s="2201"/>
      <c r="K33" s="2201"/>
      <c r="L33" s="2201"/>
      <c r="M33" s="2201"/>
      <c r="N33" s="2201"/>
      <c r="O33" s="2201"/>
      <c r="P33" s="2201"/>
      <c r="Q33" s="2201"/>
      <c r="R33" s="2201"/>
      <c r="S33" s="2201"/>
      <c r="T33" s="2201"/>
      <c r="U33" s="2201"/>
      <c r="V33" s="2201"/>
      <c r="W33" s="2201"/>
      <c r="X33" s="2201"/>
      <c r="Y33" s="2201"/>
      <c r="Z33" s="2201"/>
      <c r="AA33" s="2201"/>
      <c r="AB33" s="2201"/>
      <c r="AC33" s="2201"/>
      <c r="AD33" s="2201"/>
      <c r="AE33" s="2201"/>
      <c r="AF33" s="2201"/>
      <c r="AG33" s="2201"/>
      <c r="AH33" s="2202"/>
      <c r="AI33" s="74"/>
      <c r="AJ33" s="74"/>
      <c r="AK33" s="74"/>
      <c r="AL33" s="74"/>
      <c r="AM33" s="74"/>
    </row>
    <row r="34" spans="1:63" ht="18.75" customHeight="1" x14ac:dyDescent="0.3">
      <c r="A34" s="1103"/>
      <c r="B34" s="1102"/>
      <c r="C34" s="1029" t="s">
        <v>840</v>
      </c>
      <c r="D34" s="748"/>
      <c r="E34" s="2201"/>
      <c r="F34" s="2201"/>
      <c r="G34" s="2201"/>
      <c r="H34" s="2201"/>
      <c r="I34" s="2201"/>
      <c r="J34" s="2201"/>
      <c r="K34" s="2201"/>
      <c r="L34" s="2201"/>
      <c r="M34" s="2201"/>
      <c r="N34" s="2201"/>
      <c r="O34" s="2201"/>
      <c r="P34" s="2201"/>
      <c r="Q34" s="2201"/>
      <c r="R34" s="2201"/>
      <c r="S34" s="2201"/>
      <c r="T34" s="2201"/>
      <c r="U34" s="2201"/>
      <c r="V34" s="2201"/>
      <c r="W34" s="2201"/>
      <c r="X34" s="2201"/>
      <c r="Y34" s="2201"/>
      <c r="Z34" s="2201"/>
      <c r="AA34" s="2201"/>
      <c r="AB34" s="2201"/>
      <c r="AC34" s="2201"/>
      <c r="AD34" s="2201"/>
      <c r="AE34" s="2201"/>
      <c r="AF34" s="2201"/>
      <c r="AG34" s="2201"/>
      <c r="AH34" s="2202"/>
      <c r="AI34" s="74"/>
      <c r="AJ34" s="74"/>
      <c r="AK34" s="74"/>
      <c r="AL34" s="74"/>
      <c r="AM34" s="74"/>
    </row>
    <row r="35" spans="1:63" ht="18.75" customHeight="1" x14ac:dyDescent="0.3">
      <c r="A35" s="1103"/>
      <c r="B35" s="1102"/>
      <c r="C35" s="1029" t="s">
        <v>841</v>
      </c>
      <c r="D35" s="748"/>
      <c r="E35" s="2201"/>
      <c r="F35" s="2201"/>
      <c r="G35" s="2201"/>
      <c r="H35" s="2201"/>
      <c r="I35" s="2201"/>
      <c r="J35" s="2201"/>
      <c r="K35" s="2201"/>
      <c r="L35" s="2201"/>
      <c r="M35" s="2201"/>
      <c r="N35" s="2201"/>
      <c r="O35" s="2201"/>
      <c r="P35" s="2201"/>
      <c r="Q35" s="2201"/>
      <c r="R35" s="2201"/>
      <c r="S35" s="2201"/>
      <c r="T35" s="2201"/>
      <c r="U35" s="2201"/>
      <c r="V35" s="2201"/>
      <c r="W35" s="2201"/>
      <c r="X35" s="2201"/>
      <c r="Y35" s="2201"/>
      <c r="Z35" s="2201"/>
      <c r="AA35" s="2201"/>
      <c r="AB35" s="2201"/>
      <c r="AC35" s="2201"/>
      <c r="AD35" s="2201"/>
      <c r="AE35" s="2201"/>
      <c r="AF35" s="2201"/>
      <c r="AG35" s="2201"/>
      <c r="AH35" s="2202"/>
      <c r="AI35" s="74"/>
      <c r="AJ35" s="74"/>
      <c r="AK35" s="74"/>
      <c r="AL35" s="74"/>
      <c r="AM35" s="74"/>
    </row>
    <row r="36" spans="1:63" ht="18.75" customHeight="1" x14ac:dyDescent="0.3">
      <c r="A36" s="1103" t="s">
        <v>145</v>
      </c>
      <c r="B36" s="1102"/>
      <c r="C36" s="1029" t="s">
        <v>842</v>
      </c>
      <c r="D36" s="748"/>
      <c r="E36" s="2201"/>
      <c r="F36" s="2201"/>
      <c r="G36" s="2201"/>
      <c r="H36" s="2201"/>
      <c r="I36" s="2201"/>
      <c r="J36" s="2201"/>
      <c r="K36" s="2201"/>
      <c r="L36" s="2201"/>
      <c r="M36" s="2201"/>
      <c r="N36" s="2201"/>
      <c r="O36" s="2201"/>
      <c r="P36" s="2201"/>
      <c r="Q36" s="2201"/>
      <c r="R36" s="2201"/>
      <c r="S36" s="2201"/>
      <c r="T36" s="2201"/>
      <c r="U36" s="2201"/>
      <c r="V36" s="2201"/>
      <c r="W36" s="2201"/>
      <c r="X36" s="2201"/>
      <c r="Y36" s="2201"/>
      <c r="Z36" s="2201"/>
      <c r="AA36" s="2201"/>
      <c r="AB36" s="2201"/>
      <c r="AC36" s="2201"/>
      <c r="AD36" s="2201"/>
      <c r="AE36" s="2201"/>
      <c r="AF36" s="2201"/>
      <c r="AG36" s="2201"/>
      <c r="AH36" s="2202"/>
      <c r="AI36" s="74"/>
      <c r="AJ36" s="74"/>
      <c r="AK36" s="74"/>
      <c r="AL36" s="74"/>
      <c r="AM36" s="74"/>
    </row>
    <row r="37" spans="1:63" ht="18.75" customHeight="1" x14ac:dyDescent="0.3">
      <c r="A37" s="1103"/>
      <c r="B37" s="1102"/>
      <c r="C37" s="1029" t="s">
        <v>843</v>
      </c>
      <c r="D37" s="748"/>
      <c r="E37" s="2201"/>
      <c r="F37" s="2201"/>
      <c r="G37" s="2201"/>
      <c r="H37" s="2201"/>
      <c r="I37" s="2201"/>
      <c r="J37" s="2201"/>
      <c r="K37" s="2201"/>
      <c r="L37" s="2201"/>
      <c r="M37" s="2201"/>
      <c r="N37" s="2201"/>
      <c r="O37" s="2201"/>
      <c r="P37" s="2201"/>
      <c r="Q37" s="2201"/>
      <c r="R37" s="2201"/>
      <c r="S37" s="2201"/>
      <c r="T37" s="2201"/>
      <c r="U37" s="2201"/>
      <c r="V37" s="2201"/>
      <c r="W37" s="2201"/>
      <c r="X37" s="2201"/>
      <c r="Y37" s="2201"/>
      <c r="Z37" s="2201"/>
      <c r="AA37" s="2201"/>
      <c r="AB37" s="2201"/>
      <c r="AC37" s="2201"/>
      <c r="AD37" s="2201"/>
      <c r="AE37" s="2201"/>
      <c r="AF37" s="2201"/>
      <c r="AG37" s="2201"/>
      <c r="AH37" s="2202"/>
      <c r="AI37" s="74"/>
      <c r="AJ37" s="74"/>
      <c r="AK37" s="74"/>
      <c r="AL37" s="74"/>
      <c r="AM37" s="74"/>
    </row>
    <row r="38" spans="1:63" ht="18.75" customHeight="1" x14ac:dyDescent="0.3">
      <c r="A38" s="99"/>
      <c r="B38" s="101"/>
      <c r="C38" s="1029" t="s">
        <v>844</v>
      </c>
      <c r="D38" s="748"/>
      <c r="E38" s="2201"/>
      <c r="F38" s="2201"/>
      <c r="G38" s="2201"/>
      <c r="H38" s="2201"/>
      <c r="I38" s="2201"/>
      <c r="J38" s="2201"/>
      <c r="K38" s="2201"/>
      <c r="L38" s="2201"/>
      <c r="M38" s="2201"/>
      <c r="N38" s="2201"/>
      <c r="O38" s="2201"/>
      <c r="P38" s="2201"/>
      <c r="Q38" s="2201"/>
      <c r="R38" s="2201"/>
      <c r="S38" s="2201"/>
      <c r="T38" s="2201"/>
      <c r="U38" s="2201"/>
      <c r="V38" s="2201"/>
      <c r="W38" s="2201"/>
      <c r="X38" s="2201"/>
      <c r="Y38" s="2201"/>
      <c r="Z38" s="2201"/>
      <c r="AA38" s="2201"/>
      <c r="AB38" s="2201"/>
      <c r="AC38" s="2201"/>
      <c r="AD38" s="2201"/>
      <c r="AE38" s="2201"/>
      <c r="AF38" s="2201"/>
      <c r="AG38" s="2201"/>
      <c r="AH38" s="2202"/>
      <c r="AI38" s="74"/>
      <c r="AJ38" s="74"/>
      <c r="AK38" s="74"/>
      <c r="AL38" s="74"/>
      <c r="AM38" s="74"/>
    </row>
    <row r="39" spans="1:63" ht="18.75" customHeight="1" x14ac:dyDescent="0.3">
      <c r="A39" s="325"/>
      <c r="B39" s="395"/>
      <c r="C39" s="1029" t="s">
        <v>845</v>
      </c>
      <c r="D39" s="748"/>
      <c r="E39" s="2201"/>
      <c r="F39" s="2201"/>
      <c r="G39" s="2201"/>
      <c r="H39" s="2201"/>
      <c r="I39" s="2201"/>
      <c r="J39" s="2201"/>
      <c r="K39" s="2201"/>
      <c r="L39" s="2201"/>
      <c r="M39" s="2201"/>
      <c r="N39" s="2201"/>
      <c r="O39" s="2201"/>
      <c r="P39" s="2201"/>
      <c r="Q39" s="2201"/>
      <c r="R39" s="2201"/>
      <c r="S39" s="2201"/>
      <c r="T39" s="2201"/>
      <c r="U39" s="2201"/>
      <c r="V39" s="2201"/>
      <c r="W39" s="2201"/>
      <c r="X39" s="2201"/>
      <c r="Y39" s="2201"/>
      <c r="Z39" s="2201"/>
      <c r="AA39" s="2201"/>
      <c r="AB39" s="2201"/>
      <c r="AC39" s="2201"/>
      <c r="AD39" s="2201"/>
      <c r="AE39" s="2201"/>
      <c r="AF39" s="2201"/>
      <c r="AG39" s="2201"/>
      <c r="AH39" s="2202"/>
      <c r="AI39" s="74"/>
      <c r="AJ39" s="74"/>
      <c r="AK39" s="74"/>
      <c r="AL39" s="74"/>
      <c r="AM39" s="74"/>
    </row>
    <row r="40" spans="1:63" ht="18.75" customHeight="1" x14ac:dyDescent="0.3">
      <c r="A40" s="2183" t="str">
        <f>"R"&amp;表紙・鑑!S3</f>
        <v>R7</v>
      </c>
      <c r="B40" s="1086"/>
      <c r="C40" s="1029" t="s">
        <v>846</v>
      </c>
      <c r="D40" s="748"/>
      <c r="E40" s="2201"/>
      <c r="F40" s="2201"/>
      <c r="G40" s="2201"/>
      <c r="H40" s="2201"/>
      <c r="I40" s="2201"/>
      <c r="J40" s="2201"/>
      <c r="K40" s="2201"/>
      <c r="L40" s="2201"/>
      <c r="M40" s="2201"/>
      <c r="N40" s="2201"/>
      <c r="O40" s="2201"/>
      <c r="P40" s="2201"/>
      <c r="Q40" s="2201"/>
      <c r="R40" s="2201"/>
      <c r="S40" s="2201"/>
      <c r="T40" s="2201"/>
      <c r="U40" s="2201"/>
      <c r="V40" s="2201"/>
      <c r="W40" s="2201"/>
      <c r="X40" s="2201"/>
      <c r="Y40" s="2201"/>
      <c r="Z40" s="2201"/>
      <c r="AA40" s="2201"/>
      <c r="AB40" s="2201"/>
      <c r="AC40" s="2201"/>
      <c r="AD40" s="2201"/>
      <c r="AE40" s="2201"/>
      <c r="AF40" s="2201"/>
      <c r="AG40" s="2201"/>
      <c r="AH40" s="2202"/>
      <c r="AI40" s="74"/>
      <c r="AJ40" s="74"/>
      <c r="AK40" s="74"/>
      <c r="AL40" s="74"/>
      <c r="AM40" s="74"/>
    </row>
    <row r="41" spans="1:63" ht="18.75" customHeight="1" x14ac:dyDescent="0.3">
      <c r="A41" s="1103"/>
      <c r="B41" s="1102"/>
      <c r="C41" s="1029" t="s">
        <v>847</v>
      </c>
      <c r="D41" s="748"/>
      <c r="E41" s="2201"/>
      <c r="F41" s="2201"/>
      <c r="G41" s="2201"/>
      <c r="H41" s="2201"/>
      <c r="I41" s="2201"/>
      <c r="J41" s="2201"/>
      <c r="K41" s="2201"/>
      <c r="L41" s="2201"/>
      <c r="M41" s="2201"/>
      <c r="N41" s="2201"/>
      <c r="O41" s="2201"/>
      <c r="P41" s="2201"/>
      <c r="Q41" s="2201"/>
      <c r="R41" s="2201"/>
      <c r="S41" s="2201"/>
      <c r="T41" s="2201"/>
      <c r="U41" s="2201"/>
      <c r="V41" s="2201"/>
      <c r="W41" s="2201"/>
      <c r="X41" s="2201"/>
      <c r="Y41" s="2201"/>
      <c r="Z41" s="2201"/>
      <c r="AA41" s="2201"/>
      <c r="AB41" s="2201"/>
      <c r="AC41" s="2201"/>
      <c r="AD41" s="2201"/>
      <c r="AE41" s="2201"/>
      <c r="AF41" s="2201"/>
      <c r="AG41" s="2201"/>
      <c r="AH41" s="2202"/>
    </row>
    <row r="42" spans="1:63" ht="18.75" customHeight="1" x14ac:dyDescent="0.3">
      <c r="A42" s="1072" t="s">
        <v>49</v>
      </c>
      <c r="B42" s="2182"/>
      <c r="C42" s="808" t="s">
        <v>848</v>
      </c>
      <c r="D42" s="707"/>
      <c r="E42" s="2201"/>
      <c r="F42" s="2201"/>
      <c r="G42" s="2201"/>
      <c r="H42" s="2201"/>
      <c r="I42" s="2201"/>
      <c r="J42" s="2201"/>
      <c r="K42" s="2201"/>
      <c r="L42" s="2201"/>
      <c r="M42" s="2201"/>
      <c r="N42" s="2201"/>
      <c r="O42" s="2201"/>
      <c r="P42" s="2201"/>
      <c r="Q42" s="2201"/>
      <c r="R42" s="2201"/>
      <c r="S42" s="2201"/>
      <c r="T42" s="2201"/>
      <c r="U42" s="2201"/>
      <c r="V42" s="2201"/>
      <c r="W42" s="2201"/>
      <c r="X42" s="2201"/>
      <c r="Y42" s="2201"/>
      <c r="Z42" s="2201"/>
      <c r="AA42" s="2201"/>
      <c r="AB42" s="2201"/>
      <c r="AC42" s="2201"/>
      <c r="AD42" s="2201"/>
      <c r="AE42" s="2201"/>
      <c r="AF42" s="2201"/>
      <c r="AG42" s="2201"/>
      <c r="AH42" s="2202"/>
    </row>
    <row r="43" spans="1:63" ht="18.75" customHeight="1" x14ac:dyDescent="0.3">
      <c r="A43" s="705" t="s">
        <v>828</v>
      </c>
      <c r="B43" s="706"/>
      <c r="C43" s="706"/>
      <c r="D43" s="707"/>
      <c r="E43" s="2137"/>
      <c r="F43" s="2139"/>
      <c r="G43" s="2137"/>
      <c r="H43" s="2139"/>
      <c r="I43" s="2137"/>
      <c r="J43" s="2139"/>
      <c r="K43" s="2137"/>
      <c r="L43" s="2139"/>
      <c r="M43" s="2137"/>
      <c r="N43" s="2139"/>
      <c r="O43" s="2137"/>
      <c r="P43" s="2139"/>
      <c r="Q43" s="2137"/>
      <c r="R43" s="2139"/>
      <c r="S43" s="2137"/>
      <c r="T43" s="2139"/>
      <c r="U43" s="2137"/>
      <c r="V43" s="2139"/>
      <c r="W43" s="2137"/>
      <c r="X43" s="2139"/>
      <c r="Y43" s="2137"/>
      <c r="Z43" s="2139"/>
      <c r="AA43" s="2137"/>
      <c r="AB43" s="2139"/>
      <c r="AC43" s="2137"/>
      <c r="AD43" s="2139"/>
      <c r="AE43" s="2137"/>
      <c r="AF43" s="2139"/>
      <c r="AG43" s="2137"/>
      <c r="AH43" s="2175"/>
    </row>
    <row r="44" spans="1:63" ht="18.75" customHeight="1" x14ac:dyDescent="0.3">
      <c r="A44" s="705" t="s">
        <v>896</v>
      </c>
      <c r="B44" s="706"/>
      <c r="C44" s="706"/>
      <c r="D44" s="707"/>
      <c r="E44" s="2128">
        <f>SUM(E31:F42)/12</f>
        <v>0</v>
      </c>
      <c r="F44" s="2130"/>
      <c r="G44" s="2128">
        <f t="shared" ref="G44" si="28">SUM(G31:H42)/12</f>
        <v>0</v>
      </c>
      <c r="H44" s="2130"/>
      <c r="I44" s="2128">
        <f t="shared" ref="I44" si="29">SUM(I31:J42)/12</f>
        <v>0</v>
      </c>
      <c r="J44" s="2130"/>
      <c r="K44" s="2128">
        <f t="shared" ref="K44" si="30">SUM(K31:L42)/12</f>
        <v>0</v>
      </c>
      <c r="L44" s="2130"/>
      <c r="M44" s="2128">
        <f t="shared" ref="M44" si="31">SUM(M31:N42)/12</f>
        <v>0</v>
      </c>
      <c r="N44" s="2130"/>
      <c r="O44" s="2128">
        <f t="shared" ref="O44" si="32">SUM(O31:P42)/12</f>
        <v>0</v>
      </c>
      <c r="P44" s="2130"/>
      <c r="Q44" s="2128">
        <f t="shared" ref="Q44" si="33">SUM(Q31:R42)/12</f>
        <v>0</v>
      </c>
      <c r="R44" s="2130"/>
      <c r="S44" s="2128">
        <f t="shared" ref="S44" si="34">SUM(S31:T42)/12</f>
        <v>0</v>
      </c>
      <c r="T44" s="2130"/>
      <c r="U44" s="2128">
        <f t="shared" ref="U44" si="35">SUM(U31:V42)/12</f>
        <v>0</v>
      </c>
      <c r="V44" s="2130"/>
      <c r="W44" s="2128">
        <f t="shared" ref="W44" si="36">SUM(W31:X42)/12</f>
        <v>0</v>
      </c>
      <c r="X44" s="2130"/>
      <c r="Y44" s="2128">
        <f t="shared" ref="Y44" si="37">SUM(Y31:Z42)/12</f>
        <v>0</v>
      </c>
      <c r="Z44" s="2130"/>
      <c r="AA44" s="2128">
        <f t="shared" ref="AA44" si="38">SUM(AA31:AB42)/12</f>
        <v>0</v>
      </c>
      <c r="AB44" s="2130"/>
      <c r="AC44" s="2128">
        <f t="shared" ref="AC44" si="39">SUM(AC31:AD42)/12</f>
        <v>0</v>
      </c>
      <c r="AD44" s="2130"/>
      <c r="AE44" s="2128">
        <f t="shared" ref="AE44" si="40">SUM(AE31:AF42)/12</f>
        <v>0</v>
      </c>
      <c r="AF44" s="2130"/>
      <c r="AG44" s="2128">
        <f t="shared" ref="AG44" si="41">SUM(AG31:AH42)/12</f>
        <v>0</v>
      </c>
      <c r="AH44" s="2131"/>
      <c r="AI44" s="500"/>
      <c r="AJ44" s="500"/>
      <c r="AK44" s="500"/>
      <c r="AL44" s="500"/>
      <c r="AM44" s="500"/>
      <c r="AN44" s="500"/>
      <c r="AO44" s="500"/>
      <c r="AP44" s="500"/>
      <c r="AQ44" s="500"/>
      <c r="AR44" s="500"/>
      <c r="AS44" s="500"/>
      <c r="AT44" s="500"/>
      <c r="AU44" s="500"/>
      <c r="AV44" s="500"/>
      <c r="AW44" s="500"/>
      <c r="AX44" s="500"/>
      <c r="AY44" s="500"/>
      <c r="AZ44" s="500"/>
      <c r="BA44" s="500"/>
      <c r="BB44" s="500"/>
      <c r="BC44" s="500"/>
      <c r="BD44" s="500"/>
      <c r="BE44" s="500"/>
      <c r="BF44" s="500"/>
      <c r="BG44" s="500"/>
      <c r="BH44" s="500"/>
      <c r="BI44" s="500"/>
      <c r="BJ44" s="500"/>
      <c r="BK44" s="500"/>
    </row>
    <row r="45" spans="1:63" ht="18.75" customHeight="1" thickBot="1" x14ac:dyDescent="0.35">
      <c r="A45" s="736" t="s">
        <v>897</v>
      </c>
      <c r="B45" s="737"/>
      <c r="C45" s="737"/>
      <c r="D45" s="738"/>
      <c r="E45" s="2132" t="e">
        <f>E44/E43</f>
        <v>#DIV/0!</v>
      </c>
      <c r="F45" s="2134"/>
      <c r="G45" s="2132" t="e">
        <f t="shared" ref="G45" si="42">G44/G43</f>
        <v>#DIV/0!</v>
      </c>
      <c r="H45" s="2134"/>
      <c r="I45" s="2132" t="e">
        <f t="shared" ref="I45" si="43">I44/I43</f>
        <v>#DIV/0!</v>
      </c>
      <c r="J45" s="2134"/>
      <c r="K45" s="2132" t="e">
        <f t="shared" ref="K45" si="44">K44/K43</f>
        <v>#DIV/0!</v>
      </c>
      <c r="L45" s="2134"/>
      <c r="M45" s="2132" t="e">
        <f t="shared" ref="M45" si="45">M44/M43</f>
        <v>#DIV/0!</v>
      </c>
      <c r="N45" s="2134"/>
      <c r="O45" s="2132" t="e">
        <f t="shared" ref="O45" si="46">O44/O43</f>
        <v>#DIV/0!</v>
      </c>
      <c r="P45" s="2134"/>
      <c r="Q45" s="2132" t="e">
        <f t="shared" ref="Q45" si="47">Q44/Q43</f>
        <v>#DIV/0!</v>
      </c>
      <c r="R45" s="2134"/>
      <c r="S45" s="2132" t="e">
        <f t="shared" ref="S45" si="48">S44/S43</f>
        <v>#DIV/0!</v>
      </c>
      <c r="T45" s="2134"/>
      <c r="U45" s="2132" t="e">
        <f t="shared" ref="U45" si="49">U44/U43</f>
        <v>#DIV/0!</v>
      </c>
      <c r="V45" s="2134"/>
      <c r="W45" s="2132" t="e">
        <f t="shared" ref="W45" si="50">W44/W43</f>
        <v>#DIV/0!</v>
      </c>
      <c r="X45" s="2134"/>
      <c r="Y45" s="2132" t="e">
        <f t="shared" ref="Y45" si="51">Y44/Y43</f>
        <v>#DIV/0!</v>
      </c>
      <c r="Z45" s="2134"/>
      <c r="AA45" s="2132" t="e">
        <f t="shared" ref="AA45" si="52">AA44/AA43</f>
        <v>#DIV/0!</v>
      </c>
      <c r="AB45" s="2134"/>
      <c r="AC45" s="2132" t="e">
        <f t="shared" ref="AC45" si="53">AC44/AC43</f>
        <v>#DIV/0!</v>
      </c>
      <c r="AD45" s="2134"/>
      <c r="AE45" s="2132" t="e">
        <f t="shared" ref="AE45" si="54">AE44/AE43</f>
        <v>#DIV/0!</v>
      </c>
      <c r="AF45" s="2134"/>
      <c r="AG45" s="2132" t="e">
        <f t="shared" ref="AG45" si="55">AG44/AG43</f>
        <v>#DIV/0!</v>
      </c>
      <c r="AH45" s="2135"/>
    </row>
    <row r="46" spans="1:63" ht="18.75" customHeight="1" x14ac:dyDescent="0.3">
      <c r="A46" s="106" t="s">
        <v>13</v>
      </c>
      <c r="B46" s="39" t="s">
        <v>545</v>
      </c>
    </row>
    <row r="47" spans="1:63" ht="18.75" customHeight="1" x14ac:dyDescent="0.3">
      <c r="A47" s="39"/>
      <c r="B47" s="39" t="s">
        <v>565</v>
      </c>
    </row>
    <row r="48" spans="1:63"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sheetData>
  <sheetProtection selectLockedCells="1"/>
  <mergeCells count="553">
    <mergeCell ref="AE43:AF43"/>
    <mergeCell ref="AE44:AF44"/>
    <mergeCell ref="AE45:AF45"/>
    <mergeCell ref="AG43:AH43"/>
    <mergeCell ref="AG44:AH44"/>
    <mergeCell ref="AG45:AH45"/>
    <mergeCell ref="Y43:Z43"/>
    <mergeCell ref="Y44:Z44"/>
    <mergeCell ref="Y45:Z45"/>
    <mergeCell ref="AA43:AB43"/>
    <mergeCell ref="AA44:AB44"/>
    <mergeCell ref="AA45:AB45"/>
    <mergeCell ref="AC43:AD43"/>
    <mergeCell ref="AC44:AD44"/>
    <mergeCell ref="AC45:AD45"/>
    <mergeCell ref="AG24:AH24"/>
    <mergeCell ref="AG25:AH25"/>
    <mergeCell ref="AG26:AH26"/>
    <mergeCell ref="E43:F43"/>
    <mergeCell ref="E44:F44"/>
    <mergeCell ref="E45:F45"/>
    <mergeCell ref="G43:H43"/>
    <mergeCell ref="G44:H44"/>
    <mergeCell ref="G45:H45"/>
    <mergeCell ref="I43:J43"/>
    <mergeCell ref="I44:J44"/>
    <mergeCell ref="I45:J45"/>
    <mergeCell ref="K43:L43"/>
    <mergeCell ref="K44:L44"/>
    <mergeCell ref="K45:L45"/>
    <mergeCell ref="M43:N43"/>
    <mergeCell ref="M44:N44"/>
    <mergeCell ref="M45:N45"/>
    <mergeCell ref="O43:P43"/>
    <mergeCell ref="O44:P44"/>
    <mergeCell ref="O45:P45"/>
    <mergeCell ref="W43:X43"/>
    <mergeCell ref="W44:X44"/>
    <mergeCell ref="W45:X45"/>
    <mergeCell ref="Y26:Z26"/>
    <mergeCell ref="AA24:AB24"/>
    <mergeCell ref="AA25:AB25"/>
    <mergeCell ref="AA26:AB26"/>
    <mergeCell ref="AC24:AD24"/>
    <mergeCell ref="AC25:AD25"/>
    <mergeCell ref="AC26:AD26"/>
    <mergeCell ref="AE24:AF24"/>
    <mergeCell ref="AE25:AF25"/>
    <mergeCell ref="AE26:AF26"/>
    <mergeCell ref="A44:D44"/>
    <mergeCell ref="K41:L41"/>
    <mergeCell ref="M41:N41"/>
    <mergeCell ref="C39:D39"/>
    <mergeCell ref="E39:F39"/>
    <mergeCell ref="Q26:R26"/>
    <mergeCell ref="S24:T24"/>
    <mergeCell ref="S25:T25"/>
    <mergeCell ref="S26:T26"/>
    <mergeCell ref="Q43:R43"/>
    <mergeCell ref="Q44:R44"/>
    <mergeCell ref="E40:F40"/>
    <mergeCell ref="G40:H40"/>
    <mergeCell ref="I40:J40"/>
    <mergeCell ref="G39:H39"/>
    <mergeCell ref="I39:J39"/>
    <mergeCell ref="M38:N38"/>
    <mergeCell ref="O38:P38"/>
    <mergeCell ref="Q38:R38"/>
    <mergeCell ref="S38:T38"/>
    <mergeCell ref="C38:D38"/>
    <mergeCell ref="E38:F38"/>
    <mergeCell ref="G38:H38"/>
    <mergeCell ref="I38:J38"/>
    <mergeCell ref="AG42:AH42"/>
    <mergeCell ref="M42:N42"/>
    <mergeCell ref="O42:P42"/>
    <mergeCell ref="Q42:R42"/>
    <mergeCell ref="S42:T42"/>
    <mergeCell ref="U42:V42"/>
    <mergeCell ref="W42:X42"/>
    <mergeCell ref="A45:D45"/>
    <mergeCell ref="I24:J24"/>
    <mergeCell ref="I25:J25"/>
    <mergeCell ref="I26:J26"/>
    <mergeCell ref="K24:L24"/>
    <mergeCell ref="K25:L25"/>
    <mergeCell ref="K26:L26"/>
    <mergeCell ref="M24:N24"/>
    <mergeCell ref="M25:N25"/>
    <mergeCell ref="M26:N26"/>
    <mergeCell ref="E25:F25"/>
    <mergeCell ref="A43:D43"/>
    <mergeCell ref="E24:F24"/>
    <mergeCell ref="E26:F26"/>
    <mergeCell ref="A25:D25"/>
    <mergeCell ref="A26:D26"/>
    <mergeCell ref="G24:H24"/>
    <mergeCell ref="Q45:R45"/>
    <mergeCell ref="S43:T43"/>
    <mergeCell ref="S44:T44"/>
    <mergeCell ref="S45:T45"/>
    <mergeCell ref="U43:V43"/>
    <mergeCell ref="U44:V44"/>
    <mergeCell ref="U45:V45"/>
    <mergeCell ref="AA41:AB41"/>
    <mergeCell ref="AC41:AD41"/>
    <mergeCell ref="AE41:AF41"/>
    <mergeCell ref="AG41:AH41"/>
    <mergeCell ref="A42:B42"/>
    <mergeCell ref="C42:D42"/>
    <mergeCell ref="E42:F42"/>
    <mergeCell ref="G42:H42"/>
    <mergeCell ref="I42:J42"/>
    <mergeCell ref="K42:L42"/>
    <mergeCell ref="O41:P41"/>
    <mergeCell ref="Q41:R41"/>
    <mergeCell ref="S41:T41"/>
    <mergeCell ref="U41:V41"/>
    <mergeCell ref="W41:X41"/>
    <mergeCell ref="Y41:Z41"/>
    <mergeCell ref="C41:D41"/>
    <mergeCell ref="E41:F41"/>
    <mergeCell ref="G41:H41"/>
    <mergeCell ref="I41:J41"/>
    <mergeCell ref="Y42:Z42"/>
    <mergeCell ref="AA42:AB42"/>
    <mergeCell ref="AC42:AD42"/>
    <mergeCell ref="AE42:AF42"/>
    <mergeCell ref="A40:B41"/>
    <mergeCell ref="C40:D40"/>
    <mergeCell ref="W39:X39"/>
    <mergeCell ref="W40:X40"/>
    <mergeCell ref="Y40:Z40"/>
    <mergeCell ref="AA40:AB40"/>
    <mergeCell ref="AC40:AD40"/>
    <mergeCell ref="AE40:AF40"/>
    <mergeCell ref="AG40:AH40"/>
    <mergeCell ref="K40:L40"/>
    <mergeCell ref="M40:N40"/>
    <mergeCell ref="O40:P40"/>
    <mergeCell ref="Q40:R40"/>
    <mergeCell ref="S40:T40"/>
    <mergeCell ref="U40:V40"/>
    <mergeCell ref="M39:N39"/>
    <mergeCell ref="O39:P39"/>
    <mergeCell ref="Q39:R39"/>
    <mergeCell ref="S39:T39"/>
    <mergeCell ref="K39:L39"/>
    <mergeCell ref="Y39:Z39"/>
    <mergeCell ref="AA39:AB39"/>
    <mergeCell ref="AC39:AD39"/>
    <mergeCell ref="AE39:AF39"/>
    <mergeCell ref="AG39:AH39"/>
    <mergeCell ref="U39:V39"/>
    <mergeCell ref="AE36:AF36"/>
    <mergeCell ref="AG36:AH36"/>
    <mergeCell ref="K38:L38"/>
    <mergeCell ref="M37:N37"/>
    <mergeCell ref="O37:P37"/>
    <mergeCell ref="Q37:R37"/>
    <mergeCell ref="S37:T37"/>
    <mergeCell ref="M36:N36"/>
    <mergeCell ref="O36:P36"/>
    <mergeCell ref="Q36:R36"/>
    <mergeCell ref="S36:T36"/>
    <mergeCell ref="AE37:AF37"/>
    <mergeCell ref="AG37:AH37"/>
    <mergeCell ref="U37:V37"/>
    <mergeCell ref="W37:X37"/>
    <mergeCell ref="Y38:Z38"/>
    <mergeCell ref="AA38:AB38"/>
    <mergeCell ref="AC38:AD38"/>
    <mergeCell ref="AE38:AF38"/>
    <mergeCell ref="AG38:AH38"/>
    <mergeCell ref="U38:V38"/>
    <mergeCell ref="W38:X38"/>
    <mergeCell ref="A36:B37"/>
    <mergeCell ref="C36:D36"/>
    <mergeCell ref="E36:F36"/>
    <mergeCell ref="G36:H36"/>
    <mergeCell ref="I36:J36"/>
    <mergeCell ref="K36:L36"/>
    <mergeCell ref="O35:P35"/>
    <mergeCell ref="Q35:R35"/>
    <mergeCell ref="S35:T35"/>
    <mergeCell ref="A33:B35"/>
    <mergeCell ref="M34:N34"/>
    <mergeCell ref="K33:L33"/>
    <mergeCell ref="M33:N33"/>
    <mergeCell ref="O33:P33"/>
    <mergeCell ref="Q33:R33"/>
    <mergeCell ref="S33:T33"/>
    <mergeCell ref="C33:D33"/>
    <mergeCell ref="E33:F33"/>
    <mergeCell ref="G33:H33"/>
    <mergeCell ref="I33:J33"/>
    <mergeCell ref="I34:J34"/>
    <mergeCell ref="C37:D37"/>
    <mergeCell ref="E37:F37"/>
    <mergeCell ref="G37:H37"/>
    <mergeCell ref="AE34:AF34"/>
    <mergeCell ref="AG34:AH34"/>
    <mergeCell ref="C35:D35"/>
    <mergeCell ref="E35:F35"/>
    <mergeCell ref="G35:H35"/>
    <mergeCell ref="I35:J35"/>
    <mergeCell ref="K35:L35"/>
    <mergeCell ref="M35:N35"/>
    <mergeCell ref="O34:P34"/>
    <mergeCell ref="Q34:R34"/>
    <mergeCell ref="S34:T34"/>
    <mergeCell ref="U34:V34"/>
    <mergeCell ref="W34:X34"/>
    <mergeCell ref="Y34:Z34"/>
    <mergeCell ref="C34:D34"/>
    <mergeCell ref="E34:F34"/>
    <mergeCell ref="G34:H34"/>
    <mergeCell ref="AE35:AF35"/>
    <mergeCell ref="AG35:AH35"/>
    <mergeCell ref="I37:J37"/>
    <mergeCell ref="K37:L37"/>
    <mergeCell ref="AA34:AB34"/>
    <mergeCell ref="AC34:AD34"/>
    <mergeCell ref="U36:V36"/>
    <mergeCell ref="W36:X36"/>
    <mergeCell ref="Y37:Z37"/>
    <mergeCell ref="AA37:AB37"/>
    <mergeCell ref="AC37:AD37"/>
    <mergeCell ref="Y36:Z36"/>
    <mergeCell ref="AA36:AB36"/>
    <mergeCell ref="AC36:AD36"/>
    <mergeCell ref="U35:V35"/>
    <mergeCell ref="W35:X35"/>
    <mergeCell ref="Y35:Z35"/>
    <mergeCell ref="AC35:AD35"/>
    <mergeCell ref="K34:L34"/>
    <mergeCell ref="AA35:AB35"/>
    <mergeCell ref="AA32:AB32"/>
    <mergeCell ref="AC32:AD32"/>
    <mergeCell ref="AE32:AF32"/>
    <mergeCell ref="AG32:AH32"/>
    <mergeCell ref="U32:V32"/>
    <mergeCell ref="AE33:AF33"/>
    <mergeCell ref="AG33:AH33"/>
    <mergeCell ref="U33:V33"/>
    <mergeCell ref="W32:X32"/>
    <mergeCell ref="W33:X33"/>
    <mergeCell ref="Y33:Z33"/>
    <mergeCell ref="AA33:AB33"/>
    <mergeCell ref="AC33:AD33"/>
    <mergeCell ref="A30:D30"/>
    <mergeCell ref="C31:D31"/>
    <mergeCell ref="E31:F31"/>
    <mergeCell ref="G31:H31"/>
    <mergeCell ref="I31:J31"/>
    <mergeCell ref="K31:L31"/>
    <mergeCell ref="W29:X30"/>
    <mergeCell ref="Y29:Z30"/>
    <mergeCell ref="M32:N32"/>
    <mergeCell ref="O32:P32"/>
    <mergeCell ref="Q32:R32"/>
    <mergeCell ref="S32:T32"/>
    <mergeCell ref="C32:D32"/>
    <mergeCell ref="E32:F32"/>
    <mergeCell ref="G32:H32"/>
    <mergeCell ref="I32:J32"/>
    <mergeCell ref="K32:L32"/>
    <mergeCell ref="M31:N31"/>
    <mergeCell ref="O31:P31"/>
    <mergeCell ref="Q31:R31"/>
    <mergeCell ref="S31:T31"/>
    <mergeCell ref="U31:V31"/>
    <mergeCell ref="W31:X31"/>
    <mergeCell ref="Y32:Z32"/>
    <mergeCell ref="AA29:AB30"/>
    <mergeCell ref="Y31:Z31"/>
    <mergeCell ref="AA31:AB31"/>
    <mergeCell ref="AC29:AD30"/>
    <mergeCell ref="AE29:AF30"/>
    <mergeCell ref="AG29:AH30"/>
    <mergeCell ref="AG28:AH28"/>
    <mergeCell ref="E29:F30"/>
    <mergeCell ref="G29:H30"/>
    <mergeCell ref="I29:J30"/>
    <mergeCell ref="K29:L30"/>
    <mergeCell ref="M29:N30"/>
    <mergeCell ref="O29:P30"/>
    <mergeCell ref="Q29:R30"/>
    <mergeCell ref="S29:T30"/>
    <mergeCell ref="U29:V30"/>
    <mergeCell ref="AC31:AD31"/>
    <mergeCell ref="AE31:AF31"/>
    <mergeCell ref="AG31:AH31"/>
    <mergeCell ref="A27:H27"/>
    <mergeCell ref="AC27:AH27"/>
    <mergeCell ref="A28:D28"/>
    <mergeCell ref="E28:L28"/>
    <mergeCell ref="M28:R28"/>
    <mergeCell ref="S28:T28"/>
    <mergeCell ref="U28:X28"/>
    <mergeCell ref="Y28:AF28"/>
    <mergeCell ref="A24:D24"/>
    <mergeCell ref="O24:P24"/>
    <mergeCell ref="O25:P25"/>
    <mergeCell ref="O26:P26"/>
    <mergeCell ref="Q24:R24"/>
    <mergeCell ref="Q25:R25"/>
    <mergeCell ref="G25:H25"/>
    <mergeCell ref="G26:H26"/>
    <mergeCell ref="U24:V24"/>
    <mergeCell ref="U25:V25"/>
    <mergeCell ref="U26:V26"/>
    <mergeCell ref="W24:X24"/>
    <mergeCell ref="W25:X25"/>
    <mergeCell ref="W26:X26"/>
    <mergeCell ref="Y24:Z24"/>
    <mergeCell ref="Y25:Z25"/>
    <mergeCell ref="K22:L22"/>
    <mergeCell ref="M22:N22"/>
    <mergeCell ref="Y23:Z23"/>
    <mergeCell ref="AA23:AB23"/>
    <mergeCell ref="AC23:AD23"/>
    <mergeCell ref="AE23:AF23"/>
    <mergeCell ref="AG23:AH23"/>
    <mergeCell ref="M23:N23"/>
    <mergeCell ref="O23:P23"/>
    <mergeCell ref="Q23:R23"/>
    <mergeCell ref="S23:T23"/>
    <mergeCell ref="U23:V23"/>
    <mergeCell ref="W23:X23"/>
    <mergeCell ref="O21:P21"/>
    <mergeCell ref="Q21:R21"/>
    <mergeCell ref="S21:T21"/>
    <mergeCell ref="U21:V21"/>
    <mergeCell ref="AA22:AB22"/>
    <mergeCell ref="AC22:AD22"/>
    <mergeCell ref="AE22:AF22"/>
    <mergeCell ref="AG22:AH22"/>
    <mergeCell ref="A23:B23"/>
    <mergeCell ref="C23:D23"/>
    <mergeCell ref="E23:F23"/>
    <mergeCell ref="G23:H23"/>
    <mergeCell ref="I23:J23"/>
    <mergeCell ref="K23:L23"/>
    <mergeCell ref="O22:P22"/>
    <mergeCell ref="Q22:R22"/>
    <mergeCell ref="S22:T22"/>
    <mergeCell ref="U22:V22"/>
    <mergeCell ref="W22:X22"/>
    <mergeCell ref="Y22:Z22"/>
    <mergeCell ref="C22:D22"/>
    <mergeCell ref="E22:F22"/>
    <mergeCell ref="G22:H22"/>
    <mergeCell ref="I22:J22"/>
    <mergeCell ref="Y20:Z20"/>
    <mergeCell ref="AA20:AB20"/>
    <mergeCell ref="AC20:AD20"/>
    <mergeCell ref="AE20:AF20"/>
    <mergeCell ref="AG20:AH20"/>
    <mergeCell ref="A21:B22"/>
    <mergeCell ref="C21:D21"/>
    <mergeCell ref="E21:F21"/>
    <mergeCell ref="G21:H21"/>
    <mergeCell ref="I21:J21"/>
    <mergeCell ref="M20:N20"/>
    <mergeCell ref="O20:P20"/>
    <mergeCell ref="Q20:R20"/>
    <mergeCell ref="S20:T20"/>
    <mergeCell ref="U20:V20"/>
    <mergeCell ref="W20:X20"/>
    <mergeCell ref="W21:X21"/>
    <mergeCell ref="Y21:Z21"/>
    <mergeCell ref="AA21:AB21"/>
    <mergeCell ref="AC21:AD21"/>
    <mergeCell ref="AE21:AF21"/>
    <mergeCell ref="AG21:AH21"/>
    <mergeCell ref="K21:L21"/>
    <mergeCell ref="M21:N21"/>
    <mergeCell ref="C20:D20"/>
    <mergeCell ref="E20:F20"/>
    <mergeCell ref="G20:H20"/>
    <mergeCell ref="I20:J20"/>
    <mergeCell ref="K20:L20"/>
    <mergeCell ref="M19:N19"/>
    <mergeCell ref="O19:P19"/>
    <mergeCell ref="Q19:R19"/>
    <mergeCell ref="S19:T19"/>
    <mergeCell ref="AE18:AF18"/>
    <mergeCell ref="AG18:AH18"/>
    <mergeCell ref="C19:D19"/>
    <mergeCell ref="E19:F19"/>
    <mergeCell ref="G19:H19"/>
    <mergeCell ref="I19:J19"/>
    <mergeCell ref="K19:L19"/>
    <mergeCell ref="M18:N18"/>
    <mergeCell ref="O18:P18"/>
    <mergeCell ref="Q18:R18"/>
    <mergeCell ref="S18:T18"/>
    <mergeCell ref="U18:V18"/>
    <mergeCell ref="W18:X18"/>
    <mergeCell ref="Y19:Z19"/>
    <mergeCell ref="AA19:AB19"/>
    <mergeCell ref="AC19:AD19"/>
    <mergeCell ref="AE19:AF19"/>
    <mergeCell ref="AG19:AH19"/>
    <mergeCell ref="U19:V19"/>
    <mergeCell ref="W19:X19"/>
    <mergeCell ref="M17:N17"/>
    <mergeCell ref="O17:P17"/>
    <mergeCell ref="Q17:R17"/>
    <mergeCell ref="S17:T17"/>
    <mergeCell ref="U17:V17"/>
    <mergeCell ref="W17:X17"/>
    <mergeCell ref="Y18:Z18"/>
    <mergeCell ref="AA18:AB18"/>
    <mergeCell ref="AC18:AD18"/>
    <mergeCell ref="AE16:AF16"/>
    <mergeCell ref="AG16:AH16"/>
    <mergeCell ref="A17:B18"/>
    <mergeCell ref="C17:D17"/>
    <mergeCell ref="E17:F17"/>
    <mergeCell ref="G17:H17"/>
    <mergeCell ref="I17:J17"/>
    <mergeCell ref="K17:L17"/>
    <mergeCell ref="O16:P16"/>
    <mergeCell ref="Q16:R16"/>
    <mergeCell ref="S16:T16"/>
    <mergeCell ref="U16:V16"/>
    <mergeCell ref="W16:X16"/>
    <mergeCell ref="Y16:Z16"/>
    <mergeCell ref="Y17:Z17"/>
    <mergeCell ref="AA17:AB17"/>
    <mergeCell ref="AC17:AD17"/>
    <mergeCell ref="AE17:AF17"/>
    <mergeCell ref="AG17:AH17"/>
    <mergeCell ref="C18:D18"/>
    <mergeCell ref="E18:F18"/>
    <mergeCell ref="G18:H18"/>
    <mergeCell ref="I18:J18"/>
    <mergeCell ref="K18:L18"/>
    <mergeCell ref="AA15:AB15"/>
    <mergeCell ref="AC15:AD15"/>
    <mergeCell ref="AE15:AF15"/>
    <mergeCell ref="AG15:AH15"/>
    <mergeCell ref="C16:D16"/>
    <mergeCell ref="E16:F16"/>
    <mergeCell ref="G16:H16"/>
    <mergeCell ref="I16:J16"/>
    <mergeCell ref="K16:L16"/>
    <mergeCell ref="M16:N16"/>
    <mergeCell ref="O15:P15"/>
    <mergeCell ref="Q15:R15"/>
    <mergeCell ref="S15:T15"/>
    <mergeCell ref="U15:V15"/>
    <mergeCell ref="W15:X15"/>
    <mergeCell ref="Y15:Z15"/>
    <mergeCell ref="C15:D15"/>
    <mergeCell ref="E15:F15"/>
    <mergeCell ref="G15:H15"/>
    <mergeCell ref="I15:J15"/>
    <mergeCell ref="K15:L15"/>
    <mergeCell ref="M15:N15"/>
    <mergeCell ref="AA16:AB16"/>
    <mergeCell ref="AC16:AD16"/>
    <mergeCell ref="W14:X14"/>
    <mergeCell ref="Y14:Z14"/>
    <mergeCell ref="AA14:AB14"/>
    <mergeCell ref="AC14:AD14"/>
    <mergeCell ref="AE14:AF14"/>
    <mergeCell ref="AG14:AH14"/>
    <mergeCell ref="K14:L14"/>
    <mergeCell ref="M14:N14"/>
    <mergeCell ref="O14:P14"/>
    <mergeCell ref="Q14:R14"/>
    <mergeCell ref="S14:T14"/>
    <mergeCell ref="U14:V14"/>
    <mergeCell ref="A14:B16"/>
    <mergeCell ref="C14:D14"/>
    <mergeCell ref="E14:F14"/>
    <mergeCell ref="G14:H14"/>
    <mergeCell ref="I14:J14"/>
    <mergeCell ref="M13:N13"/>
    <mergeCell ref="O13:P13"/>
    <mergeCell ref="Q13:R13"/>
    <mergeCell ref="S13:T13"/>
    <mergeCell ref="AC12:AD12"/>
    <mergeCell ref="AE12:AF12"/>
    <mergeCell ref="AG12:AH12"/>
    <mergeCell ref="C13:D13"/>
    <mergeCell ref="E13:F13"/>
    <mergeCell ref="G13:H13"/>
    <mergeCell ref="I13:J13"/>
    <mergeCell ref="K13:L13"/>
    <mergeCell ref="M12:N12"/>
    <mergeCell ref="O12:P12"/>
    <mergeCell ref="Q12:R12"/>
    <mergeCell ref="S12:T12"/>
    <mergeCell ref="U12:V12"/>
    <mergeCell ref="W12:X12"/>
    <mergeCell ref="Y13:Z13"/>
    <mergeCell ref="AA13:AB13"/>
    <mergeCell ref="AC13:AD13"/>
    <mergeCell ref="AE13:AF13"/>
    <mergeCell ref="AG13:AH13"/>
    <mergeCell ref="U13:V13"/>
    <mergeCell ref="W13:X13"/>
    <mergeCell ref="A11:D11"/>
    <mergeCell ref="C12:D12"/>
    <mergeCell ref="E12:F12"/>
    <mergeCell ref="G12:H12"/>
    <mergeCell ref="I12:J12"/>
    <mergeCell ref="K12:L12"/>
    <mergeCell ref="W10:X11"/>
    <mergeCell ref="Y10:Z11"/>
    <mergeCell ref="AA10:AB11"/>
    <mergeCell ref="Y12:Z12"/>
    <mergeCell ref="AA12:AB12"/>
    <mergeCell ref="AC10:AD11"/>
    <mergeCell ref="AE10:AF11"/>
    <mergeCell ref="AG10:AH11"/>
    <mergeCell ref="AG9:AH9"/>
    <mergeCell ref="E10:F11"/>
    <mergeCell ref="G10:H11"/>
    <mergeCell ref="I10:J11"/>
    <mergeCell ref="K10:L11"/>
    <mergeCell ref="M10:N11"/>
    <mergeCell ref="O10:P11"/>
    <mergeCell ref="Q10:R11"/>
    <mergeCell ref="S10:T11"/>
    <mergeCell ref="U10:V11"/>
    <mergeCell ref="A9:D9"/>
    <mergeCell ref="E9:L9"/>
    <mergeCell ref="M9:R9"/>
    <mergeCell ref="S9:T9"/>
    <mergeCell ref="U9:X9"/>
    <mergeCell ref="Y9:AF9"/>
    <mergeCell ref="M6:N7"/>
    <mergeCell ref="O6:O7"/>
    <mergeCell ref="P6:P7"/>
    <mergeCell ref="T6:W7"/>
    <mergeCell ref="AF6:AG7"/>
    <mergeCell ref="A8:H8"/>
    <mergeCell ref="AC8:AH8"/>
    <mergeCell ref="A4:F5"/>
    <mergeCell ref="H4:J5"/>
    <mergeCell ref="M4:Q5"/>
    <mergeCell ref="S4:W5"/>
    <mergeCell ref="X4:AC7"/>
    <mergeCell ref="AF4:AG5"/>
    <mergeCell ref="A6:F7"/>
    <mergeCell ref="H6:J7"/>
    <mergeCell ref="K6:K7"/>
    <mergeCell ref="L6:L7"/>
  </mergeCells>
  <phoneticPr fontId="4"/>
  <printOptions horizontalCentered="1" verticalCentered="1"/>
  <pageMargins left="0.70866141732283472" right="0.19685039370078741" top="0.39370078740157483" bottom="0.39370078740157483" header="0.39370078740157483" footer="0"/>
  <pageSetup paperSize="9" scale="62" orientation="landscape" blackAndWhite="1" cellComments="asDisplayed" horizontalDpi="300" verticalDpi="300" r:id="rId1"/>
  <headerFooter scaleWithDoc="0">
    <oddFooter>&amp;C20/24&amp;R&amp;F</oddFooter>
  </headerFooter>
  <colBreaks count="1" manualBreakCount="1">
    <brk id="34" max="37" man="1"/>
  </colBreaks>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6</xdr:col>
                    <xdr:colOff>133350</xdr:colOff>
                    <xdr:row>3</xdr:row>
                    <xdr:rowOff>114300</xdr:rowOff>
                  </from>
                  <to>
                    <xdr:col>7</xdr:col>
                    <xdr:colOff>28575</xdr:colOff>
                    <xdr:row>4</xdr:row>
                    <xdr:rowOff>114300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11</xdr:col>
                    <xdr:colOff>66675</xdr:colOff>
                    <xdr:row>3</xdr:row>
                    <xdr:rowOff>123825</xdr:rowOff>
                  </from>
                  <to>
                    <xdr:col>11</xdr:col>
                    <xdr:colOff>314325</xdr:colOff>
                    <xdr:row>4</xdr:row>
                    <xdr:rowOff>123825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17</xdr:col>
                    <xdr:colOff>66675</xdr:colOff>
                    <xdr:row>3</xdr:row>
                    <xdr:rowOff>123825</xdr:rowOff>
                  </from>
                  <to>
                    <xdr:col>17</xdr:col>
                    <xdr:colOff>314325</xdr:colOff>
                    <xdr:row>4</xdr:row>
                    <xdr:rowOff>123825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6</xdr:col>
                    <xdr:colOff>66675</xdr:colOff>
                    <xdr:row>5</xdr:row>
                    <xdr:rowOff>123825</xdr:rowOff>
                  </from>
                  <to>
                    <xdr:col>6</xdr:col>
                    <xdr:colOff>314325</xdr:colOff>
                    <xdr:row>6</xdr:row>
                    <xdr:rowOff>123825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18</xdr:col>
                    <xdr:colOff>66675</xdr:colOff>
                    <xdr:row>5</xdr:row>
                    <xdr:rowOff>123825</xdr:rowOff>
                  </from>
                  <to>
                    <xdr:col>18</xdr:col>
                    <xdr:colOff>314325</xdr:colOff>
                    <xdr:row>6</xdr:row>
                    <xdr:rowOff>123825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30</xdr:col>
                    <xdr:colOff>66675</xdr:colOff>
                    <xdr:row>3</xdr:row>
                    <xdr:rowOff>123825</xdr:rowOff>
                  </from>
                  <to>
                    <xdr:col>30</xdr:col>
                    <xdr:colOff>314325</xdr:colOff>
                    <xdr:row>4</xdr:row>
                    <xdr:rowOff>123825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30</xdr:col>
                    <xdr:colOff>66675</xdr:colOff>
                    <xdr:row>5</xdr:row>
                    <xdr:rowOff>123825</xdr:rowOff>
                  </from>
                  <to>
                    <xdr:col>30</xdr:col>
                    <xdr:colOff>314325</xdr:colOff>
                    <xdr:row>6</xdr:row>
                    <xdr:rowOff>123825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A8C2D-4A4B-4CB7-8429-5ED7526CF03E}">
  <sheetPr>
    <tabColor theme="7" tint="0.79998168889431442"/>
    <pageSetUpPr fitToPage="1"/>
  </sheetPr>
  <dimension ref="A1:BP102"/>
  <sheetViews>
    <sheetView view="pageBreakPreview" zoomScale="82" zoomScaleNormal="70" zoomScaleSheetLayoutView="82" workbookViewId="0">
      <selection activeCell="P30" sqref="P30"/>
    </sheetView>
  </sheetViews>
  <sheetFormatPr defaultRowHeight="16.5" x14ac:dyDescent="0.3"/>
  <cols>
    <col min="1" max="56" width="4.375" style="16" customWidth="1"/>
    <col min="57" max="68" width="4.375" style="380" customWidth="1"/>
    <col min="69" max="71" width="4.375" style="8" customWidth="1"/>
    <col min="72" max="256" width="9" style="8"/>
    <col min="257" max="327" width="4.375" style="8" customWidth="1"/>
    <col min="328" max="512" width="9" style="8"/>
    <col min="513" max="583" width="4.375" style="8" customWidth="1"/>
    <col min="584" max="768" width="9" style="8"/>
    <col min="769" max="839" width="4.375" style="8" customWidth="1"/>
    <col min="840" max="1024" width="9" style="8"/>
    <col min="1025" max="1095" width="4.375" style="8" customWidth="1"/>
    <col min="1096" max="1280" width="9" style="8"/>
    <col min="1281" max="1351" width="4.375" style="8" customWidth="1"/>
    <col min="1352" max="1536" width="9" style="8"/>
    <col min="1537" max="1607" width="4.375" style="8" customWidth="1"/>
    <col min="1608" max="1792" width="9" style="8"/>
    <col min="1793" max="1863" width="4.375" style="8" customWidth="1"/>
    <col min="1864" max="2048" width="9" style="8"/>
    <col min="2049" max="2119" width="4.375" style="8" customWidth="1"/>
    <col min="2120" max="2304" width="9" style="8"/>
    <col min="2305" max="2375" width="4.375" style="8" customWidth="1"/>
    <col min="2376" max="2560" width="9" style="8"/>
    <col min="2561" max="2631" width="4.375" style="8" customWidth="1"/>
    <col min="2632" max="2816" width="9" style="8"/>
    <col min="2817" max="2887" width="4.375" style="8" customWidth="1"/>
    <col min="2888" max="3072" width="9" style="8"/>
    <col min="3073" max="3143" width="4.375" style="8" customWidth="1"/>
    <col min="3144" max="3328" width="9" style="8"/>
    <col min="3329" max="3399" width="4.375" style="8" customWidth="1"/>
    <col min="3400" max="3584" width="9" style="8"/>
    <col min="3585" max="3655" width="4.375" style="8" customWidth="1"/>
    <col min="3656" max="3840" width="9" style="8"/>
    <col min="3841" max="3911" width="4.375" style="8" customWidth="1"/>
    <col min="3912" max="4096" width="9" style="8"/>
    <col min="4097" max="4167" width="4.375" style="8" customWidth="1"/>
    <col min="4168" max="4352" width="9" style="8"/>
    <col min="4353" max="4423" width="4.375" style="8" customWidth="1"/>
    <col min="4424" max="4608" width="9" style="8"/>
    <col min="4609" max="4679" width="4.375" style="8" customWidth="1"/>
    <col min="4680" max="4864" width="9" style="8"/>
    <col min="4865" max="4935" width="4.375" style="8" customWidth="1"/>
    <col min="4936" max="5120" width="9" style="8"/>
    <col min="5121" max="5191" width="4.375" style="8" customWidth="1"/>
    <col min="5192" max="5376" width="9" style="8"/>
    <col min="5377" max="5447" width="4.375" style="8" customWidth="1"/>
    <col min="5448" max="5632" width="9" style="8"/>
    <col min="5633" max="5703" width="4.375" style="8" customWidth="1"/>
    <col min="5704" max="5888" width="9" style="8"/>
    <col min="5889" max="5959" width="4.375" style="8" customWidth="1"/>
    <col min="5960" max="6144" width="9" style="8"/>
    <col min="6145" max="6215" width="4.375" style="8" customWidth="1"/>
    <col min="6216" max="6400" width="9" style="8"/>
    <col min="6401" max="6471" width="4.375" style="8" customWidth="1"/>
    <col min="6472" max="6656" width="9" style="8"/>
    <col min="6657" max="6727" width="4.375" style="8" customWidth="1"/>
    <col min="6728" max="6912" width="9" style="8"/>
    <col min="6913" max="6983" width="4.375" style="8" customWidth="1"/>
    <col min="6984" max="7168" width="9" style="8"/>
    <col min="7169" max="7239" width="4.375" style="8" customWidth="1"/>
    <col min="7240" max="7424" width="9" style="8"/>
    <col min="7425" max="7495" width="4.375" style="8" customWidth="1"/>
    <col min="7496" max="7680" width="9" style="8"/>
    <col min="7681" max="7751" width="4.375" style="8" customWidth="1"/>
    <col min="7752" max="7936" width="9" style="8"/>
    <col min="7937" max="8007" width="4.375" style="8" customWidth="1"/>
    <col min="8008" max="8192" width="9" style="8"/>
    <col min="8193" max="8263" width="4.375" style="8" customWidth="1"/>
    <col min="8264" max="8448" width="9" style="8"/>
    <col min="8449" max="8519" width="4.375" style="8" customWidth="1"/>
    <col min="8520" max="8704" width="9" style="8"/>
    <col min="8705" max="8775" width="4.375" style="8" customWidth="1"/>
    <col min="8776" max="8960" width="9" style="8"/>
    <col min="8961" max="9031" width="4.375" style="8" customWidth="1"/>
    <col min="9032" max="9216" width="9" style="8"/>
    <col min="9217" max="9287" width="4.375" style="8" customWidth="1"/>
    <col min="9288" max="9472" width="9" style="8"/>
    <col min="9473" max="9543" width="4.375" style="8" customWidth="1"/>
    <col min="9544" max="9728" width="9" style="8"/>
    <col min="9729" max="9799" width="4.375" style="8" customWidth="1"/>
    <col min="9800" max="9984" width="9" style="8"/>
    <col min="9985" max="10055" width="4.375" style="8" customWidth="1"/>
    <col min="10056" max="10240" width="9" style="8"/>
    <col min="10241" max="10311" width="4.375" style="8" customWidth="1"/>
    <col min="10312" max="10496" width="9" style="8"/>
    <col min="10497" max="10567" width="4.375" style="8" customWidth="1"/>
    <col min="10568" max="10752" width="9" style="8"/>
    <col min="10753" max="10823" width="4.375" style="8" customWidth="1"/>
    <col min="10824" max="11008" width="9" style="8"/>
    <col min="11009" max="11079" width="4.375" style="8" customWidth="1"/>
    <col min="11080" max="11264" width="9" style="8"/>
    <col min="11265" max="11335" width="4.375" style="8" customWidth="1"/>
    <col min="11336" max="11520" width="9" style="8"/>
    <col min="11521" max="11591" width="4.375" style="8" customWidth="1"/>
    <col min="11592" max="11776" width="9" style="8"/>
    <col min="11777" max="11847" width="4.375" style="8" customWidth="1"/>
    <col min="11848" max="12032" width="9" style="8"/>
    <col min="12033" max="12103" width="4.375" style="8" customWidth="1"/>
    <col min="12104" max="12288" width="9" style="8"/>
    <col min="12289" max="12359" width="4.375" style="8" customWidth="1"/>
    <col min="12360" max="12544" width="9" style="8"/>
    <col min="12545" max="12615" width="4.375" style="8" customWidth="1"/>
    <col min="12616" max="12800" width="9" style="8"/>
    <col min="12801" max="12871" width="4.375" style="8" customWidth="1"/>
    <col min="12872" max="13056" width="9" style="8"/>
    <col min="13057" max="13127" width="4.375" style="8" customWidth="1"/>
    <col min="13128" max="13312" width="9" style="8"/>
    <col min="13313" max="13383" width="4.375" style="8" customWidth="1"/>
    <col min="13384" max="13568" width="9" style="8"/>
    <col min="13569" max="13639" width="4.375" style="8" customWidth="1"/>
    <col min="13640" max="13824" width="9" style="8"/>
    <col min="13825" max="13895" width="4.375" style="8" customWidth="1"/>
    <col min="13896" max="14080" width="9" style="8"/>
    <col min="14081" max="14151" width="4.375" style="8" customWidth="1"/>
    <col min="14152" max="14336" width="9" style="8"/>
    <col min="14337" max="14407" width="4.375" style="8" customWidth="1"/>
    <col min="14408" max="14592" width="9" style="8"/>
    <col min="14593" max="14663" width="4.375" style="8" customWidth="1"/>
    <col min="14664" max="14848" width="9" style="8"/>
    <col min="14849" max="14919" width="4.375" style="8" customWidth="1"/>
    <col min="14920" max="15104" width="9" style="8"/>
    <col min="15105" max="15175" width="4.375" style="8" customWidth="1"/>
    <col min="15176" max="15360" width="9" style="8"/>
    <col min="15361" max="15431" width="4.375" style="8" customWidth="1"/>
    <col min="15432" max="15616" width="9" style="8"/>
    <col min="15617" max="15687" width="4.375" style="8" customWidth="1"/>
    <col min="15688" max="15872" width="9" style="8"/>
    <col min="15873" max="15943" width="4.375" style="8" customWidth="1"/>
    <col min="15944" max="16128" width="9" style="8"/>
    <col min="16129" max="16199" width="4.375" style="8" customWidth="1"/>
    <col min="16200" max="16384" width="9" style="8"/>
  </cols>
  <sheetData>
    <row r="1" spans="1:38" ht="19.5" customHeight="1" x14ac:dyDescent="0.3">
      <c r="A1" s="152" t="s">
        <v>825</v>
      </c>
      <c r="B1" s="319"/>
      <c r="C1" s="319"/>
      <c r="D1" s="319"/>
      <c r="E1" s="319"/>
      <c r="F1" s="319"/>
      <c r="G1" s="319"/>
      <c r="H1" s="319"/>
      <c r="I1" s="319"/>
      <c r="J1" s="319"/>
      <c r="K1" s="319"/>
      <c r="L1" s="319"/>
      <c r="M1" s="319"/>
      <c r="N1" s="319"/>
      <c r="O1" s="319"/>
      <c r="P1" s="319"/>
      <c r="Q1" s="319"/>
      <c r="R1" s="319"/>
      <c r="S1" s="319"/>
      <c r="T1" s="319"/>
      <c r="U1" s="319"/>
      <c r="V1" s="319"/>
    </row>
    <row r="2" spans="1:38" ht="19.5" customHeight="1" x14ac:dyDescent="0.3">
      <c r="A2" s="39" t="s">
        <v>516</v>
      </c>
      <c r="B2" s="319"/>
      <c r="C2" s="319"/>
      <c r="D2" s="319"/>
      <c r="E2" s="319"/>
      <c r="F2" s="319"/>
    </row>
    <row r="3" spans="1:38" ht="19.5" customHeight="1" thickBot="1" x14ac:dyDescent="0.35">
      <c r="A3" s="39" t="s">
        <v>566</v>
      </c>
      <c r="F3" s="319"/>
    </row>
    <row r="4" spans="1:38" ht="19.5" customHeight="1" x14ac:dyDescent="0.3">
      <c r="A4" s="2203" t="s">
        <v>567</v>
      </c>
      <c r="B4" s="2109"/>
      <c r="C4" s="2109"/>
      <c r="D4" s="2109"/>
      <c r="E4" s="2109"/>
      <c r="F4" s="2109"/>
      <c r="G4" s="2109"/>
      <c r="H4" s="2109"/>
      <c r="I4" s="2109"/>
      <c r="J4" s="2109"/>
      <c r="K4" s="2109"/>
      <c r="L4" s="2109"/>
      <c r="M4" s="2109"/>
      <c r="N4" s="2109"/>
      <c r="O4" s="2109"/>
      <c r="P4" s="2109"/>
      <c r="Q4" s="2109"/>
      <c r="R4" s="2109"/>
      <c r="S4" s="2109"/>
      <c r="T4" s="2109"/>
      <c r="U4" s="2109"/>
      <c r="V4" s="2109"/>
      <c r="W4" s="2109"/>
      <c r="X4" s="2109"/>
      <c r="Y4" s="2109"/>
      <c r="Z4" s="2109"/>
      <c r="AA4" s="2109"/>
      <c r="AB4" s="2109"/>
      <c r="AC4" s="2109"/>
      <c r="AD4" s="2109"/>
      <c r="AE4" s="2109"/>
      <c r="AF4" s="2109"/>
      <c r="AG4" s="2109"/>
      <c r="AH4" s="2109"/>
      <c r="AI4" s="2109"/>
      <c r="AJ4" s="2109"/>
      <c r="AK4" s="2109"/>
      <c r="AL4" s="2110"/>
    </row>
    <row r="5" spans="1:38" ht="19.5" customHeight="1" x14ac:dyDescent="0.3">
      <c r="A5" s="2204" t="s">
        <v>863</v>
      </c>
      <c r="B5" s="2205"/>
      <c r="C5" s="2205"/>
      <c r="D5" s="336"/>
      <c r="E5" s="1779" t="s">
        <v>568</v>
      </c>
      <c r="F5" s="1779"/>
      <c r="G5" s="1779"/>
      <c r="H5" s="1779"/>
      <c r="I5" s="370"/>
      <c r="J5" s="1779" t="s">
        <v>569</v>
      </c>
      <c r="K5" s="1779"/>
      <c r="L5" s="1779"/>
      <c r="M5" s="2208"/>
      <c r="N5" s="2209" t="s">
        <v>864</v>
      </c>
      <c r="O5" s="2210"/>
      <c r="P5" s="2210"/>
      <c r="Q5" s="2210"/>
      <c r="R5" s="2210"/>
      <c r="S5" s="2210"/>
      <c r="T5" s="336"/>
      <c r="U5" s="1779" t="s">
        <v>570</v>
      </c>
      <c r="V5" s="1779"/>
      <c r="W5" s="1779"/>
      <c r="X5" s="778" t="s">
        <v>71</v>
      </c>
      <c r="Y5" s="778" t="s">
        <v>318</v>
      </c>
      <c r="Z5" s="2211"/>
      <c r="AA5" s="2211"/>
      <c r="AB5" s="2211"/>
      <c r="AC5" s="778" t="s">
        <v>30</v>
      </c>
      <c r="AD5" s="778" t="s">
        <v>211</v>
      </c>
      <c r="AE5" s="56"/>
      <c r="AF5" s="56"/>
      <c r="AG5" s="370"/>
      <c r="AH5" s="1779" t="s">
        <v>571</v>
      </c>
      <c r="AI5" s="1779"/>
      <c r="AJ5" s="1779"/>
      <c r="AK5" s="1779"/>
      <c r="AL5" s="58"/>
    </row>
    <row r="6" spans="1:38" ht="19.5" customHeight="1" thickBot="1" x14ac:dyDescent="0.35">
      <c r="A6" s="2206"/>
      <c r="B6" s="2207"/>
      <c r="C6" s="2207"/>
      <c r="D6" s="336"/>
      <c r="E6" s="1779"/>
      <c r="F6" s="1779"/>
      <c r="G6" s="1779"/>
      <c r="H6" s="1779"/>
      <c r="I6" s="370"/>
      <c r="J6" s="1779"/>
      <c r="K6" s="1779"/>
      <c r="L6" s="1779"/>
      <c r="M6" s="2208"/>
      <c r="N6" s="2209"/>
      <c r="O6" s="2210"/>
      <c r="P6" s="2210"/>
      <c r="Q6" s="2210"/>
      <c r="R6" s="2210"/>
      <c r="S6" s="2210"/>
      <c r="T6" s="336"/>
      <c r="U6" s="1779"/>
      <c r="V6" s="1779"/>
      <c r="W6" s="1779"/>
      <c r="X6" s="778"/>
      <c r="Y6" s="778"/>
      <c r="Z6" s="2211"/>
      <c r="AA6" s="2211"/>
      <c r="AB6" s="2211"/>
      <c r="AC6" s="778"/>
      <c r="AD6" s="778"/>
      <c r="AE6" s="56"/>
      <c r="AF6" s="56"/>
      <c r="AG6" s="370"/>
      <c r="AH6" s="1779"/>
      <c r="AI6" s="1779"/>
      <c r="AJ6" s="1779"/>
      <c r="AK6" s="1779"/>
      <c r="AL6" s="58"/>
    </row>
    <row r="7" spans="1:38" ht="19.5" customHeight="1" x14ac:dyDescent="0.3">
      <c r="A7" s="2203" t="s">
        <v>572</v>
      </c>
      <c r="B7" s="2109"/>
      <c r="C7" s="2109"/>
      <c r="D7" s="2109"/>
      <c r="E7" s="2109"/>
      <c r="F7" s="2109"/>
      <c r="G7" s="2109"/>
      <c r="H7" s="2109"/>
      <c r="I7" s="2109"/>
      <c r="J7" s="2109"/>
      <c r="K7" s="2109"/>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10"/>
    </row>
    <row r="8" spans="1:38" ht="19.5" customHeight="1" x14ac:dyDescent="0.3">
      <c r="A8" s="758" t="s">
        <v>573</v>
      </c>
      <c r="B8" s="760"/>
      <c r="C8" s="810" t="s">
        <v>865</v>
      </c>
      <c r="D8" s="759"/>
      <c r="E8" s="759"/>
      <c r="F8" s="759"/>
      <c r="G8" s="759"/>
      <c r="H8" s="760"/>
      <c r="I8" s="810" t="s">
        <v>866</v>
      </c>
      <c r="J8" s="759"/>
      <c r="K8" s="759"/>
      <c r="L8" s="759"/>
      <c r="M8" s="759"/>
      <c r="N8" s="760"/>
      <c r="O8" s="810" t="s">
        <v>867</v>
      </c>
      <c r="P8" s="759"/>
      <c r="Q8" s="759"/>
      <c r="R8" s="759"/>
      <c r="S8" s="759"/>
      <c r="T8" s="760"/>
      <c r="U8" s="810" t="s">
        <v>823</v>
      </c>
      <c r="V8" s="759"/>
      <c r="W8" s="759"/>
      <c r="X8" s="759"/>
      <c r="Y8" s="759"/>
      <c r="Z8" s="760"/>
      <c r="AA8" s="810" t="s">
        <v>868</v>
      </c>
      <c r="AB8" s="759"/>
      <c r="AC8" s="759"/>
      <c r="AD8" s="759"/>
      <c r="AE8" s="759"/>
      <c r="AF8" s="760"/>
      <c r="AG8" s="810" t="s">
        <v>869</v>
      </c>
      <c r="AH8" s="759"/>
      <c r="AI8" s="759"/>
      <c r="AJ8" s="759"/>
      <c r="AK8" s="759"/>
      <c r="AL8" s="766"/>
    </row>
    <row r="9" spans="1:38" ht="19.5" customHeight="1" x14ac:dyDescent="0.3">
      <c r="A9" s="767" t="s">
        <v>574</v>
      </c>
      <c r="B9" s="769"/>
      <c r="C9" s="1035"/>
      <c r="D9" s="773"/>
      <c r="E9" s="747" t="s">
        <v>575</v>
      </c>
      <c r="F9" s="2212"/>
      <c r="G9" s="2212"/>
      <c r="H9" s="2215" t="s">
        <v>576</v>
      </c>
      <c r="I9" s="1035"/>
      <c r="J9" s="773"/>
      <c r="K9" s="747" t="s">
        <v>575</v>
      </c>
      <c r="L9" s="2212"/>
      <c r="M9" s="2212"/>
      <c r="N9" s="2215" t="s">
        <v>576</v>
      </c>
      <c r="O9" s="1035"/>
      <c r="P9" s="773"/>
      <c r="Q9" s="747" t="s">
        <v>575</v>
      </c>
      <c r="R9" s="2212"/>
      <c r="S9" s="2212"/>
      <c r="T9" s="2215" t="s">
        <v>576</v>
      </c>
      <c r="U9" s="1035"/>
      <c r="V9" s="773"/>
      <c r="W9" s="747" t="s">
        <v>575</v>
      </c>
      <c r="X9" s="2212"/>
      <c r="Y9" s="2212"/>
      <c r="Z9" s="2215" t="s">
        <v>576</v>
      </c>
      <c r="AA9" s="1035"/>
      <c r="AB9" s="773"/>
      <c r="AC9" s="747" t="s">
        <v>575</v>
      </c>
      <c r="AD9" s="2212"/>
      <c r="AE9" s="2212"/>
      <c r="AF9" s="2215" t="s">
        <v>576</v>
      </c>
      <c r="AG9" s="1035"/>
      <c r="AH9" s="773"/>
      <c r="AI9" s="747" t="s">
        <v>575</v>
      </c>
      <c r="AJ9" s="2212"/>
      <c r="AK9" s="2212"/>
      <c r="AL9" s="2216" t="s">
        <v>576</v>
      </c>
    </row>
    <row r="10" spans="1:38" ht="19.5" customHeight="1" thickBot="1" x14ac:dyDescent="0.35">
      <c r="A10" s="1078"/>
      <c r="B10" s="1003"/>
      <c r="C10" s="2214"/>
      <c r="D10" s="778"/>
      <c r="E10" s="776"/>
      <c r="F10" s="2213"/>
      <c r="G10" s="2213"/>
      <c r="H10" s="1880"/>
      <c r="I10" s="2214"/>
      <c r="J10" s="778"/>
      <c r="K10" s="776"/>
      <c r="L10" s="2213"/>
      <c r="M10" s="2213"/>
      <c r="N10" s="1880"/>
      <c r="O10" s="2214"/>
      <c r="P10" s="778"/>
      <c r="Q10" s="776"/>
      <c r="R10" s="2213"/>
      <c r="S10" s="2213"/>
      <c r="T10" s="2229"/>
      <c r="U10" s="1093"/>
      <c r="V10" s="779"/>
      <c r="W10" s="737"/>
      <c r="X10" s="2228"/>
      <c r="Y10" s="2228"/>
      <c r="Z10" s="2229"/>
      <c r="AA10" s="1093"/>
      <c r="AB10" s="779"/>
      <c r="AC10" s="737"/>
      <c r="AD10" s="2228"/>
      <c r="AE10" s="2228"/>
      <c r="AF10" s="2229"/>
      <c r="AG10" s="1093"/>
      <c r="AH10" s="779"/>
      <c r="AI10" s="737"/>
      <c r="AJ10" s="2228"/>
      <c r="AK10" s="2228"/>
      <c r="AL10" s="2217"/>
    </row>
    <row r="11" spans="1:38" ht="19.5" customHeight="1" x14ac:dyDescent="0.3">
      <c r="A11" s="2218" t="s">
        <v>577</v>
      </c>
      <c r="B11" s="2219"/>
      <c r="C11" s="2219"/>
      <c r="D11" s="2219"/>
      <c r="E11" s="2219"/>
      <c r="F11" s="2219"/>
      <c r="G11" s="2219"/>
      <c r="H11" s="2219"/>
      <c r="I11" s="2219"/>
      <c r="J11" s="2219"/>
      <c r="K11" s="2219"/>
      <c r="L11" s="2219"/>
      <c r="M11" s="2219"/>
      <c r="N11" s="2219"/>
      <c r="O11" s="2219"/>
      <c r="P11" s="2219"/>
      <c r="Q11" s="2219"/>
      <c r="R11" s="2219"/>
      <c r="S11" s="2220"/>
      <c r="T11" s="2221" t="s">
        <v>578</v>
      </c>
      <c r="U11" s="2221"/>
      <c r="V11" s="2221"/>
      <c r="W11" s="2221"/>
      <c r="X11" s="2221"/>
      <c r="Y11" s="2221"/>
      <c r="Z11" s="2221"/>
      <c r="AA11" s="2221"/>
      <c r="AB11" s="2221"/>
      <c r="AC11" s="2221"/>
      <c r="AD11" s="2221"/>
      <c r="AE11" s="2221"/>
      <c r="AF11" s="2221"/>
      <c r="AG11" s="2221"/>
      <c r="AH11" s="2221"/>
      <c r="AI11" s="2221"/>
      <c r="AJ11" s="2221"/>
      <c r="AK11" s="2221"/>
      <c r="AL11" s="2222"/>
    </row>
    <row r="12" spans="1:38" ht="19.5" customHeight="1" x14ac:dyDescent="0.3">
      <c r="A12" s="2223" t="s">
        <v>870</v>
      </c>
      <c r="B12" s="851"/>
      <c r="C12" s="2224"/>
      <c r="D12" s="2224"/>
      <c r="E12" s="2224"/>
      <c r="F12" s="2224"/>
      <c r="G12" s="2224"/>
      <c r="H12" s="2224"/>
      <c r="I12" s="2224"/>
      <c r="J12" s="2224"/>
      <c r="K12" s="2224"/>
      <c r="L12" s="2224"/>
      <c r="M12" s="2224"/>
      <c r="N12" s="2224"/>
      <c r="O12" s="2224"/>
      <c r="P12" s="2224"/>
      <c r="Q12" s="2224"/>
      <c r="R12" s="2224"/>
      <c r="S12" s="2225"/>
      <c r="T12" s="2226" t="s">
        <v>579</v>
      </c>
      <c r="U12" s="2227"/>
      <c r="V12" s="2227"/>
      <c r="W12" s="2227"/>
      <c r="X12" s="2227"/>
      <c r="Y12" s="2227"/>
      <c r="Z12" s="788" t="s">
        <v>580</v>
      </c>
      <c r="AA12" s="788"/>
      <c r="AB12" s="788"/>
      <c r="AC12" s="788"/>
      <c r="AD12" s="788"/>
      <c r="AE12" s="788"/>
      <c r="AF12" s="788" t="s">
        <v>581</v>
      </c>
      <c r="AG12" s="788"/>
      <c r="AH12" s="788"/>
      <c r="AI12" s="788"/>
      <c r="AJ12" s="788"/>
      <c r="AK12" s="788"/>
      <c r="AL12" s="1117"/>
    </row>
    <row r="13" spans="1:38" ht="19.5" customHeight="1" x14ac:dyDescent="0.3">
      <c r="A13" s="2223"/>
      <c r="B13" s="851"/>
      <c r="C13" s="2224"/>
      <c r="D13" s="2224"/>
      <c r="E13" s="2224"/>
      <c r="F13" s="2224"/>
      <c r="G13" s="2224"/>
      <c r="H13" s="2224"/>
      <c r="I13" s="2224"/>
      <c r="J13" s="2224"/>
      <c r="K13" s="2224"/>
      <c r="L13" s="2224"/>
      <c r="M13" s="2224"/>
      <c r="N13" s="2224"/>
      <c r="O13" s="2224"/>
      <c r="P13" s="2224"/>
      <c r="Q13" s="2224"/>
      <c r="R13" s="2224"/>
      <c r="S13" s="2225"/>
      <c r="T13" s="2226"/>
      <c r="U13" s="2227"/>
      <c r="V13" s="2227"/>
      <c r="W13" s="2227"/>
      <c r="X13" s="2227"/>
      <c r="Y13" s="2227"/>
      <c r="Z13" s="788"/>
      <c r="AA13" s="788"/>
      <c r="AB13" s="788"/>
      <c r="AC13" s="788"/>
      <c r="AD13" s="788"/>
      <c r="AE13" s="788"/>
      <c r="AF13" s="788"/>
      <c r="AG13" s="788"/>
      <c r="AH13" s="788"/>
      <c r="AI13" s="788"/>
      <c r="AJ13" s="788"/>
      <c r="AK13" s="788"/>
      <c r="AL13" s="1117"/>
    </row>
    <row r="14" spans="1:38" ht="19.5" customHeight="1" x14ac:dyDescent="0.3">
      <c r="A14" s="2223" t="s">
        <v>871</v>
      </c>
      <c r="B14" s="851"/>
      <c r="C14" s="2224"/>
      <c r="D14" s="2224"/>
      <c r="E14" s="2224"/>
      <c r="F14" s="2224"/>
      <c r="G14" s="2224"/>
      <c r="H14" s="2224"/>
      <c r="I14" s="2224"/>
      <c r="J14" s="2224"/>
      <c r="K14" s="2224"/>
      <c r="L14" s="2224"/>
      <c r="M14" s="2224"/>
      <c r="N14" s="2224"/>
      <c r="O14" s="2224"/>
      <c r="P14" s="2224"/>
      <c r="Q14" s="2224"/>
      <c r="R14" s="2224"/>
      <c r="S14" s="2225"/>
      <c r="T14" s="857" t="s">
        <v>164</v>
      </c>
      <c r="U14" s="857"/>
      <c r="V14" s="2243"/>
      <c r="W14" s="2243"/>
      <c r="X14" s="2243"/>
      <c r="Y14" s="858" t="s">
        <v>30</v>
      </c>
      <c r="Z14" s="2245"/>
      <c r="AA14" s="2246"/>
      <c r="AB14" s="397" t="s">
        <v>575</v>
      </c>
      <c r="AC14" s="717"/>
      <c r="AD14" s="717"/>
      <c r="AE14" s="93" t="s">
        <v>576</v>
      </c>
      <c r="AF14" s="2230"/>
      <c r="AG14" s="2231"/>
      <c r="AH14" s="2231"/>
      <c r="AI14" s="2231"/>
      <c r="AJ14" s="2231"/>
      <c r="AK14" s="2231"/>
      <c r="AL14" s="2232"/>
    </row>
    <row r="15" spans="1:38" ht="19.5" customHeight="1" thickBot="1" x14ac:dyDescent="0.35">
      <c r="A15" s="2239"/>
      <c r="B15" s="2240"/>
      <c r="C15" s="2241"/>
      <c r="D15" s="2241"/>
      <c r="E15" s="2241"/>
      <c r="F15" s="2241"/>
      <c r="G15" s="2241"/>
      <c r="H15" s="2241"/>
      <c r="I15" s="2241"/>
      <c r="J15" s="2241"/>
      <c r="K15" s="2241"/>
      <c r="L15" s="2241"/>
      <c r="M15" s="2241"/>
      <c r="N15" s="2241"/>
      <c r="O15" s="2241"/>
      <c r="P15" s="2241"/>
      <c r="Q15" s="2241"/>
      <c r="R15" s="2241"/>
      <c r="S15" s="2242"/>
      <c r="T15" s="1857"/>
      <c r="U15" s="1857"/>
      <c r="V15" s="2244"/>
      <c r="W15" s="2244"/>
      <c r="X15" s="2244"/>
      <c r="Y15" s="1860"/>
      <c r="Z15" s="2235"/>
      <c r="AA15" s="2236"/>
      <c r="AB15" s="398" t="s">
        <v>575</v>
      </c>
      <c r="AC15" s="723"/>
      <c r="AD15" s="723"/>
      <c r="AE15" s="399" t="s">
        <v>576</v>
      </c>
      <c r="AF15" s="2233"/>
      <c r="AG15" s="1147"/>
      <c r="AH15" s="1147"/>
      <c r="AI15" s="1147"/>
      <c r="AJ15" s="1147"/>
      <c r="AK15" s="1147"/>
      <c r="AL15" s="2234"/>
    </row>
    <row r="16" spans="1:38" ht="19.5" customHeight="1" x14ac:dyDescent="0.3">
      <c r="K16" s="319"/>
      <c r="W16" s="400"/>
      <c r="X16" s="400"/>
      <c r="Y16" s="400"/>
    </row>
    <row r="17" spans="1:68" ht="19.5" customHeight="1" thickBot="1" x14ac:dyDescent="0.35">
      <c r="A17" s="39" t="s">
        <v>582</v>
      </c>
      <c r="Z17" s="39" t="s">
        <v>583</v>
      </c>
    </row>
    <row r="18" spans="1:68" ht="19.5" customHeight="1" x14ac:dyDescent="0.3">
      <c r="A18" s="712"/>
      <c r="B18" s="701"/>
      <c r="C18" s="702"/>
      <c r="D18" s="713" t="s">
        <v>584</v>
      </c>
      <c r="E18" s="701"/>
      <c r="F18" s="701"/>
      <c r="G18" s="701"/>
      <c r="H18" s="702"/>
      <c r="I18" s="713" t="s">
        <v>585</v>
      </c>
      <c r="J18" s="701"/>
      <c r="K18" s="701"/>
      <c r="L18" s="701"/>
      <c r="M18" s="701"/>
      <c r="N18" s="701"/>
      <c r="O18" s="701"/>
      <c r="P18" s="701"/>
      <c r="Q18" s="702"/>
      <c r="R18" s="713" t="s">
        <v>586</v>
      </c>
      <c r="S18" s="702"/>
      <c r="T18" s="2237" t="s">
        <v>587</v>
      </c>
      <c r="U18" s="2237"/>
      <c r="V18" s="2237"/>
      <c r="W18" s="2237"/>
      <c r="X18" s="2238"/>
      <c r="Z18" s="712" t="s">
        <v>588</v>
      </c>
      <c r="AA18" s="701"/>
      <c r="AB18" s="701"/>
      <c r="AC18" s="702"/>
      <c r="AD18" s="396"/>
      <c r="AE18" s="396"/>
      <c r="AF18" s="825"/>
      <c r="AG18" s="825"/>
      <c r="AH18" s="32" t="s">
        <v>455</v>
      </c>
      <c r="AI18" s="32" t="s">
        <v>456</v>
      </c>
      <c r="AJ18" s="32" t="s">
        <v>49</v>
      </c>
      <c r="AK18" s="396"/>
      <c r="AL18" s="401"/>
    </row>
    <row r="19" spans="1:68" ht="19.5" customHeight="1" x14ac:dyDescent="0.3">
      <c r="A19" s="746" t="s">
        <v>589</v>
      </c>
      <c r="B19" s="747"/>
      <c r="C19" s="748"/>
      <c r="D19" s="402"/>
      <c r="E19" s="773" t="s">
        <v>427</v>
      </c>
      <c r="F19" s="50"/>
      <c r="G19" s="372"/>
      <c r="H19" s="1036" t="s">
        <v>429</v>
      </c>
      <c r="I19" s="2230"/>
      <c r="J19" s="2231"/>
      <c r="K19" s="2231"/>
      <c r="L19" s="2231"/>
      <c r="M19" s="2231"/>
      <c r="N19" s="2231"/>
      <c r="O19" s="2231"/>
      <c r="P19" s="2231"/>
      <c r="Q19" s="2247"/>
      <c r="R19" s="2251"/>
      <c r="S19" s="2252"/>
      <c r="T19" s="372"/>
      <c r="U19" s="773" t="s">
        <v>427</v>
      </c>
      <c r="V19" s="50"/>
      <c r="W19" s="372"/>
      <c r="X19" s="1094" t="s">
        <v>429</v>
      </c>
      <c r="Z19" s="787" t="s">
        <v>590</v>
      </c>
      <c r="AA19" s="788"/>
      <c r="AB19" s="788"/>
      <c r="AC19" s="788"/>
      <c r="AD19" s="1087"/>
      <c r="AE19" s="1087"/>
      <c r="AF19" s="1087"/>
      <c r="AG19" s="1087"/>
      <c r="AH19" s="1087"/>
      <c r="AI19" s="1087"/>
      <c r="AJ19" s="1087"/>
      <c r="AK19" s="1087"/>
      <c r="AL19" s="1088"/>
    </row>
    <row r="20" spans="1:68" ht="19.5" customHeight="1" x14ac:dyDescent="0.3">
      <c r="A20" s="758"/>
      <c r="B20" s="759"/>
      <c r="C20" s="760"/>
      <c r="D20" s="403"/>
      <c r="E20" s="774"/>
      <c r="F20" s="53"/>
      <c r="G20" s="404"/>
      <c r="H20" s="1037"/>
      <c r="I20" s="2248"/>
      <c r="J20" s="2249"/>
      <c r="K20" s="2249"/>
      <c r="L20" s="2249"/>
      <c r="M20" s="2249"/>
      <c r="N20" s="2249"/>
      <c r="O20" s="2249"/>
      <c r="P20" s="2249"/>
      <c r="Q20" s="2250"/>
      <c r="R20" s="2253"/>
      <c r="S20" s="2254"/>
      <c r="T20" s="404"/>
      <c r="U20" s="774"/>
      <c r="V20" s="53"/>
      <c r="W20" s="404"/>
      <c r="X20" s="1098"/>
      <c r="Z20" s="787"/>
      <c r="AA20" s="788"/>
      <c r="AB20" s="788"/>
      <c r="AC20" s="788"/>
      <c r="AD20" s="1087"/>
      <c r="AE20" s="1087"/>
      <c r="AF20" s="1087"/>
      <c r="AG20" s="1087"/>
      <c r="AH20" s="1087"/>
      <c r="AI20" s="1087"/>
      <c r="AJ20" s="1087"/>
      <c r="AK20" s="1087"/>
      <c r="AL20" s="1088"/>
    </row>
    <row r="21" spans="1:68" s="5" customFormat="1" ht="19.5" customHeight="1" x14ac:dyDescent="0.4">
      <c r="A21" s="775" t="s">
        <v>886</v>
      </c>
      <c r="B21" s="776"/>
      <c r="C21" s="777"/>
      <c r="D21" s="336"/>
      <c r="E21" s="778" t="s">
        <v>427</v>
      </c>
      <c r="F21" s="56"/>
      <c r="G21" s="370"/>
      <c r="H21" s="1700" t="s">
        <v>429</v>
      </c>
      <c r="I21" s="2268"/>
      <c r="J21" s="1145"/>
      <c r="K21" s="1145"/>
      <c r="L21" s="1145"/>
      <c r="M21" s="1145"/>
      <c r="N21" s="1145"/>
      <c r="O21" s="1145"/>
      <c r="P21" s="1145"/>
      <c r="Q21" s="2269"/>
      <c r="R21" s="2270"/>
      <c r="S21" s="2271"/>
      <c r="T21" s="370"/>
      <c r="U21" s="778" t="s">
        <v>427</v>
      </c>
      <c r="V21" s="56"/>
      <c r="W21" s="370"/>
      <c r="X21" s="1734" t="s">
        <v>429</v>
      </c>
      <c r="Y21" s="16"/>
      <c r="Z21" s="787"/>
      <c r="AA21" s="788"/>
      <c r="AB21" s="788"/>
      <c r="AC21" s="788"/>
      <c r="AD21" s="1087"/>
      <c r="AE21" s="1087"/>
      <c r="AF21" s="1087"/>
      <c r="AG21" s="1087"/>
      <c r="AH21" s="1087"/>
      <c r="AI21" s="1087"/>
      <c r="AJ21" s="1087"/>
      <c r="AK21" s="1087"/>
      <c r="AL21" s="1088"/>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row>
    <row r="22" spans="1:68" s="5" customFormat="1" ht="19.5" customHeight="1" thickBot="1" x14ac:dyDescent="0.45">
      <c r="A22" s="775"/>
      <c r="B22" s="776"/>
      <c r="C22" s="777"/>
      <c r="D22" s="336"/>
      <c r="E22" s="778"/>
      <c r="F22" s="56"/>
      <c r="G22" s="370"/>
      <c r="H22" s="1700"/>
      <c r="I22" s="2268"/>
      <c r="J22" s="1145"/>
      <c r="K22" s="1145"/>
      <c r="L22" s="1145"/>
      <c r="M22" s="1145"/>
      <c r="N22" s="1145"/>
      <c r="O22" s="1145"/>
      <c r="P22" s="1145"/>
      <c r="Q22" s="2269"/>
      <c r="R22" s="2270"/>
      <c r="S22" s="2271"/>
      <c r="T22" s="370"/>
      <c r="U22" s="778"/>
      <c r="V22" s="56"/>
      <c r="W22" s="370"/>
      <c r="X22" s="1734"/>
      <c r="Y22" s="16"/>
      <c r="Z22" s="787"/>
      <c r="AA22" s="788"/>
      <c r="AB22" s="788"/>
      <c r="AC22" s="788"/>
      <c r="AD22" s="1087"/>
      <c r="AE22" s="1087"/>
      <c r="AF22" s="1087"/>
      <c r="AG22" s="1087"/>
      <c r="AH22" s="1087"/>
      <c r="AI22" s="1087"/>
      <c r="AJ22" s="1087"/>
      <c r="AK22" s="1087"/>
      <c r="AL22" s="1088"/>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row>
    <row r="23" spans="1:68" ht="19.5" customHeight="1" x14ac:dyDescent="0.3">
      <c r="A23" s="2255" t="s">
        <v>591</v>
      </c>
      <c r="B23" s="2256"/>
      <c r="C23" s="2256"/>
      <c r="D23" s="2256"/>
      <c r="E23" s="2256"/>
      <c r="F23" s="2256"/>
      <c r="G23" s="2256"/>
      <c r="H23" s="2256"/>
      <c r="I23" s="2256"/>
      <c r="J23" s="2256"/>
      <c r="K23" s="2256"/>
      <c r="L23" s="2256"/>
      <c r="M23" s="2256"/>
      <c r="N23" s="2256"/>
      <c r="O23" s="2256"/>
      <c r="P23" s="2256"/>
      <c r="Q23" s="2256"/>
      <c r="R23" s="2256"/>
      <c r="S23" s="2256"/>
      <c r="T23" s="2256"/>
      <c r="U23" s="2256"/>
      <c r="V23" s="2256"/>
      <c r="W23" s="2256"/>
      <c r="X23" s="2257"/>
      <c r="Z23" s="787"/>
      <c r="AA23" s="788"/>
      <c r="AB23" s="788"/>
      <c r="AC23" s="788"/>
      <c r="AD23" s="1087"/>
      <c r="AE23" s="1087"/>
      <c r="AF23" s="1087"/>
      <c r="AG23" s="1087"/>
      <c r="AH23" s="1087"/>
      <c r="AI23" s="1087"/>
      <c r="AJ23" s="1087"/>
      <c r="AK23" s="1087"/>
      <c r="AL23" s="1088"/>
    </row>
    <row r="24" spans="1:68" ht="19.5" customHeight="1" thickBot="1" x14ac:dyDescent="0.35">
      <c r="A24" s="2258"/>
      <c r="B24" s="750"/>
      <c r="C24" s="750"/>
      <c r="D24" s="750"/>
      <c r="E24" s="750"/>
      <c r="F24" s="750"/>
      <c r="G24" s="750"/>
      <c r="H24" s="750"/>
      <c r="I24" s="750"/>
      <c r="J24" s="750"/>
      <c r="K24" s="750"/>
      <c r="L24" s="750"/>
      <c r="M24" s="750"/>
      <c r="N24" s="750"/>
      <c r="O24" s="750"/>
      <c r="P24" s="750"/>
      <c r="Q24" s="750"/>
      <c r="R24" s="750"/>
      <c r="S24" s="750"/>
      <c r="T24" s="750"/>
      <c r="U24" s="750"/>
      <c r="V24" s="750"/>
      <c r="W24" s="750"/>
      <c r="X24" s="751"/>
      <c r="Z24" s="795"/>
      <c r="AA24" s="715"/>
      <c r="AB24" s="715"/>
      <c r="AC24" s="715"/>
      <c r="AD24" s="1089"/>
      <c r="AE24" s="1089"/>
      <c r="AF24" s="1089"/>
      <c r="AG24" s="1089"/>
      <c r="AH24" s="1089"/>
      <c r="AI24" s="1089"/>
      <c r="AJ24" s="1089"/>
      <c r="AK24" s="1089"/>
      <c r="AL24" s="1090"/>
    </row>
    <row r="25" spans="1:68" ht="19.5" customHeight="1" thickBot="1" x14ac:dyDescent="0.35">
      <c r="A25" s="2259"/>
      <c r="B25" s="1145"/>
      <c r="C25" s="1145"/>
      <c r="D25" s="1145"/>
      <c r="E25" s="1145"/>
      <c r="F25" s="1145"/>
      <c r="G25" s="1145"/>
      <c r="H25" s="1145"/>
      <c r="I25" s="1145"/>
      <c r="J25" s="1145"/>
      <c r="K25" s="1145"/>
      <c r="L25" s="1145"/>
      <c r="M25" s="1145"/>
      <c r="N25" s="1145"/>
      <c r="O25" s="1145"/>
      <c r="P25" s="1145"/>
      <c r="Q25" s="1145"/>
      <c r="R25" s="1145"/>
      <c r="S25" s="1145"/>
      <c r="T25" s="1145"/>
      <c r="U25" s="1145"/>
      <c r="V25" s="1145"/>
      <c r="W25" s="1145"/>
      <c r="X25" s="2260"/>
      <c r="Z25" s="39" t="s">
        <v>592</v>
      </c>
    </row>
    <row r="26" spans="1:68" ht="19.5" customHeight="1" x14ac:dyDescent="0.3">
      <c r="A26" s="2259"/>
      <c r="B26" s="1145"/>
      <c r="C26" s="1145"/>
      <c r="D26" s="1145"/>
      <c r="E26" s="1145"/>
      <c r="F26" s="1145"/>
      <c r="G26" s="1145"/>
      <c r="H26" s="1145"/>
      <c r="I26" s="1145"/>
      <c r="J26" s="1145"/>
      <c r="K26" s="1145"/>
      <c r="L26" s="1145"/>
      <c r="M26" s="1145"/>
      <c r="N26" s="1145"/>
      <c r="O26" s="1145"/>
      <c r="P26" s="1145"/>
      <c r="Q26" s="1145"/>
      <c r="R26" s="1145"/>
      <c r="S26" s="1145"/>
      <c r="T26" s="1145"/>
      <c r="U26" s="1145"/>
      <c r="V26" s="1145"/>
      <c r="W26" s="1145"/>
      <c r="X26" s="2260"/>
      <c r="Z26" s="755" t="s">
        <v>593</v>
      </c>
      <c r="AA26" s="756"/>
      <c r="AB26" s="756"/>
      <c r="AC26" s="757"/>
      <c r="AD26" s="266"/>
      <c r="AE26" s="266"/>
      <c r="AF26" s="267"/>
      <c r="AG26" s="1140" t="s">
        <v>427</v>
      </c>
      <c r="AH26" s="266"/>
      <c r="AI26" s="267"/>
      <c r="AJ26" s="1140" t="s">
        <v>429</v>
      </c>
      <c r="AK26" s="266"/>
      <c r="AL26" s="269"/>
    </row>
    <row r="27" spans="1:68" s="2" customFormat="1" ht="19.5" customHeight="1" x14ac:dyDescent="0.4">
      <c r="A27" s="2259"/>
      <c r="B27" s="1145"/>
      <c r="C27" s="1145"/>
      <c r="D27" s="1145"/>
      <c r="E27" s="1145"/>
      <c r="F27" s="1145"/>
      <c r="G27" s="1145"/>
      <c r="H27" s="1145"/>
      <c r="I27" s="1145"/>
      <c r="J27" s="1145"/>
      <c r="K27" s="1145"/>
      <c r="L27" s="1145"/>
      <c r="M27" s="1145"/>
      <c r="N27" s="1145"/>
      <c r="O27" s="1145"/>
      <c r="P27" s="1145"/>
      <c r="Q27" s="1145"/>
      <c r="R27" s="1145"/>
      <c r="S27" s="1145"/>
      <c r="T27" s="1145"/>
      <c r="U27" s="1145"/>
      <c r="V27" s="1145"/>
      <c r="W27" s="1145"/>
      <c r="X27" s="2260"/>
      <c r="Y27" s="16"/>
      <c r="Z27" s="758"/>
      <c r="AA27" s="759"/>
      <c r="AB27" s="759"/>
      <c r="AC27" s="760"/>
      <c r="AD27" s="53"/>
      <c r="AE27" s="53"/>
      <c r="AF27" s="404"/>
      <c r="AG27" s="774"/>
      <c r="AH27" s="53"/>
      <c r="AI27" s="404"/>
      <c r="AJ27" s="774"/>
      <c r="AK27" s="53"/>
      <c r="AL27" s="54"/>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row>
    <row r="28" spans="1:68" ht="19.5" customHeight="1" x14ac:dyDescent="0.3">
      <c r="A28" s="2259"/>
      <c r="B28" s="1145"/>
      <c r="C28" s="1145"/>
      <c r="D28" s="1145"/>
      <c r="E28" s="1145"/>
      <c r="F28" s="1145"/>
      <c r="G28" s="1145"/>
      <c r="H28" s="1145"/>
      <c r="I28" s="1145"/>
      <c r="J28" s="1145"/>
      <c r="K28" s="1145"/>
      <c r="L28" s="1145"/>
      <c r="M28" s="1145"/>
      <c r="N28" s="1145"/>
      <c r="O28" s="1145"/>
      <c r="P28" s="1145"/>
      <c r="Q28" s="1145"/>
      <c r="R28" s="1145"/>
      <c r="S28" s="1145"/>
      <c r="T28" s="1145"/>
      <c r="U28" s="1145"/>
      <c r="V28" s="1145"/>
      <c r="W28" s="1145"/>
      <c r="X28" s="2260"/>
      <c r="Z28" s="2262" t="s">
        <v>594</v>
      </c>
      <c r="AA28" s="2263"/>
      <c r="AB28" s="2263"/>
      <c r="AC28" s="2264"/>
      <c r="AD28" s="50"/>
      <c r="AE28" s="50"/>
      <c r="AF28" s="372"/>
      <c r="AG28" s="773" t="s">
        <v>427</v>
      </c>
      <c r="AH28" s="50"/>
      <c r="AI28" s="372"/>
      <c r="AJ28" s="773" t="s">
        <v>429</v>
      </c>
      <c r="AK28" s="50"/>
      <c r="AL28" s="52"/>
    </row>
    <row r="29" spans="1:68" ht="19.5" customHeight="1" thickBot="1" x14ac:dyDescent="0.35">
      <c r="A29" s="2261"/>
      <c r="B29" s="753"/>
      <c r="C29" s="753"/>
      <c r="D29" s="753"/>
      <c r="E29" s="753"/>
      <c r="F29" s="753"/>
      <c r="G29" s="753"/>
      <c r="H29" s="753"/>
      <c r="I29" s="753"/>
      <c r="J29" s="753"/>
      <c r="K29" s="753"/>
      <c r="L29" s="753"/>
      <c r="M29" s="753"/>
      <c r="N29" s="753"/>
      <c r="O29" s="753"/>
      <c r="P29" s="753"/>
      <c r="Q29" s="753"/>
      <c r="R29" s="753"/>
      <c r="S29" s="753"/>
      <c r="T29" s="753"/>
      <c r="U29" s="753"/>
      <c r="V29" s="753"/>
      <c r="W29" s="753"/>
      <c r="X29" s="754"/>
      <c r="Z29" s="2265"/>
      <c r="AA29" s="2266"/>
      <c r="AB29" s="2266"/>
      <c r="AC29" s="2267"/>
      <c r="AD29" s="59"/>
      <c r="AE29" s="59"/>
      <c r="AF29" s="173"/>
      <c r="AG29" s="779"/>
      <c r="AH29" s="59"/>
      <c r="AI29" s="173"/>
      <c r="AJ29" s="779"/>
      <c r="AK29" s="59"/>
      <c r="AL29" s="61"/>
    </row>
    <row r="30" spans="1:68" ht="19.5" customHeight="1" x14ac:dyDescent="0.3">
      <c r="A30" s="405"/>
      <c r="B30" s="405"/>
      <c r="C30" s="405"/>
      <c r="D30" s="405"/>
      <c r="E30" s="405"/>
      <c r="F30" s="405"/>
      <c r="G30" s="405"/>
      <c r="H30" s="405"/>
      <c r="I30" s="405"/>
      <c r="J30" s="405"/>
      <c r="K30" s="405"/>
      <c r="L30" s="405"/>
      <c r="M30" s="405"/>
      <c r="N30" s="405"/>
      <c r="O30" s="405"/>
      <c r="P30" s="405"/>
      <c r="Q30" s="405"/>
      <c r="R30" s="405"/>
      <c r="S30" s="405"/>
      <c r="T30" s="405"/>
      <c r="U30" s="405"/>
      <c r="V30" s="405"/>
      <c r="W30" s="405"/>
      <c r="X30" s="405"/>
      <c r="Z30" s="49"/>
      <c r="AA30" s="49"/>
      <c r="AB30" s="49"/>
      <c r="AC30" s="49"/>
      <c r="AF30" s="153"/>
      <c r="AG30" s="63"/>
      <c r="AI30" s="153"/>
      <c r="AJ30" s="63"/>
    </row>
    <row r="31" spans="1:68" ht="19.5" customHeight="1" thickBot="1" x14ac:dyDescent="0.35">
      <c r="A31" s="39" t="s">
        <v>595</v>
      </c>
      <c r="U31" s="39" t="s">
        <v>596</v>
      </c>
      <c r="AC31" s="71"/>
      <c r="AD31" s="71"/>
      <c r="AE31" s="71"/>
      <c r="AF31" s="71"/>
      <c r="AG31" s="71"/>
    </row>
    <row r="32" spans="1:68" ht="19.5" customHeight="1" x14ac:dyDescent="0.3">
      <c r="A32" s="2272"/>
      <c r="B32" s="1142"/>
      <c r="C32" s="1142"/>
      <c r="D32" s="1142"/>
      <c r="E32" s="1142"/>
      <c r="F32" s="1142"/>
      <c r="G32" s="1142"/>
      <c r="H32" s="1142"/>
      <c r="I32" s="1142"/>
      <c r="J32" s="1142"/>
      <c r="K32" s="1142"/>
      <c r="L32" s="1142"/>
      <c r="M32" s="1142"/>
      <c r="N32" s="1142"/>
      <c r="O32" s="1142"/>
      <c r="P32" s="1142"/>
      <c r="Q32" s="1142"/>
      <c r="R32" s="1142"/>
      <c r="S32" s="2273"/>
      <c r="U32" s="1262" t="s">
        <v>597</v>
      </c>
      <c r="V32" s="1263"/>
      <c r="W32" s="1264"/>
      <c r="X32" s="267"/>
      <c r="Y32" s="1140" t="s">
        <v>427</v>
      </c>
      <c r="Z32" s="266"/>
      <c r="AA32" s="266"/>
      <c r="AB32" s="267"/>
      <c r="AC32" s="1982" t="s">
        <v>429</v>
      </c>
      <c r="AD32" s="1263" t="s">
        <v>597</v>
      </c>
      <c r="AE32" s="1263"/>
      <c r="AF32" s="1264"/>
      <c r="AG32" s="267"/>
      <c r="AH32" s="1140" t="s">
        <v>427</v>
      </c>
      <c r="AI32" s="266"/>
      <c r="AJ32" s="266"/>
      <c r="AK32" s="267"/>
      <c r="AL32" s="2116" t="s">
        <v>429</v>
      </c>
    </row>
    <row r="33" spans="1:38" ht="19.5" customHeight="1" x14ac:dyDescent="0.3">
      <c r="A33" s="2259"/>
      <c r="B33" s="1145"/>
      <c r="C33" s="1145"/>
      <c r="D33" s="1145"/>
      <c r="E33" s="1145"/>
      <c r="F33" s="1145"/>
      <c r="G33" s="1145"/>
      <c r="H33" s="1145"/>
      <c r="I33" s="1145"/>
      <c r="J33" s="1145"/>
      <c r="K33" s="1145"/>
      <c r="L33" s="1145"/>
      <c r="M33" s="1145"/>
      <c r="N33" s="1145"/>
      <c r="O33" s="1145"/>
      <c r="P33" s="1145"/>
      <c r="Q33" s="1145"/>
      <c r="R33" s="1145"/>
      <c r="S33" s="2260"/>
      <c r="U33" s="862"/>
      <c r="V33" s="863"/>
      <c r="W33" s="864"/>
      <c r="X33" s="404"/>
      <c r="Y33" s="774"/>
      <c r="Z33" s="53"/>
      <c r="AA33" s="53"/>
      <c r="AB33" s="404"/>
      <c r="AC33" s="1037"/>
      <c r="AD33" s="863"/>
      <c r="AE33" s="863"/>
      <c r="AF33" s="864"/>
      <c r="AG33" s="370"/>
      <c r="AH33" s="774"/>
      <c r="AI33" s="56"/>
      <c r="AJ33" s="56"/>
      <c r="AK33" s="404"/>
      <c r="AL33" s="1098"/>
    </row>
    <row r="34" spans="1:38" ht="19.5" customHeight="1" x14ac:dyDescent="0.3">
      <c r="A34" s="2259"/>
      <c r="B34" s="1145"/>
      <c r="C34" s="1145"/>
      <c r="D34" s="1145"/>
      <c r="E34" s="1145"/>
      <c r="F34" s="1145"/>
      <c r="G34" s="1145"/>
      <c r="H34" s="1145"/>
      <c r="I34" s="1145"/>
      <c r="J34" s="1145"/>
      <c r="K34" s="1145"/>
      <c r="L34" s="1145"/>
      <c r="M34" s="1145"/>
      <c r="N34" s="1145"/>
      <c r="O34" s="1145"/>
      <c r="P34" s="1145"/>
      <c r="Q34" s="1145"/>
      <c r="R34" s="1145"/>
      <c r="S34" s="2260"/>
      <c r="U34" s="746" t="s">
        <v>598</v>
      </c>
      <c r="V34" s="747"/>
      <c r="W34" s="748"/>
      <c r="X34" s="773"/>
      <c r="Y34" s="773"/>
      <c r="Z34" s="773"/>
      <c r="AA34" s="773"/>
      <c r="AB34" s="773"/>
      <c r="AC34" s="1036"/>
      <c r="AD34" s="747" t="s">
        <v>580</v>
      </c>
      <c r="AE34" s="747"/>
      <c r="AF34" s="748"/>
      <c r="AG34" s="1035"/>
      <c r="AH34" s="773"/>
      <c r="AI34" s="747" t="s">
        <v>575</v>
      </c>
      <c r="AJ34" s="773"/>
      <c r="AK34" s="773"/>
      <c r="AL34" s="1034" t="s">
        <v>576</v>
      </c>
    </row>
    <row r="35" spans="1:38" ht="19.5" customHeight="1" thickBot="1" x14ac:dyDescent="0.35">
      <c r="A35" s="2261"/>
      <c r="B35" s="753"/>
      <c r="C35" s="753"/>
      <c r="D35" s="753"/>
      <c r="E35" s="753"/>
      <c r="F35" s="753"/>
      <c r="G35" s="753"/>
      <c r="H35" s="753"/>
      <c r="I35" s="753"/>
      <c r="J35" s="753"/>
      <c r="K35" s="753"/>
      <c r="L35" s="753"/>
      <c r="M35" s="753"/>
      <c r="N35" s="753"/>
      <c r="O35" s="753"/>
      <c r="P35" s="753"/>
      <c r="Q35" s="753"/>
      <c r="R35" s="753"/>
      <c r="S35" s="754"/>
      <c r="U35" s="736"/>
      <c r="V35" s="737"/>
      <c r="W35" s="738"/>
      <c r="X35" s="779"/>
      <c r="Y35" s="779"/>
      <c r="Z35" s="779"/>
      <c r="AA35" s="779"/>
      <c r="AB35" s="779"/>
      <c r="AC35" s="1730"/>
      <c r="AD35" s="737"/>
      <c r="AE35" s="737"/>
      <c r="AF35" s="738"/>
      <c r="AG35" s="1093"/>
      <c r="AH35" s="779"/>
      <c r="AI35" s="737"/>
      <c r="AJ35" s="779"/>
      <c r="AK35" s="779"/>
      <c r="AL35" s="1131"/>
    </row>
    <row r="36" spans="1:38" ht="19.5" customHeight="1" x14ac:dyDescent="0.3"/>
    <row r="37" spans="1:38" ht="19.5" customHeight="1" x14ac:dyDescent="0.3"/>
    <row r="38" spans="1:38" ht="19.5" customHeight="1" x14ac:dyDescent="0.3"/>
    <row r="39" spans="1:38" ht="19.5" customHeight="1" x14ac:dyDescent="0.3"/>
    <row r="40" spans="1:38" ht="19.5" customHeight="1" x14ac:dyDescent="0.3"/>
    <row r="41" spans="1:38" ht="19.5" customHeight="1" x14ac:dyDescent="0.3"/>
    <row r="42" spans="1:38" ht="19.5" customHeight="1" x14ac:dyDescent="0.3"/>
    <row r="43" spans="1:38" ht="19.5" customHeight="1" x14ac:dyDescent="0.3"/>
    <row r="44" spans="1:38" ht="19.5" customHeight="1" x14ac:dyDescent="0.3"/>
    <row r="45" spans="1:38" ht="19.5" customHeight="1" x14ac:dyDescent="0.3"/>
    <row r="46" spans="1:38" ht="19.5" customHeight="1" x14ac:dyDescent="0.3"/>
    <row r="47" spans="1:38" ht="19.5" customHeight="1" x14ac:dyDescent="0.3"/>
    <row r="48" spans="1:38" ht="19.5" customHeight="1" x14ac:dyDescent="0.3"/>
    <row r="49" ht="19.5" customHeight="1" x14ac:dyDescent="0.3"/>
    <row r="50" ht="19.5" customHeight="1" x14ac:dyDescent="0.3"/>
    <row r="51" ht="19.5" customHeight="1" x14ac:dyDescent="0.3"/>
    <row r="52" ht="19.5" customHeight="1" x14ac:dyDescent="0.3"/>
    <row r="53" ht="19.5" customHeight="1" x14ac:dyDescent="0.3"/>
    <row r="54" ht="19.5" customHeight="1" x14ac:dyDescent="0.3"/>
    <row r="55" ht="19.5" customHeight="1" x14ac:dyDescent="0.3"/>
    <row r="56" ht="19.5" customHeight="1" x14ac:dyDescent="0.3"/>
    <row r="57" ht="19.5" customHeight="1" x14ac:dyDescent="0.3"/>
    <row r="58" ht="19.5" customHeight="1" x14ac:dyDescent="0.3"/>
    <row r="59" ht="19.5" customHeight="1" x14ac:dyDescent="0.3"/>
    <row r="60" ht="19.5" customHeight="1" x14ac:dyDescent="0.3"/>
    <row r="61" ht="19.5" customHeight="1" x14ac:dyDescent="0.3"/>
    <row r="62" ht="19.5" customHeight="1" x14ac:dyDescent="0.3"/>
    <row r="63" ht="19.5" customHeight="1" x14ac:dyDescent="0.3"/>
    <row r="64" ht="19.5" customHeight="1" x14ac:dyDescent="0.3"/>
    <row r="65" ht="19.5" customHeight="1" x14ac:dyDescent="0.3"/>
    <row r="66" ht="19.5" customHeight="1" x14ac:dyDescent="0.3"/>
    <row r="67" ht="19.5" customHeight="1" x14ac:dyDescent="0.3"/>
    <row r="68" ht="19.5" customHeight="1" x14ac:dyDescent="0.3"/>
    <row r="69" ht="19.5" customHeight="1" x14ac:dyDescent="0.3"/>
    <row r="70" ht="19.5" customHeight="1" x14ac:dyDescent="0.3"/>
    <row r="71" ht="19.5" customHeight="1" x14ac:dyDescent="0.3"/>
    <row r="72" ht="19.5" customHeight="1" x14ac:dyDescent="0.3"/>
    <row r="73" ht="19.5" customHeight="1" x14ac:dyDescent="0.3"/>
    <row r="74" ht="19.5" customHeight="1" x14ac:dyDescent="0.3"/>
    <row r="75" ht="19.5" customHeight="1" x14ac:dyDescent="0.3"/>
    <row r="76" ht="19.5" customHeight="1" x14ac:dyDescent="0.3"/>
    <row r="77" ht="19.5" customHeight="1" x14ac:dyDescent="0.3"/>
    <row r="78" ht="19.5" customHeight="1" x14ac:dyDescent="0.3"/>
    <row r="79" ht="19.5" customHeight="1" x14ac:dyDescent="0.3"/>
    <row r="80" ht="19.5" customHeight="1" x14ac:dyDescent="0.3"/>
    <row r="81" ht="19.5" customHeight="1" x14ac:dyDescent="0.3"/>
    <row r="82" ht="19.5" customHeight="1" x14ac:dyDescent="0.3"/>
    <row r="83" ht="19.5" customHeight="1" x14ac:dyDescent="0.3"/>
    <row r="84" ht="19.5" customHeight="1" x14ac:dyDescent="0.3"/>
    <row r="85" ht="19.5" customHeight="1" x14ac:dyDescent="0.3"/>
    <row r="86" ht="19.5" customHeight="1" x14ac:dyDescent="0.3"/>
    <row r="87" ht="19.5" customHeight="1" x14ac:dyDescent="0.3"/>
    <row r="88" ht="19.5" customHeight="1" x14ac:dyDescent="0.3"/>
    <row r="89" ht="19.5" customHeight="1" x14ac:dyDescent="0.3"/>
    <row r="90" ht="19.5" customHeight="1" x14ac:dyDescent="0.3"/>
    <row r="91" ht="19.5" customHeight="1" x14ac:dyDescent="0.3"/>
    <row r="92" ht="19.5" customHeight="1" x14ac:dyDescent="0.3"/>
    <row r="93" ht="19.5" customHeight="1" x14ac:dyDescent="0.3"/>
    <row r="94" ht="19.5" customHeight="1" x14ac:dyDescent="0.3"/>
    <row r="95" ht="19.5" customHeight="1" x14ac:dyDescent="0.3"/>
    <row r="96" ht="19.5" customHeight="1" x14ac:dyDescent="0.3"/>
    <row r="97" ht="19.5" customHeight="1" x14ac:dyDescent="0.3"/>
    <row r="98" ht="19.5" customHeight="1" x14ac:dyDescent="0.3"/>
    <row r="99" ht="19.5" customHeight="1" x14ac:dyDescent="0.3"/>
    <row r="100" ht="19.5" customHeight="1" x14ac:dyDescent="0.3"/>
    <row r="101" ht="19.5" customHeight="1" x14ac:dyDescent="0.3"/>
    <row r="102" ht="19.5" customHeight="1" x14ac:dyDescent="0.3"/>
  </sheetData>
  <sheetProtection selectLockedCells="1"/>
  <mergeCells count="107">
    <mergeCell ref="AL32:AL33"/>
    <mergeCell ref="U34:W35"/>
    <mergeCell ref="X34:AC35"/>
    <mergeCell ref="AD34:AF35"/>
    <mergeCell ref="AG34:AH35"/>
    <mergeCell ref="AI34:AI35"/>
    <mergeCell ref="AJ34:AK35"/>
    <mergeCell ref="AL34:AL35"/>
    <mergeCell ref="A32:S35"/>
    <mergeCell ref="U32:W33"/>
    <mergeCell ref="Y32:Y33"/>
    <mergeCell ref="AC32:AC33"/>
    <mergeCell ref="AD32:AF33"/>
    <mergeCell ref="AH32:AH33"/>
    <mergeCell ref="A19:C20"/>
    <mergeCell ref="E19:E20"/>
    <mergeCell ref="H19:H20"/>
    <mergeCell ref="I19:Q20"/>
    <mergeCell ref="R19:S20"/>
    <mergeCell ref="U19:U20"/>
    <mergeCell ref="X19:X20"/>
    <mergeCell ref="Z19:AC24"/>
    <mergeCell ref="AD19:AL24"/>
    <mergeCell ref="X21:X22"/>
    <mergeCell ref="A23:X23"/>
    <mergeCell ref="A24:X29"/>
    <mergeCell ref="Z26:AC27"/>
    <mergeCell ref="AG26:AG27"/>
    <mergeCell ref="AJ26:AJ27"/>
    <mergeCell ref="Z28:AC29"/>
    <mergeCell ref="AG28:AG29"/>
    <mergeCell ref="AJ28:AJ29"/>
    <mergeCell ref="A21:C22"/>
    <mergeCell ref="E21:E22"/>
    <mergeCell ref="H21:H22"/>
    <mergeCell ref="I21:Q22"/>
    <mergeCell ref="R21:S22"/>
    <mergeCell ref="U21:U22"/>
    <mergeCell ref="AC14:AD14"/>
    <mergeCell ref="AF14:AL15"/>
    <mergeCell ref="Z15:AA15"/>
    <mergeCell ref="AC15:AD15"/>
    <mergeCell ref="A18:C18"/>
    <mergeCell ref="D18:H18"/>
    <mergeCell ref="I18:Q18"/>
    <mergeCell ref="R18:S18"/>
    <mergeCell ref="T18:X18"/>
    <mergeCell ref="Z18:AC18"/>
    <mergeCell ref="A14:B15"/>
    <mergeCell ref="C14:S15"/>
    <mergeCell ref="T14:U15"/>
    <mergeCell ref="V14:X15"/>
    <mergeCell ref="Y14:Y15"/>
    <mergeCell ref="Z14:AA14"/>
    <mergeCell ref="AF18:AG18"/>
    <mergeCell ref="A11:S11"/>
    <mergeCell ref="T11:AL11"/>
    <mergeCell ref="A12:B13"/>
    <mergeCell ref="C12:S13"/>
    <mergeCell ref="T12:Y13"/>
    <mergeCell ref="Z12:AE13"/>
    <mergeCell ref="AF12:AL13"/>
    <mergeCell ref="AC9:AC10"/>
    <mergeCell ref="AD9:AE10"/>
    <mergeCell ref="AF9:AF10"/>
    <mergeCell ref="AG9:AH10"/>
    <mergeCell ref="AI9:AI10"/>
    <mergeCell ref="AJ9:AK10"/>
    <mergeCell ref="T9:T10"/>
    <mergeCell ref="U9:V10"/>
    <mergeCell ref="W9:W10"/>
    <mergeCell ref="X9:Y10"/>
    <mergeCell ref="Z9:Z10"/>
    <mergeCell ref="AA9:AB10"/>
    <mergeCell ref="K9:K10"/>
    <mergeCell ref="L9:M10"/>
    <mergeCell ref="N9:N10"/>
    <mergeCell ref="O9:P10"/>
    <mergeCell ref="A7:AL7"/>
    <mergeCell ref="A8:B8"/>
    <mergeCell ref="C8:H8"/>
    <mergeCell ref="I8:N8"/>
    <mergeCell ref="O8:T8"/>
    <mergeCell ref="U8:Z8"/>
    <mergeCell ref="AA8:AF8"/>
    <mergeCell ref="AG8:AL8"/>
    <mergeCell ref="Q9:Q10"/>
    <mergeCell ref="R9:S10"/>
    <mergeCell ref="A9:B10"/>
    <mergeCell ref="C9:D10"/>
    <mergeCell ref="E9:E10"/>
    <mergeCell ref="F9:G10"/>
    <mergeCell ref="H9:H10"/>
    <mergeCell ref="I9:J10"/>
    <mergeCell ref="AL9:AL10"/>
    <mergeCell ref="A4:AL4"/>
    <mergeCell ref="A5:C6"/>
    <mergeCell ref="E5:H6"/>
    <mergeCell ref="J5:M6"/>
    <mergeCell ref="N5:S6"/>
    <mergeCell ref="U5:W6"/>
    <mergeCell ref="X5:X6"/>
    <mergeCell ref="Y5:Y6"/>
    <mergeCell ref="Z5:AB6"/>
    <mergeCell ref="AC5:AC6"/>
    <mergeCell ref="AH5:AK6"/>
    <mergeCell ref="AD5:AD6"/>
  </mergeCells>
  <phoneticPr fontId="4"/>
  <dataValidations count="1">
    <dataValidation type="list" allowBlank="1" showInputMessage="1" showErrorMessage="1" sqref="B21:B22 IX21:IX22 ST21:ST22 ACP21:ACP22 AML21:AML22 AWH21:AWH22 BGD21:BGD22 BPZ21:BPZ22 BZV21:BZV22 CJR21:CJR22 CTN21:CTN22 DDJ21:DDJ22 DNF21:DNF22 DXB21:DXB22 EGX21:EGX22 EQT21:EQT22 FAP21:FAP22 FKL21:FKL22 FUH21:FUH22 GED21:GED22 GNZ21:GNZ22 GXV21:GXV22 HHR21:HHR22 HRN21:HRN22 IBJ21:IBJ22 ILF21:ILF22 IVB21:IVB22 JEX21:JEX22 JOT21:JOT22 JYP21:JYP22 KIL21:KIL22 KSH21:KSH22 LCD21:LCD22 LLZ21:LLZ22 LVV21:LVV22 MFR21:MFR22 MPN21:MPN22 MZJ21:MZJ22 NJF21:NJF22 NTB21:NTB22 OCX21:OCX22 OMT21:OMT22 OWP21:OWP22 PGL21:PGL22 PQH21:PQH22 QAD21:QAD22 QJZ21:QJZ22 QTV21:QTV22 RDR21:RDR22 RNN21:RNN22 RXJ21:RXJ22 SHF21:SHF22 SRB21:SRB22 TAX21:TAX22 TKT21:TKT22 TUP21:TUP22 UEL21:UEL22 UOH21:UOH22 UYD21:UYD22 VHZ21:VHZ22 VRV21:VRV22 WBR21:WBR22 WLN21:WLN22 WVJ21:WVJ22 B65557:B65558 IX65557:IX65558 ST65557:ST65558 ACP65557:ACP65558 AML65557:AML65558 AWH65557:AWH65558 BGD65557:BGD65558 BPZ65557:BPZ65558 BZV65557:BZV65558 CJR65557:CJR65558 CTN65557:CTN65558 DDJ65557:DDJ65558 DNF65557:DNF65558 DXB65557:DXB65558 EGX65557:EGX65558 EQT65557:EQT65558 FAP65557:FAP65558 FKL65557:FKL65558 FUH65557:FUH65558 GED65557:GED65558 GNZ65557:GNZ65558 GXV65557:GXV65558 HHR65557:HHR65558 HRN65557:HRN65558 IBJ65557:IBJ65558 ILF65557:ILF65558 IVB65557:IVB65558 JEX65557:JEX65558 JOT65557:JOT65558 JYP65557:JYP65558 KIL65557:KIL65558 KSH65557:KSH65558 LCD65557:LCD65558 LLZ65557:LLZ65558 LVV65557:LVV65558 MFR65557:MFR65558 MPN65557:MPN65558 MZJ65557:MZJ65558 NJF65557:NJF65558 NTB65557:NTB65558 OCX65557:OCX65558 OMT65557:OMT65558 OWP65557:OWP65558 PGL65557:PGL65558 PQH65557:PQH65558 QAD65557:QAD65558 QJZ65557:QJZ65558 QTV65557:QTV65558 RDR65557:RDR65558 RNN65557:RNN65558 RXJ65557:RXJ65558 SHF65557:SHF65558 SRB65557:SRB65558 TAX65557:TAX65558 TKT65557:TKT65558 TUP65557:TUP65558 UEL65557:UEL65558 UOH65557:UOH65558 UYD65557:UYD65558 VHZ65557:VHZ65558 VRV65557:VRV65558 WBR65557:WBR65558 WLN65557:WLN65558 WVJ65557:WVJ65558 B131093:B131094 IX131093:IX131094 ST131093:ST131094 ACP131093:ACP131094 AML131093:AML131094 AWH131093:AWH131094 BGD131093:BGD131094 BPZ131093:BPZ131094 BZV131093:BZV131094 CJR131093:CJR131094 CTN131093:CTN131094 DDJ131093:DDJ131094 DNF131093:DNF131094 DXB131093:DXB131094 EGX131093:EGX131094 EQT131093:EQT131094 FAP131093:FAP131094 FKL131093:FKL131094 FUH131093:FUH131094 GED131093:GED131094 GNZ131093:GNZ131094 GXV131093:GXV131094 HHR131093:HHR131094 HRN131093:HRN131094 IBJ131093:IBJ131094 ILF131093:ILF131094 IVB131093:IVB131094 JEX131093:JEX131094 JOT131093:JOT131094 JYP131093:JYP131094 KIL131093:KIL131094 KSH131093:KSH131094 LCD131093:LCD131094 LLZ131093:LLZ131094 LVV131093:LVV131094 MFR131093:MFR131094 MPN131093:MPN131094 MZJ131093:MZJ131094 NJF131093:NJF131094 NTB131093:NTB131094 OCX131093:OCX131094 OMT131093:OMT131094 OWP131093:OWP131094 PGL131093:PGL131094 PQH131093:PQH131094 QAD131093:QAD131094 QJZ131093:QJZ131094 QTV131093:QTV131094 RDR131093:RDR131094 RNN131093:RNN131094 RXJ131093:RXJ131094 SHF131093:SHF131094 SRB131093:SRB131094 TAX131093:TAX131094 TKT131093:TKT131094 TUP131093:TUP131094 UEL131093:UEL131094 UOH131093:UOH131094 UYD131093:UYD131094 VHZ131093:VHZ131094 VRV131093:VRV131094 WBR131093:WBR131094 WLN131093:WLN131094 WVJ131093:WVJ131094 B196629:B196630 IX196629:IX196630 ST196629:ST196630 ACP196629:ACP196630 AML196629:AML196630 AWH196629:AWH196630 BGD196629:BGD196630 BPZ196629:BPZ196630 BZV196629:BZV196630 CJR196629:CJR196630 CTN196629:CTN196630 DDJ196629:DDJ196630 DNF196629:DNF196630 DXB196629:DXB196630 EGX196629:EGX196630 EQT196629:EQT196630 FAP196629:FAP196630 FKL196629:FKL196630 FUH196629:FUH196630 GED196629:GED196630 GNZ196629:GNZ196630 GXV196629:GXV196630 HHR196629:HHR196630 HRN196629:HRN196630 IBJ196629:IBJ196630 ILF196629:ILF196630 IVB196629:IVB196630 JEX196629:JEX196630 JOT196629:JOT196630 JYP196629:JYP196630 KIL196629:KIL196630 KSH196629:KSH196630 LCD196629:LCD196630 LLZ196629:LLZ196630 LVV196629:LVV196630 MFR196629:MFR196630 MPN196629:MPN196630 MZJ196629:MZJ196630 NJF196629:NJF196630 NTB196629:NTB196630 OCX196629:OCX196630 OMT196629:OMT196630 OWP196629:OWP196630 PGL196629:PGL196630 PQH196629:PQH196630 QAD196629:QAD196630 QJZ196629:QJZ196630 QTV196629:QTV196630 RDR196629:RDR196630 RNN196629:RNN196630 RXJ196629:RXJ196630 SHF196629:SHF196630 SRB196629:SRB196630 TAX196629:TAX196630 TKT196629:TKT196630 TUP196629:TUP196630 UEL196629:UEL196630 UOH196629:UOH196630 UYD196629:UYD196630 VHZ196629:VHZ196630 VRV196629:VRV196630 WBR196629:WBR196630 WLN196629:WLN196630 WVJ196629:WVJ196630 B262165:B262166 IX262165:IX262166 ST262165:ST262166 ACP262165:ACP262166 AML262165:AML262166 AWH262165:AWH262166 BGD262165:BGD262166 BPZ262165:BPZ262166 BZV262165:BZV262166 CJR262165:CJR262166 CTN262165:CTN262166 DDJ262165:DDJ262166 DNF262165:DNF262166 DXB262165:DXB262166 EGX262165:EGX262166 EQT262165:EQT262166 FAP262165:FAP262166 FKL262165:FKL262166 FUH262165:FUH262166 GED262165:GED262166 GNZ262165:GNZ262166 GXV262165:GXV262166 HHR262165:HHR262166 HRN262165:HRN262166 IBJ262165:IBJ262166 ILF262165:ILF262166 IVB262165:IVB262166 JEX262165:JEX262166 JOT262165:JOT262166 JYP262165:JYP262166 KIL262165:KIL262166 KSH262165:KSH262166 LCD262165:LCD262166 LLZ262165:LLZ262166 LVV262165:LVV262166 MFR262165:MFR262166 MPN262165:MPN262166 MZJ262165:MZJ262166 NJF262165:NJF262166 NTB262165:NTB262166 OCX262165:OCX262166 OMT262165:OMT262166 OWP262165:OWP262166 PGL262165:PGL262166 PQH262165:PQH262166 QAD262165:QAD262166 QJZ262165:QJZ262166 QTV262165:QTV262166 RDR262165:RDR262166 RNN262165:RNN262166 RXJ262165:RXJ262166 SHF262165:SHF262166 SRB262165:SRB262166 TAX262165:TAX262166 TKT262165:TKT262166 TUP262165:TUP262166 UEL262165:UEL262166 UOH262165:UOH262166 UYD262165:UYD262166 VHZ262165:VHZ262166 VRV262165:VRV262166 WBR262165:WBR262166 WLN262165:WLN262166 WVJ262165:WVJ262166 B327701:B327702 IX327701:IX327702 ST327701:ST327702 ACP327701:ACP327702 AML327701:AML327702 AWH327701:AWH327702 BGD327701:BGD327702 BPZ327701:BPZ327702 BZV327701:BZV327702 CJR327701:CJR327702 CTN327701:CTN327702 DDJ327701:DDJ327702 DNF327701:DNF327702 DXB327701:DXB327702 EGX327701:EGX327702 EQT327701:EQT327702 FAP327701:FAP327702 FKL327701:FKL327702 FUH327701:FUH327702 GED327701:GED327702 GNZ327701:GNZ327702 GXV327701:GXV327702 HHR327701:HHR327702 HRN327701:HRN327702 IBJ327701:IBJ327702 ILF327701:ILF327702 IVB327701:IVB327702 JEX327701:JEX327702 JOT327701:JOT327702 JYP327701:JYP327702 KIL327701:KIL327702 KSH327701:KSH327702 LCD327701:LCD327702 LLZ327701:LLZ327702 LVV327701:LVV327702 MFR327701:MFR327702 MPN327701:MPN327702 MZJ327701:MZJ327702 NJF327701:NJF327702 NTB327701:NTB327702 OCX327701:OCX327702 OMT327701:OMT327702 OWP327701:OWP327702 PGL327701:PGL327702 PQH327701:PQH327702 QAD327701:QAD327702 QJZ327701:QJZ327702 QTV327701:QTV327702 RDR327701:RDR327702 RNN327701:RNN327702 RXJ327701:RXJ327702 SHF327701:SHF327702 SRB327701:SRB327702 TAX327701:TAX327702 TKT327701:TKT327702 TUP327701:TUP327702 UEL327701:UEL327702 UOH327701:UOH327702 UYD327701:UYD327702 VHZ327701:VHZ327702 VRV327701:VRV327702 WBR327701:WBR327702 WLN327701:WLN327702 WVJ327701:WVJ327702 B393237:B393238 IX393237:IX393238 ST393237:ST393238 ACP393237:ACP393238 AML393237:AML393238 AWH393237:AWH393238 BGD393237:BGD393238 BPZ393237:BPZ393238 BZV393237:BZV393238 CJR393237:CJR393238 CTN393237:CTN393238 DDJ393237:DDJ393238 DNF393237:DNF393238 DXB393237:DXB393238 EGX393237:EGX393238 EQT393237:EQT393238 FAP393237:FAP393238 FKL393237:FKL393238 FUH393237:FUH393238 GED393237:GED393238 GNZ393237:GNZ393238 GXV393237:GXV393238 HHR393237:HHR393238 HRN393237:HRN393238 IBJ393237:IBJ393238 ILF393237:ILF393238 IVB393237:IVB393238 JEX393237:JEX393238 JOT393237:JOT393238 JYP393237:JYP393238 KIL393237:KIL393238 KSH393237:KSH393238 LCD393237:LCD393238 LLZ393237:LLZ393238 LVV393237:LVV393238 MFR393237:MFR393238 MPN393237:MPN393238 MZJ393237:MZJ393238 NJF393237:NJF393238 NTB393237:NTB393238 OCX393237:OCX393238 OMT393237:OMT393238 OWP393237:OWP393238 PGL393237:PGL393238 PQH393237:PQH393238 QAD393237:QAD393238 QJZ393237:QJZ393238 QTV393237:QTV393238 RDR393237:RDR393238 RNN393237:RNN393238 RXJ393237:RXJ393238 SHF393237:SHF393238 SRB393237:SRB393238 TAX393237:TAX393238 TKT393237:TKT393238 TUP393237:TUP393238 UEL393237:UEL393238 UOH393237:UOH393238 UYD393237:UYD393238 VHZ393237:VHZ393238 VRV393237:VRV393238 WBR393237:WBR393238 WLN393237:WLN393238 WVJ393237:WVJ393238 B458773:B458774 IX458773:IX458774 ST458773:ST458774 ACP458773:ACP458774 AML458773:AML458774 AWH458773:AWH458774 BGD458773:BGD458774 BPZ458773:BPZ458774 BZV458773:BZV458774 CJR458773:CJR458774 CTN458773:CTN458774 DDJ458773:DDJ458774 DNF458773:DNF458774 DXB458773:DXB458774 EGX458773:EGX458774 EQT458773:EQT458774 FAP458773:FAP458774 FKL458773:FKL458774 FUH458773:FUH458774 GED458773:GED458774 GNZ458773:GNZ458774 GXV458773:GXV458774 HHR458773:HHR458774 HRN458773:HRN458774 IBJ458773:IBJ458774 ILF458773:ILF458774 IVB458773:IVB458774 JEX458773:JEX458774 JOT458773:JOT458774 JYP458773:JYP458774 KIL458773:KIL458774 KSH458773:KSH458774 LCD458773:LCD458774 LLZ458773:LLZ458774 LVV458773:LVV458774 MFR458773:MFR458774 MPN458773:MPN458774 MZJ458773:MZJ458774 NJF458773:NJF458774 NTB458773:NTB458774 OCX458773:OCX458774 OMT458773:OMT458774 OWP458773:OWP458774 PGL458773:PGL458774 PQH458773:PQH458774 QAD458773:QAD458774 QJZ458773:QJZ458774 QTV458773:QTV458774 RDR458773:RDR458774 RNN458773:RNN458774 RXJ458773:RXJ458774 SHF458773:SHF458774 SRB458773:SRB458774 TAX458773:TAX458774 TKT458773:TKT458774 TUP458773:TUP458774 UEL458773:UEL458774 UOH458773:UOH458774 UYD458773:UYD458774 VHZ458773:VHZ458774 VRV458773:VRV458774 WBR458773:WBR458774 WLN458773:WLN458774 WVJ458773:WVJ458774 B524309:B524310 IX524309:IX524310 ST524309:ST524310 ACP524309:ACP524310 AML524309:AML524310 AWH524309:AWH524310 BGD524309:BGD524310 BPZ524309:BPZ524310 BZV524309:BZV524310 CJR524309:CJR524310 CTN524309:CTN524310 DDJ524309:DDJ524310 DNF524309:DNF524310 DXB524309:DXB524310 EGX524309:EGX524310 EQT524309:EQT524310 FAP524309:FAP524310 FKL524309:FKL524310 FUH524309:FUH524310 GED524309:GED524310 GNZ524309:GNZ524310 GXV524309:GXV524310 HHR524309:HHR524310 HRN524309:HRN524310 IBJ524309:IBJ524310 ILF524309:ILF524310 IVB524309:IVB524310 JEX524309:JEX524310 JOT524309:JOT524310 JYP524309:JYP524310 KIL524309:KIL524310 KSH524309:KSH524310 LCD524309:LCD524310 LLZ524309:LLZ524310 LVV524309:LVV524310 MFR524309:MFR524310 MPN524309:MPN524310 MZJ524309:MZJ524310 NJF524309:NJF524310 NTB524309:NTB524310 OCX524309:OCX524310 OMT524309:OMT524310 OWP524309:OWP524310 PGL524309:PGL524310 PQH524309:PQH524310 QAD524309:QAD524310 QJZ524309:QJZ524310 QTV524309:QTV524310 RDR524309:RDR524310 RNN524309:RNN524310 RXJ524309:RXJ524310 SHF524309:SHF524310 SRB524309:SRB524310 TAX524309:TAX524310 TKT524309:TKT524310 TUP524309:TUP524310 UEL524309:UEL524310 UOH524309:UOH524310 UYD524309:UYD524310 VHZ524309:VHZ524310 VRV524309:VRV524310 WBR524309:WBR524310 WLN524309:WLN524310 WVJ524309:WVJ524310 B589845:B589846 IX589845:IX589846 ST589845:ST589846 ACP589845:ACP589846 AML589845:AML589846 AWH589845:AWH589846 BGD589845:BGD589846 BPZ589845:BPZ589846 BZV589845:BZV589846 CJR589845:CJR589846 CTN589845:CTN589846 DDJ589845:DDJ589846 DNF589845:DNF589846 DXB589845:DXB589846 EGX589845:EGX589846 EQT589845:EQT589846 FAP589845:FAP589846 FKL589845:FKL589846 FUH589845:FUH589846 GED589845:GED589846 GNZ589845:GNZ589846 GXV589845:GXV589846 HHR589845:HHR589846 HRN589845:HRN589846 IBJ589845:IBJ589846 ILF589845:ILF589846 IVB589845:IVB589846 JEX589845:JEX589846 JOT589845:JOT589846 JYP589845:JYP589846 KIL589845:KIL589846 KSH589845:KSH589846 LCD589845:LCD589846 LLZ589845:LLZ589846 LVV589845:LVV589846 MFR589845:MFR589846 MPN589845:MPN589846 MZJ589845:MZJ589846 NJF589845:NJF589846 NTB589845:NTB589846 OCX589845:OCX589846 OMT589845:OMT589846 OWP589845:OWP589846 PGL589845:PGL589846 PQH589845:PQH589846 QAD589845:QAD589846 QJZ589845:QJZ589846 QTV589845:QTV589846 RDR589845:RDR589846 RNN589845:RNN589846 RXJ589845:RXJ589846 SHF589845:SHF589846 SRB589845:SRB589846 TAX589845:TAX589846 TKT589845:TKT589846 TUP589845:TUP589846 UEL589845:UEL589846 UOH589845:UOH589846 UYD589845:UYD589846 VHZ589845:VHZ589846 VRV589845:VRV589846 WBR589845:WBR589846 WLN589845:WLN589846 WVJ589845:WVJ589846 B655381:B655382 IX655381:IX655382 ST655381:ST655382 ACP655381:ACP655382 AML655381:AML655382 AWH655381:AWH655382 BGD655381:BGD655382 BPZ655381:BPZ655382 BZV655381:BZV655382 CJR655381:CJR655382 CTN655381:CTN655382 DDJ655381:DDJ655382 DNF655381:DNF655382 DXB655381:DXB655382 EGX655381:EGX655382 EQT655381:EQT655382 FAP655381:FAP655382 FKL655381:FKL655382 FUH655381:FUH655382 GED655381:GED655382 GNZ655381:GNZ655382 GXV655381:GXV655382 HHR655381:HHR655382 HRN655381:HRN655382 IBJ655381:IBJ655382 ILF655381:ILF655382 IVB655381:IVB655382 JEX655381:JEX655382 JOT655381:JOT655382 JYP655381:JYP655382 KIL655381:KIL655382 KSH655381:KSH655382 LCD655381:LCD655382 LLZ655381:LLZ655382 LVV655381:LVV655382 MFR655381:MFR655382 MPN655381:MPN655382 MZJ655381:MZJ655382 NJF655381:NJF655382 NTB655381:NTB655382 OCX655381:OCX655382 OMT655381:OMT655382 OWP655381:OWP655382 PGL655381:PGL655382 PQH655381:PQH655382 QAD655381:QAD655382 QJZ655381:QJZ655382 QTV655381:QTV655382 RDR655381:RDR655382 RNN655381:RNN655382 RXJ655381:RXJ655382 SHF655381:SHF655382 SRB655381:SRB655382 TAX655381:TAX655382 TKT655381:TKT655382 TUP655381:TUP655382 UEL655381:UEL655382 UOH655381:UOH655382 UYD655381:UYD655382 VHZ655381:VHZ655382 VRV655381:VRV655382 WBR655381:WBR655382 WLN655381:WLN655382 WVJ655381:WVJ655382 B720917:B720918 IX720917:IX720918 ST720917:ST720918 ACP720917:ACP720918 AML720917:AML720918 AWH720917:AWH720918 BGD720917:BGD720918 BPZ720917:BPZ720918 BZV720917:BZV720918 CJR720917:CJR720918 CTN720917:CTN720918 DDJ720917:DDJ720918 DNF720917:DNF720918 DXB720917:DXB720918 EGX720917:EGX720918 EQT720917:EQT720918 FAP720917:FAP720918 FKL720917:FKL720918 FUH720917:FUH720918 GED720917:GED720918 GNZ720917:GNZ720918 GXV720917:GXV720918 HHR720917:HHR720918 HRN720917:HRN720918 IBJ720917:IBJ720918 ILF720917:ILF720918 IVB720917:IVB720918 JEX720917:JEX720918 JOT720917:JOT720918 JYP720917:JYP720918 KIL720917:KIL720918 KSH720917:KSH720918 LCD720917:LCD720918 LLZ720917:LLZ720918 LVV720917:LVV720918 MFR720917:MFR720918 MPN720917:MPN720918 MZJ720917:MZJ720918 NJF720917:NJF720918 NTB720917:NTB720918 OCX720917:OCX720918 OMT720917:OMT720918 OWP720917:OWP720918 PGL720917:PGL720918 PQH720917:PQH720918 QAD720917:QAD720918 QJZ720917:QJZ720918 QTV720917:QTV720918 RDR720917:RDR720918 RNN720917:RNN720918 RXJ720917:RXJ720918 SHF720917:SHF720918 SRB720917:SRB720918 TAX720917:TAX720918 TKT720917:TKT720918 TUP720917:TUP720918 UEL720917:UEL720918 UOH720917:UOH720918 UYD720917:UYD720918 VHZ720917:VHZ720918 VRV720917:VRV720918 WBR720917:WBR720918 WLN720917:WLN720918 WVJ720917:WVJ720918 B786453:B786454 IX786453:IX786454 ST786453:ST786454 ACP786453:ACP786454 AML786453:AML786454 AWH786453:AWH786454 BGD786453:BGD786454 BPZ786453:BPZ786454 BZV786453:BZV786454 CJR786453:CJR786454 CTN786453:CTN786454 DDJ786453:DDJ786454 DNF786453:DNF786454 DXB786453:DXB786454 EGX786453:EGX786454 EQT786453:EQT786454 FAP786453:FAP786454 FKL786453:FKL786454 FUH786453:FUH786454 GED786453:GED786454 GNZ786453:GNZ786454 GXV786453:GXV786454 HHR786453:HHR786454 HRN786453:HRN786454 IBJ786453:IBJ786454 ILF786453:ILF786454 IVB786453:IVB786454 JEX786453:JEX786454 JOT786453:JOT786454 JYP786453:JYP786454 KIL786453:KIL786454 KSH786453:KSH786454 LCD786453:LCD786454 LLZ786453:LLZ786454 LVV786453:LVV786454 MFR786453:MFR786454 MPN786453:MPN786454 MZJ786453:MZJ786454 NJF786453:NJF786454 NTB786453:NTB786454 OCX786453:OCX786454 OMT786453:OMT786454 OWP786453:OWP786454 PGL786453:PGL786454 PQH786453:PQH786454 QAD786453:QAD786454 QJZ786453:QJZ786454 QTV786453:QTV786454 RDR786453:RDR786454 RNN786453:RNN786454 RXJ786453:RXJ786454 SHF786453:SHF786454 SRB786453:SRB786454 TAX786453:TAX786454 TKT786453:TKT786454 TUP786453:TUP786454 UEL786453:UEL786454 UOH786453:UOH786454 UYD786453:UYD786454 VHZ786453:VHZ786454 VRV786453:VRV786454 WBR786453:WBR786454 WLN786453:WLN786454 WVJ786453:WVJ786454 B851989:B851990 IX851989:IX851990 ST851989:ST851990 ACP851989:ACP851990 AML851989:AML851990 AWH851989:AWH851990 BGD851989:BGD851990 BPZ851989:BPZ851990 BZV851989:BZV851990 CJR851989:CJR851990 CTN851989:CTN851990 DDJ851989:DDJ851990 DNF851989:DNF851990 DXB851989:DXB851990 EGX851989:EGX851990 EQT851989:EQT851990 FAP851989:FAP851990 FKL851989:FKL851990 FUH851989:FUH851990 GED851989:GED851990 GNZ851989:GNZ851990 GXV851989:GXV851990 HHR851989:HHR851990 HRN851989:HRN851990 IBJ851989:IBJ851990 ILF851989:ILF851990 IVB851989:IVB851990 JEX851989:JEX851990 JOT851989:JOT851990 JYP851989:JYP851990 KIL851989:KIL851990 KSH851989:KSH851990 LCD851989:LCD851990 LLZ851989:LLZ851990 LVV851989:LVV851990 MFR851989:MFR851990 MPN851989:MPN851990 MZJ851989:MZJ851990 NJF851989:NJF851990 NTB851989:NTB851990 OCX851989:OCX851990 OMT851989:OMT851990 OWP851989:OWP851990 PGL851989:PGL851990 PQH851989:PQH851990 QAD851989:QAD851990 QJZ851989:QJZ851990 QTV851989:QTV851990 RDR851989:RDR851990 RNN851989:RNN851990 RXJ851989:RXJ851990 SHF851989:SHF851990 SRB851989:SRB851990 TAX851989:TAX851990 TKT851989:TKT851990 TUP851989:TUP851990 UEL851989:UEL851990 UOH851989:UOH851990 UYD851989:UYD851990 VHZ851989:VHZ851990 VRV851989:VRV851990 WBR851989:WBR851990 WLN851989:WLN851990 WVJ851989:WVJ851990 B917525:B917526 IX917525:IX917526 ST917525:ST917526 ACP917525:ACP917526 AML917525:AML917526 AWH917525:AWH917526 BGD917525:BGD917526 BPZ917525:BPZ917526 BZV917525:BZV917526 CJR917525:CJR917526 CTN917525:CTN917526 DDJ917525:DDJ917526 DNF917525:DNF917526 DXB917525:DXB917526 EGX917525:EGX917526 EQT917525:EQT917526 FAP917525:FAP917526 FKL917525:FKL917526 FUH917525:FUH917526 GED917525:GED917526 GNZ917525:GNZ917526 GXV917525:GXV917526 HHR917525:HHR917526 HRN917525:HRN917526 IBJ917525:IBJ917526 ILF917525:ILF917526 IVB917525:IVB917526 JEX917525:JEX917526 JOT917525:JOT917526 JYP917525:JYP917526 KIL917525:KIL917526 KSH917525:KSH917526 LCD917525:LCD917526 LLZ917525:LLZ917526 LVV917525:LVV917526 MFR917525:MFR917526 MPN917525:MPN917526 MZJ917525:MZJ917526 NJF917525:NJF917526 NTB917525:NTB917526 OCX917525:OCX917526 OMT917525:OMT917526 OWP917525:OWP917526 PGL917525:PGL917526 PQH917525:PQH917526 QAD917525:QAD917526 QJZ917525:QJZ917526 QTV917525:QTV917526 RDR917525:RDR917526 RNN917525:RNN917526 RXJ917525:RXJ917526 SHF917525:SHF917526 SRB917525:SRB917526 TAX917525:TAX917526 TKT917525:TKT917526 TUP917525:TUP917526 UEL917525:UEL917526 UOH917525:UOH917526 UYD917525:UYD917526 VHZ917525:VHZ917526 VRV917525:VRV917526 WBR917525:WBR917526 WLN917525:WLN917526 WVJ917525:WVJ917526 B983061:B983062 IX983061:IX983062 ST983061:ST983062 ACP983061:ACP983062 AML983061:AML983062 AWH983061:AWH983062 BGD983061:BGD983062 BPZ983061:BPZ983062 BZV983061:BZV983062 CJR983061:CJR983062 CTN983061:CTN983062 DDJ983061:DDJ983062 DNF983061:DNF983062 DXB983061:DXB983062 EGX983061:EGX983062 EQT983061:EQT983062 FAP983061:FAP983062 FKL983061:FKL983062 FUH983061:FUH983062 GED983061:GED983062 GNZ983061:GNZ983062 GXV983061:GXV983062 HHR983061:HHR983062 HRN983061:HRN983062 IBJ983061:IBJ983062 ILF983061:ILF983062 IVB983061:IVB983062 JEX983061:JEX983062 JOT983061:JOT983062 JYP983061:JYP983062 KIL983061:KIL983062 KSH983061:KSH983062 LCD983061:LCD983062 LLZ983061:LLZ983062 LVV983061:LVV983062 MFR983061:MFR983062 MPN983061:MPN983062 MZJ983061:MZJ983062 NJF983061:NJF983062 NTB983061:NTB983062 OCX983061:OCX983062 OMT983061:OMT983062 OWP983061:OWP983062 PGL983061:PGL983062 PQH983061:PQH983062 QAD983061:QAD983062 QJZ983061:QJZ983062 QTV983061:QTV983062 RDR983061:RDR983062 RNN983061:RNN983062 RXJ983061:RXJ983062 SHF983061:SHF983062 SRB983061:SRB983062 TAX983061:TAX983062 TKT983061:TKT983062 TUP983061:TUP983062 UEL983061:UEL983062 UOH983061:UOH983062 UYD983061:UYD983062 VHZ983061:VHZ983062 VRV983061:VRV983062 WBR983061:WBR983062 WLN983061:WLN983062 WVJ983061:WVJ983062 WVQ983061:WVR983062 JE21:JF22 TA21:TB22 ACW21:ACX22 AMS21:AMT22 AWO21:AWP22 BGK21:BGL22 BQG21:BQH22 CAC21:CAD22 CJY21:CJZ22 CTU21:CTV22 DDQ21:DDR22 DNM21:DNN22 DXI21:DXJ22 EHE21:EHF22 ERA21:ERB22 FAW21:FAX22 FKS21:FKT22 FUO21:FUP22 GEK21:GEL22 GOG21:GOH22 GYC21:GYD22 HHY21:HHZ22 HRU21:HRV22 IBQ21:IBR22 ILM21:ILN22 IVI21:IVJ22 JFE21:JFF22 JPA21:JPB22 JYW21:JYX22 KIS21:KIT22 KSO21:KSP22 LCK21:LCL22 LMG21:LMH22 LWC21:LWD22 MFY21:MFZ22 MPU21:MPV22 MZQ21:MZR22 NJM21:NJN22 NTI21:NTJ22 ODE21:ODF22 ONA21:ONB22 OWW21:OWX22 PGS21:PGT22 PQO21:PQP22 QAK21:QAL22 QKG21:QKH22 QUC21:QUD22 RDY21:RDZ22 RNU21:RNV22 RXQ21:RXR22 SHM21:SHN22 SRI21:SRJ22 TBE21:TBF22 TLA21:TLB22 TUW21:TUX22 UES21:UET22 UOO21:UOP22 UYK21:UYL22 VIG21:VIH22 VSC21:VSD22 WBY21:WBZ22 WLU21:WLV22 WVQ21:WVR22 I65557:J65558 JE65557:JF65558 TA65557:TB65558 ACW65557:ACX65558 AMS65557:AMT65558 AWO65557:AWP65558 BGK65557:BGL65558 BQG65557:BQH65558 CAC65557:CAD65558 CJY65557:CJZ65558 CTU65557:CTV65558 DDQ65557:DDR65558 DNM65557:DNN65558 DXI65557:DXJ65558 EHE65557:EHF65558 ERA65557:ERB65558 FAW65557:FAX65558 FKS65557:FKT65558 FUO65557:FUP65558 GEK65557:GEL65558 GOG65557:GOH65558 GYC65557:GYD65558 HHY65557:HHZ65558 HRU65557:HRV65558 IBQ65557:IBR65558 ILM65557:ILN65558 IVI65557:IVJ65558 JFE65557:JFF65558 JPA65557:JPB65558 JYW65557:JYX65558 KIS65557:KIT65558 KSO65557:KSP65558 LCK65557:LCL65558 LMG65557:LMH65558 LWC65557:LWD65558 MFY65557:MFZ65558 MPU65557:MPV65558 MZQ65557:MZR65558 NJM65557:NJN65558 NTI65557:NTJ65558 ODE65557:ODF65558 ONA65557:ONB65558 OWW65557:OWX65558 PGS65557:PGT65558 PQO65557:PQP65558 QAK65557:QAL65558 QKG65557:QKH65558 QUC65557:QUD65558 RDY65557:RDZ65558 RNU65557:RNV65558 RXQ65557:RXR65558 SHM65557:SHN65558 SRI65557:SRJ65558 TBE65557:TBF65558 TLA65557:TLB65558 TUW65557:TUX65558 UES65557:UET65558 UOO65557:UOP65558 UYK65557:UYL65558 VIG65557:VIH65558 VSC65557:VSD65558 WBY65557:WBZ65558 WLU65557:WLV65558 WVQ65557:WVR65558 I131093:J131094 JE131093:JF131094 TA131093:TB131094 ACW131093:ACX131094 AMS131093:AMT131094 AWO131093:AWP131094 BGK131093:BGL131094 BQG131093:BQH131094 CAC131093:CAD131094 CJY131093:CJZ131094 CTU131093:CTV131094 DDQ131093:DDR131094 DNM131093:DNN131094 DXI131093:DXJ131094 EHE131093:EHF131094 ERA131093:ERB131094 FAW131093:FAX131094 FKS131093:FKT131094 FUO131093:FUP131094 GEK131093:GEL131094 GOG131093:GOH131094 GYC131093:GYD131094 HHY131093:HHZ131094 HRU131093:HRV131094 IBQ131093:IBR131094 ILM131093:ILN131094 IVI131093:IVJ131094 JFE131093:JFF131094 JPA131093:JPB131094 JYW131093:JYX131094 KIS131093:KIT131094 KSO131093:KSP131094 LCK131093:LCL131094 LMG131093:LMH131094 LWC131093:LWD131094 MFY131093:MFZ131094 MPU131093:MPV131094 MZQ131093:MZR131094 NJM131093:NJN131094 NTI131093:NTJ131094 ODE131093:ODF131094 ONA131093:ONB131094 OWW131093:OWX131094 PGS131093:PGT131094 PQO131093:PQP131094 QAK131093:QAL131094 QKG131093:QKH131094 QUC131093:QUD131094 RDY131093:RDZ131094 RNU131093:RNV131094 RXQ131093:RXR131094 SHM131093:SHN131094 SRI131093:SRJ131094 TBE131093:TBF131094 TLA131093:TLB131094 TUW131093:TUX131094 UES131093:UET131094 UOO131093:UOP131094 UYK131093:UYL131094 VIG131093:VIH131094 VSC131093:VSD131094 WBY131093:WBZ131094 WLU131093:WLV131094 WVQ131093:WVR131094 I196629:J196630 JE196629:JF196630 TA196629:TB196630 ACW196629:ACX196630 AMS196629:AMT196630 AWO196629:AWP196630 BGK196629:BGL196630 BQG196629:BQH196630 CAC196629:CAD196630 CJY196629:CJZ196630 CTU196629:CTV196630 DDQ196629:DDR196630 DNM196629:DNN196630 DXI196629:DXJ196630 EHE196629:EHF196630 ERA196629:ERB196630 FAW196629:FAX196630 FKS196629:FKT196630 FUO196629:FUP196630 GEK196629:GEL196630 GOG196629:GOH196630 GYC196629:GYD196630 HHY196629:HHZ196630 HRU196629:HRV196630 IBQ196629:IBR196630 ILM196629:ILN196630 IVI196629:IVJ196630 JFE196629:JFF196630 JPA196629:JPB196630 JYW196629:JYX196630 KIS196629:KIT196630 KSO196629:KSP196630 LCK196629:LCL196630 LMG196629:LMH196630 LWC196629:LWD196630 MFY196629:MFZ196630 MPU196629:MPV196630 MZQ196629:MZR196630 NJM196629:NJN196630 NTI196629:NTJ196630 ODE196629:ODF196630 ONA196629:ONB196630 OWW196629:OWX196630 PGS196629:PGT196630 PQO196629:PQP196630 QAK196629:QAL196630 QKG196629:QKH196630 QUC196629:QUD196630 RDY196629:RDZ196630 RNU196629:RNV196630 RXQ196629:RXR196630 SHM196629:SHN196630 SRI196629:SRJ196630 TBE196629:TBF196630 TLA196629:TLB196630 TUW196629:TUX196630 UES196629:UET196630 UOO196629:UOP196630 UYK196629:UYL196630 VIG196629:VIH196630 VSC196629:VSD196630 WBY196629:WBZ196630 WLU196629:WLV196630 WVQ196629:WVR196630 I262165:J262166 JE262165:JF262166 TA262165:TB262166 ACW262165:ACX262166 AMS262165:AMT262166 AWO262165:AWP262166 BGK262165:BGL262166 BQG262165:BQH262166 CAC262165:CAD262166 CJY262165:CJZ262166 CTU262165:CTV262166 DDQ262165:DDR262166 DNM262165:DNN262166 DXI262165:DXJ262166 EHE262165:EHF262166 ERA262165:ERB262166 FAW262165:FAX262166 FKS262165:FKT262166 FUO262165:FUP262166 GEK262165:GEL262166 GOG262165:GOH262166 GYC262165:GYD262166 HHY262165:HHZ262166 HRU262165:HRV262166 IBQ262165:IBR262166 ILM262165:ILN262166 IVI262165:IVJ262166 JFE262165:JFF262166 JPA262165:JPB262166 JYW262165:JYX262166 KIS262165:KIT262166 KSO262165:KSP262166 LCK262165:LCL262166 LMG262165:LMH262166 LWC262165:LWD262166 MFY262165:MFZ262166 MPU262165:MPV262166 MZQ262165:MZR262166 NJM262165:NJN262166 NTI262165:NTJ262166 ODE262165:ODF262166 ONA262165:ONB262166 OWW262165:OWX262166 PGS262165:PGT262166 PQO262165:PQP262166 QAK262165:QAL262166 QKG262165:QKH262166 QUC262165:QUD262166 RDY262165:RDZ262166 RNU262165:RNV262166 RXQ262165:RXR262166 SHM262165:SHN262166 SRI262165:SRJ262166 TBE262165:TBF262166 TLA262165:TLB262166 TUW262165:TUX262166 UES262165:UET262166 UOO262165:UOP262166 UYK262165:UYL262166 VIG262165:VIH262166 VSC262165:VSD262166 WBY262165:WBZ262166 WLU262165:WLV262166 WVQ262165:WVR262166 I327701:J327702 JE327701:JF327702 TA327701:TB327702 ACW327701:ACX327702 AMS327701:AMT327702 AWO327701:AWP327702 BGK327701:BGL327702 BQG327701:BQH327702 CAC327701:CAD327702 CJY327701:CJZ327702 CTU327701:CTV327702 DDQ327701:DDR327702 DNM327701:DNN327702 DXI327701:DXJ327702 EHE327701:EHF327702 ERA327701:ERB327702 FAW327701:FAX327702 FKS327701:FKT327702 FUO327701:FUP327702 GEK327701:GEL327702 GOG327701:GOH327702 GYC327701:GYD327702 HHY327701:HHZ327702 HRU327701:HRV327702 IBQ327701:IBR327702 ILM327701:ILN327702 IVI327701:IVJ327702 JFE327701:JFF327702 JPA327701:JPB327702 JYW327701:JYX327702 KIS327701:KIT327702 KSO327701:KSP327702 LCK327701:LCL327702 LMG327701:LMH327702 LWC327701:LWD327702 MFY327701:MFZ327702 MPU327701:MPV327702 MZQ327701:MZR327702 NJM327701:NJN327702 NTI327701:NTJ327702 ODE327701:ODF327702 ONA327701:ONB327702 OWW327701:OWX327702 PGS327701:PGT327702 PQO327701:PQP327702 QAK327701:QAL327702 QKG327701:QKH327702 QUC327701:QUD327702 RDY327701:RDZ327702 RNU327701:RNV327702 RXQ327701:RXR327702 SHM327701:SHN327702 SRI327701:SRJ327702 TBE327701:TBF327702 TLA327701:TLB327702 TUW327701:TUX327702 UES327701:UET327702 UOO327701:UOP327702 UYK327701:UYL327702 VIG327701:VIH327702 VSC327701:VSD327702 WBY327701:WBZ327702 WLU327701:WLV327702 WVQ327701:WVR327702 I393237:J393238 JE393237:JF393238 TA393237:TB393238 ACW393237:ACX393238 AMS393237:AMT393238 AWO393237:AWP393238 BGK393237:BGL393238 BQG393237:BQH393238 CAC393237:CAD393238 CJY393237:CJZ393238 CTU393237:CTV393238 DDQ393237:DDR393238 DNM393237:DNN393238 DXI393237:DXJ393238 EHE393237:EHF393238 ERA393237:ERB393238 FAW393237:FAX393238 FKS393237:FKT393238 FUO393237:FUP393238 GEK393237:GEL393238 GOG393237:GOH393238 GYC393237:GYD393238 HHY393237:HHZ393238 HRU393237:HRV393238 IBQ393237:IBR393238 ILM393237:ILN393238 IVI393237:IVJ393238 JFE393237:JFF393238 JPA393237:JPB393238 JYW393237:JYX393238 KIS393237:KIT393238 KSO393237:KSP393238 LCK393237:LCL393238 LMG393237:LMH393238 LWC393237:LWD393238 MFY393237:MFZ393238 MPU393237:MPV393238 MZQ393237:MZR393238 NJM393237:NJN393238 NTI393237:NTJ393238 ODE393237:ODF393238 ONA393237:ONB393238 OWW393237:OWX393238 PGS393237:PGT393238 PQO393237:PQP393238 QAK393237:QAL393238 QKG393237:QKH393238 QUC393237:QUD393238 RDY393237:RDZ393238 RNU393237:RNV393238 RXQ393237:RXR393238 SHM393237:SHN393238 SRI393237:SRJ393238 TBE393237:TBF393238 TLA393237:TLB393238 TUW393237:TUX393238 UES393237:UET393238 UOO393237:UOP393238 UYK393237:UYL393238 VIG393237:VIH393238 VSC393237:VSD393238 WBY393237:WBZ393238 WLU393237:WLV393238 WVQ393237:WVR393238 I458773:J458774 JE458773:JF458774 TA458773:TB458774 ACW458773:ACX458774 AMS458773:AMT458774 AWO458773:AWP458774 BGK458773:BGL458774 BQG458773:BQH458774 CAC458773:CAD458774 CJY458773:CJZ458774 CTU458773:CTV458774 DDQ458773:DDR458774 DNM458773:DNN458774 DXI458773:DXJ458774 EHE458773:EHF458774 ERA458773:ERB458774 FAW458773:FAX458774 FKS458773:FKT458774 FUO458773:FUP458774 GEK458773:GEL458774 GOG458773:GOH458774 GYC458773:GYD458774 HHY458773:HHZ458774 HRU458773:HRV458774 IBQ458773:IBR458774 ILM458773:ILN458774 IVI458773:IVJ458774 JFE458773:JFF458774 JPA458773:JPB458774 JYW458773:JYX458774 KIS458773:KIT458774 KSO458773:KSP458774 LCK458773:LCL458774 LMG458773:LMH458774 LWC458773:LWD458774 MFY458773:MFZ458774 MPU458773:MPV458774 MZQ458773:MZR458774 NJM458773:NJN458774 NTI458773:NTJ458774 ODE458773:ODF458774 ONA458773:ONB458774 OWW458773:OWX458774 PGS458773:PGT458774 PQO458773:PQP458774 QAK458773:QAL458774 QKG458773:QKH458774 QUC458773:QUD458774 RDY458773:RDZ458774 RNU458773:RNV458774 RXQ458773:RXR458774 SHM458773:SHN458774 SRI458773:SRJ458774 TBE458773:TBF458774 TLA458773:TLB458774 TUW458773:TUX458774 UES458773:UET458774 UOO458773:UOP458774 UYK458773:UYL458774 VIG458773:VIH458774 VSC458773:VSD458774 WBY458773:WBZ458774 WLU458773:WLV458774 WVQ458773:WVR458774 I524309:J524310 JE524309:JF524310 TA524309:TB524310 ACW524309:ACX524310 AMS524309:AMT524310 AWO524309:AWP524310 BGK524309:BGL524310 BQG524309:BQH524310 CAC524309:CAD524310 CJY524309:CJZ524310 CTU524309:CTV524310 DDQ524309:DDR524310 DNM524309:DNN524310 DXI524309:DXJ524310 EHE524309:EHF524310 ERA524309:ERB524310 FAW524309:FAX524310 FKS524309:FKT524310 FUO524309:FUP524310 GEK524309:GEL524310 GOG524309:GOH524310 GYC524309:GYD524310 HHY524309:HHZ524310 HRU524309:HRV524310 IBQ524309:IBR524310 ILM524309:ILN524310 IVI524309:IVJ524310 JFE524309:JFF524310 JPA524309:JPB524310 JYW524309:JYX524310 KIS524309:KIT524310 KSO524309:KSP524310 LCK524309:LCL524310 LMG524309:LMH524310 LWC524309:LWD524310 MFY524309:MFZ524310 MPU524309:MPV524310 MZQ524309:MZR524310 NJM524309:NJN524310 NTI524309:NTJ524310 ODE524309:ODF524310 ONA524309:ONB524310 OWW524309:OWX524310 PGS524309:PGT524310 PQO524309:PQP524310 QAK524309:QAL524310 QKG524309:QKH524310 QUC524309:QUD524310 RDY524309:RDZ524310 RNU524309:RNV524310 RXQ524309:RXR524310 SHM524309:SHN524310 SRI524309:SRJ524310 TBE524309:TBF524310 TLA524309:TLB524310 TUW524309:TUX524310 UES524309:UET524310 UOO524309:UOP524310 UYK524309:UYL524310 VIG524309:VIH524310 VSC524309:VSD524310 WBY524309:WBZ524310 WLU524309:WLV524310 WVQ524309:WVR524310 I589845:J589846 JE589845:JF589846 TA589845:TB589846 ACW589845:ACX589846 AMS589845:AMT589846 AWO589845:AWP589846 BGK589845:BGL589846 BQG589845:BQH589846 CAC589845:CAD589846 CJY589845:CJZ589846 CTU589845:CTV589846 DDQ589845:DDR589846 DNM589845:DNN589846 DXI589845:DXJ589846 EHE589845:EHF589846 ERA589845:ERB589846 FAW589845:FAX589846 FKS589845:FKT589846 FUO589845:FUP589846 GEK589845:GEL589846 GOG589845:GOH589846 GYC589845:GYD589846 HHY589845:HHZ589846 HRU589845:HRV589846 IBQ589845:IBR589846 ILM589845:ILN589846 IVI589845:IVJ589846 JFE589845:JFF589846 JPA589845:JPB589846 JYW589845:JYX589846 KIS589845:KIT589846 KSO589845:KSP589846 LCK589845:LCL589846 LMG589845:LMH589846 LWC589845:LWD589846 MFY589845:MFZ589846 MPU589845:MPV589846 MZQ589845:MZR589846 NJM589845:NJN589846 NTI589845:NTJ589846 ODE589845:ODF589846 ONA589845:ONB589846 OWW589845:OWX589846 PGS589845:PGT589846 PQO589845:PQP589846 QAK589845:QAL589846 QKG589845:QKH589846 QUC589845:QUD589846 RDY589845:RDZ589846 RNU589845:RNV589846 RXQ589845:RXR589846 SHM589845:SHN589846 SRI589845:SRJ589846 TBE589845:TBF589846 TLA589845:TLB589846 TUW589845:TUX589846 UES589845:UET589846 UOO589845:UOP589846 UYK589845:UYL589846 VIG589845:VIH589846 VSC589845:VSD589846 WBY589845:WBZ589846 WLU589845:WLV589846 WVQ589845:WVR589846 I655381:J655382 JE655381:JF655382 TA655381:TB655382 ACW655381:ACX655382 AMS655381:AMT655382 AWO655381:AWP655382 BGK655381:BGL655382 BQG655381:BQH655382 CAC655381:CAD655382 CJY655381:CJZ655382 CTU655381:CTV655382 DDQ655381:DDR655382 DNM655381:DNN655382 DXI655381:DXJ655382 EHE655381:EHF655382 ERA655381:ERB655382 FAW655381:FAX655382 FKS655381:FKT655382 FUO655381:FUP655382 GEK655381:GEL655382 GOG655381:GOH655382 GYC655381:GYD655382 HHY655381:HHZ655382 HRU655381:HRV655382 IBQ655381:IBR655382 ILM655381:ILN655382 IVI655381:IVJ655382 JFE655381:JFF655382 JPA655381:JPB655382 JYW655381:JYX655382 KIS655381:KIT655382 KSO655381:KSP655382 LCK655381:LCL655382 LMG655381:LMH655382 LWC655381:LWD655382 MFY655381:MFZ655382 MPU655381:MPV655382 MZQ655381:MZR655382 NJM655381:NJN655382 NTI655381:NTJ655382 ODE655381:ODF655382 ONA655381:ONB655382 OWW655381:OWX655382 PGS655381:PGT655382 PQO655381:PQP655382 QAK655381:QAL655382 QKG655381:QKH655382 QUC655381:QUD655382 RDY655381:RDZ655382 RNU655381:RNV655382 RXQ655381:RXR655382 SHM655381:SHN655382 SRI655381:SRJ655382 TBE655381:TBF655382 TLA655381:TLB655382 TUW655381:TUX655382 UES655381:UET655382 UOO655381:UOP655382 UYK655381:UYL655382 VIG655381:VIH655382 VSC655381:VSD655382 WBY655381:WBZ655382 WLU655381:WLV655382 WVQ655381:WVR655382 I720917:J720918 JE720917:JF720918 TA720917:TB720918 ACW720917:ACX720918 AMS720917:AMT720918 AWO720917:AWP720918 BGK720917:BGL720918 BQG720917:BQH720918 CAC720917:CAD720918 CJY720917:CJZ720918 CTU720917:CTV720918 DDQ720917:DDR720918 DNM720917:DNN720918 DXI720917:DXJ720918 EHE720917:EHF720918 ERA720917:ERB720918 FAW720917:FAX720918 FKS720917:FKT720918 FUO720917:FUP720918 GEK720917:GEL720918 GOG720917:GOH720918 GYC720917:GYD720918 HHY720917:HHZ720918 HRU720917:HRV720918 IBQ720917:IBR720918 ILM720917:ILN720918 IVI720917:IVJ720918 JFE720917:JFF720918 JPA720917:JPB720918 JYW720917:JYX720918 KIS720917:KIT720918 KSO720917:KSP720918 LCK720917:LCL720918 LMG720917:LMH720918 LWC720917:LWD720918 MFY720917:MFZ720918 MPU720917:MPV720918 MZQ720917:MZR720918 NJM720917:NJN720918 NTI720917:NTJ720918 ODE720917:ODF720918 ONA720917:ONB720918 OWW720917:OWX720918 PGS720917:PGT720918 PQO720917:PQP720918 QAK720917:QAL720918 QKG720917:QKH720918 QUC720917:QUD720918 RDY720917:RDZ720918 RNU720917:RNV720918 RXQ720917:RXR720918 SHM720917:SHN720918 SRI720917:SRJ720918 TBE720917:TBF720918 TLA720917:TLB720918 TUW720917:TUX720918 UES720917:UET720918 UOO720917:UOP720918 UYK720917:UYL720918 VIG720917:VIH720918 VSC720917:VSD720918 WBY720917:WBZ720918 WLU720917:WLV720918 WVQ720917:WVR720918 I786453:J786454 JE786453:JF786454 TA786453:TB786454 ACW786453:ACX786454 AMS786453:AMT786454 AWO786453:AWP786454 BGK786453:BGL786454 BQG786453:BQH786454 CAC786453:CAD786454 CJY786453:CJZ786454 CTU786453:CTV786454 DDQ786453:DDR786454 DNM786453:DNN786454 DXI786453:DXJ786454 EHE786453:EHF786454 ERA786453:ERB786454 FAW786453:FAX786454 FKS786453:FKT786454 FUO786453:FUP786454 GEK786453:GEL786454 GOG786453:GOH786454 GYC786453:GYD786454 HHY786453:HHZ786454 HRU786453:HRV786454 IBQ786453:IBR786454 ILM786453:ILN786454 IVI786453:IVJ786454 JFE786453:JFF786454 JPA786453:JPB786454 JYW786453:JYX786454 KIS786453:KIT786454 KSO786453:KSP786454 LCK786453:LCL786454 LMG786453:LMH786454 LWC786453:LWD786454 MFY786453:MFZ786454 MPU786453:MPV786454 MZQ786453:MZR786454 NJM786453:NJN786454 NTI786453:NTJ786454 ODE786453:ODF786454 ONA786453:ONB786454 OWW786453:OWX786454 PGS786453:PGT786454 PQO786453:PQP786454 QAK786453:QAL786454 QKG786453:QKH786454 QUC786453:QUD786454 RDY786453:RDZ786454 RNU786453:RNV786454 RXQ786453:RXR786454 SHM786453:SHN786454 SRI786453:SRJ786454 TBE786453:TBF786454 TLA786453:TLB786454 TUW786453:TUX786454 UES786453:UET786454 UOO786453:UOP786454 UYK786453:UYL786454 VIG786453:VIH786454 VSC786453:VSD786454 WBY786453:WBZ786454 WLU786453:WLV786454 WVQ786453:WVR786454 I851989:J851990 JE851989:JF851990 TA851989:TB851990 ACW851989:ACX851990 AMS851989:AMT851990 AWO851989:AWP851990 BGK851989:BGL851990 BQG851989:BQH851990 CAC851989:CAD851990 CJY851989:CJZ851990 CTU851989:CTV851990 DDQ851989:DDR851990 DNM851989:DNN851990 DXI851989:DXJ851990 EHE851989:EHF851990 ERA851989:ERB851990 FAW851989:FAX851990 FKS851989:FKT851990 FUO851989:FUP851990 GEK851989:GEL851990 GOG851989:GOH851990 GYC851989:GYD851990 HHY851989:HHZ851990 HRU851989:HRV851990 IBQ851989:IBR851990 ILM851989:ILN851990 IVI851989:IVJ851990 JFE851989:JFF851990 JPA851989:JPB851990 JYW851989:JYX851990 KIS851989:KIT851990 KSO851989:KSP851990 LCK851989:LCL851990 LMG851989:LMH851990 LWC851989:LWD851990 MFY851989:MFZ851990 MPU851989:MPV851990 MZQ851989:MZR851990 NJM851989:NJN851990 NTI851989:NTJ851990 ODE851989:ODF851990 ONA851989:ONB851990 OWW851989:OWX851990 PGS851989:PGT851990 PQO851989:PQP851990 QAK851989:QAL851990 QKG851989:QKH851990 QUC851989:QUD851990 RDY851989:RDZ851990 RNU851989:RNV851990 RXQ851989:RXR851990 SHM851989:SHN851990 SRI851989:SRJ851990 TBE851989:TBF851990 TLA851989:TLB851990 TUW851989:TUX851990 UES851989:UET851990 UOO851989:UOP851990 UYK851989:UYL851990 VIG851989:VIH851990 VSC851989:VSD851990 WBY851989:WBZ851990 WLU851989:WLV851990 WVQ851989:WVR851990 I917525:J917526 JE917525:JF917526 TA917525:TB917526 ACW917525:ACX917526 AMS917525:AMT917526 AWO917525:AWP917526 BGK917525:BGL917526 BQG917525:BQH917526 CAC917525:CAD917526 CJY917525:CJZ917526 CTU917525:CTV917526 DDQ917525:DDR917526 DNM917525:DNN917526 DXI917525:DXJ917526 EHE917525:EHF917526 ERA917525:ERB917526 FAW917525:FAX917526 FKS917525:FKT917526 FUO917525:FUP917526 GEK917525:GEL917526 GOG917525:GOH917526 GYC917525:GYD917526 HHY917525:HHZ917526 HRU917525:HRV917526 IBQ917525:IBR917526 ILM917525:ILN917526 IVI917525:IVJ917526 JFE917525:JFF917526 JPA917525:JPB917526 JYW917525:JYX917526 KIS917525:KIT917526 KSO917525:KSP917526 LCK917525:LCL917526 LMG917525:LMH917526 LWC917525:LWD917526 MFY917525:MFZ917526 MPU917525:MPV917526 MZQ917525:MZR917526 NJM917525:NJN917526 NTI917525:NTJ917526 ODE917525:ODF917526 ONA917525:ONB917526 OWW917525:OWX917526 PGS917525:PGT917526 PQO917525:PQP917526 QAK917525:QAL917526 QKG917525:QKH917526 QUC917525:QUD917526 RDY917525:RDZ917526 RNU917525:RNV917526 RXQ917525:RXR917526 SHM917525:SHN917526 SRI917525:SRJ917526 TBE917525:TBF917526 TLA917525:TLB917526 TUW917525:TUX917526 UES917525:UET917526 UOO917525:UOP917526 UYK917525:UYL917526 VIG917525:VIH917526 VSC917525:VSD917526 WBY917525:WBZ917526 WLU917525:WLV917526 WVQ917525:WVR917526 I983061:J983062 JE983061:JF983062 TA983061:TB983062 ACW983061:ACX983062 AMS983061:AMT983062 AWO983061:AWP983062 BGK983061:BGL983062 BQG983061:BQH983062 CAC983061:CAD983062 CJY983061:CJZ983062 CTU983061:CTV983062 DDQ983061:DDR983062 DNM983061:DNN983062 DXI983061:DXJ983062 EHE983061:EHF983062 ERA983061:ERB983062 FAW983061:FAX983062 FKS983061:FKT983062 FUO983061:FUP983062 GEK983061:GEL983062 GOG983061:GOH983062 GYC983061:GYD983062 HHY983061:HHZ983062 HRU983061:HRV983062 IBQ983061:IBR983062 ILM983061:ILN983062 IVI983061:IVJ983062 JFE983061:JFF983062 JPA983061:JPB983062 JYW983061:JYX983062 KIS983061:KIT983062 KSO983061:KSP983062 LCK983061:LCL983062 LMG983061:LMH983062 LWC983061:LWD983062 MFY983061:MFZ983062 MPU983061:MPV983062 MZQ983061:MZR983062 NJM983061:NJN983062 NTI983061:NTJ983062 ODE983061:ODF983062 ONA983061:ONB983062 OWW983061:OWX983062 PGS983061:PGT983062 PQO983061:PQP983062 QAK983061:QAL983062 QKG983061:QKH983062 QUC983061:QUD983062 RDY983061:RDZ983062 RNU983061:RNV983062 RXQ983061:RXR983062 SHM983061:SHN983062 SRI983061:SRJ983062 TBE983061:TBF983062 TLA983061:TLB983062 TUW983061:TUX983062 UES983061:UET983062 UOO983061:UOP983062 UYK983061:UYL983062 VIG983061:VIH983062 VSC983061:VSD983062 WBY983061:WBZ983062 WLU983061:WLV983062" xr:uid="{90F7F6A3-AB22-4D79-B211-8FF0AB64A263}">
      <formula1>$B$39:$B$40</formula1>
    </dataValidation>
  </dataValidations>
  <printOptions horizontalCentered="1" verticalCentered="1"/>
  <pageMargins left="0.70866141732283472" right="0.19685039370078741" top="0.39370078740157483" bottom="0.39370078740157483" header="0.39370078740157483" footer="0"/>
  <pageSetup paperSize="9" scale="75" orientation="landscape" blackAndWhite="1" horizontalDpi="300" verticalDpi="300" r:id="rId1"/>
  <headerFooter scaleWithDoc="0">
    <oddFooter>&amp;C21/24&amp;R&amp;F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61" r:id="rId4" name="Check Box 1">
              <controlPr defaultSize="0" autoFill="0" autoLine="0" autoPict="0">
                <anchor moveWithCells="1">
                  <from>
                    <xdr:col>3</xdr:col>
                    <xdr:colOff>95250</xdr:colOff>
                    <xdr:row>18</xdr:row>
                    <xdr:rowOff>114300</xdr:rowOff>
                  </from>
                  <to>
                    <xdr:col>4</xdr:col>
                    <xdr:colOff>0</xdr:colOff>
                    <xdr:row>19</xdr:row>
                    <xdr:rowOff>95250</xdr:rowOff>
                  </to>
                </anchor>
              </controlPr>
            </control>
          </mc:Choice>
        </mc:AlternateContent>
        <mc:AlternateContent xmlns:mc="http://schemas.openxmlformats.org/markup-compatibility/2006">
          <mc:Choice Requires="x14">
            <control shapeId="40962" r:id="rId5" name="Check Box 2">
              <controlPr defaultSize="0" autoFill="0" autoLine="0" autoPict="0">
                <anchor moveWithCells="1">
                  <from>
                    <xdr:col>6</xdr:col>
                    <xdr:colOff>95250</xdr:colOff>
                    <xdr:row>18</xdr:row>
                    <xdr:rowOff>114300</xdr:rowOff>
                  </from>
                  <to>
                    <xdr:col>7</xdr:col>
                    <xdr:colOff>0</xdr:colOff>
                    <xdr:row>19</xdr:row>
                    <xdr:rowOff>95250</xdr:rowOff>
                  </to>
                </anchor>
              </controlPr>
            </control>
          </mc:Choice>
        </mc:AlternateContent>
        <mc:AlternateContent xmlns:mc="http://schemas.openxmlformats.org/markup-compatibility/2006">
          <mc:Choice Requires="x14">
            <control shapeId="40963" r:id="rId6" name="Check Box 3">
              <controlPr defaultSize="0" autoFill="0" autoLine="0" autoPict="0">
                <anchor moveWithCells="1">
                  <from>
                    <xdr:col>3</xdr:col>
                    <xdr:colOff>95250</xdr:colOff>
                    <xdr:row>20</xdr:row>
                    <xdr:rowOff>114300</xdr:rowOff>
                  </from>
                  <to>
                    <xdr:col>4</xdr:col>
                    <xdr:colOff>0</xdr:colOff>
                    <xdr:row>21</xdr:row>
                    <xdr:rowOff>95250</xdr:rowOff>
                  </to>
                </anchor>
              </controlPr>
            </control>
          </mc:Choice>
        </mc:AlternateContent>
        <mc:AlternateContent xmlns:mc="http://schemas.openxmlformats.org/markup-compatibility/2006">
          <mc:Choice Requires="x14">
            <control shapeId="40964" r:id="rId7" name="Check Box 4">
              <controlPr defaultSize="0" autoFill="0" autoLine="0" autoPict="0">
                <anchor moveWithCells="1">
                  <from>
                    <xdr:col>6</xdr:col>
                    <xdr:colOff>95250</xdr:colOff>
                    <xdr:row>20</xdr:row>
                    <xdr:rowOff>114300</xdr:rowOff>
                  </from>
                  <to>
                    <xdr:col>7</xdr:col>
                    <xdr:colOff>0</xdr:colOff>
                    <xdr:row>21</xdr:row>
                    <xdr:rowOff>95250</xdr:rowOff>
                  </to>
                </anchor>
              </controlPr>
            </control>
          </mc:Choice>
        </mc:AlternateContent>
        <mc:AlternateContent xmlns:mc="http://schemas.openxmlformats.org/markup-compatibility/2006">
          <mc:Choice Requires="x14">
            <control shapeId="40965" r:id="rId8" name="Check Box 5">
              <controlPr defaultSize="0" autoFill="0" autoLine="0" autoPict="0">
                <anchor moveWithCells="1">
                  <from>
                    <xdr:col>19</xdr:col>
                    <xdr:colOff>95250</xdr:colOff>
                    <xdr:row>18</xdr:row>
                    <xdr:rowOff>114300</xdr:rowOff>
                  </from>
                  <to>
                    <xdr:col>20</xdr:col>
                    <xdr:colOff>0</xdr:colOff>
                    <xdr:row>19</xdr:row>
                    <xdr:rowOff>95250</xdr:rowOff>
                  </to>
                </anchor>
              </controlPr>
            </control>
          </mc:Choice>
        </mc:AlternateContent>
        <mc:AlternateContent xmlns:mc="http://schemas.openxmlformats.org/markup-compatibility/2006">
          <mc:Choice Requires="x14">
            <control shapeId="40966" r:id="rId9" name="Check Box 6">
              <controlPr defaultSize="0" autoFill="0" autoLine="0" autoPict="0">
                <anchor moveWithCells="1">
                  <from>
                    <xdr:col>22</xdr:col>
                    <xdr:colOff>95250</xdr:colOff>
                    <xdr:row>18</xdr:row>
                    <xdr:rowOff>114300</xdr:rowOff>
                  </from>
                  <to>
                    <xdr:col>23</xdr:col>
                    <xdr:colOff>0</xdr:colOff>
                    <xdr:row>19</xdr:row>
                    <xdr:rowOff>95250</xdr:rowOff>
                  </to>
                </anchor>
              </controlPr>
            </control>
          </mc:Choice>
        </mc:AlternateContent>
        <mc:AlternateContent xmlns:mc="http://schemas.openxmlformats.org/markup-compatibility/2006">
          <mc:Choice Requires="x14">
            <control shapeId="40967" r:id="rId10" name="Check Box 7">
              <controlPr defaultSize="0" autoFill="0" autoLine="0" autoPict="0">
                <anchor moveWithCells="1">
                  <from>
                    <xdr:col>19</xdr:col>
                    <xdr:colOff>95250</xdr:colOff>
                    <xdr:row>20</xdr:row>
                    <xdr:rowOff>114300</xdr:rowOff>
                  </from>
                  <to>
                    <xdr:col>20</xdr:col>
                    <xdr:colOff>0</xdr:colOff>
                    <xdr:row>21</xdr:row>
                    <xdr:rowOff>95250</xdr:rowOff>
                  </to>
                </anchor>
              </controlPr>
            </control>
          </mc:Choice>
        </mc:AlternateContent>
        <mc:AlternateContent xmlns:mc="http://schemas.openxmlformats.org/markup-compatibility/2006">
          <mc:Choice Requires="x14">
            <control shapeId="40968" r:id="rId11" name="Check Box 8">
              <controlPr defaultSize="0" autoFill="0" autoLine="0" autoPict="0">
                <anchor moveWithCells="1">
                  <from>
                    <xdr:col>22</xdr:col>
                    <xdr:colOff>95250</xdr:colOff>
                    <xdr:row>20</xdr:row>
                    <xdr:rowOff>114300</xdr:rowOff>
                  </from>
                  <to>
                    <xdr:col>23</xdr:col>
                    <xdr:colOff>0</xdr:colOff>
                    <xdr:row>21</xdr:row>
                    <xdr:rowOff>95250</xdr:rowOff>
                  </to>
                </anchor>
              </controlPr>
            </control>
          </mc:Choice>
        </mc:AlternateContent>
        <mc:AlternateContent xmlns:mc="http://schemas.openxmlformats.org/markup-compatibility/2006">
          <mc:Choice Requires="x14">
            <control shapeId="40969" r:id="rId12" name="Check Box 9">
              <controlPr defaultSize="0" autoFill="0" autoLine="0" autoPict="0">
                <anchor moveWithCells="1">
                  <from>
                    <xdr:col>32</xdr:col>
                    <xdr:colOff>95250</xdr:colOff>
                    <xdr:row>31</xdr:row>
                    <xdr:rowOff>114300</xdr:rowOff>
                  </from>
                  <to>
                    <xdr:col>33</xdr:col>
                    <xdr:colOff>0</xdr:colOff>
                    <xdr:row>32</xdr:row>
                    <xdr:rowOff>95250</xdr:rowOff>
                  </to>
                </anchor>
              </controlPr>
            </control>
          </mc:Choice>
        </mc:AlternateContent>
        <mc:AlternateContent xmlns:mc="http://schemas.openxmlformats.org/markup-compatibility/2006">
          <mc:Choice Requires="x14">
            <control shapeId="40970" r:id="rId13" name="Check Box 10">
              <controlPr defaultSize="0" autoFill="0" autoLine="0" autoPict="0">
                <anchor moveWithCells="1">
                  <from>
                    <xdr:col>36</xdr:col>
                    <xdr:colOff>95250</xdr:colOff>
                    <xdr:row>31</xdr:row>
                    <xdr:rowOff>114300</xdr:rowOff>
                  </from>
                  <to>
                    <xdr:col>37</xdr:col>
                    <xdr:colOff>0</xdr:colOff>
                    <xdr:row>32</xdr:row>
                    <xdr:rowOff>95250</xdr:rowOff>
                  </to>
                </anchor>
              </controlPr>
            </control>
          </mc:Choice>
        </mc:AlternateContent>
        <mc:AlternateContent xmlns:mc="http://schemas.openxmlformats.org/markup-compatibility/2006">
          <mc:Choice Requires="x14">
            <control shapeId="40971" r:id="rId14" name="Check Box 11">
              <controlPr defaultSize="0" autoFill="0" autoLine="0" autoPict="0">
                <anchor moveWithCells="1">
                  <from>
                    <xdr:col>31</xdr:col>
                    <xdr:colOff>95250</xdr:colOff>
                    <xdr:row>25</xdr:row>
                    <xdr:rowOff>114300</xdr:rowOff>
                  </from>
                  <to>
                    <xdr:col>32</xdr:col>
                    <xdr:colOff>0</xdr:colOff>
                    <xdr:row>26</xdr:row>
                    <xdr:rowOff>104775</xdr:rowOff>
                  </to>
                </anchor>
              </controlPr>
            </control>
          </mc:Choice>
        </mc:AlternateContent>
        <mc:AlternateContent xmlns:mc="http://schemas.openxmlformats.org/markup-compatibility/2006">
          <mc:Choice Requires="x14">
            <control shapeId="40972" r:id="rId15" name="Check Box 12">
              <controlPr defaultSize="0" autoFill="0" autoLine="0" autoPict="0">
                <anchor moveWithCells="1">
                  <from>
                    <xdr:col>34</xdr:col>
                    <xdr:colOff>95250</xdr:colOff>
                    <xdr:row>25</xdr:row>
                    <xdr:rowOff>114300</xdr:rowOff>
                  </from>
                  <to>
                    <xdr:col>35</xdr:col>
                    <xdr:colOff>0</xdr:colOff>
                    <xdr:row>26</xdr:row>
                    <xdr:rowOff>104775</xdr:rowOff>
                  </to>
                </anchor>
              </controlPr>
            </control>
          </mc:Choice>
        </mc:AlternateContent>
        <mc:AlternateContent xmlns:mc="http://schemas.openxmlformats.org/markup-compatibility/2006">
          <mc:Choice Requires="x14">
            <control shapeId="40973" r:id="rId16" name="Check Box 13">
              <controlPr defaultSize="0" autoFill="0" autoLine="0" autoPict="0">
                <anchor moveWithCells="1">
                  <from>
                    <xdr:col>3</xdr:col>
                    <xdr:colOff>95250</xdr:colOff>
                    <xdr:row>4</xdr:row>
                    <xdr:rowOff>114300</xdr:rowOff>
                  </from>
                  <to>
                    <xdr:col>4</xdr:col>
                    <xdr:colOff>0</xdr:colOff>
                    <xdr:row>5</xdr:row>
                    <xdr:rowOff>95250</xdr:rowOff>
                  </to>
                </anchor>
              </controlPr>
            </control>
          </mc:Choice>
        </mc:AlternateContent>
        <mc:AlternateContent xmlns:mc="http://schemas.openxmlformats.org/markup-compatibility/2006">
          <mc:Choice Requires="x14">
            <control shapeId="40974" r:id="rId17" name="Check Box 14">
              <controlPr defaultSize="0" autoFill="0" autoLine="0" autoPict="0">
                <anchor moveWithCells="1">
                  <from>
                    <xdr:col>8</xdr:col>
                    <xdr:colOff>95250</xdr:colOff>
                    <xdr:row>4</xdr:row>
                    <xdr:rowOff>114300</xdr:rowOff>
                  </from>
                  <to>
                    <xdr:col>9</xdr:col>
                    <xdr:colOff>0</xdr:colOff>
                    <xdr:row>5</xdr:row>
                    <xdr:rowOff>95250</xdr:rowOff>
                  </to>
                </anchor>
              </controlPr>
            </control>
          </mc:Choice>
        </mc:AlternateContent>
        <mc:AlternateContent xmlns:mc="http://schemas.openxmlformats.org/markup-compatibility/2006">
          <mc:Choice Requires="x14">
            <control shapeId="40975" r:id="rId18" name="Check Box 15">
              <controlPr defaultSize="0" autoFill="0" autoLine="0" autoPict="0">
                <anchor moveWithCells="1">
                  <from>
                    <xdr:col>19</xdr:col>
                    <xdr:colOff>95250</xdr:colOff>
                    <xdr:row>4</xdr:row>
                    <xdr:rowOff>114300</xdr:rowOff>
                  </from>
                  <to>
                    <xdr:col>20</xdr:col>
                    <xdr:colOff>0</xdr:colOff>
                    <xdr:row>5</xdr:row>
                    <xdr:rowOff>95250</xdr:rowOff>
                  </to>
                </anchor>
              </controlPr>
            </control>
          </mc:Choice>
        </mc:AlternateContent>
        <mc:AlternateContent xmlns:mc="http://schemas.openxmlformats.org/markup-compatibility/2006">
          <mc:Choice Requires="x14">
            <control shapeId="40976" r:id="rId19" name="Check Box 16">
              <controlPr defaultSize="0" autoFill="0" autoLine="0" autoPict="0">
                <anchor moveWithCells="1">
                  <from>
                    <xdr:col>32</xdr:col>
                    <xdr:colOff>95250</xdr:colOff>
                    <xdr:row>4</xdr:row>
                    <xdr:rowOff>114300</xdr:rowOff>
                  </from>
                  <to>
                    <xdr:col>33</xdr:col>
                    <xdr:colOff>0</xdr:colOff>
                    <xdr:row>5</xdr:row>
                    <xdr:rowOff>95250</xdr:rowOff>
                  </to>
                </anchor>
              </controlPr>
            </control>
          </mc:Choice>
        </mc:AlternateContent>
        <mc:AlternateContent xmlns:mc="http://schemas.openxmlformats.org/markup-compatibility/2006">
          <mc:Choice Requires="x14">
            <control shapeId="40977" r:id="rId20" name="Check Box 17">
              <controlPr defaultSize="0" autoFill="0" autoLine="0" autoPict="0">
                <anchor moveWithCells="1">
                  <from>
                    <xdr:col>31</xdr:col>
                    <xdr:colOff>95250</xdr:colOff>
                    <xdr:row>27</xdr:row>
                    <xdr:rowOff>114300</xdr:rowOff>
                  </from>
                  <to>
                    <xdr:col>32</xdr:col>
                    <xdr:colOff>0</xdr:colOff>
                    <xdr:row>28</xdr:row>
                    <xdr:rowOff>104775</xdr:rowOff>
                  </to>
                </anchor>
              </controlPr>
            </control>
          </mc:Choice>
        </mc:AlternateContent>
        <mc:AlternateContent xmlns:mc="http://schemas.openxmlformats.org/markup-compatibility/2006">
          <mc:Choice Requires="x14">
            <control shapeId="40978" r:id="rId21" name="Check Box 18">
              <controlPr defaultSize="0" autoFill="0" autoLine="0" autoPict="0">
                <anchor moveWithCells="1">
                  <from>
                    <xdr:col>34</xdr:col>
                    <xdr:colOff>95250</xdr:colOff>
                    <xdr:row>27</xdr:row>
                    <xdr:rowOff>114300</xdr:rowOff>
                  </from>
                  <to>
                    <xdr:col>35</xdr:col>
                    <xdr:colOff>0</xdr:colOff>
                    <xdr:row>28</xdr:row>
                    <xdr:rowOff>104775</xdr:rowOff>
                  </to>
                </anchor>
              </controlPr>
            </control>
          </mc:Choice>
        </mc:AlternateContent>
        <mc:AlternateContent xmlns:mc="http://schemas.openxmlformats.org/markup-compatibility/2006">
          <mc:Choice Requires="x14">
            <control shapeId="40979" r:id="rId22" name="Check Box 19">
              <controlPr defaultSize="0" autoFill="0" autoLine="0" autoPict="0">
                <anchor moveWithCells="1">
                  <from>
                    <xdr:col>23</xdr:col>
                    <xdr:colOff>95250</xdr:colOff>
                    <xdr:row>31</xdr:row>
                    <xdr:rowOff>114300</xdr:rowOff>
                  </from>
                  <to>
                    <xdr:col>24</xdr:col>
                    <xdr:colOff>0</xdr:colOff>
                    <xdr:row>32</xdr:row>
                    <xdr:rowOff>95250</xdr:rowOff>
                  </to>
                </anchor>
              </controlPr>
            </control>
          </mc:Choice>
        </mc:AlternateContent>
        <mc:AlternateContent xmlns:mc="http://schemas.openxmlformats.org/markup-compatibility/2006">
          <mc:Choice Requires="x14">
            <control shapeId="40980" r:id="rId23" name="Check Box 20">
              <controlPr defaultSize="0" autoFill="0" autoLine="0" autoPict="0">
                <anchor moveWithCells="1">
                  <from>
                    <xdr:col>27</xdr:col>
                    <xdr:colOff>95250</xdr:colOff>
                    <xdr:row>31</xdr:row>
                    <xdr:rowOff>114300</xdr:rowOff>
                  </from>
                  <to>
                    <xdr:col>28</xdr:col>
                    <xdr:colOff>0</xdr:colOff>
                    <xdr:row>32</xdr:row>
                    <xdr:rowOff>95250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25912-5345-410A-AC59-17A102AD4A5E}">
  <sheetPr>
    <tabColor theme="7" tint="0.79998168889431442"/>
    <pageSetUpPr fitToPage="1"/>
  </sheetPr>
  <dimension ref="A1:AQ33"/>
  <sheetViews>
    <sheetView view="pageBreakPreview" zoomScale="93" zoomScaleNormal="70" zoomScaleSheetLayoutView="93" workbookViewId="0">
      <selection activeCell="AM1" sqref="AM1"/>
    </sheetView>
  </sheetViews>
  <sheetFormatPr defaultRowHeight="16.5" x14ac:dyDescent="0.15"/>
  <cols>
    <col min="1" max="43" width="4.375" style="16" customWidth="1"/>
    <col min="44" max="16384" width="9" style="8"/>
  </cols>
  <sheetData>
    <row r="1" spans="1:43" ht="18.75" customHeight="1" thickBot="1" x14ac:dyDescent="0.2">
      <c r="A1" s="152" t="s">
        <v>873</v>
      </c>
    </row>
    <row r="2" spans="1:43" s="2" customFormat="1" ht="18.75" customHeight="1" x14ac:dyDescent="0.4">
      <c r="A2" s="39" t="s">
        <v>599</v>
      </c>
      <c r="B2" s="16"/>
      <c r="C2" s="16"/>
      <c r="D2" s="16"/>
      <c r="E2" s="16"/>
      <c r="F2" s="1980" t="s">
        <v>600</v>
      </c>
      <c r="G2" s="2284"/>
      <c r="H2" s="383"/>
      <c r="I2" s="2061" t="s">
        <v>601</v>
      </c>
      <c r="J2" s="2061"/>
      <c r="K2" s="266"/>
      <c r="L2" s="2061" t="s">
        <v>602</v>
      </c>
      <c r="M2" s="2061"/>
      <c r="N2" s="2061"/>
      <c r="O2" s="266"/>
      <c r="P2" s="2281" t="s">
        <v>603</v>
      </c>
      <c r="Q2" s="2281"/>
      <c r="R2" s="2282"/>
      <c r="S2" s="16"/>
      <c r="T2" s="16"/>
      <c r="U2" s="16"/>
      <c r="V2" s="16"/>
      <c r="W2" s="16"/>
      <c r="X2" s="16"/>
      <c r="Y2" s="1980" t="s">
        <v>600</v>
      </c>
      <c r="Z2" s="2284"/>
      <c r="AA2" s="383"/>
      <c r="AB2" s="2061" t="s">
        <v>601</v>
      </c>
      <c r="AC2" s="2061"/>
      <c r="AD2" s="266"/>
      <c r="AE2" s="2061" t="s">
        <v>602</v>
      </c>
      <c r="AF2" s="2061"/>
      <c r="AG2" s="2061"/>
      <c r="AH2" s="266"/>
      <c r="AI2" s="2281" t="s">
        <v>603</v>
      </c>
      <c r="AJ2" s="2281"/>
      <c r="AK2" s="2282"/>
      <c r="AL2" s="16"/>
      <c r="AM2" s="16"/>
      <c r="AN2" s="16"/>
      <c r="AO2" s="16"/>
      <c r="AP2" s="16"/>
      <c r="AQ2" s="16"/>
    </row>
    <row r="3" spans="1:43" s="2" customFormat="1" ht="18.75" customHeight="1" thickBot="1" x14ac:dyDescent="0.45">
      <c r="A3" s="39" t="s">
        <v>604</v>
      </c>
      <c r="B3" s="16"/>
      <c r="C3" s="16"/>
      <c r="D3" s="16"/>
      <c r="E3" s="16"/>
      <c r="F3" s="770"/>
      <c r="G3" s="771"/>
      <c r="H3" s="377"/>
      <c r="I3" s="1748" t="s">
        <v>605</v>
      </c>
      <c r="J3" s="1748"/>
      <c r="K3" s="1748"/>
      <c r="L3" s="53"/>
      <c r="M3" s="1748" t="s">
        <v>442</v>
      </c>
      <c r="N3" s="1748"/>
      <c r="O3" s="2283"/>
      <c r="P3" s="2283"/>
      <c r="Q3" s="2283"/>
      <c r="R3" s="113" t="s">
        <v>211</v>
      </c>
      <c r="S3" s="16"/>
      <c r="T3" s="39" t="s">
        <v>606</v>
      </c>
      <c r="U3" s="16"/>
      <c r="V3" s="16"/>
      <c r="W3" s="16"/>
      <c r="X3" s="16"/>
      <c r="Y3" s="770"/>
      <c r="Z3" s="771"/>
      <c r="AA3" s="377"/>
      <c r="AB3" s="1748" t="s">
        <v>605</v>
      </c>
      <c r="AC3" s="1748"/>
      <c r="AD3" s="1748"/>
      <c r="AE3" s="53"/>
      <c r="AF3" s="1748" t="s">
        <v>442</v>
      </c>
      <c r="AG3" s="1748"/>
      <c r="AH3" s="2283"/>
      <c r="AI3" s="2283"/>
      <c r="AJ3" s="2283"/>
      <c r="AK3" s="113" t="s">
        <v>211</v>
      </c>
      <c r="AL3" s="16"/>
      <c r="AM3" s="16"/>
      <c r="AN3" s="16"/>
      <c r="AO3" s="16"/>
      <c r="AP3" s="16"/>
      <c r="AQ3" s="16"/>
    </row>
    <row r="4" spans="1:43" s="2" customFormat="1" ht="18.75" customHeight="1" x14ac:dyDescent="0.4">
      <c r="A4" s="818" t="s">
        <v>607</v>
      </c>
      <c r="B4" s="819"/>
      <c r="C4" s="1023" t="s">
        <v>608</v>
      </c>
      <c r="D4" s="757"/>
      <c r="E4" s="2278" t="s">
        <v>609</v>
      </c>
      <c r="F4" s="2279"/>
      <c r="G4" s="760" t="s">
        <v>607</v>
      </c>
      <c r="H4" s="2205"/>
      <c r="I4" s="1000" t="s">
        <v>608</v>
      </c>
      <c r="J4" s="777"/>
      <c r="K4" s="2280" t="s">
        <v>609</v>
      </c>
      <c r="L4" s="2279"/>
      <c r="M4" s="760" t="s">
        <v>607</v>
      </c>
      <c r="N4" s="2205"/>
      <c r="O4" s="1000" t="s">
        <v>608</v>
      </c>
      <c r="P4" s="777"/>
      <c r="Q4" s="2286" t="s">
        <v>609</v>
      </c>
      <c r="R4" s="2287"/>
      <c r="S4" s="16"/>
      <c r="T4" s="818" t="s">
        <v>607</v>
      </c>
      <c r="U4" s="819"/>
      <c r="V4" s="1023" t="s">
        <v>608</v>
      </c>
      <c r="W4" s="757"/>
      <c r="X4" s="2278" t="s">
        <v>609</v>
      </c>
      <c r="Y4" s="2279"/>
      <c r="Z4" s="760" t="s">
        <v>607</v>
      </c>
      <c r="AA4" s="2205"/>
      <c r="AB4" s="1000" t="s">
        <v>608</v>
      </c>
      <c r="AC4" s="777"/>
      <c r="AD4" s="2280" t="s">
        <v>609</v>
      </c>
      <c r="AE4" s="2285"/>
      <c r="AF4" s="760" t="s">
        <v>607</v>
      </c>
      <c r="AG4" s="2205"/>
      <c r="AH4" s="1000" t="s">
        <v>608</v>
      </c>
      <c r="AI4" s="777"/>
      <c r="AJ4" s="2286" t="s">
        <v>609</v>
      </c>
      <c r="AK4" s="2287"/>
      <c r="AL4" s="2275" t="s">
        <v>874</v>
      </c>
      <c r="AM4" s="2276"/>
      <c r="AN4" s="2276"/>
      <c r="AO4" s="2276"/>
      <c r="AP4" s="2276"/>
      <c r="AQ4" s="2276"/>
    </row>
    <row r="5" spans="1:43" s="2" customFormat="1" ht="18.75" customHeight="1" x14ac:dyDescent="0.4">
      <c r="A5" s="787" t="str">
        <f>表紙・鑑!S3-1&amp;"年4月"</f>
        <v>6年4月</v>
      </c>
      <c r="B5" s="788"/>
      <c r="C5" s="37"/>
      <c r="D5" s="43" t="s">
        <v>50</v>
      </c>
      <c r="E5" s="37"/>
      <c r="F5" s="42" t="s">
        <v>50</v>
      </c>
      <c r="G5" s="707" t="str">
        <f>表紙・鑑!S3-1&amp;"年8月"</f>
        <v>6年8月</v>
      </c>
      <c r="H5" s="788"/>
      <c r="I5" s="37"/>
      <c r="J5" s="43" t="s">
        <v>50</v>
      </c>
      <c r="K5" s="37"/>
      <c r="L5" s="42" t="s">
        <v>50</v>
      </c>
      <c r="M5" s="707" t="str">
        <f>表紙・鑑!S3-1&amp;"年12月"</f>
        <v>6年12月</v>
      </c>
      <c r="N5" s="788"/>
      <c r="O5" s="37"/>
      <c r="P5" s="43" t="s">
        <v>50</v>
      </c>
      <c r="Q5" s="37"/>
      <c r="R5" s="36" t="s">
        <v>50</v>
      </c>
      <c r="S5" s="16"/>
      <c r="T5" s="787" t="str">
        <f>A5</f>
        <v>6年4月</v>
      </c>
      <c r="U5" s="788"/>
      <c r="V5" s="37"/>
      <c r="W5" s="43" t="s">
        <v>50</v>
      </c>
      <c r="X5" s="37"/>
      <c r="Y5" s="42" t="s">
        <v>50</v>
      </c>
      <c r="Z5" s="707" t="str">
        <f>G5</f>
        <v>6年8月</v>
      </c>
      <c r="AA5" s="788"/>
      <c r="AB5" s="37"/>
      <c r="AC5" s="43" t="s">
        <v>50</v>
      </c>
      <c r="AD5" s="37"/>
      <c r="AE5" s="42" t="s">
        <v>50</v>
      </c>
      <c r="AF5" s="707" t="str">
        <f>M5</f>
        <v>6年12月</v>
      </c>
      <c r="AG5" s="788"/>
      <c r="AH5" s="37"/>
      <c r="AI5" s="43" t="s">
        <v>50</v>
      </c>
      <c r="AJ5" s="37"/>
      <c r="AK5" s="36" t="s">
        <v>50</v>
      </c>
      <c r="AL5" s="2275"/>
      <c r="AM5" s="2276"/>
      <c r="AN5" s="2276"/>
      <c r="AO5" s="2276"/>
      <c r="AP5" s="2276"/>
      <c r="AQ5" s="2276"/>
    </row>
    <row r="6" spans="1:43" s="2" customFormat="1" ht="18.75" customHeight="1" x14ac:dyDescent="0.4">
      <c r="A6" s="787" t="str">
        <f>表紙・鑑!S3-1&amp;"年5月"</f>
        <v>6年5月</v>
      </c>
      <c r="B6" s="788"/>
      <c r="C6" s="406"/>
      <c r="D6" s="55" t="s">
        <v>50</v>
      </c>
      <c r="E6" s="406"/>
      <c r="F6" s="407" t="s">
        <v>50</v>
      </c>
      <c r="G6" s="707" t="str">
        <f>表紙・鑑!S3-1&amp;"年9月"</f>
        <v>6年9月</v>
      </c>
      <c r="H6" s="788"/>
      <c r="I6" s="406"/>
      <c r="J6" s="55" t="s">
        <v>50</v>
      </c>
      <c r="K6" s="406"/>
      <c r="L6" s="407" t="s">
        <v>50</v>
      </c>
      <c r="M6" s="707" t="str">
        <f>表紙・鑑!S3&amp;"年1月"</f>
        <v>7年1月</v>
      </c>
      <c r="N6" s="788"/>
      <c r="O6" s="406"/>
      <c r="P6" s="55" t="s">
        <v>50</v>
      </c>
      <c r="Q6" s="406"/>
      <c r="R6" s="98" t="s">
        <v>50</v>
      </c>
      <c r="S6" s="16"/>
      <c r="T6" s="787" t="str">
        <f>A6</f>
        <v>6年5月</v>
      </c>
      <c r="U6" s="788"/>
      <c r="V6" s="406"/>
      <c r="W6" s="55" t="s">
        <v>50</v>
      </c>
      <c r="X6" s="406"/>
      <c r="Y6" s="407" t="s">
        <v>50</v>
      </c>
      <c r="Z6" s="707" t="str">
        <f>G6</f>
        <v>6年9月</v>
      </c>
      <c r="AA6" s="788"/>
      <c r="AB6" s="406"/>
      <c r="AC6" s="55" t="s">
        <v>50</v>
      </c>
      <c r="AD6" s="406"/>
      <c r="AE6" s="407" t="s">
        <v>50</v>
      </c>
      <c r="AF6" s="707" t="str">
        <f>M6</f>
        <v>7年1月</v>
      </c>
      <c r="AG6" s="788"/>
      <c r="AH6" s="406"/>
      <c r="AI6" s="55" t="s">
        <v>50</v>
      </c>
      <c r="AJ6" s="406"/>
      <c r="AK6" s="98" t="s">
        <v>50</v>
      </c>
      <c r="AL6" s="2275"/>
      <c r="AM6" s="2276"/>
      <c r="AN6" s="2276"/>
      <c r="AO6" s="2276"/>
      <c r="AP6" s="2276"/>
      <c r="AQ6" s="2276"/>
    </row>
    <row r="7" spans="1:43" s="2" customFormat="1" ht="18.75" customHeight="1" x14ac:dyDescent="0.4">
      <c r="A7" s="787" t="str">
        <f>表紙・鑑!S3-1&amp;"年6月"</f>
        <v>6年6月</v>
      </c>
      <c r="B7" s="788"/>
      <c r="C7" s="37"/>
      <c r="D7" s="43" t="s">
        <v>50</v>
      </c>
      <c r="E7" s="37"/>
      <c r="F7" s="42" t="s">
        <v>50</v>
      </c>
      <c r="G7" s="707" t="str">
        <f>表紙・鑑!S3-1&amp;"年10月"</f>
        <v>6年10月</v>
      </c>
      <c r="H7" s="788"/>
      <c r="I7" s="37"/>
      <c r="J7" s="43" t="s">
        <v>50</v>
      </c>
      <c r="K7" s="37"/>
      <c r="L7" s="42" t="s">
        <v>50</v>
      </c>
      <c r="M7" s="707" t="str">
        <f>表紙・鑑!S3&amp;"年2月"</f>
        <v>7年2月</v>
      </c>
      <c r="N7" s="788"/>
      <c r="O7" s="37"/>
      <c r="P7" s="43" t="s">
        <v>50</v>
      </c>
      <c r="Q7" s="37"/>
      <c r="R7" s="36" t="s">
        <v>50</v>
      </c>
      <c r="S7" s="16"/>
      <c r="T7" s="787" t="str">
        <f>A7</f>
        <v>6年6月</v>
      </c>
      <c r="U7" s="788"/>
      <c r="V7" s="37"/>
      <c r="W7" s="43" t="s">
        <v>50</v>
      </c>
      <c r="X7" s="37"/>
      <c r="Y7" s="42" t="s">
        <v>50</v>
      </c>
      <c r="Z7" s="707" t="str">
        <f>G7</f>
        <v>6年10月</v>
      </c>
      <c r="AA7" s="788"/>
      <c r="AB7" s="37"/>
      <c r="AC7" s="43" t="s">
        <v>50</v>
      </c>
      <c r="AD7" s="37"/>
      <c r="AE7" s="42" t="s">
        <v>50</v>
      </c>
      <c r="AF7" s="707" t="str">
        <f>M7</f>
        <v>7年2月</v>
      </c>
      <c r="AG7" s="788"/>
      <c r="AH7" s="37"/>
      <c r="AI7" s="43" t="s">
        <v>50</v>
      </c>
      <c r="AJ7" s="37"/>
      <c r="AK7" s="36" t="s">
        <v>50</v>
      </c>
      <c r="AL7" s="2275"/>
      <c r="AM7" s="2276"/>
      <c r="AN7" s="2276"/>
      <c r="AO7" s="2276"/>
      <c r="AP7" s="2276"/>
      <c r="AQ7" s="2276"/>
    </row>
    <row r="8" spans="1:43" s="2" customFormat="1" ht="18.75" customHeight="1" thickBot="1" x14ac:dyDescent="0.45">
      <c r="A8" s="795" t="str">
        <f>表紙・鑑!S3-1&amp;"年7月"</f>
        <v>6年7月</v>
      </c>
      <c r="B8" s="715"/>
      <c r="C8" s="408"/>
      <c r="D8" s="70" t="s">
        <v>50</v>
      </c>
      <c r="E8" s="408"/>
      <c r="F8" s="409" t="s">
        <v>50</v>
      </c>
      <c r="G8" s="711" t="str">
        <f>表紙・鑑!S3-1&amp;"年11月"</f>
        <v>6年11月</v>
      </c>
      <c r="H8" s="715"/>
      <c r="I8" s="408"/>
      <c r="J8" s="70" t="s">
        <v>50</v>
      </c>
      <c r="K8" s="408"/>
      <c r="L8" s="409" t="s">
        <v>50</v>
      </c>
      <c r="M8" s="711" t="str">
        <f>表紙・鑑!S3&amp;"年3月"</f>
        <v>7年3月</v>
      </c>
      <c r="N8" s="715"/>
      <c r="O8" s="408"/>
      <c r="P8" s="70" t="s">
        <v>50</v>
      </c>
      <c r="Q8" s="408"/>
      <c r="R8" s="410" t="s">
        <v>50</v>
      </c>
      <c r="S8" s="16"/>
      <c r="T8" s="795" t="str">
        <f>A8</f>
        <v>6年7月</v>
      </c>
      <c r="U8" s="715"/>
      <c r="V8" s="408"/>
      <c r="W8" s="70" t="s">
        <v>50</v>
      </c>
      <c r="X8" s="408"/>
      <c r="Y8" s="409" t="s">
        <v>50</v>
      </c>
      <c r="Z8" s="711" t="str">
        <f>G8</f>
        <v>6年11月</v>
      </c>
      <c r="AA8" s="715"/>
      <c r="AB8" s="408"/>
      <c r="AC8" s="70" t="s">
        <v>50</v>
      </c>
      <c r="AD8" s="408"/>
      <c r="AE8" s="409" t="s">
        <v>50</v>
      </c>
      <c r="AF8" s="711" t="str">
        <f>M8</f>
        <v>7年3月</v>
      </c>
      <c r="AG8" s="715"/>
      <c r="AH8" s="408"/>
      <c r="AI8" s="70" t="s">
        <v>50</v>
      </c>
      <c r="AJ8" s="408"/>
      <c r="AK8" s="410" t="s">
        <v>50</v>
      </c>
      <c r="AL8" s="2275"/>
      <c r="AM8" s="2276"/>
      <c r="AN8" s="2276"/>
      <c r="AO8" s="2276"/>
      <c r="AP8" s="2276"/>
      <c r="AQ8" s="2276"/>
    </row>
    <row r="9" spans="1:43" s="2" customFormat="1" ht="18.75" customHeight="1" x14ac:dyDescent="0.4">
      <c r="A9" s="106" t="s">
        <v>13</v>
      </c>
      <c r="B9" s="39" t="s">
        <v>875</v>
      </c>
      <c r="C9" s="16"/>
      <c r="D9" s="16"/>
      <c r="E9" s="16"/>
      <c r="F9" s="16"/>
      <c r="G9" s="16"/>
      <c r="H9" s="16"/>
      <c r="I9" s="16"/>
      <c r="J9" s="16"/>
      <c r="K9" s="16"/>
      <c r="L9" s="16"/>
      <c r="M9" s="16"/>
      <c r="N9" s="16"/>
      <c r="O9" s="16"/>
      <c r="P9" s="16"/>
      <c r="Q9" s="16"/>
      <c r="R9" s="16"/>
      <c r="S9" s="16"/>
      <c r="T9" s="16"/>
      <c r="U9" s="16"/>
      <c r="V9" s="16"/>
      <c r="W9" s="16"/>
      <c r="X9" s="16"/>
      <c r="Y9" s="40"/>
      <c r="Z9" s="74"/>
      <c r="AA9" s="16"/>
      <c r="AB9" s="74"/>
      <c r="AC9" s="16"/>
      <c r="AD9" s="16"/>
      <c r="AE9" s="16"/>
      <c r="AF9" s="74"/>
      <c r="AG9" s="16"/>
      <c r="AH9" s="74"/>
      <c r="AI9" s="16"/>
      <c r="AJ9" s="16"/>
      <c r="AK9" s="16"/>
      <c r="AL9" s="74"/>
      <c r="AM9" s="74"/>
      <c r="AN9" s="16"/>
      <c r="AO9" s="74"/>
      <c r="AP9" s="16"/>
      <c r="AQ9" s="16"/>
    </row>
    <row r="10" spans="1:43" s="2" customFormat="1" ht="18.75" customHeight="1" x14ac:dyDescent="0.4">
      <c r="A10" s="39"/>
      <c r="B10" s="411"/>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row>
    <row r="11" spans="1:43" s="2" customFormat="1" ht="18.75" customHeight="1" thickBot="1" x14ac:dyDescent="0.45">
      <c r="A11" s="39" t="s">
        <v>610</v>
      </c>
      <c r="B11" s="16"/>
      <c r="C11" s="16"/>
      <c r="D11" s="16"/>
      <c r="E11" s="16"/>
      <c r="F11" s="16"/>
      <c r="G11" s="16"/>
      <c r="H11" s="16"/>
      <c r="I11" s="16"/>
      <c r="J11" s="16"/>
      <c r="K11" s="16"/>
      <c r="L11" s="16"/>
      <c r="M11" s="16"/>
      <c r="N11" s="16"/>
      <c r="O11" s="16"/>
      <c r="P11" s="16"/>
      <c r="Q11" s="16"/>
      <c r="R11" s="16"/>
      <c r="S11" s="39" t="s">
        <v>611</v>
      </c>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row>
    <row r="12" spans="1:43" s="2" customFormat="1" ht="18.75" customHeight="1" x14ac:dyDescent="0.4">
      <c r="A12" s="2297" t="s">
        <v>612</v>
      </c>
      <c r="B12" s="2298"/>
      <c r="C12" s="2298"/>
      <c r="D12" s="1050"/>
      <c r="E12" s="1051"/>
      <c r="F12" s="756" t="s">
        <v>49</v>
      </c>
      <c r="G12" s="1140"/>
      <c r="H12" s="1140"/>
      <c r="I12" s="756" t="s">
        <v>48</v>
      </c>
      <c r="J12" s="1140"/>
      <c r="K12" s="1140"/>
      <c r="L12" s="756" t="s">
        <v>53</v>
      </c>
      <c r="M12" s="412"/>
      <c r="N12" s="2061" t="s">
        <v>613</v>
      </c>
      <c r="O12" s="266"/>
      <c r="P12" s="1140" t="s">
        <v>614</v>
      </c>
      <c r="Q12" s="2116"/>
      <c r="R12" s="16"/>
      <c r="S12" s="755" t="s">
        <v>132</v>
      </c>
      <c r="T12" s="757"/>
      <c r="U12" s="1141"/>
      <c r="V12" s="1142"/>
      <c r="W12" s="1142"/>
      <c r="X12" s="1142"/>
      <c r="Y12" s="1142"/>
      <c r="Z12" s="1142"/>
      <c r="AA12" s="1142"/>
      <c r="AB12" s="1142"/>
      <c r="AC12" s="1142"/>
      <c r="AD12" s="1142"/>
      <c r="AE12" s="1142"/>
      <c r="AF12" s="1142"/>
      <c r="AG12" s="1142"/>
      <c r="AH12" s="1142"/>
      <c r="AI12" s="1142"/>
      <c r="AJ12" s="1142"/>
      <c r="AK12" s="2273"/>
      <c r="AL12" s="16"/>
      <c r="AM12" s="16"/>
      <c r="AN12" s="16"/>
      <c r="AO12" s="16"/>
      <c r="AP12" s="16"/>
      <c r="AQ12" s="16"/>
    </row>
    <row r="13" spans="1:43" s="2" customFormat="1" ht="18.75" customHeight="1" x14ac:dyDescent="0.4">
      <c r="A13" s="2299"/>
      <c r="B13" s="2300"/>
      <c r="C13" s="2300"/>
      <c r="D13" s="793"/>
      <c r="E13" s="794"/>
      <c r="F13" s="759"/>
      <c r="G13" s="774"/>
      <c r="H13" s="774"/>
      <c r="I13" s="759"/>
      <c r="J13" s="774"/>
      <c r="K13" s="774"/>
      <c r="L13" s="759"/>
      <c r="M13" s="403"/>
      <c r="N13" s="1748"/>
      <c r="O13" s="53"/>
      <c r="P13" s="774"/>
      <c r="Q13" s="1098"/>
      <c r="R13" s="16"/>
      <c r="S13" s="758"/>
      <c r="T13" s="760"/>
      <c r="U13" s="2248"/>
      <c r="V13" s="2249"/>
      <c r="W13" s="2249"/>
      <c r="X13" s="2249"/>
      <c r="Y13" s="2249"/>
      <c r="Z13" s="2249"/>
      <c r="AA13" s="2249"/>
      <c r="AB13" s="2249"/>
      <c r="AC13" s="2249"/>
      <c r="AD13" s="2249"/>
      <c r="AE13" s="2249"/>
      <c r="AF13" s="2249"/>
      <c r="AG13" s="2249"/>
      <c r="AH13" s="2249"/>
      <c r="AI13" s="2249"/>
      <c r="AJ13" s="2249"/>
      <c r="AK13" s="2291"/>
      <c r="AL13" s="16"/>
      <c r="AM13" s="16"/>
      <c r="AN13" s="16"/>
      <c r="AO13" s="16"/>
      <c r="AP13" s="16"/>
      <c r="AQ13" s="16"/>
    </row>
    <row r="14" spans="1:43" s="2" customFormat="1" ht="18.75" customHeight="1" x14ac:dyDescent="0.4">
      <c r="A14" s="767" t="s">
        <v>615</v>
      </c>
      <c r="B14" s="768"/>
      <c r="C14" s="769"/>
      <c r="D14" s="2230"/>
      <c r="E14" s="2231"/>
      <c r="F14" s="2231"/>
      <c r="G14" s="2231"/>
      <c r="H14" s="2231"/>
      <c r="I14" s="2231"/>
      <c r="J14" s="2231"/>
      <c r="K14" s="2231"/>
      <c r="L14" s="2231"/>
      <c r="M14" s="2231"/>
      <c r="N14" s="2231"/>
      <c r="O14" s="2231"/>
      <c r="P14" s="2231"/>
      <c r="Q14" s="2232"/>
      <c r="R14" s="16"/>
      <c r="S14" s="767" t="s">
        <v>616</v>
      </c>
      <c r="T14" s="768"/>
      <c r="U14" s="768"/>
      <c r="V14" s="769"/>
      <c r="W14" s="1031"/>
      <c r="X14" s="1113"/>
      <c r="Y14" s="1113"/>
      <c r="Z14" s="747" t="s">
        <v>49</v>
      </c>
      <c r="AA14" s="773"/>
      <c r="AB14" s="773"/>
      <c r="AC14" s="2295" t="s">
        <v>48</v>
      </c>
      <c r="AD14" s="773"/>
      <c r="AE14" s="773"/>
      <c r="AF14" s="1085" t="s">
        <v>53</v>
      </c>
      <c r="AG14" s="1135" t="s">
        <v>617</v>
      </c>
      <c r="AH14" s="1135"/>
      <c r="AI14" s="1135"/>
      <c r="AJ14" s="1135"/>
      <c r="AK14" s="2288"/>
      <c r="AL14" s="16"/>
      <c r="AM14" s="16"/>
      <c r="AN14" s="16"/>
      <c r="AO14" s="16"/>
      <c r="AP14" s="16"/>
      <c r="AQ14" s="16"/>
    </row>
    <row r="15" spans="1:43" s="2" customFormat="1" ht="18.75" customHeight="1" x14ac:dyDescent="0.4">
      <c r="A15" s="1078"/>
      <c r="B15" s="2124"/>
      <c r="C15" s="1003"/>
      <c r="D15" s="2268"/>
      <c r="E15" s="1145"/>
      <c r="F15" s="1145"/>
      <c r="G15" s="1145"/>
      <c r="H15" s="1145"/>
      <c r="I15" s="1145"/>
      <c r="J15" s="1145"/>
      <c r="K15" s="1145"/>
      <c r="L15" s="1145"/>
      <c r="M15" s="1145"/>
      <c r="N15" s="1145"/>
      <c r="O15" s="1145"/>
      <c r="P15" s="1145"/>
      <c r="Q15" s="2260"/>
      <c r="R15" s="16"/>
      <c r="S15" s="770"/>
      <c r="T15" s="771"/>
      <c r="U15" s="771"/>
      <c r="V15" s="772"/>
      <c r="W15" s="793"/>
      <c r="X15" s="794"/>
      <c r="Y15" s="794"/>
      <c r="Z15" s="759"/>
      <c r="AA15" s="774"/>
      <c r="AB15" s="774"/>
      <c r="AC15" s="2296"/>
      <c r="AD15" s="774"/>
      <c r="AE15" s="774"/>
      <c r="AF15" s="1073"/>
      <c r="AG15" s="2165"/>
      <c r="AH15" s="2165"/>
      <c r="AI15" s="2165"/>
      <c r="AJ15" s="2165"/>
      <c r="AK15" s="2289"/>
      <c r="AL15" s="16"/>
      <c r="AM15" s="16"/>
      <c r="AN15" s="16"/>
      <c r="AO15" s="16"/>
      <c r="AP15" s="16"/>
      <c r="AQ15" s="16"/>
    </row>
    <row r="16" spans="1:43" s="2" customFormat="1" ht="18.75" customHeight="1" x14ac:dyDescent="0.4">
      <c r="A16" s="1078"/>
      <c r="B16" s="2124"/>
      <c r="C16" s="1003"/>
      <c r="D16" s="2268"/>
      <c r="E16" s="1145"/>
      <c r="F16" s="1145"/>
      <c r="G16" s="1145"/>
      <c r="H16" s="1145"/>
      <c r="I16" s="1145"/>
      <c r="J16" s="1145"/>
      <c r="K16" s="1145"/>
      <c r="L16" s="1145"/>
      <c r="M16" s="1145"/>
      <c r="N16" s="1145"/>
      <c r="O16" s="1145"/>
      <c r="P16" s="1145"/>
      <c r="Q16" s="2260"/>
      <c r="R16" s="16"/>
      <c r="S16" s="767" t="s">
        <v>131</v>
      </c>
      <c r="T16" s="769"/>
      <c r="U16" s="1030" t="s">
        <v>618</v>
      </c>
      <c r="V16" s="769"/>
      <c r="W16" s="376"/>
      <c r="X16" s="2274" t="s">
        <v>982</v>
      </c>
      <c r="Y16" s="2274"/>
      <c r="Z16" s="2274"/>
      <c r="AA16" s="2274"/>
      <c r="AB16" s="2274"/>
      <c r="AC16" s="658"/>
      <c r="AD16" s="2274" t="s">
        <v>983</v>
      </c>
      <c r="AE16" s="2274"/>
      <c r="AF16" s="2274"/>
      <c r="AG16" s="2274"/>
      <c r="AH16" s="2274"/>
      <c r="AI16" s="2274"/>
      <c r="AJ16" s="2274"/>
      <c r="AK16" s="2290"/>
      <c r="AL16" s="16"/>
      <c r="AM16" s="16"/>
      <c r="AN16" s="16"/>
      <c r="AO16" s="16"/>
      <c r="AP16" s="16"/>
      <c r="AQ16" s="16"/>
    </row>
    <row r="17" spans="1:43" s="2" customFormat="1" ht="18.75" customHeight="1" thickBot="1" x14ac:dyDescent="0.45">
      <c r="A17" s="2125"/>
      <c r="B17" s="2126"/>
      <c r="C17" s="2127"/>
      <c r="D17" s="2233"/>
      <c r="E17" s="1147"/>
      <c r="F17" s="1147"/>
      <c r="G17" s="1147"/>
      <c r="H17" s="1147"/>
      <c r="I17" s="1147"/>
      <c r="J17" s="1147"/>
      <c r="K17" s="1147"/>
      <c r="L17" s="1147"/>
      <c r="M17" s="1147"/>
      <c r="N17" s="1147"/>
      <c r="O17" s="1147"/>
      <c r="P17" s="1147"/>
      <c r="Q17" s="2234"/>
      <c r="R17" s="16"/>
      <c r="S17" s="1078"/>
      <c r="T17" s="1003"/>
      <c r="U17" s="1004"/>
      <c r="V17" s="772"/>
      <c r="W17" s="377"/>
      <c r="X17" s="1748" t="s">
        <v>442</v>
      </c>
      <c r="Y17" s="1748"/>
      <c r="Z17" s="1748"/>
      <c r="AA17" s="1748"/>
      <c r="AB17" s="1748"/>
      <c r="AC17" s="1748"/>
      <c r="AD17" s="1748"/>
      <c r="AE17" s="1748"/>
      <c r="AF17" s="1748"/>
      <c r="AG17" s="1748"/>
      <c r="AH17" s="1748"/>
      <c r="AI17" s="1748"/>
      <c r="AJ17" s="1748"/>
      <c r="AK17" s="113" t="s">
        <v>211</v>
      </c>
      <c r="AL17" s="16"/>
      <c r="AM17" s="16"/>
      <c r="AN17" s="16"/>
      <c r="AO17" s="16"/>
      <c r="AP17" s="16"/>
      <c r="AQ17" s="16"/>
    </row>
    <row r="18" spans="1:43" s="2" customFormat="1" ht="18.75" customHeight="1" x14ac:dyDescent="0.4">
      <c r="A18" s="16"/>
      <c r="B18" s="16"/>
      <c r="C18" s="16"/>
      <c r="D18" s="16"/>
      <c r="E18" s="16"/>
      <c r="F18" s="16"/>
      <c r="G18" s="16"/>
      <c r="H18" s="16"/>
      <c r="I18" s="16"/>
      <c r="J18" s="16"/>
      <c r="K18" s="16"/>
      <c r="L18" s="16"/>
      <c r="M18" s="16"/>
      <c r="N18" s="16"/>
      <c r="O18" s="16"/>
      <c r="P18" s="16"/>
      <c r="Q18" s="16"/>
      <c r="R18" s="16"/>
      <c r="S18" s="1078"/>
      <c r="T18" s="1003"/>
      <c r="U18" s="1030" t="s">
        <v>619</v>
      </c>
      <c r="V18" s="768"/>
      <c r="W18" s="768"/>
      <c r="X18" s="768"/>
      <c r="Y18" s="769"/>
      <c r="Z18" s="413"/>
      <c r="AA18" s="350"/>
      <c r="AB18" s="350"/>
      <c r="AC18" s="64"/>
      <c r="AD18" s="65" t="s">
        <v>364</v>
      </c>
      <c r="AE18" s="64"/>
      <c r="AF18" s="350"/>
      <c r="AG18" s="64"/>
      <c r="AH18" s="65" t="s">
        <v>16</v>
      </c>
      <c r="AI18" s="350"/>
      <c r="AJ18" s="350"/>
      <c r="AK18" s="361"/>
      <c r="AL18" s="16"/>
      <c r="AM18" s="16"/>
      <c r="AN18" s="16"/>
      <c r="AO18" s="16"/>
      <c r="AP18" s="16"/>
      <c r="AQ18" s="16"/>
    </row>
    <row r="19" spans="1:43" s="2" customFormat="1" ht="18.75" customHeight="1" thickBot="1" x14ac:dyDescent="0.45">
      <c r="A19" s="39" t="s">
        <v>620</v>
      </c>
      <c r="B19" s="16"/>
      <c r="C19" s="16"/>
      <c r="D19" s="16"/>
      <c r="E19" s="16"/>
      <c r="F19" s="16"/>
      <c r="G19" s="16"/>
      <c r="H19" s="16"/>
      <c r="I19" s="16"/>
      <c r="J19" s="39" t="s">
        <v>621</v>
      </c>
      <c r="K19" s="16"/>
      <c r="L19" s="16"/>
      <c r="M19" s="16"/>
      <c r="N19" s="16"/>
      <c r="O19" s="16"/>
      <c r="P19" s="16"/>
      <c r="Q19" s="16"/>
      <c r="R19" s="16"/>
      <c r="S19" s="1078"/>
      <c r="T19" s="1003"/>
      <c r="U19" s="1002"/>
      <c r="V19" s="2124"/>
      <c r="W19" s="2124"/>
      <c r="X19" s="2124"/>
      <c r="Y19" s="1003"/>
      <c r="Z19" s="1030" t="s">
        <v>622</v>
      </c>
      <c r="AA19" s="768"/>
      <c r="AB19" s="1960"/>
      <c r="AC19" s="1961"/>
      <c r="AD19" s="1961"/>
      <c r="AE19" s="1961"/>
      <c r="AF19" s="1961"/>
      <c r="AG19" s="1961"/>
      <c r="AH19" s="1961"/>
      <c r="AI19" s="1961"/>
      <c r="AJ19" s="1961"/>
      <c r="AK19" s="1966"/>
      <c r="AL19" s="16"/>
      <c r="AM19" s="16"/>
      <c r="AN19" s="16"/>
      <c r="AO19" s="16"/>
      <c r="AP19" s="16"/>
      <c r="AQ19" s="16"/>
    </row>
    <row r="20" spans="1:43" s="2" customFormat="1" ht="18.75" customHeight="1" x14ac:dyDescent="0.4">
      <c r="A20" s="712" t="s">
        <v>623</v>
      </c>
      <c r="B20" s="701"/>
      <c r="C20" s="701"/>
      <c r="D20" s="702"/>
      <c r="E20" s="414"/>
      <c r="F20" s="31" t="s">
        <v>364</v>
      </c>
      <c r="G20" s="414"/>
      <c r="H20" s="415" t="s">
        <v>16</v>
      </c>
      <c r="I20" s="16"/>
      <c r="J20" s="1980" t="s">
        <v>624</v>
      </c>
      <c r="K20" s="756"/>
      <c r="L20" s="757"/>
      <c r="M20" s="412"/>
      <c r="N20" s="1140" t="s">
        <v>427</v>
      </c>
      <c r="O20" s="266"/>
      <c r="P20" s="267"/>
      <c r="Q20" s="2116" t="s">
        <v>429</v>
      </c>
      <c r="R20" s="16"/>
      <c r="S20" s="1078"/>
      <c r="T20" s="1003"/>
      <c r="U20" s="1004"/>
      <c r="V20" s="771"/>
      <c r="W20" s="771"/>
      <c r="X20" s="771"/>
      <c r="Y20" s="772"/>
      <c r="Z20" s="1004"/>
      <c r="AA20" s="771"/>
      <c r="AB20" s="1963"/>
      <c r="AC20" s="1964"/>
      <c r="AD20" s="1964"/>
      <c r="AE20" s="1964"/>
      <c r="AF20" s="1964"/>
      <c r="AG20" s="1964"/>
      <c r="AH20" s="1964"/>
      <c r="AI20" s="1964"/>
      <c r="AJ20" s="1964"/>
      <c r="AK20" s="1967"/>
      <c r="AL20" s="16"/>
      <c r="AM20" s="16"/>
      <c r="AN20" s="16"/>
      <c r="AO20" s="16"/>
      <c r="AP20" s="16"/>
      <c r="AQ20" s="16"/>
    </row>
    <row r="21" spans="1:43" s="2" customFormat="1" ht="18.75" customHeight="1" x14ac:dyDescent="0.4">
      <c r="A21" s="2262" t="s">
        <v>625</v>
      </c>
      <c r="B21" s="2292"/>
      <c r="C21" s="2292"/>
      <c r="D21" s="2292"/>
      <c r="E21" s="402"/>
      <c r="F21" s="773" t="s">
        <v>427</v>
      </c>
      <c r="G21" s="372"/>
      <c r="H21" s="1094" t="s">
        <v>429</v>
      </c>
      <c r="I21" s="16"/>
      <c r="J21" s="758"/>
      <c r="K21" s="759"/>
      <c r="L21" s="760"/>
      <c r="M21" s="403"/>
      <c r="N21" s="774"/>
      <c r="O21" s="53"/>
      <c r="P21" s="404"/>
      <c r="Q21" s="1098"/>
      <c r="R21" s="16"/>
      <c r="S21" s="1078"/>
      <c r="T21" s="1003"/>
      <c r="U21" s="1030" t="s">
        <v>626</v>
      </c>
      <c r="V21" s="747"/>
      <c r="W21" s="747"/>
      <c r="X21" s="747"/>
      <c r="Y21" s="748"/>
      <c r="Z21" s="64"/>
      <c r="AA21" s="65" t="s">
        <v>627</v>
      </c>
      <c r="AB21" s="2036"/>
      <c r="AC21" s="2036"/>
      <c r="AD21" s="65" t="s">
        <v>628</v>
      </c>
      <c r="AE21" s="416"/>
      <c r="AF21" s="65" t="s">
        <v>49</v>
      </c>
      <c r="AG21" s="57"/>
      <c r="AH21" s="65" t="s">
        <v>629</v>
      </c>
      <c r="AI21" s="56"/>
      <c r="AJ21" s="64"/>
      <c r="AK21" s="66" t="s">
        <v>16</v>
      </c>
      <c r="AL21" s="16"/>
      <c r="AM21" s="16"/>
      <c r="AN21" s="16"/>
      <c r="AO21" s="16"/>
      <c r="AP21" s="16"/>
      <c r="AQ21" s="16"/>
    </row>
    <row r="22" spans="1:43" s="2" customFormat="1" ht="18.75" customHeight="1" x14ac:dyDescent="0.4">
      <c r="A22" s="2293"/>
      <c r="B22" s="2294"/>
      <c r="C22" s="2294"/>
      <c r="D22" s="2294"/>
      <c r="E22" s="403"/>
      <c r="F22" s="774"/>
      <c r="G22" s="404"/>
      <c r="H22" s="1098"/>
      <c r="I22" s="16"/>
      <c r="J22" s="746" t="s">
        <v>630</v>
      </c>
      <c r="K22" s="747"/>
      <c r="L22" s="748"/>
      <c r="M22" s="1035"/>
      <c r="N22" s="773"/>
      <c r="O22" s="773"/>
      <c r="P22" s="773"/>
      <c r="Q22" s="1034" t="s">
        <v>53</v>
      </c>
      <c r="R22" s="16"/>
      <c r="S22" s="1078"/>
      <c r="T22" s="1003"/>
      <c r="U22" s="1000"/>
      <c r="V22" s="776"/>
      <c r="W22" s="776"/>
      <c r="X22" s="776"/>
      <c r="Y22" s="777"/>
      <c r="Z22" s="1029" t="s">
        <v>631</v>
      </c>
      <c r="AA22" s="747"/>
      <c r="AB22" s="1698"/>
      <c r="AC22" s="1698"/>
      <c r="AD22" s="1698"/>
      <c r="AE22" s="1698"/>
      <c r="AF22" s="1698"/>
      <c r="AG22" s="1698"/>
      <c r="AH22" s="1698"/>
      <c r="AI22" s="1698"/>
      <c r="AJ22" s="1698"/>
      <c r="AK22" s="1698"/>
      <c r="AL22" s="16"/>
      <c r="AM22" s="16"/>
      <c r="AN22" s="16"/>
      <c r="AO22" s="16"/>
      <c r="AP22" s="16"/>
      <c r="AQ22" s="16"/>
    </row>
    <row r="23" spans="1:43" s="2" customFormat="1" ht="18.75" customHeight="1" x14ac:dyDescent="0.4">
      <c r="A23" s="746" t="s">
        <v>632</v>
      </c>
      <c r="B23" s="747"/>
      <c r="C23" s="747"/>
      <c r="D23" s="748"/>
      <c r="E23" s="2301"/>
      <c r="F23" s="2301"/>
      <c r="G23" s="2301"/>
      <c r="H23" s="2302"/>
      <c r="I23" s="16"/>
      <c r="J23" s="758"/>
      <c r="K23" s="759"/>
      <c r="L23" s="760"/>
      <c r="M23" s="2214"/>
      <c r="N23" s="778"/>
      <c r="O23" s="778"/>
      <c r="P23" s="778"/>
      <c r="Q23" s="1024"/>
      <c r="R23" s="16"/>
      <c r="S23" s="1078"/>
      <c r="T23" s="1003"/>
      <c r="U23" s="1000"/>
      <c r="V23" s="776"/>
      <c r="W23" s="776"/>
      <c r="X23" s="776"/>
      <c r="Y23" s="777"/>
      <c r="Z23" s="1000"/>
      <c r="AA23" s="776"/>
      <c r="AB23" s="1698"/>
      <c r="AC23" s="1698"/>
      <c r="AD23" s="1698"/>
      <c r="AE23" s="1698"/>
      <c r="AF23" s="1698"/>
      <c r="AG23" s="1698"/>
      <c r="AH23" s="1698"/>
      <c r="AI23" s="1698"/>
      <c r="AJ23" s="1698"/>
      <c r="AK23" s="1698"/>
      <c r="AL23" s="16"/>
      <c r="AM23" s="16"/>
      <c r="AN23" s="16"/>
      <c r="AO23" s="16"/>
      <c r="AP23" s="16"/>
      <c r="AQ23" s="16"/>
    </row>
    <row r="24" spans="1:43" s="2" customFormat="1" ht="18.75" customHeight="1" x14ac:dyDescent="0.4">
      <c r="A24" s="758"/>
      <c r="B24" s="759"/>
      <c r="C24" s="759"/>
      <c r="D24" s="760"/>
      <c r="E24" s="2303"/>
      <c r="F24" s="2303"/>
      <c r="G24" s="2303"/>
      <c r="H24" s="2304"/>
      <c r="I24" s="16"/>
      <c r="J24" s="767" t="s">
        <v>872</v>
      </c>
      <c r="K24" s="768"/>
      <c r="L24" s="769"/>
      <c r="M24" s="376"/>
      <c r="N24" s="50"/>
      <c r="O24" s="50"/>
      <c r="P24" s="50"/>
      <c r="Q24" s="52"/>
      <c r="R24" s="16"/>
      <c r="S24" s="1078"/>
      <c r="T24" s="1003"/>
      <c r="U24" s="810"/>
      <c r="V24" s="759"/>
      <c r="W24" s="759"/>
      <c r="X24" s="759"/>
      <c r="Y24" s="760"/>
      <c r="Z24" s="810"/>
      <c r="AA24" s="759"/>
      <c r="AB24" s="1698"/>
      <c r="AC24" s="1698"/>
      <c r="AD24" s="1698"/>
      <c r="AE24" s="1698"/>
      <c r="AF24" s="1698"/>
      <c r="AG24" s="1698"/>
      <c r="AH24" s="1698"/>
      <c r="AI24" s="1698"/>
      <c r="AJ24" s="1698"/>
      <c r="AK24" s="1698"/>
      <c r="AL24" s="16"/>
      <c r="AM24" s="16"/>
      <c r="AN24" s="16"/>
      <c r="AO24" s="16"/>
      <c r="AP24" s="16"/>
      <c r="AQ24" s="16"/>
    </row>
    <row r="25" spans="1:43" s="2" customFormat="1" ht="18.75" customHeight="1" x14ac:dyDescent="0.4">
      <c r="A25" s="705" t="s">
        <v>633</v>
      </c>
      <c r="B25" s="706"/>
      <c r="C25" s="706"/>
      <c r="D25" s="707"/>
      <c r="E25" s="64"/>
      <c r="F25" s="65" t="s">
        <v>364</v>
      </c>
      <c r="G25" s="64"/>
      <c r="H25" s="66" t="s">
        <v>16</v>
      </c>
      <c r="I25" s="16"/>
      <c r="J25" s="1078"/>
      <c r="K25" s="2124"/>
      <c r="L25" s="1003"/>
      <c r="M25" s="384"/>
      <c r="N25" s="57" t="s">
        <v>364</v>
      </c>
      <c r="O25" s="56"/>
      <c r="P25" s="56"/>
      <c r="Q25" s="417" t="s">
        <v>16</v>
      </c>
      <c r="R25" s="16"/>
      <c r="S25" s="1078"/>
      <c r="T25" s="1003"/>
      <c r="U25" s="1030" t="s">
        <v>634</v>
      </c>
      <c r="V25" s="768"/>
      <c r="W25" s="768"/>
      <c r="X25" s="768"/>
      <c r="Y25" s="769"/>
      <c r="Z25" s="2305" t="s">
        <v>635</v>
      </c>
      <c r="AA25" s="2305"/>
      <c r="AB25" s="2305"/>
      <c r="AC25" s="2305"/>
      <c r="AD25" s="2305"/>
      <c r="AE25" s="2305"/>
      <c r="AF25" s="357"/>
      <c r="AG25" s="65" t="s">
        <v>364</v>
      </c>
      <c r="AH25" s="64"/>
      <c r="AI25" s="64"/>
      <c r="AJ25" s="64"/>
      <c r="AK25" s="66" t="s">
        <v>16</v>
      </c>
      <c r="AL25" s="16"/>
      <c r="AM25" s="16"/>
      <c r="AN25" s="16"/>
      <c r="AO25" s="16"/>
      <c r="AP25" s="16"/>
      <c r="AQ25" s="16"/>
    </row>
    <row r="26" spans="1:43" s="2" customFormat="1" ht="18.75" customHeight="1" x14ac:dyDescent="0.4">
      <c r="A26" s="705" t="s">
        <v>636</v>
      </c>
      <c r="B26" s="706"/>
      <c r="C26" s="706"/>
      <c r="D26" s="707"/>
      <c r="E26" s="64"/>
      <c r="F26" s="65" t="s">
        <v>364</v>
      </c>
      <c r="G26" s="64"/>
      <c r="H26" s="66" t="s">
        <v>16</v>
      </c>
      <c r="I26" s="16"/>
      <c r="J26" s="770"/>
      <c r="K26" s="771"/>
      <c r="L26" s="772"/>
      <c r="M26" s="418"/>
      <c r="N26" s="419"/>
      <c r="O26" s="419"/>
      <c r="P26" s="53"/>
      <c r="Q26" s="54"/>
      <c r="R26" s="16"/>
      <c r="S26" s="1078"/>
      <c r="T26" s="1003"/>
      <c r="U26" s="1002"/>
      <c r="V26" s="2124"/>
      <c r="W26" s="2124"/>
      <c r="X26" s="2124"/>
      <c r="Y26" s="1003"/>
      <c r="Z26" s="2306" t="s">
        <v>637</v>
      </c>
      <c r="AA26" s="2307"/>
      <c r="AB26" s="2307"/>
      <c r="AC26" s="2307"/>
      <c r="AD26" s="2307"/>
      <c r="AE26" s="2308"/>
      <c r="AF26" s="357"/>
      <c r="AG26" s="65" t="s">
        <v>364</v>
      </c>
      <c r="AH26" s="64"/>
      <c r="AI26" s="64"/>
      <c r="AJ26" s="64"/>
      <c r="AK26" s="66" t="s">
        <v>16</v>
      </c>
      <c r="AL26" s="16"/>
      <c r="AM26" s="16"/>
      <c r="AN26" s="16"/>
      <c r="AO26" s="16"/>
      <c r="AP26" s="16"/>
      <c r="AQ26" s="16"/>
    </row>
    <row r="27" spans="1:43" s="2" customFormat="1" ht="18.75" customHeight="1" x14ac:dyDescent="0.4">
      <c r="A27" s="767" t="s">
        <v>638</v>
      </c>
      <c r="B27" s="768"/>
      <c r="C27" s="768"/>
      <c r="D27" s="769"/>
      <c r="E27" s="402"/>
      <c r="F27" s="773" t="s">
        <v>427</v>
      </c>
      <c r="G27" s="372"/>
      <c r="H27" s="1094" t="s">
        <v>429</v>
      </c>
      <c r="I27" s="130"/>
      <c r="J27" s="746" t="s">
        <v>639</v>
      </c>
      <c r="K27" s="747"/>
      <c r="L27" s="748"/>
      <c r="M27" s="2317"/>
      <c r="N27" s="2301"/>
      <c r="O27" s="2301"/>
      <c r="P27" s="2301"/>
      <c r="Q27" s="2302"/>
      <c r="R27" s="16"/>
      <c r="S27" s="1078"/>
      <c r="T27" s="1003"/>
      <c r="U27" s="1004"/>
      <c r="V27" s="771"/>
      <c r="W27" s="771"/>
      <c r="X27" s="771"/>
      <c r="Y27" s="772"/>
      <c r="Z27" s="2306" t="s">
        <v>640</v>
      </c>
      <c r="AA27" s="2307"/>
      <c r="AB27" s="2307"/>
      <c r="AC27" s="2305"/>
      <c r="AD27" s="2305"/>
      <c r="AE27" s="2320"/>
      <c r="AF27" s="376"/>
      <c r="AG27" s="51" t="s">
        <v>364</v>
      </c>
      <c r="AH27" s="50"/>
      <c r="AI27" s="50"/>
      <c r="AJ27" s="50"/>
      <c r="AK27" s="112" t="s">
        <v>16</v>
      </c>
      <c r="AL27" s="16"/>
      <c r="AM27" s="16"/>
      <c r="AN27" s="16"/>
      <c r="AO27" s="16"/>
      <c r="AP27" s="16"/>
      <c r="AQ27" s="16"/>
    </row>
    <row r="28" spans="1:43" s="2" customFormat="1" ht="18.75" customHeight="1" x14ac:dyDescent="0.4">
      <c r="A28" s="770"/>
      <c r="B28" s="771"/>
      <c r="C28" s="771"/>
      <c r="D28" s="772"/>
      <c r="E28" s="403"/>
      <c r="F28" s="774"/>
      <c r="G28" s="404"/>
      <c r="H28" s="1098"/>
      <c r="I28" s="16"/>
      <c r="J28" s="775"/>
      <c r="K28" s="776"/>
      <c r="L28" s="777"/>
      <c r="M28" s="1025"/>
      <c r="N28" s="1647"/>
      <c r="O28" s="1647"/>
      <c r="P28" s="1647"/>
      <c r="Q28" s="2318"/>
      <c r="R28" s="16"/>
      <c r="S28" s="1078"/>
      <c r="T28" s="1003"/>
      <c r="U28" s="2306" t="s">
        <v>984</v>
      </c>
      <c r="V28" s="2307"/>
      <c r="W28" s="2307"/>
      <c r="X28" s="2307"/>
      <c r="Y28" s="2307"/>
      <c r="Z28" s="2307"/>
      <c r="AA28" s="2307"/>
      <c r="AB28" s="2307"/>
      <c r="AC28" s="357"/>
      <c r="AD28" s="64"/>
      <c r="AE28" s="2309" t="s">
        <v>641</v>
      </c>
      <c r="AF28" s="2309"/>
      <c r="AG28" s="64"/>
      <c r="AH28" s="64"/>
      <c r="AI28" s="2309" t="s">
        <v>642</v>
      </c>
      <c r="AJ28" s="2309"/>
      <c r="AK28" s="420"/>
      <c r="AL28" s="16"/>
      <c r="AM28" s="16"/>
      <c r="AN28" s="16"/>
      <c r="AO28" s="16"/>
      <c r="AP28" s="16"/>
      <c r="AQ28" s="16"/>
    </row>
    <row r="29" spans="1:43" s="2" customFormat="1" ht="18.75" customHeight="1" x14ac:dyDescent="0.4">
      <c r="A29" s="767" t="s">
        <v>643</v>
      </c>
      <c r="B29" s="768"/>
      <c r="C29" s="768"/>
      <c r="D29" s="769"/>
      <c r="E29" s="402"/>
      <c r="F29" s="773" t="s">
        <v>427</v>
      </c>
      <c r="G29" s="372"/>
      <c r="H29" s="1094" t="s">
        <v>429</v>
      </c>
      <c r="I29" s="16"/>
      <c r="J29" s="775"/>
      <c r="K29" s="776"/>
      <c r="L29" s="777"/>
      <c r="M29" s="1025"/>
      <c r="N29" s="1647"/>
      <c r="O29" s="1647"/>
      <c r="P29" s="1647"/>
      <c r="Q29" s="2318"/>
      <c r="R29" s="16"/>
      <c r="S29" s="1078"/>
      <c r="T29" s="1003"/>
      <c r="U29" s="1030" t="s">
        <v>644</v>
      </c>
      <c r="V29" s="768"/>
      <c r="W29" s="768"/>
      <c r="X29" s="768"/>
      <c r="Y29" s="768"/>
      <c r="Z29" s="768"/>
      <c r="AA29" s="768"/>
      <c r="AB29" s="769"/>
      <c r="AC29" s="2311"/>
      <c r="AD29" s="2312"/>
      <c r="AE29" s="2312"/>
      <c r="AF29" s="2312"/>
      <c r="AG29" s="2312"/>
      <c r="AH29" s="2312"/>
      <c r="AI29" s="2312"/>
      <c r="AJ29" s="2312"/>
      <c r="AK29" s="2313"/>
      <c r="AL29" s="16"/>
      <c r="AM29" s="16"/>
      <c r="AN29" s="16"/>
      <c r="AO29" s="16"/>
      <c r="AP29" s="16"/>
      <c r="AQ29" s="16"/>
    </row>
    <row r="30" spans="1:43" s="2" customFormat="1" ht="18.75" customHeight="1" thickBot="1" x14ac:dyDescent="0.45">
      <c r="A30" s="770"/>
      <c r="B30" s="771"/>
      <c r="C30" s="771"/>
      <c r="D30" s="772"/>
      <c r="E30" s="403"/>
      <c r="F30" s="774"/>
      <c r="G30" s="404"/>
      <c r="H30" s="1098"/>
      <c r="I30" s="16"/>
      <c r="J30" s="736"/>
      <c r="K30" s="737"/>
      <c r="L30" s="738"/>
      <c r="M30" s="1655"/>
      <c r="N30" s="1657"/>
      <c r="O30" s="1657"/>
      <c r="P30" s="1657"/>
      <c r="Q30" s="2319"/>
      <c r="R30" s="16"/>
      <c r="S30" s="2125"/>
      <c r="T30" s="2127"/>
      <c r="U30" s="2310"/>
      <c r="V30" s="2126"/>
      <c r="W30" s="2126"/>
      <c r="X30" s="2126"/>
      <c r="Y30" s="2126"/>
      <c r="Z30" s="2126"/>
      <c r="AA30" s="2126"/>
      <c r="AB30" s="2127"/>
      <c r="AC30" s="2314"/>
      <c r="AD30" s="2315"/>
      <c r="AE30" s="2315"/>
      <c r="AF30" s="2315"/>
      <c r="AG30" s="2315"/>
      <c r="AH30" s="2315"/>
      <c r="AI30" s="2315"/>
      <c r="AJ30" s="2315"/>
      <c r="AK30" s="2316"/>
      <c r="AL30" s="16"/>
      <c r="AM30" s="16"/>
      <c r="AN30" s="16"/>
      <c r="AO30" s="16"/>
      <c r="AP30" s="16"/>
      <c r="AQ30" s="16"/>
    </row>
    <row r="31" spans="1:43" s="2" customFormat="1" ht="18.75" customHeight="1" x14ac:dyDescent="0.4">
      <c r="A31" s="767" t="s">
        <v>645</v>
      </c>
      <c r="B31" s="768"/>
      <c r="C31" s="768"/>
      <c r="D31" s="768"/>
      <c r="E31" s="402"/>
      <c r="F31" s="773" t="s">
        <v>427</v>
      </c>
      <c r="G31" s="372"/>
      <c r="H31" s="1094" t="s">
        <v>429</v>
      </c>
      <c r="I31" s="16"/>
      <c r="J31" s="39" t="s">
        <v>646</v>
      </c>
      <c r="K31" s="39"/>
      <c r="L31" s="30"/>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row>
    <row r="32" spans="1:43" s="2" customFormat="1" ht="18.75" customHeight="1" thickBot="1" x14ac:dyDescent="0.45">
      <c r="A32" s="2125"/>
      <c r="B32" s="2126"/>
      <c r="C32" s="2126"/>
      <c r="D32" s="2126"/>
      <c r="E32" s="421"/>
      <c r="F32" s="779"/>
      <c r="G32" s="173"/>
      <c r="H32" s="1095"/>
      <c r="I32" s="16"/>
      <c r="J32" s="2277" t="s">
        <v>876</v>
      </c>
      <c r="K32" s="2277"/>
      <c r="L32" s="2277"/>
      <c r="M32" s="2277"/>
      <c r="N32" s="2277"/>
      <c r="O32" s="2277"/>
      <c r="P32" s="2277"/>
      <c r="Q32" s="2277"/>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row>
    <row r="33" spans="1:43" s="2" customFormat="1" ht="18.75" customHeight="1" x14ac:dyDescent="0.4">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row>
  </sheetData>
  <sheetProtection selectLockedCells="1"/>
  <mergeCells count="127">
    <mergeCell ref="A31:D32"/>
    <mergeCell ref="F31:F32"/>
    <mergeCell ref="H31:H32"/>
    <mergeCell ref="AI28:AJ28"/>
    <mergeCell ref="A29:D30"/>
    <mergeCell ref="F29:F30"/>
    <mergeCell ref="H29:H30"/>
    <mergeCell ref="U29:AB30"/>
    <mergeCell ref="AC29:AK30"/>
    <mergeCell ref="H27:H28"/>
    <mergeCell ref="J27:L30"/>
    <mergeCell ref="M27:Q30"/>
    <mergeCell ref="Z27:AE27"/>
    <mergeCell ref="U28:AB28"/>
    <mergeCell ref="AE28:AF28"/>
    <mergeCell ref="A14:C17"/>
    <mergeCell ref="H21:H22"/>
    <mergeCell ref="U21:Y24"/>
    <mergeCell ref="AB21:AC21"/>
    <mergeCell ref="J22:L23"/>
    <mergeCell ref="M22:P23"/>
    <mergeCell ref="Q22:Q23"/>
    <mergeCell ref="Z22:AA24"/>
    <mergeCell ref="AB22:AK24"/>
    <mergeCell ref="Z17:AJ17"/>
    <mergeCell ref="U18:Y20"/>
    <mergeCell ref="Z19:AA20"/>
    <mergeCell ref="AB19:AK20"/>
    <mergeCell ref="A23:D24"/>
    <mergeCell ref="E23:H24"/>
    <mergeCell ref="J24:L26"/>
    <mergeCell ref="A25:D25"/>
    <mergeCell ref="U25:Y27"/>
    <mergeCell ref="Z25:AE25"/>
    <mergeCell ref="A26:D26"/>
    <mergeCell ref="Z26:AE26"/>
    <mergeCell ref="A27:D28"/>
    <mergeCell ref="F27:F28"/>
    <mergeCell ref="AF14:AF15"/>
    <mergeCell ref="AG14:AK15"/>
    <mergeCell ref="S16:T30"/>
    <mergeCell ref="U16:V17"/>
    <mergeCell ref="AD16:AK16"/>
    <mergeCell ref="X17:Y17"/>
    <mergeCell ref="L12:L13"/>
    <mergeCell ref="N12:N13"/>
    <mergeCell ref="P12:Q13"/>
    <mergeCell ref="S12:T13"/>
    <mergeCell ref="U12:AK13"/>
    <mergeCell ref="D14:Q17"/>
    <mergeCell ref="S14:V15"/>
    <mergeCell ref="W14:Y15"/>
    <mergeCell ref="Z14:Z15"/>
    <mergeCell ref="A20:D20"/>
    <mergeCell ref="J20:L21"/>
    <mergeCell ref="N20:N21"/>
    <mergeCell ref="Q20:Q21"/>
    <mergeCell ref="A21:D22"/>
    <mergeCell ref="F21:F22"/>
    <mergeCell ref="AA14:AB15"/>
    <mergeCell ref="AC14:AC15"/>
    <mergeCell ref="AD14:AE15"/>
    <mergeCell ref="A12:C13"/>
    <mergeCell ref="D12:E13"/>
    <mergeCell ref="F12:F13"/>
    <mergeCell ref="G12:H13"/>
    <mergeCell ref="I12:I13"/>
    <mergeCell ref="J12:K13"/>
    <mergeCell ref="A8:B8"/>
    <mergeCell ref="G8:H8"/>
    <mergeCell ref="M8:N8"/>
    <mergeCell ref="T8:U8"/>
    <mergeCell ref="Z8:AA8"/>
    <mergeCell ref="AF8:AG8"/>
    <mergeCell ref="T6:U6"/>
    <mergeCell ref="Z6:AA6"/>
    <mergeCell ref="AF6:AG6"/>
    <mergeCell ref="A7:B7"/>
    <mergeCell ref="G7:H7"/>
    <mergeCell ref="M7:N7"/>
    <mergeCell ref="T7:U7"/>
    <mergeCell ref="Z7:AA7"/>
    <mergeCell ref="AF7:AG7"/>
    <mergeCell ref="AH4:AI4"/>
    <mergeCell ref="AJ4:AK4"/>
    <mergeCell ref="M4:N4"/>
    <mergeCell ref="O4:P4"/>
    <mergeCell ref="Q4:R4"/>
    <mergeCell ref="T4:U4"/>
    <mergeCell ref="V4:W4"/>
    <mergeCell ref="X4:Y4"/>
    <mergeCell ref="A4:B4"/>
    <mergeCell ref="C4:D4"/>
    <mergeCell ref="AF4:AG4"/>
    <mergeCell ref="A5:B5"/>
    <mergeCell ref="G5:H5"/>
    <mergeCell ref="M5:N5"/>
    <mergeCell ref="T5:U5"/>
    <mergeCell ref="Z5:AA5"/>
    <mergeCell ref="AF5:AG5"/>
    <mergeCell ref="A6:B6"/>
    <mergeCell ref="G6:H6"/>
    <mergeCell ref="M6:N6"/>
    <mergeCell ref="X16:AB16"/>
    <mergeCell ref="AL4:AQ8"/>
    <mergeCell ref="J32:Q32"/>
    <mergeCell ref="E4:F4"/>
    <mergeCell ref="G4:H4"/>
    <mergeCell ref="I4:J4"/>
    <mergeCell ref="K4:L4"/>
    <mergeCell ref="AE2:AG2"/>
    <mergeCell ref="AI2:AK2"/>
    <mergeCell ref="I3:K3"/>
    <mergeCell ref="M3:N3"/>
    <mergeCell ref="O3:Q3"/>
    <mergeCell ref="AB3:AD3"/>
    <mergeCell ref="AF3:AG3"/>
    <mergeCell ref="AH3:AJ3"/>
    <mergeCell ref="F2:G3"/>
    <mergeCell ref="I2:J2"/>
    <mergeCell ref="L2:N2"/>
    <mergeCell ref="P2:R2"/>
    <mergeCell ref="Y2:Z3"/>
    <mergeCell ref="AB2:AC2"/>
    <mergeCell ref="Z4:AA4"/>
    <mergeCell ref="AB4:AC4"/>
    <mergeCell ref="AD4:AE4"/>
  </mergeCells>
  <phoneticPr fontId="4"/>
  <printOptions horizontalCentered="1" verticalCentered="1"/>
  <pageMargins left="0.70866141732283472" right="0.19685039370078741" top="0.39370078740157483" bottom="0.39370078740157483" header="0.39370078740157483" footer="0"/>
  <pageSetup paperSize="9" scale="77" orientation="landscape" blackAndWhite="1" r:id="rId1"/>
  <headerFooter scaleWithDoc="0">
    <oddFooter>&amp;C22/24&amp;R&amp;F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1985" r:id="rId4" name="Check Box 1">
              <controlPr defaultSize="0" autoFill="0" autoLine="0" autoPict="0">
                <anchor moveWithCells="1">
                  <from>
                    <xdr:col>7</xdr:col>
                    <xdr:colOff>38100</xdr:colOff>
                    <xdr:row>1</xdr:row>
                    <xdr:rowOff>0</xdr:rowOff>
                  </from>
                  <to>
                    <xdr:col>7</xdr:col>
                    <xdr:colOff>276225</xdr:colOff>
                    <xdr:row>2</xdr:row>
                    <xdr:rowOff>0</xdr:rowOff>
                  </to>
                </anchor>
              </controlPr>
            </control>
          </mc:Choice>
        </mc:AlternateContent>
        <mc:AlternateContent xmlns:mc="http://schemas.openxmlformats.org/markup-compatibility/2006">
          <mc:Choice Requires="x14">
            <control shapeId="41986" r:id="rId5" name="Check Box 2">
              <controlPr defaultSize="0" autoFill="0" autoLine="0" autoPict="0">
                <anchor moveWithCells="1">
                  <from>
                    <xdr:col>10</xdr:col>
                    <xdr:colOff>38100</xdr:colOff>
                    <xdr:row>1</xdr:row>
                    <xdr:rowOff>0</xdr:rowOff>
                  </from>
                  <to>
                    <xdr:col>10</xdr:col>
                    <xdr:colOff>276225</xdr:colOff>
                    <xdr:row>2</xdr:row>
                    <xdr:rowOff>0</xdr:rowOff>
                  </to>
                </anchor>
              </controlPr>
            </control>
          </mc:Choice>
        </mc:AlternateContent>
        <mc:AlternateContent xmlns:mc="http://schemas.openxmlformats.org/markup-compatibility/2006">
          <mc:Choice Requires="x14">
            <control shapeId="41987" r:id="rId6" name="Check Box 3">
              <controlPr defaultSize="0" autoFill="0" autoLine="0" autoPict="0">
                <anchor moveWithCells="1">
                  <from>
                    <xdr:col>14</xdr:col>
                    <xdr:colOff>38100</xdr:colOff>
                    <xdr:row>1</xdr:row>
                    <xdr:rowOff>0</xdr:rowOff>
                  </from>
                  <to>
                    <xdr:col>14</xdr:col>
                    <xdr:colOff>276225</xdr:colOff>
                    <xdr:row>2</xdr:row>
                    <xdr:rowOff>0</xdr:rowOff>
                  </to>
                </anchor>
              </controlPr>
            </control>
          </mc:Choice>
        </mc:AlternateContent>
        <mc:AlternateContent xmlns:mc="http://schemas.openxmlformats.org/markup-compatibility/2006">
          <mc:Choice Requires="x14">
            <control shapeId="41988" r:id="rId7" name="Check Box 4">
              <controlPr defaultSize="0" autoFill="0" autoLine="0" autoPict="0">
                <anchor moveWithCells="1">
                  <from>
                    <xdr:col>7</xdr:col>
                    <xdr:colOff>38100</xdr:colOff>
                    <xdr:row>2</xdr:row>
                    <xdr:rowOff>0</xdr:rowOff>
                  </from>
                  <to>
                    <xdr:col>7</xdr:col>
                    <xdr:colOff>276225</xdr:colOff>
                    <xdr:row>3</xdr:row>
                    <xdr:rowOff>0</xdr:rowOff>
                  </to>
                </anchor>
              </controlPr>
            </control>
          </mc:Choice>
        </mc:AlternateContent>
        <mc:AlternateContent xmlns:mc="http://schemas.openxmlformats.org/markup-compatibility/2006">
          <mc:Choice Requires="x14">
            <control shapeId="41989" r:id="rId8" name="Check Box 5">
              <controlPr defaultSize="0" autoFill="0" autoLine="0" autoPict="0">
                <anchor moveWithCells="1">
                  <from>
                    <xdr:col>26</xdr:col>
                    <xdr:colOff>38100</xdr:colOff>
                    <xdr:row>1</xdr:row>
                    <xdr:rowOff>0</xdr:rowOff>
                  </from>
                  <to>
                    <xdr:col>26</xdr:col>
                    <xdr:colOff>276225</xdr:colOff>
                    <xdr:row>2</xdr:row>
                    <xdr:rowOff>0</xdr:rowOff>
                  </to>
                </anchor>
              </controlPr>
            </control>
          </mc:Choice>
        </mc:AlternateContent>
        <mc:AlternateContent xmlns:mc="http://schemas.openxmlformats.org/markup-compatibility/2006">
          <mc:Choice Requires="x14">
            <control shapeId="41990" r:id="rId9" name="Check Box 6">
              <controlPr defaultSize="0" autoFill="0" autoLine="0" autoPict="0">
                <anchor moveWithCells="1">
                  <from>
                    <xdr:col>29</xdr:col>
                    <xdr:colOff>38100</xdr:colOff>
                    <xdr:row>1</xdr:row>
                    <xdr:rowOff>0</xdr:rowOff>
                  </from>
                  <to>
                    <xdr:col>29</xdr:col>
                    <xdr:colOff>276225</xdr:colOff>
                    <xdr:row>2</xdr:row>
                    <xdr:rowOff>0</xdr:rowOff>
                  </to>
                </anchor>
              </controlPr>
            </control>
          </mc:Choice>
        </mc:AlternateContent>
        <mc:AlternateContent xmlns:mc="http://schemas.openxmlformats.org/markup-compatibility/2006">
          <mc:Choice Requires="x14">
            <control shapeId="41991" r:id="rId10" name="Check Box 7">
              <controlPr defaultSize="0" autoFill="0" autoLine="0" autoPict="0">
                <anchor moveWithCells="1">
                  <from>
                    <xdr:col>33</xdr:col>
                    <xdr:colOff>38100</xdr:colOff>
                    <xdr:row>1</xdr:row>
                    <xdr:rowOff>0</xdr:rowOff>
                  </from>
                  <to>
                    <xdr:col>33</xdr:col>
                    <xdr:colOff>276225</xdr:colOff>
                    <xdr:row>2</xdr:row>
                    <xdr:rowOff>0</xdr:rowOff>
                  </to>
                </anchor>
              </controlPr>
            </control>
          </mc:Choice>
        </mc:AlternateContent>
        <mc:AlternateContent xmlns:mc="http://schemas.openxmlformats.org/markup-compatibility/2006">
          <mc:Choice Requires="x14">
            <control shapeId="41992" r:id="rId11" name="Check Box 8">
              <controlPr defaultSize="0" autoFill="0" autoLine="0" autoPict="0">
                <anchor moveWithCells="1">
                  <from>
                    <xdr:col>12</xdr:col>
                    <xdr:colOff>95250</xdr:colOff>
                    <xdr:row>11</xdr:row>
                    <xdr:rowOff>123825</xdr:rowOff>
                  </from>
                  <to>
                    <xdr:col>13</xdr:col>
                    <xdr:colOff>0</xdr:colOff>
                    <xdr:row>12</xdr:row>
                    <xdr:rowOff>123825</xdr:rowOff>
                  </to>
                </anchor>
              </controlPr>
            </control>
          </mc:Choice>
        </mc:AlternateContent>
        <mc:AlternateContent xmlns:mc="http://schemas.openxmlformats.org/markup-compatibility/2006">
          <mc:Choice Requires="x14">
            <control shapeId="41993" r:id="rId12" name="Check Box 9">
              <controlPr defaultSize="0" autoFill="0" autoLine="0" autoPict="0">
                <anchor moveWithCells="1">
                  <from>
                    <xdr:col>14</xdr:col>
                    <xdr:colOff>285750</xdr:colOff>
                    <xdr:row>11</xdr:row>
                    <xdr:rowOff>123825</xdr:rowOff>
                  </from>
                  <to>
                    <xdr:col>15</xdr:col>
                    <xdr:colOff>190500</xdr:colOff>
                    <xdr:row>12</xdr:row>
                    <xdr:rowOff>123825</xdr:rowOff>
                  </to>
                </anchor>
              </controlPr>
            </control>
          </mc:Choice>
        </mc:AlternateContent>
        <mc:AlternateContent xmlns:mc="http://schemas.openxmlformats.org/markup-compatibility/2006">
          <mc:Choice Requires="x14">
            <control shapeId="41994" r:id="rId13" name="Check Box 10">
              <controlPr defaultSize="0" autoFill="0" autoLine="0" autoPict="0">
                <anchor moveWithCells="1">
                  <from>
                    <xdr:col>22</xdr:col>
                    <xdr:colOff>38100</xdr:colOff>
                    <xdr:row>15</xdr:row>
                    <xdr:rowOff>0</xdr:rowOff>
                  </from>
                  <to>
                    <xdr:col>22</xdr:col>
                    <xdr:colOff>276225</xdr:colOff>
                    <xdr:row>16</xdr:row>
                    <xdr:rowOff>0</xdr:rowOff>
                  </to>
                </anchor>
              </controlPr>
            </control>
          </mc:Choice>
        </mc:AlternateContent>
        <mc:AlternateContent xmlns:mc="http://schemas.openxmlformats.org/markup-compatibility/2006">
          <mc:Choice Requires="x14">
            <control shapeId="41995" r:id="rId14" name="Check Box 11">
              <controlPr defaultSize="0" autoFill="0" autoLine="0" autoPict="0">
                <anchor moveWithCells="1">
                  <from>
                    <xdr:col>28</xdr:col>
                    <xdr:colOff>38100</xdr:colOff>
                    <xdr:row>15</xdr:row>
                    <xdr:rowOff>0</xdr:rowOff>
                  </from>
                  <to>
                    <xdr:col>28</xdr:col>
                    <xdr:colOff>276225</xdr:colOff>
                    <xdr:row>16</xdr:row>
                    <xdr:rowOff>0</xdr:rowOff>
                  </to>
                </anchor>
              </controlPr>
            </control>
          </mc:Choice>
        </mc:AlternateContent>
        <mc:AlternateContent xmlns:mc="http://schemas.openxmlformats.org/markup-compatibility/2006">
          <mc:Choice Requires="x14">
            <control shapeId="41996" r:id="rId15" name="Check Box 12">
              <controlPr defaultSize="0" autoFill="0" autoLine="0" autoPict="0">
                <anchor moveWithCells="1">
                  <from>
                    <xdr:col>22</xdr:col>
                    <xdr:colOff>38100</xdr:colOff>
                    <xdr:row>16</xdr:row>
                    <xdr:rowOff>0</xdr:rowOff>
                  </from>
                  <to>
                    <xdr:col>22</xdr:col>
                    <xdr:colOff>276225</xdr:colOff>
                    <xdr:row>17</xdr:row>
                    <xdr:rowOff>0</xdr:rowOff>
                  </to>
                </anchor>
              </controlPr>
            </control>
          </mc:Choice>
        </mc:AlternateContent>
        <mc:AlternateContent xmlns:mc="http://schemas.openxmlformats.org/markup-compatibility/2006">
          <mc:Choice Requires="x14">
            <control shapeId="41997" r:id="rId16" name="Check Box 13">
              <controlPr defaultSize="0" autoFill="0" autoLine="0" autoPict="0">
                <anchor moveWithCells="1">
                  <from>
                    <xdr:col>28</xdr:col>
                    <xdr:colOff>38100</xdr:colOff>
                    <xdr:row>17</xdr:row>
                    <xdr:rowOff>0</xdr:rowOff>
                  </from>
                  <to>
                    <xdr:col>28</xdr:col>
                    <xdr:colOff>276225</xdr:colOff>
                    <xdr:row>18</xdr:row>
                    <xdr:rowOff>0</xdr:rowOff>
                  </to>
                </anchor>
              </controlPr>
            </control>
          </mc:Choice>
        </mc:AlternateContent>
        <mc:AlternateContent xmlns:mc="http://schemas.openxmlformats.org/markup-compatibility/2006">
          <mc:Choice Requires="x14">
            <control shapeId="41998" r:id="rId17" name="Check Box 14">
              <controlPr defaultSize="0" autoFill="0" autoLine="0" autoPict="0">
                <anchor moveWithCells="1">
                  <from>
                    <xdr:col>32</xdr:col>
                    <xdr:colOff>38100</xdr:colOff>
                    <xdr:row>17</xdr:row>
                    <xdr:rowOff>0</xdr:rowOff>
                  </from>
                  <to>
                    <xdr:col>32</xdr:col>
                    <xdr:colOff>276225</xdr:colOff>
                    <xdr:row>18</xdr:row>
                    <xdr:rowOff>0</xdr:rowOff>
                  </to>
                </anchor>
              </controlPr>
            </control>
          </mc:Choice>
        </mc:AlternateContent>
        <mc:AlternateContent xmlns:mc="http://schemas.openxmlformats.org/markup-compatibility/2006">
          <mc:Choice Requires="x14">
            <control shapeId="41999" r:id="rId18" name="Check Box 15">
              <controlPr defaultSize="0" autoFill="0" autoLine="0" autoPict="0">
                <anchor moveWithCells="1">
                  <from>
                    <xdr:col>25</xdr:col>
                    <xdr:colOff>38100</xdr:colOff>
                    <xdr:row>20</xdr:row>
                    <xdr:rowOff>0</xdr:rowOff>
                  </from>
                  <to>
                    <xdr:col>25</xdr:col>
                    <xdr:colOff>276225</xdr:colOff>
                    <xdr:row>21</xdr:row>
                    <xdr:rowOff>0</xdr:rowOff>
                  </to>
                </anchor>
              </controlPr>
            </control>
          </mc:Choice>
        </mc:AlternateContent>
        <mc:AlternateContent xmlns:mc="http://schemas.openxmlformats.org/markup-compatibility/2006">
          <mc:Choice Requires="x14">
            <control shapeId="42000" r:id="rId19" name="Check Box 16">
              <controlPr defaultSize="0" autoFill="0" autoLine="0" autoPict="0">
                <anchor moveWithCells="1">
                  <from>
                    <xdr:col>35</xdr:col>
                    <xdr:colOff>38100</xdr:colOff>
                    <xdr:row>20</xdr:row>
                    <xdr:rowOff>0</xdr:rowOff>
                  </from>
                  <to>
                    <xdr:col>35</xdr:col>
                    <xdr:colOff>276225</xdr:colOff>
                    <xdr:row>21</xdr:row>
                    <xdr:rowOff>0</xdr:rowOff>
                  </to>
                </anchor>
              </controlPr>
            </control>
          </mc:Choice>
        </mc:AlternateContent>
        <mc:AlternateContent xmlns:mc="http://schemas.openxmlformats.org/markup-compatibility/2006">
          <mc:Choice Requires="x14">
            <control shapeId="42001" r:id="rId20" name="Check Box 17">
              <controlPr defaultSize="0" autoFill="0" autoLine="0" autoPict="0">
                <anchor moveWithCells="1">
                  <from>
                    <xdr:col>31</xdr:col>
                    <xdr:colOff>38100</xdr:colOff>
                    <xdr:row>24</xdr:row>
                    <xdr:rowOff>0</xdr:rowOff>
                  </from>
                  <to>
                    <xdr:col>31</xdr:col>
                    <xdr:colOff>276225</xdr:colOff>
                    <xdr:row>25</xdr:row>
                    <xdr:rowOff>0</xdr:rowOff>
                  </to>
                </anchor>
              </controlPr>
            </control>
          </mc:Choice>
        </mc:AlternateContent>
        <mc:AlternateContent xmlns:mc="http://schemas.openxmlformats.org/markup-compatibility/2006">
          <mc:Choice Requires="x14">
            <control shapeId="42002" r:id="rId21" name="Check Box 18">
              <controlPr defaultSize="0" autoFill="0" autoLine="0" autoPict="0">
                <anchor moveWithCells="1">
                  <from>
                    <xdr:col>35</xdr:col>
                    <xdr:colOff>38100</xdr:colOff>
                    <xdr:row>24</xdr:row>
                    <xdr:rowOff>0</xdr:rowOff>
                  </from>
                  <to>
                    <xdr:col>35</xdr:col>
                    <xdr:colOff>276225</xdr:colOff>
                    <xdr:row>25</xdr:row>
                    <xdr:rowOff>0</xdr:rowOff>
                  </to>
                </anchor>
              </controlPr>
            </control>
          </mc:Choice>
        </mc:AlternateContent>
        <mc:AlternateContent xmlns:mc="http://schemas.openxmlformats.org/markup-compatibility/2006">
          <mc:Choice Requires="x14">
            <control shapeId="42003" r:id="rId22" name="Check Box 19">
              <controlPr defaultSize="0" autoFill="0" autoLine="0" autoPict="0">
                <anchor moveWithCells="1">
                  <from>
                    <xdr:col>31</xdr:col>
                    <xdr:colOff>38100</xdr:colOff>
                    <xdr:row>25</xdr:row>
                    <xdr:rowOff>0</xdr:rowOff>
                  </from>
                  <to>
                    <xdr:col>31</xdr:col>
                    <xdr:colOff>276225</xdr:colOff>
                    <xdr:row>26</xdr:row>
                    <xdr:rowOff>0</xdr:rowOff>
                  </to>
                </anchor>
              </controlPr>
            </control>
          </mc:Choice>
        </mc:AlternateContent>
        <mc:AlternateContent xmlns:mc="http://schemas.openxmlformats.org/markup-compatibility/2006">
          <mc:Choice Requires="x14">
            <control shapeId="42004" r:id="rId23" name="Check Box 20">
              <controlPr defaultSize="0" autoFill="0" autoLine="0" autoPict="0">
                <anchor moveWithCells="1">
                  <from>
                    <xdr:col>35</xdr:col>
                    <xdr:colOff>38100</xdr:colOff>
                    <xdr:row>25</xdr:row>
                    <xdr:rowOff>0</xdr:rowOff>
                  </from>
                  <to>
                    <xdr:col>35</xdr:col>
                    <xdr:colOff>276225</xdr:colOff>
                    <xdr:row>26</xdr:row>
                    <xdr:rowOff>0</xdr:rowOff>
                  </to>
                </anchor>
              </controlPr>
            </control>
          </mc:Choice>
        </mc:AlternateContent>
        <mc:AlternateContent xmlns:mc="http://schemas.openxmlformats.org/markup-compatibility/2006">
          <mc:Choice Requires="x14">
            <control shapeId="42005" r:id="rId24" name="Check Box 21">
              <controlPr defaultSize="0" autoFill="0" autoLine="0" autoPict="0">
                <anchor moveWithCells="1">
                  <from>
                    <xdr:col>31</xdr:col>
                    <xdr:colOff>38100</xdr:colOff>
                    <xdr:row>26</xdr:row>
                    <xdr:rowOff>0</xdr:rowOff>
                  </from>
                  <to>
                    <xdr:col>31</xdr:col>
                    <xdr:colOff>276225</xdr:colOff>
                    <xdr:row>27</xdr:row>
                    <xdr:rowOff>0</xdr:rowOff>
                  </to>
                </anchor>
              </controlPr>
            </control>
          </mc:Choice>
        </mc:AlternateContent>
        <mc:AlternateContent xmlns:mc="http://schemas.openxmlformats.org/markup-compatibility/2006">
          <mc:Choice Requires="x14">
            <control shapeId="42006" r:id="rId25" name="Check Box 22">
              <controlPr defaultSize="0" autoFill="0" autoLine="0" autoPict="0">
                <anchor moveWithCells="1">
                  <from>
                    <xdr:col>35</xdr:col>
                    <xdr:colOff>38100</xdr:colOff>
                    <xdr:row>26</xdr:row>
                    <xdr:rowOff>0</xdr:rowOff>
                  </from>
                  <to>
                    <xdr:col>35</xdr:col>
                    <xdr:colOff>276225</xdr:colOff>
                    <xdr:row>27</xdr:row>
                    <xdr:rowOff>0</xdr:rowOff>
                  </to>
                </anchor>
              </controlPr>
            </control>
          </mc:Choice>
        </mc:AlternateContent>
        <mc:AlternateContent xmlns:mc="http://schemas.openxmlformats.org/markup-compatibility/2006">
          <mc:Choice Requires="x14">
            <control shapeId="42007" r:id="rId26" name="Check Box 23">
              <controlPr defaultSize="0" autoFill="0" autoLine="0" autoPict="0">
                <anchor moveWithCells="1">
                  <from>
                    <xdr:col>29</xdr:col>
                    <xdr:colOff>38100</xdr:colOff>
                    <xdr:row>27</xdr:row>
                    <xdr:rowOff>0</xdr:rowOff>
                  </from>
                  <to>
                    <xdr:col>29</xdr:col>
                    <xdr:colOff>276225</xdr:colOff>
                    <xdr:row>28</xdr:row>
                    <xdr:rowOff>0</xdr:rowOff>
                  </to>
                </anchor>
              </controlPr>
            </control>
          </mc:Choice>
        </mc:AlternateContent>
        <mc:AlternateContent xmlns:mc="http://schemas.openxmlformats.org/markup-compatibility/2006">
          <mc:Choice Requires="x14">
            <control shapeId="42008" r:id="rId27" name="Check Box 24">
              <controlPr defaultSize="0" autoFill="0" autoLine="0" autoPict="0">
                <anchor moveWithCells="1">
                  <from>
                    <xdr:col>33</xdr:col>
                    <xdr:colOff>38100</xdr:colOff>
                    <xdr:row>27</xdr:row>
                    <xdr:rowOff>0</xdr:rowOff>
                  </from>
                  <to>
                    <xdr:col>33</xdr:col>
                    <xdr:colOff>276225</xdr:colOff>
                    <xdr:row>28</xdr:row>
                    <xdr:rowOff>0</xdr:rowOff>
                  </to>
                </anchor>
              </controlPr>
            </control>
          </mc:Choice>
        </mc:AlternateContent>
        <mc:AlternateContent xmlns:mc="http://schemas.openxmlformats.org/markup-compatibility/2006">
          <mc:Choice Requires="x14">
            <control shapeId="42009" r:id="rId28" name="Check Box 25">
              <controlPr defaultSize="0" autoFill="0" autoLine="0" autoPict="0">
                <anchor moveWithCells="1">
                  <from>
                    <xdr:col>12</xdr:col>
                    <xdr:colOff>95250</xdr:colOff>
                    <xdr:row>19</xdr:row>
                    <xdr:rowOff>114300</xdr:rowOff>
                  </from>
                  <to>
                    <xdr:col>13</xdr:col>
                    <xdr:colOff>0</xdr:colOff>
                    <xdr:row>20</xdr:row>
                    <xdr:rowOff>114300</xdr:rowOff>
                  </to>
                </anchor>
              </controlPr>
            </control>
          </mc:Choice>
        </mc:AlternateContent>
        <mc:AlternateContent xmlns:mc="http://schemas.openxmlformats.org/markup-compatibility/2006">
          <mc:Choice Requires="x14">
            <control shapeId="42010" r:id="rId29" name="Check Box 26">
              <controlPr defaultSize="0" autoFill="0" autoLine="0" autoPict="0">
                <anchor moveWithCells="1">
                  <from>
                    <xdr:col>15</xdr:col>
                    <xdr:colOff>95250</xdr:colOff>
                    <xdr:row>19</xdr:row>
                    <xdr:rowOff>114300</xdr:rowOff>
                  </from>
                  <to>
                    <xdr:col>16</xdr:col>
                    <xdr:colOff>0</xdr:colOff>
                    <xdr:row>20</xdr:row>
                    <xdr:rowOff>114300</xdr:rowOff>
                  </to>
                </anchor>
              </controlPr>
            </control>
          </mc:Choice>
        </mc:AlternateContent>
        <mc:AlternateContent xmlns:mc="http://schemas.openxmlformats.org/markup-compatibility/2006">
          <mc:Choice Requires="x14">
            <control shapeId="42011" r:id="rId30" name="Check Box 27">
              <controlPr defaultSize="0" autoFill="0" autoLine="0" autoPict="0">
                <anchor moveWithCells="1">
                  <from>
                    <xdr:col>12</xdr:col>
                    <xdr:colOff>38100</xdr:colOff>
                    <xdr:row>24</xdr:row>
                    <xdr:rowOff>0</xdr:rowOff>
                  </from>
                  <to>
                    <xdr:col>12</xdr:col>
                    <xdr:colOff>276225</xdr:colOff>
                    <xdr:row>25</xdr:row>
                    <xdr:rowOff>0</xdr:rowOff>
                  </to>
                </anchor>
              </controlPr>
            </control>
          </mc:Choice>
        </mc:AlternateContent>
        <mc:AlternateContent xmlns:mc="http://schemas.openxmlformats.org/markup-compatibility/2006">
          <mc:Choice Requires="x14">
            <control shapeId="42012" r:id="rId31" name="Check Box 28">
              <controlPr defaultSize="0" autoFill="0" autoLine="0" autoPict="0">
                <anchor moveWithCells="1">
                  <from>
                    <xdr:col>15</xdr:col>
                    <xdr:colOff>38100</xdr:colOff>
                    <xdr:row>24</xdr:row>
                    <xdr:rowOff>0</xdr:rowOff>
                  </from>
                  <to>
                    <xdr:col>15</xdr:col>
                    <xdr:colOff>276225</xdr:colOff>
                    <xdr:row>25</xdr:row>
                    <xdr:rowOff>0</xdr:rowOff>
                  </to>
                </anchor>
              </controlPr>
            </control>
          </mc:Choice>
        </mc:AlternateContent>
        <mc:AlternateContent xmlns:mc="http://schemas.openxmlformats.org/markup-compatibility/2006">
          <mc:Choice Requires="x14">
            <control shapeId="42013" r:id="rId32" name="Check Box 29">
              <controlPr defaultSize="0" autoFill="0" autoLine="0" autoPict="0">
                <anchor moveWithCells="1">
                  <from>
                    <xdr:col>4</xdr:col>
                    <xdr:colOff>95250</xdr:colOff>
                    <xdr:row>20</xdr:row>
                    <xdr:rowOff>114300</xdr:rowOff>
                  </from>
                  <to>
                    <xdr:col>5</xdr:col>
                    <xdr:colOff>0</xdr:colOff>
                    <xdr:row>21</xdr:row>
                    <xdr:rowOff>114300</xdr:rowOff>
                  </to>
                </anchor>
              </controlPr>
            </control>
          </mc:Choice>
        </mc:AlternateContent>
        <mc:AlternateContent xmlns:mc="http://schemas.openxmlformats.org/markup-compatibility/2006">
          <mc:Choice Requires="x14">
            <control shapeId="42014" r:id="rId33" name="Check Box 30">
              <controlPr defaultSize="0" autoFill="0" autoLine="0" autoPict="0">
                <anchor moveWithCells="1">
                  <from>
                    <xdr:col>6</xdr:col>
                    <xdr:colOff>76200</xdr:colOff>
                    <xdr:row>20</xdr:row>
                    <xdr:rowOff>114300</xdr:rowOff>
                  </from>
                  <to>
                    <xdr:col>6</xdr:col>
                    <xdr:colOff>314325</xdr:colOff>
                    <xdr:row>21</xdr:row>
                    <xdr:rowOff>123825</xdr:rowOff>
                  </to>
                </anchor>
              </controlPr>
            </control>
          </mc:Choice>
        </mc:AlternateContent>
        <mc:AlternateContent xmlns:mc="http://schemas.openxmlformats.org/markup-compatibility/2006">
          <mc:Choice Requires="x14">
            <control shapeId="42015" r:id="rId34" name="Check Box 31">
              <controlPr defaultSize="0" autoFill="0" autoLine="0" autoPict="0">
                <anchor moveWithCells="1">
                  <from>
                    <xdr:col>6</xdr:col>
                    <xdr:colOff>66675</xdr:colOff>
                    <xdr:row>18</xdr:row>
                    <xdr:rowOff>228600</xdr:rowOff>
                  </from>
                  <to>
                    <xdr:col>6</xdr:col>
                    <xdr:colOff>314325</xdr:colOff>
                    <xdr:row>19</xdr:row>
                    <xdr:rowOff>228600</xdr:rowOff>
                  </to>
                </anchor>
              </controlPr>
            </control>
          </mc:Choice>
        </mc:AlternateContent>
        <mc:AlternateContent xmlns:mc="http://schemas.openxmlformats.org/markup-compatibility/2006">
          <mc:Choice Requires="x14">
            <control shapeId="42016" r:id="rId35" name="Check Box 32">
              <controlPr defaultSize="0" autoFill="0" autoLine="0" autoPict="0">
                <anchor moveWithCells="1">
                  <from>
                    <xdr:col>4</xdr:col>
                    <xdr:colOff>76200</xdr:colOff>
                    <xdr:row>18</xdr:row>
                    <xdr:rowOff>238125</xdr:rowOff>
                  </from>
                  <to>
                    <xdr:col>4</xdr:col>
                    <xdr:colOff>314325</xdr:colOff>
                    <xdr:row>20</xdr:row>
                    <xdr:rowOff>0</xdr:rowOff>
                  </to>
                </anchor>
              </controlPr>
            </control>
          </mc:Choice>
        </mc:AlternateContent>
        <mc:AlternateContent xmlns:mc="http://schemas.openxmlformats.org/markup-compatibility/2006">
          <mc:Choice Requires="x14">
            <control shapeId="42017" r:id="rId36" name="Check Box 33">
              <controlPr defaultSize="0" autoFill="0" autoLine="0" autoPict="0">
                <anchor moveWithCells="1">
                  <from>
                    <xdr:col>6</xdr:col>
                    <xdr:colOff>66675</xdr:colOff>
                    <xdr:row>23</xdr:row>
                    <xdr:rowOff>228600</xdr:rowOff>
                  </from>
                  <to>
                    <xdr:col>6</xdr:col>
                    <xdr:colOff>314325</xdr:colOff>
                    <xdr:row>24</xdr:row>
                    <xdr:rowOff>228600</xdr:rowOff>
                  </to>
                </anchor>
              </controlPr>
            </control>
          </mc:Choice>
        </mc:AlternateContent>
        <mc:AlternateContent xmlns:mc="http://schemas.openxmlformats.org/markup-compatibility/2006">
          <mc:Choice Requires="x14">
            <control shapeId="42018" r:id="rId37" name="Check Box 34">
              <controlPr defaultSize="0" autoFill="0" autoLine="0" autoPict="0">
                <anchor moveWithCells="1">
                  <from>
                    <xdr:col>4</xdr:col>
                    <xdr:colOff>76200</xdr:colOff>
                    <xdr:row>23</xdr:row>
                    <xdr:rowOff>238125</xdr:rowOff>
                  </from>
                  <to>
                    <xdr:col>4</xdr:col>
                    <xdr:colOff>314325</xdr:colOff>
                    <xdr:row>25</xdr:row>
                    <xdr:rowOff>0</xdr:rowOff>
                  </to>
                </anchor>
              </controlPr>
            </control>
          </mc:Choice>
        </mc:AlternateContent>
        <mc:AlternateContent xmlns:mc="http://schemas.openxmlformats.org/markup-compatibility/2006">
          <mc:Choice Requires="x14">
            <control shapeId="42019" r:id="rId38" name="Check Box 35">
              <controlPr defaultSize="0" autoFill="0" autoLine="0" autoPict="0">
                <anchor moveWithCells="1">
                  <from>
                    <xdr:col>6</xdr:col>
                    <xdr:colOff>66675</xdr:colOff>
                    <xdr:row>24</xdr:row>
                    <xdr:rowOff>228600</xdr:rowOff>
                  </from>
                  <to>
                    <xdr:col>6</xdr:col>
                    <xdr:colOff>314325</xdr:colOff>
                    <xdr:row>25</xdr:row>
                    <xdr:rowOff>228600</xdr:rowOff>
                  </to>
                </anchor>
              </controlPr>
            </control>
          </mc:Choice>
        </mc:AlternateContent>
        <mc:AlternateContent xmlns:mc="http://schemas.openxmlformats.org/markup-compatibility/2006">
          <mc:Choice Requires="x14">
            <control shapeId="42020" r:id="rId39" name="Check Box 36">
              <controlPr defaultSize="0" autoFill="0" autoLine="0" autoPict="0">
                <anchor moveWithCells="1">
                  <from>
                    <xdr:col>4</xdr:col>
                    <xdr:colOff>76200</xdr:colOff>
                    <xdr:row>24</xdr:row>
                    <xdr:rowOff>238125</xdr:rowOff>
                  </from>
                  <to>
                    <xdr:col>4</xdr:col>
                    <xdr:colOff>314325</xdr:colOff>
                    <xdr:row>26</xdr:row>
                    <xdr:rowOff>0</xdr:rowOff>
                  </to>
                </anchor>
              </controlPr>
            </control>
          </mc:Choice>
        </mc:AlternateContent>
        <mc:AlternateContent xmlns:mc="http://schemas.openxmlformats.org/markup-compatibility/2006">
          <mc:Choice Requires="x14">
            <control shapeId="42021" r:id="rId40" name="Check Box 37">
              <controlPr defaultSize="0" autoFill="0" autoLine="0" autoPict="0">
                <anchor moveWithCells="1">
                  <from>
                    <xdr:col>4</xdr:col>
                    <xdr:colOff>95250</xdr:colOff>
                    <xdr:row>26</xdr:row>
                    <xdr:rowOff>114300</xdr:rowOff>
                  </from>
                  <to>
                    <xdr:col>5</xdr:col>
                    <xdr:colOff>0</xdr:colOff>
                    <xdr:row>27</xdr:row>
                    <xdr:rowOff>123825</xdr:rowOff>
                  </to>
                </anchor>
              </controlPr>
            </control>
          </mc:Choice>
        </mc:AlternateContent>
        <mc:AlternateContent xmlns:mc="http://schemas.openxmlformats.org/markup-compatibility/2006">
          <mc:Choice Requires="x14">
            <control shapeId="42022" r:id="rId41" name="Check Box 38">
              <controlPr defaultSize="0" autoFill="0" autoLine="0" autoPict="0">
                <anchor moveWithCells="1">
                  <from>
                    <xdr:col>6</xdr:col>
                    <xdr:colOff>76200</xdr:colOff>
                    <xdr:row>26</xdr:row>
                    <xdr:rowOff>114300</xdr:rowOff>
                  </from>
                  <to>
                    <xdr:col>6</xdr:col>
                    <xdr:colOff>314325</xdr:colOff>
                    <xdr:row>27</xdr:row>
                    <xdr:rowOff>123825</xdr:rowOff>
                  </to>
                </anchor>
              </controlPr>
            </control>
          </mc:Choice>
        </mc:AlternateContent>
        <mc:AlternateContent xmlns:mc="http://schemas.openxmlformats.org/markup-compatibility/2006">
          <mc:Choice Requires="x14">
            <control shapeId="42023" r:id="rId42" name="Check Box 39">
              <controlPr defaultSize="0" autoFill="0" autoLine="0" autoPict="0">
                <anchor moveWithCells="1">
                  <from>
                    <xdr:col>4</xdr:col>
                    <xdr:colOff>95250</xdr:colOff>
                    <xdr:row>28</xdr:row>
                    <xdr:rowOff>114300</xdr:rowOff>
                  </from>
                  <to>
                    <xdr:col>5</xdr:col>
                    <xdr:colOff>0</xdr:colOff>
                    <xdr:row>29</xdr:row>
                    <xdr:rowOff>123825</xdr:rowOff>
                  </to>
                </anchor>
              </controlPr>
            </control>
          </mc:Choice>
        </mc:AlternateContent>
        <mc:AlternateContent xmlns:mc="http://schemas.openxmlformats.org/markup-compatibility/2006">
          <mc:Choice Requires="x14">
            <control shapeId="42024" r:id="rId43" name="Check Box 40">
              <controlPr defaultSize="0" autoFill="0" autoLine="0" autoPict="0">
                <anchor moveWithCells="1">
                  <from>
                    <xdr:col>6</xdr:col>
                    <xdr:colOff>76200</xdr:colOff>
                    <xdr:row>28</xdr:row>
                    <xdr:rowOff>114300</xdr:rowOff>
                  </from>
                  <to>
                    <xdr:col>6</xdr:col>
                    <xdr:colOff>314325</xdr:colOff>
                    <xdr:row>29</xdr:row>
                    <xdr:rowOff>123825</xdr:rowOff>
                  </to>
                </anchor>
              </controlPr>
            </control>
          </mc:Choice>
        </mc:AlternateContent>
        <mc:AlternateContent xmlns:mc="http://schemas.openxmlformats.org/markup-compatibility/2006">
          <mc:Choice Requires="x14">
            <control shapeId="42025" r:id="rId44" name="Check Box 41">
              <controlPr defaultSize="0" autoFill="0" autoLine="0" autoPict="0">
                <anchor moveWithCells="1">
                  <from>
                    <xdr:col>4</xdr:col>
                    <xdr:colOff>95250</xdr:colOff>
                    <xdr:row>30</xdr:row>
                    <xdr:rowOff>114300</xdr:rowOff>
                  </from>
                  <to>
                    <xdr:col>5</xdr:col>
                    <xdr:colOff>0</xdr:colOff>
                    <xdr:row>31</xdr:row>
                    <xdr:rowOff>123825</xdr:rowOff>
                  </to>
                </anchor>
              </controlPr>
            </control>
          </mc:Choice>
        </mc:AlternateContent>
        <mc:AlternateContent xmlns:mc="http://schemas.openxmlformats.org/markup-compatibility/2006">
          <mc:Choice Requires="x14">
            <control shapeId="42026" r:id="rId45" name="Check Box 42">
              <controlPr defaultSize="0" autoFill="0" autoLine="0" autoPict="0">
                <anchor moveWithCells="1">
                  <from>
                    <xdr:col>6</xdr:col>
                    <xdr:colOff>76200</xdr:colOff>
                    <xdr:row>30</xdr:row>
                    <xdr:rowOff>114300</xdr:rowOff>
                  </from>
                  <to>
                    <xdr:col>6</xdr:col>
                    <xdr:colOff>314325</xdr:colOff>
                    <xdr:row>31</xdr:row>
                    <xdr:rowOff>123825</xdr:rowOff>
                  </to>
                </anchor>
              </controlPr>
            </control>
          </mc:Choice>
        </mc:AlternateContent>
        <mc:AlternateContent xmlns:mc="http://schemas.openxmlformats.org/markup-compatibility/2006">
          <mc:Choice Requires="x14">
            <control shapeId="42027" r:id="rId46" name="Check Box 43">
              <controlPr defaultSize="0" autoFill="0" autoLine="0" autoPict="0">
                <anchor moveWithCells="1">
                  <from>
                    <xdr:col>11</xdr:col>
                    <xdr:colOff>38100</xdr:colOff>
                    <xdr:row>2</xdr:row>
                    <xdr:rowOff>0</xdr:rowOff>
                  </from>
                  <to>
                    <xdr:col>11</xdr:col>
                    <xdr:colOff>276225</xdr:colOff>
                    <xdr:row>3</xdr:row>
                    <xdr:rowOff>0</xdr:rowOff>
                  </to>
                </anchor>
              </controlPr>
            </control>
          </mc:Choice>
        </mc:AlternateContent>
        <mc:AlternateContent xmlns:mc="http://schemas.openxmlformats.org/markup-compatibility/2006">
          <mc:Choice Requires="x14">
            <control shapeId="42028" r:id="rId47" name="Check Box 44">
              <controlPr defaultSize="0" autoFill="0" autoLine="0" autoPict="0">
                <anchor moveWithCells="1">
                  <from>
                    <xdr:col>26</xdr:col>
                    <xdr:colOff>38100</xdr:colOff>
                    <xdr:row>2</xdr:row>
                    <xdr:rowOff>0</xdr:rowOff>
                  </from>
                  <to>
                    <xdr:col>26</xdr:col>
                    <xdr:colOff>276225</xdr:colOff>
                    <xdr:row>3</xdr:row>
                    <xdr:rowOff>0</xdr:rowOff>
                  </to>
                </anchor>
              </controlPr>
            </control>
          </mc:Choice>
        </mc:AlternateContent>
        <mc:AlternateContent xmlns:mc="http://schemas.openxmlformats.org/markup-compatibility/2006">
          <mc:Choice Requires="x14">
            <control shapeId="42029" r:id="rId48" name="Check Box 45">
              <controlPr defaultSize="0" autoFill="0" autoLine="0" autoPict="0">
                <anchor moveWithCells="1">
                  <from>
                    <xdr:col>30</xdr:col>
                    <xdr:colOff>38100</xdr:colOff>
                    <xdr:row>2</xdr:row>
                    <xdr:rowOff>0</xdr:rowOff>
                  </from>
                  <to>
                    <xdr:col>30</xdr:col>
                    <xdr:colOff>276225</xdr:colOff>
                    <xdr:row>3</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D454D-1DC9-4B76-A5B6-C88891AB5DF6}">
  <sheetPr>
    <tabColor theme="7" tint="0.79998168889431442"/>
    <pageSetUpPr fitToPage="1"/>
  </sheetPr>
  <dimension ref="A1:BY189"/>
  <sheetViews>
    <sheetView view="pageBreakPreview" zoomScale="89" zoomScaleNormal="84" zoomScaleSheetLayoutView="89" workbookViewId="0">
      <selection activeCell="AQ2" sqref="AQ2"/>
    </sheetView>
  </sheetViews>
  <sheetFormatPr defaultRowHeight="16.5" x14ac:dyDescent="0.3"/>
  <cols>
    <col min="1" max="69" width="4.375" style="29" customWidth="1"/>
    <col min="70" max="77" width="9" style="322"/>
    <col min="78" max="256" width="9" style="4"/>
    <col min="257" max="325" width="4.375" style="4" customWidth="1"/>
    <col min="326" max="512" width="9" style="4"/>
    <col min="513" max="581" width="4.375" style="4" customWidth="1"/>
    <col min="582" max="768" width="9" style="4"/>
    <col min="769" max="837" width="4.375" style="4" customWidth="1"/>
    <col min="838" max="1024" width="9" style="4"/>
    <col min="1025" max="1093" width="4.375" style="4" customWidth="1"/>
    <col min="1094" max="1280" width="9" style="4"/>
    <col min="1281" max="1349" width="4.375" style="4" customWidth="1"/>
    <col min="1350" max="1536" width="9" style="4"/>
    <col min="1537" max="1605" width="4.375" style="4" customWidth="1"/>
    <col min="1606" max="1792" width="9" style="4"/>
    <col min="1793" max="1861" width="4.375" style="4" customWidth="1"/>
    <col min="1862" max="2048" width="9" style="4"/>
    <col min="2049" max="2117" width="4.375" style="4" customWidth="1"/>
    <col min="2118" max="2304" width="9" style="4"/>
    <col min="2305" max="2373" width="4.375" style="4" customWidth="1"/>
    <col min="2374" max="2560" width="9" style="4"/>
    <col min="2561" max="2629" width="4.375" style="4" customWidth="1"/>
    <col min="2630" max="2816" width="9" style="4"/>
    <col min="2817" max="2885" width="4.375" style="4" customWidth="1"/>
    <col min="2886" max="3072" width="9" style="4"/>
    <col min="3073" max="3141" width="4.375" style="4" customWidth="1"/>
    <col min="3142" max="3328" width="9" style="4"/>
    <col min="3329" max="3397" width="4.375" style="4" customWidth="1"/>
    <col min="3398" max="3584" width="9" style="4"/>
    <col min="3585" max="3653" width="4.375" style="4" customWidth="1"/>
    <col min="3654" max="3840" width="9" style="4"/>
    <col min="3841" max="3909" width="4.375" style="4" customWidth="1"/>
    <col min="3910" max="4096" width="9" style="4"/>
    <col min="4097" max="4165" width="4.375" style="4" customWidth="1"/>
    <col min="4166" max="4352" width="9" style="4"/>
    <col min="4353" max="4421" width="4.375" style="4" customWidth="1"/>
    <col min="4422" max="4608" width="9" style="4"/>
    <col min="4609" max="4677" width="4.375" style="4" customWidth="1"/>
    <col min="4678" max="4864" width="9" style="4"/>
    <col min="4865" max="4933" width="4.375" style="4" customWidth="1"/>
    <col min="4934" max="5120" width="9" style="4"/>
    <col min="5121" max="5189" width="4.375" style="4" customWidth="1"/>
    <col min="5190" max="5376" width="9" style="4"/>
    <col min="5377" max="5445" width="4.375" style="4" customWidth="1"/>
    <col min="5446" max="5632" width="9" style="4"/>
    <col min="5633" max="5701" width="4.375" style="4" customWidth="1"/>
    <col min="5702" max="5888" width="9" style="4"/>
    <col min="5889" max="5957" width="4.375" style="4" customWidth="1"/>
    <col min="5958" max="6144" width="9" style="4"/>
    <col min="6145" max="6213" width="4.375" style="4" customWidth="1"/>
    <col min="6214" max="6400" width="9" style="4"/>
    <col min="6401" max="6469" width="4.375" style="4" customWidth="1"/>
    <col min="6470" max="6656" width="9" style="4"/>
    <col min="6657" max="6725" width="4.375" style="4" customWidth="1"/>
    <col min="6726" max="6912" width="9" style="4"/>
    <col min="6913" max="6981" width="4.375" style="4" customWidth="1"/>
    <col min="6982" max="7168" width="9" style="4"/>
    <col min="7169" max="7237" width="4.375" style="4" customWidth="1"/>
    <col min="7238" max="7424" width="9" style="4"/>
    <col min="7425" max="7493" width="4.375" style="4" customWidth="1"/>
    <col min="7494" max="7680" width="9" style="4"/>
    <col min="7681" max="7749" width="4.375" style="4" customWidth="1"/>
    <col min="7750" max="7936" width="9" style="4"/>
    <col min="7937" max="8005" width="4.375" style="4" customWidth="1"/>
    <col min="8006" max="8192" width="9" style="4"/>
    <col min="8193" max="8261" width="4.375" style="4" customWidth="1"/>
    <col min="8262" max="8448" width="9" style="4"/>
    <col min="8449" max="8517" width="4.375" style="4" customWidth="1"/>
    <col min="8518" max="8704" width="9" style="4"/>
    <col min="8705" max="8773" width="4.375" style="4" customWidth="1"/>
    <col min="8774" max="8960" width="9" style="4"/>
    <col min="8961" max="9029" width="4.375" style="4" customWidth="1"/>
    <col min="9030" max="9216" width="9" style="4"/>
    <col min="9217" max="9285" width="4.375" style="4" customWidth="1"/>
    <col min="9286" max="9472" width="9" style="4"/>
    <col min="9473" max="9541" width="4.375" style="4" customWidth="1"/>
    <col min="9542" max="9728" width="9" style="4"/>
    <col min="9729" max="9797" width="4.375" style="4" customWidth="1"/>
    <col min="9798" max="9984" width="9" style="4"/>
    <col min="9985" max="10053" width="4.375" style="4" customWidth="1"/>
    <col min="10054" max="10240" width="9" style="4"/>
    <col min="10241" max="10309" width="4.375" style="4" customWidth="1"/>
    <col min="10310" max="10496" width="9" style="4"/>
    <col min="10497" max="10565" width="4.375" style="4" customWidth="1"/>
    <col min="10566" max="10752" width="9" style="4"/>
    <col min="10753" max="10821" width="4.375" style="4" customWidth="1"/>
    <col min="10822" max="11008" width="9" style="4"/>
    <col min="11009" max="11077" width="4.375" style="4" customWidth="1"/>
    <col min="11078" max="11264" width="9" style="4"/>
    <col min="11265" max="11333" width="4.375" style="4" customWidth="1"/>
    <col min="11334" max="11520" width="9" style="4"/>
    <col min="11521" max="11589" width="4.375" style="4" customWidth="1"/>
    <col min="11590" max="11776" width="9" style="4"/>
    <col min="11777" max="11845" width="4.375" style="4" customWidth="1"/>
    <col min="11846" max="12032" width="9" style="4"/>
    <col min="12033" max="12101" width="4.375" style="4" customWidth="1"/>
    <col min="12102" max="12288" width="9" style="4"/>
    <col min="12289" max="12357" width="4.375" style="4" customWidth="1"/>
    <col min="12358" max="12544" width="9" style="4"/>
    <col min="12545" max="12613" width="4.375" style="4" customWidth="1"/>
    <col min="12614" max="12800" width="9" style="4"/>
    <col min="12801" max="12869" width="4.375" style="4" customWidth="1"/>
    <col min="12870" max="13056" width="9" style="4"/>
    <col min="13057" max="13125" width="4.375" style="4" customWidth="1"/>
    <col min="13126" max="13312" width="9" style="4"/>
    <col min="13313" max="13381" width="4.375" style="4" customWidth="1"/>
    <col min="13382" max="13568" width="9" style="4"/>
    <col min="13569" max="13637" width="4.375" style="4" customWidth="1"/>
    <col min="13638" max="13824" width="9" style="4"/>
    <col min="13825" max="13893" width="4.375" style="4" customWidth="1"/>
    <col min="13894" max="14080" width="9" style="4"/>
    <col min="14081" max="14149" width="4.375" style="4" customWidth="1"/>
    <col min="14150" max="14336" width="9" style="4"/>
    <col min="14337" max="14405" width="4.375" style="4" customWidth="1"/>
    <col min="14406" max="14592" width="9" style="4"/>
    <col min="14593" max="14661" width="4.375" style="4" customWidth="1"/>
    <col min="14662" max="14848" width="9" style="4"/>
    <col min="14849" max="14917" width="4.375" style="4" customWidth="1"/>
    <col min="14918" max="15104" width="9" style="4"/>
    <col min="15105" max="15173" width="4.375" style="4" customWidth="1"/>
    <col min="15174" max="15360" width="9" style="4"/>
    <col min="15361" max="15429" width="4.375" style="4" customWidth="1"/>
    <col min="15430" max="15616" width="9" style="4"/>
    <col min="15617" max="15685" width="4.375" style="4" customWidth="1"/>
    <col min="15686" max="15872" width="9" style="4"/>
    <col min="15873" max="15941" width="4.375" style="4" customWidth="1"/>
    <col min="15942" max="16128" width="9" style="4"/>
    <col min="16129" max="16197" width="4.375" style="4" customWidth="1"/>
    <col min="16198" max="16384" width="9" style="4"/>
  </cols>
  <sheetData>
    <row r="1" spans="1:42" ht="18.75" customHeight="1" x14ac:dyDescent="0.3">
      <c r="A1" s="95" t="s">
        <v>880</v>
      </c>
      <c r="B1" s="17"/>
      <c r="C1" s="17"/>
      <c r="D1" s="17"/>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c r="AE1" s="422"/>
      <c r="AF1" s="422"/>
      <c r="AG1" s="422"/>
      <c r="AH1" s="422"/>
      <c r="AI1" s="422"/>
      <c r="AJ1" s="422"/>
      <c r="AK1" s="422"/>
      <c r="AL1" s="422"/>
      <c r="AM1" s="422"/>
      <c r="AN1" s="422"/>
      <c r="AO1" s="422"/>
      <c r="AP1" s="422"/>
    </row>
    <row r="2" spans="1:42" ht="18.75" customHeight="1" thickBot="1" x14ac:dyDescent="0.35">
      <c r="A2" s="423" t="s">
        <v>647</v>
      </c>
      <c r="B2" s="422"/>
      <c r="C2" s="422"/>
      <c r="D2" s="422"/>
      <c r="E2" s="422"/>
      <c r="F2" s="422"/>
      <c r="G2" s="422"/>
      <c r="H2" s="422"/>
      <c r="I2" s="422"/>
      <c r="J2" s="422"/>
      <c r="K2" s="422"/>
      <c r="L2" s="422"/>
      <c r="M2" s="422"/>
      <c r="N2" s="422"/>
      <c r="O2" s="422"/>
      <c r="P2" s="422"/>
      <c r="Q2" s="422"/>
      <c r="R2" s="422"/>
      <c r="S2" s="422"/>
      <c r="T2" s="422"/>
      <c r="U2" s="423" t="s">
        <v>648</v>
      </c>
      <c r="V2" s="422"/>
      <c r="W2" s="422"/>
      <c r="X2" s="422"/>
      <c r="Y2" s="422"/>
      <c r="Z2" s="422"/>
      <c r="AA2" s="422"/>
      <c r="AB2" s="422"/>
      <c r="AC2" s="422"/>
      <c r="AD2" s="422"/>
      <c r="AE2" s="422"/>
      <c r="AF2" s="422"/>
      <c r="AG2" s="422"/>
      <c r="AH2" s="422"/>
      <c r="AI2" s="422"/>
      <c r="AJ2" s="422"/>
      <c r="AK2" s="422"/>
      <c r="AL2" s="422"/>
      <c r="AM2" s="422"/>
      <c r="AN2" s="422"/>
      <c r="AO2" s="422"/>
      <c r="AP2" s="422"/>
    </row>
    <row r="3" spans="1:42" ht="18.75" customHeight="1" x14ac:dyDescent="0.3">
      <c r="A3" s="1313" t="s">
        <v>649</v>
      </c>
      <c r="B3" s="1314"/>
      <c r="C3" s="1314"/>
      <c r="D3" s="1314"/>
      <c r="E3" s="1314"/>
      <c r="F3" s="2341"/>
      <c r="G3" s="2342"/>
      <c r="H3" s="2342"/>
      <c r="I3" s="2321" t="s">
        <v>650</v>
      </c>
      <c r="J3" s="2321"/>
      <c r="K3" s="2342"/>
      <c r="L3" s="2342"/>
      <c r="M3" s="2321" t="s">
        <v>651</v>
      </c>
      <c r="N3" s="2321"/>
      <c r="O3" s="2342"/>
      <c r="P3" s="2342"/>
      <c r="Q3" s="2321" t="s">
        <v>53</v>
      </c>
      <c r="R3" s="2321"/>
      <c r="S3" s="424"/>
      <c r="T3" s="422"/>
      <c r="U3" s="2323" t="s">
        <v>885</v>
      </c>
      <c r="V3" s="2321"/>
      <c r="W3" s="2321"/>
      <c r="X3" s="2321"/>
      <c r="Y3" s="2326" t="str">
        <f>"R"&amp;表紙・鑑!S3-1&amp;"年度の実施状況"</f>
        <v>R6年度の実施状況</v>
      </c>
      <c r="Z3" s="2327"/>
      <c r="AA3" s="2327"/>
      <c r="AB3" s="2327"/>
      <c r="AC3" s="2327"/>
      <c r="AD3" s="2327"/>
      <c r="AE3" s="2327"/>
      <c r="AF3" s="2327"/>
      <c r="AG3" s="2327"/>
      <c r="AH3" s="2327"/>
      <c r="AI3" s="2328"/>
      <c r="AJ3" s="2329" t="s">
        <v>878</v>
      </c>
      <c r="AK3" s="2330"/>
      <c r="AL3" s="2331"/>
      <c r="AM3" s="1314" t="s">
        <v>652</v>
      </c>
      <c r="AN3" s="1314"/>
      <c r="AO3" s="1314"/>
      <c r="AP3" s="1315"/>
    </row>
    <row r="4" spans="1:42" ht="18.75" customHeight="1" x14ac:dyDescent="0.3">
      <c r="A4" s="2339"/>
      <c r="B4" s="2340"/>
      <c r="C4" s="2340"/>
      <c r="D4" s="2340"/>
      <c r="E4" s="2340"/>
      <c r="F4" s="2343"/>
      <c r="G4" s="2344"/>
      <c r="H4" s="2344"/>
      <c r="I4" s="2322"/>
      <c r="J4" s="2322"/>
      <c r="K4" s="2344"/>
      <c r="L4" s="2344"/>
      <c r="M4" s="2322"/>
      <c r="N4" s="2322"/>
      <c r="O4" s="2344"/>
      <c r="P4" s="2344"/>
      <c r="Q4" s="2322"/>
      <c r="R4" s="2322"/>
      <c r="S4" s="425"/>
      <c r="T4" s="422"/>
      <c r="U4" s="2324"/>
      <c r="V4" s="2325"/>
      <c r="W4" s="2325"/>
      <c r="X4" s="2325"/>
      <c r="Y4" s="2337" t="s">
        <v>653</v>
      </c>
      <c r="Z4" s="2338"/>
      <c r="AA4" s="2338"/>
      <c r="AB4" s="2338"/>
      <c r="AC4" s="1325"/>
      <c r="AD4" s="2337" t="s">
        <v>654</v>
      </c>
      <c r="AE4" s="2338"/>
      <c r="AF4" s="2338"/>
      <c r="AG4" s="2338"/>
      <c r="AH4" s="2338"/>
      <c r="AI4" s="1325"/>
      <c r="AJ4" s="2332"/>
      <c r="AK4" s="2333"/>
      <c r="AL4" s="2334"/>
      <c r="AM4" s="2335"/>
      <c r="AN4" s="2335"/>
      <c r="AO4" s="2335"/>
      <c r="AP4" s="2336"/>
    </row>
    <row r="5" spans="1:42" ht="18.75" customHeight="1" x14ac:dyDescent="0.3">
      <c r="A5" s="2353" t="s">
        <v>655</v>
      </c>
      <c r="B5" s="2340"/>
      <c r="C5" s="2340"/>
      <c r="D5" s="2340"/>
      <c r="E5" s="2340"/>
      <c r="F5" s="2354"/>
      <c r="G5" s="2355"/>
      <c r="H5" s="2355"/>
      <c r="I5" s="2355"/>
      <c r="J5" s="2355"/>
      <c r="K5" s="2355"/>
      <c r="L5" s="2355"/>
      <c r="M5" s="2355"/>
      <c r="N5" s="2355"/>
      <c r="O5" s="2355"/>
      <c r="P5" s="2355"/>
      <c r="Q5" s="2355"/>
      <c r="R5" s="2355"/>
      <c r="S5" s="2356"/>
      <c r="T5" s="422"/>
      <c r="U5" s="2360" t="s">
        <v>656</v>
      </c>
      <c r="V5" s="2361"/>
      <c r="W5" s="2361"/>
      <c r="X5" s="2361"/>
      <c r="Y5" s="2347"/>
      <c r="Z5" s="2348"/>
      <c r="AA5" s="2348"/>
      <c r="AB5" s="2351" t="s">
        <v>455</v>
      </c>
      <c r="AC5" s="2351"/>
      <c r="AD5" s="2363"/>
      <c r="AE5" s="2364"/>
      <c r="AF5" s="2364"/>
      <c r="AG5" s="2364"/>
      <c r="AH5" s="2364"/>
      <c r="AI5" s="2365"/>
      <c r="AJ5" s="2345"/>
      <c r="AK5" s="2346"/>
      <c r="AL5" s="487" t="s">
        <v>455</v>
      </c>
      <c r="AM5" s="372"/>
      <c r="AN5" s="773" t="s">
        <v>427</v>
      </c>
      <c r="AO5" s="372"/>
      <c r="AP5" s="1094" t="s">
        <v>429</v>
      </c>
    </row>
    <row r="6" spans="1:42" ht="18.75" customHeight="1" x14ac:dyDescent="0.3">
      <c r="A6" s="2339"/>
      <c r="B6" s="2340"/>
      <c r="C6" s="2340"/>
      <c r="D6" s="2340"/>
      <c r="E6" s="2340"/>
      <c r="F6" s="2357"/>
      <c r="G6" s="2358"/>
      <c r="H6" s="2358"/>
      <c r="I6" s="2358"/>
      <c r="J6" s="2358"/>
      <c r="K6" s="2358"/>
      <c r="L6" s="2358"/>
      <c r="M6" s="2358"/>
      <c r="N6" s="2358"/>
      <c r="O6" s="2358"/>
      <c r="P6" s="2358"/>
      <c r="Q6" s="2358"/>
      <c r="R6" s="2358"/>
      <c r="S6" s="2359"/>
      <c r="T6" s="422"/>
      <c r="U6" s="2362"/>
      <c r="V6" s="2322"/>
      <c r="W6" s="2322"/>
      <c r="X6" s="2322"/>
      <c r="Y6" s="2349"/>
      <c r="Z6" s="2350"/>
      <c r="AA6" s="2350"/>
      <c r="AB6" s="2352"/>
      <c r="AC6" s="2352"/>
      <c r="AD6" s="2366"/>
      <c r="AE6" s="2367"/>
      <c r="AF6" s="2367"/>
      <c r="AG6" s="2367"/>
      <c r="AH6" s="2367"/>
      <c r="AI6" s="2368"/>
      <c r="AJ6" s="2345"/>
      <c r="AK6" s="2346"/>
      <c r="AL6" s="487" t="s">
        <v>455</v>
      </c>
      <c r="AM6" s="404"/>
      <c r="AN6" s="774"/>
      <c r="AO6" s="404"/>
      <c r="AP6" s="1098"/>
    </row>
    <row r="7" spans="1:42" ht="18.75" customHeight="1" x14ac:dyDescent="0.3">
      <c r="A7" s="2339" t="s">
        <v>657</v>
      </c>
      <c r="B7" s="2340"/>
      <c r="C7" s="2340"/>
      <c r="D7" s="2340"/>
      <c r="E7" s="2340"/>
      <c r="F7" s="426"/>
      <c r="G7" s="427"/>
      <c r="H7" s="427"/>
      <c r="I7" s="372"/>
      <c r="J7" s="773" t="s">
        <v>427</v>
      </c>
      <c r="K7" s="492"/>
      <c r="L7" s="427"/>
      <c r="M7" s="427"/>
      <c r="N7" s="427"/>
      <c r="O7" s="372"/>
      <c r="P7" s="773" t="s">
        <v>429</v>
      </c>
      <c r="Q7" s="428"/>
      <c r="R7" s="428"/>
      <c r="S7" s="429"/>
      <c r="T7" s="422"/>
      <c r="U7" s="2339" t="s">
        <v>658</v>
      </c>
      <c r="V7" s="2340"/>
      <c r="W7" s="2340"/>
      <c r="X7" s="2340"/>
      <c r="Y7" s="2347"/>
      <c r="Z7" s="2348"/>
      <c r="AA7" s="2348"/>
      <c r="AB7" s="2351" t="s">
        <v>455</v>
      </c>
      <c r="AC7" s="2351"/>
      <c r="AD7" s="2363"/>
      <c r="AE7" s="2364"/>
      <c r="AF7" s="2364"/>
      <c r="AG7" s="2364"/>
      <c r="AH7" s="2364"/>
      <c r="AI7" s="2365"/>
      <c r="AJ7" s="2345"/>
      <c r="AK7" s="2346"/>
      <c r="AL7" s="487" t="s">
        <v>455</v>
      </c>
      <c r="AM7" s="372"/>
      <c r="AN7" s="773" t="s">
        <v>427</v>
      </c>
      <c r="AO7" s="372"/>
      <c r="AP7" s="1094" t="s">
        <v>429</v>
      </c>
    </row>
    <row r="8" spans="1:42" ht="18.75" customHeight="1" x14ac:dyDescent="0.3">
      <c r="A8" s="2339"/>
      <c r="B8" s="2340"/>
      <c r="C8" s="2340"/>
      <c r="D8" s="2340"/>
      <c r="E8" s="2340"/>
      <c r="F8" s="430"/>
      <c r="G8" s="431"/>
      <c r="H8" s="493"/>
      <c r="I8" s="404"/>
      <c r="J8" s="774"/>
      <c r="K8" s="431"/>
      <c r="L8" s="431"/>
      <c r="M8" s="493"/>
      <c r="N8" s="493"/>
      <c r="O8" s="404"/>
      <c r="P8" s="774"/>
      <c r="Q8" s="431"/>
      <c r="R8" s="431"/>
      <c r="S8" s="432"/>
      <c r="T8" s="422"/>
      <c r="U8" s="2339"/>
      <c r="V8" s="2340"/>
      <c r="W8" s="2340"/>
      <c r="X8" s="2340"/>
      <c r="Y8" s="2349"/>
      <c r="Z8" s="2350"/>
      <c r="AA8" s="2350"/>
      <c r="AB8" s="2352"/>
      <c r="AC8" s="2352"/>
      <c r="AD8" s="2366"/>
      <c r="AE8" s="2367"/>
      <c r="AF8" s="2367"/>
      <c r="AG8" s="2367"/>
      <c r="AH8" s="2367"/>
      <c r="AI8" s="2368"/>
      <c r="AJ8" s="2345"/>
      <c r="AK8" s="2346"/>
      <c r="AL8" s="487" t="s">
        <v>455</v>
      </c>
      <c r="AM8" s="404"/>
      <c r="AN8" s="774"/>
      <c r="AO8" s="404"/>
      <c r="AP8" s="1098"/>
    </row>
    <row r="9" spans="1:42" ht="18.75" customHeight="1" x14ac:dyDescent="0.3">
      <c r="A9" s="2360" t="s">
        <v>659</v>
      </c>
      <c r="B9" s="2361"/>
      <c r="C9" s="2361"/>
      <c r="D9" s="2361"/>
      <c r="E9" s="2372"/>
      <c r="F9" s="2375"/>
      <c r="G9" s="2369"/>
      <c r="H9" s="2369"/>
      <c r="I9" s="2361" t="s">
        <v>650</v>
      </c>
      <c r="J9" s="2361"/>
      <c r="K9" s="2369"/>
      <c r="L9" s="2369"/>
      <c r="M9" s="2361" t="s">
        <v>651</v>
      </c>
      <c r="N9" s="2361"/>
      <c r="O9" s="2369"/>
      <c r="P9" s="2369"/>
      <c r="Q9" s="2361" t="s">
        <v>53</v>
      </c>
      <c r="R9" s="2361"/>
      <c r="S9" s="433"/>
      <c r="T9" s="422"/>
      <c r="U9" s="2339" t="s">
        <v>660</v>
      </c>
      <c r="V9" s="2340"/>
      <c r="W9" s="2340"/>
      <c r="X9" s="2340"/>
      <c r="Y9" s="2347"/>
      <c r="Z9" s="2348"/>
      <c r="AA9" s="2348"/>
      <c r="AB9" s="2351" t="s">
        <v>455</v>
      </c>
      <c r="AC9" s="2351"/>
      <c r="AD9" s="2363"/>
      <c r="AE9" s="2364"/>
      <c r="AF9" s="2364"/>
      <c r="AG9" s="2364"/>
      <c r="AH9" s="2364"/>
      <c r="AI9" s="2365"/>
      <c r="AJ9" s="2345"/>
      <c r="AK9" s="2346"/>
      <c r="AL9" s="487" t="s">
        <v>455</v>
      </c>
      <c r="AM9" s="372"/>
      <c r="AN9" s="773" t="s">
        <v>427</v>
      </c>
      <c r="AO9" s="372"/>
      <c r="AP9" s="1094" t="s">
        <v>429</v>
      </c>
    </row>
    <row r="10" spans="1:42" ht="18.75" customHeight="1" thickBot="1" x14ac:dyDescent="0.35">
      <c r="A10" s="2373"/>
      <c r="B10" s="2371"/>
      <c r="C10" s="2371"/>
      <c r="D10" s="2371"/>
      <c r="E10" s="2374"/>
      <c r="F10" s="2376"/>
      <c r="G10" s="2370"/>
      <c r="H10" s="2370"/>
      <c r="I10" s="2371"/>
      <c r="J10" s="2371"/>
      <c r="K10" s="2370"/>
      <c r="L10" s="2370"/>
      <c r="M10" s="2371"/>
      <c r="N10" s="2371"/>
      <c r="O10" s="2370"/>
      <c r="P10" s="2370"/>
      <c r="Q10" s="2371"/>
      <c r="R10" s="2371"/>
      <c r="S10" s="434"/>
      <c r="T10" s="422"/>
      <c r="U10" s="2339"/>
      <c r="V10" s="2340"/>
      <c r="W10" s="2340"/>
      <c r="X10" s="2340"/>
      <c r="Y10" s="2349"/>
      <c r="Z10" s="2350"/>
      <c r="AA10" s="2350"/>
      <c r="AB10" s="2352"/>
      <c r="AC10" s="2352"/>
      <c r="AD10" s="2366"/>
      <c r="AE10" s="2367"/>
      <c r="AF10" s="2367"/>
      <c r="AG10" s="2367"/>
      <c r="AH10" s="2367"/>
      <c r="AI10" s="2368"/>
      <c r="AJ10" s="2345"/>
      <c r="AK10" s="2346"/>
      <c r="AL10" s="487" t="s">
        <v>455</v>
      </c>
      <c r="AM10" s="404"/>
      <c r="AN10" s="774"/>
      <c r="AO10" s="404"/>
      <c r="AP10" s="1098"/>
    </row>
    <row r="11" spans="1:42" ht="18.75" customHeight="1" x14ac:dyDescent="0.3">
      <c r="A11" s="422"/>
      <c r="B11" s="422"/>
      <c r="C11" s="422"/>
      <c r="D11" s="435"/>
      <c r="E11" s="422"/>
      <c r="F11" s="422"/>
      <c r="G11" s="422"/>
      <c r="H11" s="2401"/>
      <c r="I11" s="2401"/>
      <c r="J11" s="491"/>
      <c r="K11" s="436"/>
      <c r="L11" s="491"/>
      <c r="M11" s="436"/>
      <c r="N11" s="491"/>
      <c r="O11" s="422"/>
      <c r="P11" s="422"/>
      <c r="Q11" s="422"/>
      <c r="R11" s="422"/>
      <c r="S11" s="422"/>
      <c r="T11" s="422"/>
      <c r="U11" s="2339" t="s">
        <v>661</v>
      </c>
      <c r="V11" s="2340"/>
      <c r="W11" s="2340"/>
      <c r="X11" s="2340"/>
      <c r="Y11" s="2347"/>
      <c r="Z11" s="2348"/>
      <c r="AA11" s="2348"/>
      <c r="AB11" s="2351" t="s">
        <v>455</v>
      </c>
      <c r="AC11" s="2351"/>
      <c r="AD11" s="2363"/>
      <c r="AE11" s="2364"/>
      <c r="AF11" s="2364"/>
      <c r="AG11" s="2364"/>
      <c r="AH11" s="2364"/>
      <c r="AI11" s="2365"/>
      <c r="AJ11" s="2345"/>
      <c r="AK11" s="2346"/>
      <c r="AL11" s="487" t="s">
        <v>455</v>
      </c>
      <c r="AM11" s="372"/>
      <c r="AN11" s="773" t="s">
        <v>427</v>
      </c>
      <c r="AO11" s="372"/>
      <c r="AP11" s="1094" t="s">
        <v>429</v>
      </c>
    </row>
    <row r="12" spans="1:42" ht="18.75" customHeight="1" thickBot="1" x14ac:dyDescent="0.35">
      <c r="A12" s="423" t="s">
        <v>662</v>
      </c>
      <c r="B12" s="422"/>
      <c r="C12" s="422"/>
      <c r="D12" s="435"/>
      <c r="E12" s="422"/>
      <c r="F12" s="422"/>
      <c r="G12" s="422"/>
      <c r="H12" s="494"/>
      <c r="I12" s="494"/>
      <c r="J12" s="491"/>
      <c r="K12" s="436"/>
      <c r="L12" s="491"/>
      <c r="M12" s="436"/>
      <c r="N12" s="491"/>
      <c r="O12" s="422"/>
      <c r="P12" s="422"/>
      <c r="Q12" s="422"/>
      <c r="R12" s="422"/>
      <c r="S12" s="422"/>
      <c r="T12" s="422"/>
      <c r="U12" s="2339"/>
      <c r="V12" s="2340"/>
      <c r="W12" s="2340"/>
      <c r="X12" s="2340"/>
      <c r="Y12" s="2349"/>
      <c r="Z12" s="2350"/>
      <c r="AA12" s="2350"/>
      <c r="AB12" s="2352"/>
      <c r="AC12" s="2352"/>
      <c r="AD12" s="2366"/>
      <c r="AE12" s="2367"/>
      <c r="AF12" s="2367"/>
      <c r="AG12" s="2367"/>
      <c r="AH12" s="2367"/>
      <c r="AI12" s="2368"/>
      <c r="AJ12" s="2345"/>
      <c r="AK12" s="2346"/>
      <c r="AL12" s="487" t="s">
        <v>455</v>
      </c>
      <c r="AM12" s="404"/>
      <c r="AN12" s="774"/>
      <c r="AO12" s="404"/>
      <c r="AP12" s="1098"/>
    </row>
    <row r="13" spans="1:42" ht="18.75" customHeight="1" x14ac:dyDescent="0.3">
      <c r="A13" s="2377" t="s">
        <v>663</v>
      </c>
      <c r="B13" s="2378"/>
      <c r="C13" s="2378"/>
      <c r="D13" s="2378"/>
      <c r="E13" s="2378"/>
      <c r="F13" s="2378"/>
      <c r="G13" s="2378"/>
      <c r="H13" s="2378"/>
      <c r="I13" s="2378"/>
      <c r="J13" s="2378"/>
      <c r="K13" s="2378"/>
      <c r="L13" s="2378"/>
      <c r="M13" s="2378"/>
      <c r="N13" s="2378"/>
      <c r="O13" s="2378"/>
      <c r="P13" s="2378"/>
      <c r="Q13" s="2378"/>
      <c r="R13" s="2378"/>
      <c r="S13" s="2379"/>
      <c r="T13" s="422"/>
      <c r="U13" s="2339" t="s">
        <v>664</v>
      </c>
      <c r="V13" s="2340"/>
      <c r="W13" s="2340"/>
      <c r="X13" s="2340"/>
      <c r="Y13" s="2347"/>
      <c r="Z13" s="2348"/>
      <c r="AA13" s="2348"/>
      <c r="AB13" s="2351" t="s">
        <v>455</v>
      </c>
      <c r="AC13" s="2351"/>
      <c r="AD13" s="2363"/>
      <c r="AE13" s="2364"/>
      <c r="AF13" s="2364"/>
      <c r="AG13" s="2364"/>
      <c r="AH13" s="2364"/>
      <c r="AI13" s="2365"/>
      <c r="AJ13" s="2345"/>
      <c r="AK13" s="2346"/>
      <c r="AL13" s="487" t="s">
        <v>455</v>
      </c>
      <c r="AM13" s="372"/>
      <c r="AN13" s="773" t="s">
        <v>427</v>
      </c>
      <c r="AO13" s="372"/>
      <c r="AP13" s="1094" t="s">
        <v>429</v>
      </c>
    </row>
    <row r="14" spans="1:42" ht="18.75" customHeight="1" thickBot="1" x14ac:dyDescent="0.35">
      <c r="A14" s="2388"/>
      <c r="B14" s="2389"/>
      <c r="C14" s="2389"/>
      <c r="D14" s="2389"/>
      <c r="E14" s="2389"/>
      <c r="F14" s="2389"/>
      <c r="G14" s="2389"/>
      <c r="H14" s="2389"/>
      <c r="I14" s="2389"/>
      <c r="J14" s="2389"/>
      <c r="K14" s="2389"/>
      <c r="L14" s="2389"/>
      <c r="M14" s="2389"/>
      <c r="N14" s="2389"/>
      <c r="O14" s="2389"/>
      <c r="P14" s="2389"/>
      <c r="Q14" s="2389"/>
      <c r="R14" s="2389"/>
      <c r="S14" s="2390"/>
      <c r="T14" s="422"/>
      <c r="U14" s="2380"/>
      <c r="V14" s="2381"/>
      <c r="W14" s="2381"/>
      <c r="X14" s="2381"/>
      <c r="Y14" s="2382"/>
      <c r="Z14" s="2383"/>
      <c r="AA14" s="2383"/>
      <c r="AB14" s="2384"/>
      <c r="AC14" s="2384"/>
      <c r="AD14" s="2385"/>
      <c r="AE14" s="2386"/>
      <c r="AF14" s="2386"/>
      <c r="AG14" s="2386"/>
      <c r="AH14" s="2386"/>
      <c r="AI14" s="2387"/>
      <c r="AJ14" s="2394"/>
      <c r="AK14" s="2395"/>
      <c r="AL14" s="437" t="s">
        <v>455</v>
      </c>
      <c r="AM14" s="173"/>
      <c r="AN14" s="779"/>
      <c r="AO14" s="173"/>
      <c r="AP14" s="1095"/>
    </row>
    <row r="15" spans="1:42" ht="18.75" customHeight="1" x14ac:dyDescent="0.3">
      <c r="A15" s="2388"/>
      <c r="B15" s="2389"/>
      <c r="C15" s="2389"/>
      <c r="D15" s="2389"/>
      <c r="E15" s="2389"/>
      <c r="F15" s="2389"/>
      <c r="G15" s="2389"/>
      <c r="H15" s="2389"/>
      <c r="I15" s="2389"/>
      <c r="J15" s="2389"/>
      <c r="K15" s="2389"/>
      <c r="L15" s="2389"/>
      <c r="M15" s="2389"/>
      <c r="N15" s="2389"/>
      <c r="O15" s="2389"/>
      <c r="P15" s="2389"/>
      <c r="Q15" s="2389"/>
      <c r="R15" s="2389"/>
      <c r="S15" s="2390"/>
      <c r="T15" s="422"/>
      <c r="U15" s="439" t="s">
        <v>5</v>
      </c>
      <c r="V15" s="423" t="s">
        <v>665</v>
      </c>
      <c r="W15" s="422"/>
      <c r="X15" s="422"/>
      <c r="Y15" s="422"/>
      <c r="Z15" s="422"/>
      <c r="AA15" s="422"/>
      <c r="AB15" s="422"/>
      <c r="AC15" s="491"/>
      <c r="AD15" s="491"/>
      <c r="AE15" s="491"/>
      <c r="AF15" s="422"/>
      <c r="AG15" s="422"/>
      <c r="AH15" s="422"/>
      <c r="AI15" s="422"/>
      <c r="AJ15" s="422"/>
      <c r="AK15" s="422"/>
      <c r="AL15" s="422"/>
      <c r="AM15" s="422"/>
      <c r="AN15" s="422"/>
      <c r="AO15" s="422"/>
      <c r="AP15" s="422"/>
    </row>
    <row r="16" spans="1:42" ht="18.75" customHeight="1" x14ac:dyDescent="0.3">
      <c r="A16" s="2388"/>
      <c r="B16" s="2389"/>
      <c r="C16" s="2389"/>
      <c r="D16" s="2389"/>
      <c r="E16" s="2389"/>
      <c r="F16" s="2389"/>
      <c r="G16" s="2389"/>
      <c r="H16" s="2389"/>
      <c r="I16" s="2389"/>
      <c r="J16" s="2389"/>
      <c r="K16" s="2389"/>
      <c r="L16" s="2389"/>
      <c r="M16" s="2389"/>
      <c r="N16" s="2389"/>
      <c r="O16" s="2389"/>
      <c r="P16" s="2389"/>
      <c r="Q16" s="2389"/>
      <c r="R16" s="2389"/>
      <c r="S16" s="2390"/>
      <c r="T16" s="422"/>
      <c r="U16" s="438"/>
      <c r="V16" s="423" t="s">
        <v>666</v>
      </c>
      <c r="W16" s="422"/>
      <c r="X16" s="422"/>
      <c r="Y16" s="422"/>
      <c r="Z16" s="422"/>
      <c r="AA16" s="422"/>
      <c r="AB16" s="422"/>
      <c r="AC16" s="491"/>
      <c r="AD16" s="491"/>
      <c r="AE16" s="491"/>
      <c r="AF16" s="422"/>
      <c r="AG16" s="422"/>
      <c r="AH16" s="422"/>
      <c r="AI16" s="422"/>
      <c r="AJ16" s="422"/>
      <c r="AK16" s="422"/>
      <c r="AL16" s="422"/>
      <c r="AM16" s="422"/>
      <c r="AN16" s="422"/>
      <c r="AO16" s="422"/>
      <c r="AP16" s="422"/>
    </row>
    <row r="17" spans="1:42" ht="18.75" customHeight="1" x14ac:dyDescent="0.3">
      <c r="A17" s="2388"/>
      <c r="B17" s="2389"/>
      <c r="C17" s="2389"/>
      <c r="D17" s="2389"/>
      <c r="E17" s="2389"/>
      <c r="F17" s="2389"/>
      <c r="G17" s="2389"/>
      <c r="H17" s="2389"/>
      <c r="I17" s="2389"/>
      <c r="J17" s="2389"/>
      <c r="K17" s="2389"/>
      <c r="L17" s="2389"/>
      <c r="M17" s="2389"/>
      <c r="N17" s="2389"/>
      <c r="O17" s="2389"/>
      <c r="P17" s="2389"/>
      <c r="Q17" s="2389"/>
      <c r="R17" s="2389"/>
      <c r="S17" s="2390"/>
      <c r="T17" s="422"/>
      <c r="U17" s="439"/>
      <c r="V17" s="423" t="s">
        <v>667</v>
      </c>
      <c r="W17" s="422"/>
      <c r="X17" s="422"/>
      <c r="Y17" s="422"/>
      <c r="Z17" s="422"/>
      <c r="AA17" s="422"/>
      <c r="AB17" s="486"/>
      <c r="AC17" s="422"/>
      <c r="AD17" s="422"/>
      <c r="AE17" s="422"/>
      <c r="AF17" s="422"/>
      <c r="AG17" s="422"/>
      <c r="AH17" s="422"/>
      <c r="AI17" s="422"/>
      <c r="AJ17" s="422"/>
      <c r="AK17" s="422"/>
      <c r="AL17" s="422"/>
      <c r="AM17" s="422"/>
      <c r="AN17" s="422"/>
      <c r="AO17" s="422"/>
      <c r="AP17" s="422"/>
    </row>
    <row r="18" spans="1:42" ht="18.75" customHeight="1" x14ac:dyDescent="0.3">
      <c r="A18" s="2388"/>
      <c r="B18" s="2389"/>
      <c r="C18" s="2389"/>
      <c r="D18" s="2389"/>
      <c r="E18" s="2389"/>
      <c r="F18" s="2389"/>
      <c r="G18" s="2389"/>
      <c r="H18" s="2389"/>
      <c r="I18" s="2389"/>
      <c r="J18" s="2389"/>
      <c r="K18" s="2389"/>
      <c r="L18" s="2389"/>
      <c r="M18" s="2389"/>
      <c r="N18" s="2389"/>
      <c r="O18" s="2389"/>
      <c r="P18" s="2389"/>
      <c r="Q18" s="2389"/>
      <c r="R18" s="2389"/>
      <c r="S18" s="2390"/>
      <c r="T18" s="422"/>
      <c r="U18" s="491"/>
      <c r="V18" s="422"/>
      <c r="W18" s="422"/>
      <c r="X18" s="422"/>
      <c r="Y18" s="422"/>
      <c r="Z18" s="422"/>
      <c r="AA18" s="422"/>
      <c r="AB18" s="486"/>
      <c r="AC18" s="422"/>
      <c r="AD18" s="422"/>
      <c r="AE18" s="422"/>
      <c r="AF18" s="422"/>
      <c r="AG18" s="422"/>
      <c r="AH18" s="422"/>
      <c r="AI18" s="422"/>
      <c r="AJ18" s="422"/>
      <c r="AK18" s="422"/>
      <c r="AL18" s="422"/>
      <c r="AM18" s="422"/>
      <c r="AN18" s="422"/>
      <c r="AO18" s="422"/>
      <c r="AP18" s="422"/>
    </row>
    <row r="19" spans="1:42" ht="18.75" customHeight="1" thickBot="1" x14ac:dyDescent="0.35">
      <c r="A19" s="2388"/>
      <c r="B19" s="2389"/>
      <c r="C19" s="2389"/>
      <c r="D19" s="2389"/>
      <c r="E19" s="2389"/>
      <c r="F19" s="2389"/>
      <c r="G19" s="2389"/>
      <c r="H19" s="2389"/>
      <c r="I19" s="2389"/>
      <c r="J19" s="2389"/>
      <c r="K19" s="2389"/>
      <c r="L19" s="2389"/>
      <c r="M19" s="2389"/>
      <c r="N19" s="2389"/>
      <c r="O19" s="2389"/>
      <c r="P19" s="2389"/>
      <c r="Q19" s="2389"/>
      <c r="R19" s="2389"/>
      <c r="S19" s="2390"/>
      <c r="T19" s="422"/>
      <c r="U19" s="490" t="s">
        <v>668</v>
      </c>
      <c r="V19" s="486"/>
      <c r="W19" s="422"/>
      <c r="X19" s="422"/>
      <c r="Y19" s="422"/>
      <c r="Z19" s="422"/>
      <c r="AA19" s="422"/>
      <c r="AB19" s="422"/>
      <c r="AC19" s="422"/>
      <c r="AD19" s="422"/>
      <c r="AE19" s="422"/>
      <c r="AF19" s="422"/>
      <c r="AG19" s="422"/>
      <c r="AH19" s="422"/>
      <c r="AI19" s="422"/>
      <c r="AJ19" s="422"/>
      <c r="AK19" s="422"/>
      <c r="AL19" s="422"/>
      <c r="AM19" s="422"/>
      <c r="AN19" s="422"/>
      <c r="AO19" s="422"/>
      <c r="AP19" s="422"/>
    </row>
    <row r="20" spans="1:42" ht="18.75" customHeight="1" x14ac:dyDescent="0.3">
      <c r="A20" s="2388"/>
      <c r="B20" s="2389"/>
      <c r="C20" s="2389"/>
      <c r="D20" s="2389"/>
      <c r="E20" s="2389"/>
      <c r="F20" s="2389"/>
      <c r="G20" s="2389"/>
      <c r="H20" s="2389"/>
      <c r="I20" s="2389"/>
      <c r="J20" s="2389"/>
      <c r="K20" s="2389"/>
      <c r="L20" s="2389"/>
      <c r="M20" s="2389"/>
      <c r="N20" s="2389"/>
      <c r="O20" s="2389"/>
      <c r="P20" s="2389"/>
      <c r="Q20" s="2389"/>
      <c r="R20" s="2389"/>
      <c r="S20" s="2390"/>
      <c r="T20" s="422"/>
      <c r="U20" s="2396" t="s">
        <v>669</v>
      </c>
      <c r="V20" s="2397"/>
      <c r="W20" s="2397"/>
      <c r="X20" s="2397"/>
      <c r="Y20" s="2398"/>
      <c r="Z20" s="2341"/>
      <c r="AA20" s="2342"/>
      <c r="AB20" s="2342"/>
      <c r="AC20" s="2342"/>
      <c r="AD20" s="2321" t="s">
        <v>650</v>
      </c>
      <c r="AE20" s="2321"/>
      <c r="AF20" s="2342"/>
      <c r="AG20" s="2342"/>
      <c r="AH20" s="2342"/>
      <c r="AI20" s="2321" t="s">
        <v>651</v>
      </c>
      <c r="AJ20" s="2321"/>
      <c r="AK20" s="2342"/>
      <c r="AL20" s="2342"/>
      <c r="AM20" s="2342"/>
      <c r="AN20" s="2400" t="s">
        <v>53</v>
      </c>
      <c r="AO20" s="2400"/>
      <c r="AP20" s="424"/>
    </row>
    <row r="21" spans="1:42" ht="18.75" customHeight="1" x14ac:dyDescent="0.3">
      <c r="A21" s="2388"/>
      <c r="B21" s="2389"/>
      <c r="C21" s="2389"/>
      <c r="D21" s="2389"/>
      <c r="E21" s="2389"/>
      <c r="F21" s="2389"/>
      <c r="G21" s="2389"/>
      <c r="H21" s="2389"/>
      <c r="I21" s="2389"/>
      <c r="J21" s="2389"/>
      <c r="K21" s="2389"/>
      <c r="L21" s="2389"/>
      <c r="M21" s="2389"/>
      <c r="N21" s="2389"/>
      <c r="O21" s="2389"/>
      <c r="P21" s="2389"/>
      <c r="Q21" s="2389"/>
      <c r="R21" s="2389"/>
      <c r="S21" s="2390"/>
      <c r="T21" s="422"/>
      <c r="U21" s="2223"/>
      <c r="V21" s="851"/>
      <c r="W21" s="851"/>
      <c r="X21" s="851"/>
      <c r="Y21" s="2399"/>
      <c r="Z21" s="2343"/>
      <c r="AA21" s="2344"/>
      <c r="AB21" s="2344"/>
      <c r="AC21" s="2344"/>
      <c r="AD21" s="2322"/>
      <c r="AE21" s="2322"/>
      <c r="AF21" s="2344"/>
      <c r="AG21" s="2344"/>
      <c r="AH21" s="2344"/>
      <c r="AI21" s="2322"/>
      <c r="AJ21" s="2322"/>
      <c r="AK21" s="2344"/>
      <c r="AL21" s="2344"/>
      <c r="AM21" s="2344"/>
      <c r="AN21" s="2352"/>
      <c r="AO21" s="2352"/>
      <c r="AP21" s="327"/>
    </row>
    <row r="22" spans="1:42" ht="18.75" customHeight="1" x14ac:dyDescent="0.3">
      <c r="A22" s="2391"/>
      <c r="B22" s="2392"/>
      <c r="C22" s="2392"/>
      <c r="D22" s="2392"/>
      <c r="E22" s="2392"/>
      <c r="F22" s="2392"/>
      <c r="G22" s="2392"/>
      <c r="H22" s="2392"/>
      <c r="I22" s="2392"/>
      <c r="J22" s="2392"/>
      <c r="K22" s="2392"/>
      <c r="L22" s="2392"/>
      <c r="M22" s="2392"/>
      <c r="N22" s="2392"/>
      <c r="O22" s="2392"/>
      <c r="P22" s="2392"/>
      <c r="Q22" s="2392"/>
      <c r="R22" s="2392"/>
      <c r="S22" s="2393"/>
      <c r="T22" s="422"/>
      <c r="U22" s="2223" t="s">
        <v>670</v>
      </c>
      <c r="V22" s="851"/>
      <c r="W22" s="851"/>
      <c r="X22" s="851"/>
      <c r="Y22" s="851"/>
      <c r="Z22" s="985"/>
      <c r="AA22" s="985"/>
      <c r="AB22" s="985"/>
      <c r="AC22" s="985"/>
      <c r="AD22" s="985"/>
      <c r="AE22" s="985"/>
      <c r="AF22" s="985"/>
      <c r="AG22" s="985"/>
      <c r="AH22" s="985"/>
      <c r="AI22" s="985"/>
      <c r="AJ22" s="985"/>
      <c r="AK22" s="985"/>
      <c r="AL22" s="985"/>
      <c r="AM22" s="985"/>
      <c r="AN22" s="985"/>
      <c r="AO22" s="985"/>
      <c r="AP22" s="988"/>
    </row>
    <row r="23" spans="1:42" ht="18.75" customHeight="1" x14ac:dyDescent="0.3">
      <c r="A23" s="2405" t="s">
        <v>671</v>
      </c>
      <c r="B23" s="2406"/>
      <c r="C23" s="2406"/>
      <c r="D23" s="2406"/>
      <c r="E23" s="2406"/>
      <c r="F23" s="2406"/>
      <c r="G23" s="2406"/>
      <c r="H23" s="2406"/>
      <c r="I23" s="2406"/>
      <c r="J23" s="349"/>
      <c r="K23" s="350"/>
      <c r="L23" s="64"/>
      <c r="M23" s="483" t="s">
        <v>364</v>
      </c>
      <c r="N23" s="440"/>
      <c r="O23" s="440"/>
      <c r="P23" s="64"/>
      <c r="Q23" s="483" t="s">
        <v>16</v>
      </c>
      <c r="R23" s="440"/>
      <c r="S23" s="441"/>
      <c r="T23" s="422"/>
      <c r="U23" s="2223"/>
      <c r="V23" s="851"/>
      <c r="W23" s="851"/>
      <c r="X23" s="851"/>
      <c r="Y23" s="851"/>
      <c r="Z23" s="985"/>
      <c r="AA23" s="985"/>
      <c r="AB23" s="985"/>
      <c r="AC23" s="985"/>
      <c r="AD23" s="985"/>
      <c r="AE23" s="985"/>
      <c r="AF23" s="985"/>
      <c r="AG23" s="985"/>
      <c r="AH23" s="985"/>
      <c r="AI23" s="985"/>
      <c r="AJ23" s="985"/>
      <c r="AK23" s="985"/>
      <c r="AL23" s="985"/>
      <c r="AM23" s="985"/>
      <c r="AN23" s="985"/>
      <c r="AO23" s="985"/>
      <c r="AP23" s="988"/>
    </row>
    <row r="24" spans="1:42" ht="18.75" customHeight="1" x14ac:dyDescent="0.3">
      <c r="A24" s="2407" t="s">
        <v>672</v>
      </c>
      <c r="B24" s="2408"/>
      <c r="C24" s="2408"/>
      <c r="D24" s="2408"/>
      <c r="E24" s="2408"/>
      <c r="F24" s="2408"/>
      <c r="G24" s="2408"/>
      <c r="H24" s="2408"/>
      <c r="I24" s="2408"/>
      <c r="J24" s="442"/>
      <c r="K24" s="443"/>
      <c r="L24" s="489"/>
      <c r="M24" s="488" t="s">
        <v>535</v>
      </c>
      <c r="N24" s="443"/>
      <c r="O24" s="443"/>
      <c r="P24" s="489"/>
      <c r="Q24" s="488" t="s">
        <v>539</v>
      </c>
      <c r="R24" s="443"/>
      <c r="S24" s="444"/>
      <c r="T24" s="422"/>
      <c r="U24" s="2223"/>
      <c r="V24" s="851"/>
      <c r="W24" s="851"/>
      <c r="X24" s="851"/>
      <c r="Y24" s="851"/>
      <c r="Z24" s="985"/>
      <c r="AA24" s="985"/>
      <c r="AB24" s="985"/>
      <c r="AC24" s="985"/>
      <c r="AD24" s="985"/>
      <c r="AE24" s="985"/>
      <c r="AF24" s="985"/>
      <c r="AG24" s="985"/>
      <c r="AH24" s="985"/>
      <c r="AI24" s="985"/>
      <c r="AJ24" s="985"/>
      <c r="AK24" s="985"/>
      <c r="AL24" s="985"/>
      <c r="AM24" s="985"/>
      <c r="AN24" s="985"/>
      <c r="AO24" s="985"/>
      <c r="AP24" s="988"/>
    </row>
    <row r="25" spans="1:42" ht="18.75" customHeight="1" x14ac:dyDescent="0.3">
      <c r="A25" s="445" t="s">
        <v>673</v>
      </c>
      <c r="B25" s="2408" t="s">
        <v>877</v>
      </c>
      <c r="C25" s="2408"/>
      <c r="D25" s="2408"/>
      <c r="E25" s="2408"/>
      <c r="F25" s="2408"/>
      <c r="G25" s="2408"/>
      <c r="H25" s="2408"/>
      <c r="I25" s="2408"/>
      <c r="J25" s="446"/>
      <c r="K25" s="440"/>
      <c r="L25" s="64"/>
      <c r="M25" s="483" t="s">
        <v>364</v>
      </c>
      <c r="N25" s="440"/>
      <c r="O25" s="440"/>
      <c r="P25" s="64"/>
      <c r="Q25" s="483" t="s">
        <v>16</v>
      </c>
      <c r="R25" s="440"/>
      <c r="S25" s="441"/>
      <c r="T25" s="422"/>
      <c r="U25" s="2223" t="s">
        <v>674</v>
      </c>
      <c r="V25" s="851"/>
      <c r="W25" s="851"/>
      <c r="X25" s="851"/>
      <c r="Y25" s="851"/>
      <c r="Z25" s="985"/>
      <c r="AA25" s="985"/>
      <c r="AB25" s="985"/>
      <c r="AC25" s="985"/>
      <c r="AD25" s="985"/>
      <c r="AE25" s="985"/>
      <c r="AF25" s="985"/>
      <c r="AG25" s="985"/>
      <c r="AH25" s="985"/>
      <c r="AI25" s="985"/>
      <c r="AJ25" s="985"/>
      <c r="AK25" s="985"/>
      <c r="AL25" s="985"/>
      <c r="AM25" s="985"/>
      <c r="AN25" s="985"/>
      <c r="AO25" s="985"/>
      <c r="AP25" s="988"/>
    </row>
    <row r="26" spans="1:42" ht="18.75" customHeight="1" x14ac:dyDescent="0.3">
      <c r="A26" s="2407" t="s">
        <v>675</v>
      </c>
      <c r="B26" s="2408"/>
      <c r="C26" s="2408"/>
      <c r="D26" s="2408"/>
      <c r="E26" s="2408"/>
      <c r="F26" s="2408"/>
      <c r="G26" s="2408"/>
      <c r="H26" s="2408"/>
      <c r="I26" s="2408"/>
      <c r="J26" s="442"/>
      <c r="K26" s="443"/>
      <c r="L26" s="489"/>
      <c r="M26" s="488" t="s">
        <v>535</v>
      </c>
      <c r="N26" s="443"/>
      <c r="O26" s="443"/>
      <c r="P26" s="489"/>
      <c r="Q26" s="488" t="s">
        <v>539</v>
      </c>
      <c r="R26" s="443"/>
      <c r="S26" s="444"/>
      <c r="T26" s="422"/>
      <c r="U26" s="2223"/>
      <c r="V26" s="851"/>
      <c r="W26" s="851"/>
      <c r="X26" s="851"/>
      <c r="Y26" s="851"/>
      <c r="Z26" s="985"/>
      <c r="AA26" s="985"/>
      <c r="AB26" s="985"/>
      <c r="AC26" s="985"/>
      <c r="AD26" s="985"/>
      <c r="AE26" s="985"/>
      <c r="AF26" s="985"/>
      <c r="AG26" s="985"/>
      <c r="AH26" s="985"/>
      <c r="AI26" s="985"/>
      <c r="AJ26" s="985"/>
      <c r="AK26" s="985"/>
      <c r="AL26" s="985"/>
      <c r="AM26" s="985"/>
      <c r="AN26" s="985"/>
      <c r="AO26" s="985"/>
      <c r="AP26" s="988"/>
    </row>
    <row r="27" spans="1:42" ht="18.75" customHeight="1" thickBot="1" x14ac:dyDescent="0.35">
      <c r="A27" s="447" t="s">
        <v>673</v>
      </c>
      <c r="B27" s="2409" t="s">
        <v>877</v>
      </c>
      <c r="C27" s="2409"/>
      <c r="D27" s="2409"/>
      <c r="E27" s="2409"/>
      <c r="F27" s="2409"/>
      <c r="G27" s="2409"/>
      <c r="H27" s="2409"/>
      <c r="I27" s="2409"/>
      <c r="J27" s="448"/>
      <c r="K27" s="449"/>
      <c r="L27" s="382"/>
      <c r="M27" s="485" t="s">
        <v>364</v>
      </c>
      <c r="N27" s="449"/>
      <c r="O27" s="449"/>
      <c r="P27" s="382"/>
      <c r="Q27" s="485" t="s">
        <v>16</v>
      </c>
      <c r="R27" s="449"/>
      <c r="S27" s="450"/>
      <c r="T27" s="486"/>
      <c r="U27" s="2239"/>
      <c r="V27" s="2240"/>
      <c r="W27" s="2240"/>
      <c r="X27" s="2240"/>
      <c r="Y27" s="2240"/>
      <c r="Z27" s="991"/>
      <c r="AA27" s="991"/>
      <c r="AB27" s="991"/>
      <c r="AC27" s="991"/>
      <c r="AD27" s="991"/>
      <c r="AE27" s="991"/>
      <c r="AF27" s="991"/>
      <c r="AG27" s="991"/>
      <c r="AH27" s="991"/>
      <c r="AI27" s="991"/>
      <c r="AJ27" s="991"/>
      <c r="AK27" s="991"/>
      <c r="AL27" s="991"/>
      <c r="AM27" s="991"/>
      <c r="AN27" s="991"/>
      <c r="AO27" s="991"/>
      <c r="AP27" s="994"/>
    </row>
    <row r="28" spans="1:42" ht="18.75" customHeight="1" x14ac:dyDescent="0.3">
      <c r="A28" s="422"/>
      <c r="B28" s="422"/>
      <c r="C28" s="422"/>
      <c r="D28" s="422"/>
      <c r="E28" s="422"/>
      <c r="F28" s="422"/>
      <c r="G28" s="422"/>
      <c r="H28" s="422"/>
      <c r="I28" s="422"/>
      <c r="J28" s="422"/>
      <c r="K28" s="422"/>
      <c r="L28" s="422"/>
      <c r="M28" s="422"/>
      <c r="N28" s="422"/>
      <c r="O28" s="422"/>
      <c r="P28" s="422"/>
      <c r="Q28" s="422"/>
      <c r="R28" s="422"/>
      <c r="S28" s="422"/>
      <c r="T28" s="486"/>
      <c r="U28" s="130"/>
      <c r="V28" s="130"/>
      <c r="W28" s="130"/>
      <c r="X28" s="130"/>
      <c r="Y28" s="486"/>
      <c r="Z28" s="486"/>
      <c r="AA28" s="486"/>
      <c r="AB28" s="486"/>
      <c r="AC28" s="74"/>
      <c r="AD28" s="74"/>
      <c r="AE28" s="74"/>
      <c r="AF28" s="486"/>
      <c r="AG28" s="486"/>
      <c r="AH28" s="486"/>
      <c r="AI28" s="422"/>
      <c r="AJ28" s="422"/>
      <c r="AK28" s="422"/>
      <c r="AL28" s="422"/>
      <c r="AM28" s="422"/>
      <c r="AN28" s="422"/>
      <c r="AO28" s="422"/>
      <c r="AP28" s="486"/>
    </row>
    <row r="29" spans="1:42" ht="18.75" customHeight="1" thickBot="1" x14ac:dyDescent="0.35">
      <c r="A29" s="423" t="s">
        <v>676</v>
      </c>
      <c r="B29" s="422"/>
      <c r="C29" s="422"/>
      <c r="D29" s="422"/>
      <c r="E29" s="422"/>
      <c r="F29" s="422"/>
      <c r="G29" s="422"/>
      <c r="H29" s="422"/>
      <c r="I29" s="422"/>
      <c r="J29" s="422"/>
      <c r="K29" s="422"/>
      <c r="L29" s="422"/>
      <c r="M29" s="422"/>
      <c r="N29" s="422"/>
      <c r="O29" s="422"/>
      <c r="P29" s="422"/>
      <c r="Q29" s="422"/>
      <c r="R29" s="422"/>
      <c r="S29" s="422"/>
      <c r="T29" s="422"/>
      <c r="U29" s="422"/>
      <c r="V29" s="422"/>
      <c r="W29" s="422"/>
      <c r="X29" s="422"/>
      <c r="Y29" s="422"/>
      <c r="Z29" s="422"/>
      <c r="AA29" s="484"/>
      <c r="AB29" s="484"/>
      <c r="AC29" s="484"/>
      <c r="AD29" s="422"/>
      <c r="AE29" s="486"/>
      <c r="AF29" s="422"/>
      <c r="AG29" s="422"/>
      <c r="AH29" s="422"/>
      <c r="AI29" s="422"/>
      <c r="AJ29" s="422"/>
      <c r="AK29" s="422"/>
      <c r="AL29" s="422"/>
      <c r="AM29" s="422"/>
      <c r="AN29" s="422"/>
      <c r="AO29" s="422"/>
      <c r="AP29" s="422"/>
    </row>
    <row r="30" spans="1:42" ht="18.75" customHeight="1" x14ac:dyDescent="0.3">
      <c r="A30" s="1313" t="s">
        <v>677</v>
      </c>
      <c r="B30" s="1314"/>
      <c r="C30" s="1314"/>
      <c r="D30" s="1314"/>
      <c r="E30" s="1314"/>
      <c r="F30" s="1314" t="s">
        <v>678</v>
      </c>
      <c r="G30" s="1314"/>
      <c r="H30" s="1314"/>
      <c r="I30" s="1314"/>
      <c r="J30" s="1314"/>
      <c r="K30" s="2326" t="s">
        <v>679</v>
      </c>
      <c r="L30" s="2327"/>
      <c r="M30" s="2327"/>
      <c r="N30" s="2327"/>
      <c r="O30" s="2327"/>
      <c r="P30" s="2327"/>
      <c r="Q30" s="2327"/>
      <c r="R30" s="2327"/>
      <c r="S30" s="1314" t="s">
        <v>598</v>
      </c>
      <c r="T30" s="1314"/>
      <c r="U30" s="1314"/>
      <c r="V30" s="1314"/>
      <c r="W30" s="1314"/>
      <c r="X30" s="1314"/>
      <c r="Y30" s="1314"/>
      <c r="Z30" s="1314"/>
      <c r="AA30" s="1314"/>
      <c r="AB30" s="1314"/>
      <c r="AC30" s="1314" t="s">
        <v>597</v>
      </c>
      <c r="AD30" s="1314"/>
      <c r="AE30" s="1314"/>
      <c r="AF30" s="1314"/>
      <c r="AG30" s="1315"/>
      <c r="AH30" s="2402" t="s">
        <v>879</v>
      </c>
      <c r="AI30" s="2403"/>
      <c r="AJ30" s="2403"/>
      <c r="AK30" s="2403"/>
      <c r="AL30" s="2403"/>
      <c r="AM30" s="2403"/>
      <c r="AN30" s="2403"/>
      <c r="AO30" s="2403"/>
      <c r="AP30" s="2404"/>
    </row>
    <row r="31" spans="1:42" ht="18.75" customHeight="1" x14ac:dyDescent="0.3">
      <c r="A31" s="2339" t="s">
        <v>680</v>
      </c>
      <c r="B31" s="2340"/>
      <c r="C31" s="2340"/>
      <c r="D31" s="2340"/>
      <c r="E31" s="2340"/>
      <c r="F31" s="336"/>
      <c r="G31" s="778" t="s">
        <v>427</v>
      </c>
      <c r="H31" s="443"/>
      <c r="I31" s="370"/>
      <c r="J31" s="778" t="s">
        <v>429</v>
      </c>
      <c r="K31" s="451"/>
      <c r="L31" s="2410"/>
      <c r="M31" s="2410"/>
      <c r="N31" s="2410"/>
      <c r="O31" s="2411" t="s">
        <v>455</v>
      </c>
      <c r="P31" s="2411" t="s">
        <v>456</v>
      </c>
      <c r="Q31" s="2411" t="s">
        <v>49</v>
      </c>
      <c r="R31" s="452"/>
      <c r="S31" s="2412"/>
      <c r="T31" s="2412"/>
      <c r="U31" s="2412"/>
      <c r="V31" s="2412"/>
      <c r="W31" s="2412"/>
      <c r="X31" s="2412"/>
      <c r="Y31" s="2412"/>
      <c r="Z31" s="2412"/>
      <c r="AA31" s="2412"/>
      <c r="AB31" s="2412"/>
      <c r="AC31" s="336"/>
      <c r="AD31" s="778" t="s">
        <v>427</v>
      </c>
      <c r="AE31" s="443"/>
      <c r="AF31" s="370"/>
      <c r="AG31" s="1734" t="s">
        <v>429</v>
      </c>
      <c r="AH31" s="453"/>
      <c r="AI31" s="443"/>
      <c r="AJ31" s="370"/>
      <c r="AK31" s="773" t="s">
        <v>427</v>
      </c>
      <c r="AL31" s="443"/>
      <c r="AM31" s="370"/>
      <c r="AN31" s="773" t="s">
        <v>429</v>
      </c>
      <c r="AO31" s="489"/>
      <c r="AP31" s="58"/>
    </row>
    <row r="32" spans="1:42" ht="18.75" customHeight="1" x14ac:dyDescent="0.3">
      <c r="A32" s="2339"/>
      <c r="B32" s="2340"/>
      <c r="C32" s="2340"/>
      <c r="D32" s="2340"/>
      <c r="E32" s="2340"/>
      <c r="F32" s="403"/>
      <c r="G32" s="774"/>
      <c r="H32" s="431"/>
      <c r="I32" s="404"/>
      <c r="J32" s="774"/>
      <c r="K32" s="454"/>
      <c r="L32" s="2344"/>
      <c r="M32" s="2344"/>
      <c r="N32" s="2344"/>
      <c r="O32" s="2352"/>
      <c r="P32" s="2352"/>
      <c r="Q32" s="2352"/>
      <c r="R32" s="455"/>
      <c r="S32" s="2412"/>
      <c r="T32" s="2412"/>
      <c r="U32" s="2412"/>
      <c r="V32" s="2412"/>
      <c r="W32" s="2412"/>
      <c r="X32" s="2412"/>
      <c r="Y32" s="2412"/>
      <c r="Z32" s="2412"/>
      <c r="AA32" s="2412"/>
      <c r="AB32" s="2412"/>
      <c r="AC32" s="403"/>
      <c r="AD32" s="774"/>
      <c r="AE32" s="431"/>
      <c r="AF32" s="404"/>
      <c r="AG32" s="1098"/>
      <c r="AH32" s="453"/>
      <c r="AI32" s="443"/>
      <c r="AJ32" s="370"/>
      <c r="AK32" s="778"/>
      <c r="AL32" s="443"/>
      <c r="AM32" s="370"/>
      <c r="AN32" s="778"/>
      <c r="AO32" s="443"/>
      <c r="AP32" s="444"/>
    </row>
    <row r="33" spans="1:42" ht="18.75" customHeight="1" x14ac:dyDescent="0.3">
      <c r="A33" s="2339" t="s">
        <v>681</v>
      </c>
      <c r="B33" s="2340"/>
      <c r="C33" s="2340"/>
      <c r="D33" s="2340"/>
      <c r="E33" s="2340"/>
      <c r="F33" s="402"/>
      <c r="G33" s="773" t="s">
        <v>427</v>
      </c>
      <c r="H33" s="428"/>
      <c r="I33" s="372"/>
      <c r="J33" s="773" t="s">
        <v>429</v>
      </c>
      <c r="K33" s="456"/>
      <c r="L33" s="2369"/>
      <c r="M33" s="2369"/>
      <c r="N33" s="2369"/>
      <c r="O33" s="2351" t="s">
        <v>455</v>
      </c>
      <c r="P33" s="2351" t="s">
        <v>456</v>
      </c>
      <c r="Q33" s="2351" t="s">
        <v>49</v>
      </c>
      <c r="R33" s="457"/>
      <c r="S33" s="2412"/>
      <c r="T33" s="2412"/>
      <c r="U33" s="2412"/>
      <c r="V33" s="2412"/>
      <c r="W33" s="2412"/>
      <c r="X33" s="2412"/>
      <c r="Y33" s="2412"/>
      <c r="Z33" s="2412"/>
      <c r="AA33" s="2412"/>
      <c r="AB33" s="2412"/>
      <c r="AC33" s="402"/>
      <c r="AD33" s="773" t="s">
        <v>427</v>
      </c>
      <c r="AE33" s="428"/>
      <c r="AF33" s="372"/>
      <c r="AG33" s="1094" t="s">
        <v>429</v>
      </c>
      <c r="AH33" s="2414"/>
      <c r="AI33" s="2410"/>
      <c r="AJ33" s="2325" t="s">
        <v>49</v>
      </c>
      <c r="AK33" s="2410"/>
      <c r="AL33" s="2410"/>
      <c r="AM33" s="2325" t="s">
        <v>48</v>
      </c>
      <c r="AN33" s="2410"/>
      <c r="AO33" s="2410"/>
      <c r="AP33" s="1024" t="s">
        <v>53</v>
      </c>
    </row>
    <row r="34" spans="1:42" ht="18.75" customHeight="1" thickBot="1" x14ac:dyDescent="0.35">
      <c r="A34" s="2380"/>
      <c r="B34" s="2381"/>
      <c r="C34" s="2381"/>
      <c r="D34" s="2381"/>
      <c r="E34" s="2381"/>
      <c r="F34" s="421"/>
      <c r="G34" s="779"/>
      <c r="H34" s="458"/>
      <c r="I34" s="173"/>
      <c r="J34" s="779"/>
      <c r="K34" s="459"/>
      <c r="L34" s="2370"/>
      <c r="M34" s="2370"/>
      <c r="N34" s="2370"/>
      <c r="O34" s="2384"/>
      <c r="P34" s="2384"/>
      <c r="Q34" s="2384"/>
      <c r="R34" s="460"/>
      <c r="S34" s="2413"/>
      <c r="T34" s="2413"/>
      <c r="U34" s="2413"/>
      <c r="V34" s="2413"/>
      <c r="W34" s="2413"/>
      <c r="X34" s="2413"/>
      <c r="Y34" s="2413"/>
      <c r="Z34" s="2413"/>
      <c r="AA34" s="2413"/>
      <c r="AB34" s="2413"/>
      <c r="AC34" s="421"/>
      <c r="AD34" s="779"/>
      <c r="AE34" s="458"/>
      <c r="AF34" s="173"/>
      <c r="AG34" s="1095"/>
      <c r="AH34" s="2415"/>
      <c r="AI34" s="2370"/>
      <c r="AJ34" s="2371"/>
      <c r="AK34" s="2370"/>
      <c r="AL34" s="2370"/>
      <c r="AM34" s="2371"/>
      <c r="AN34" s="2370"/>
      <c r="AO34" s="2370"/>
      <c r="AP34" s="1131"/>
    </row>
    <row r="35" spans="1:42" ht="18.75" customHeight="1" x14ac:dyDescent="0.3"/>
    <row r="36" spans="1:42" ht="18.75" customHeight="1" x14ac:dyDescent="0.3"/>
    <row r="37" spans="1:42" ht="18.75" customHeight="1" x14ac:dyDescent="0.3"/>
    <row r="38" spans="1:42" ht="18.75" customHeight="1" x14ac:dyDescent="0.3"/>
    <row r="39" spans="1:42" ht="18.75" customHeight="1" x14ac:dyDescent="0.3"/>
    <row r="40" spans="1:42" ht="18.75" customHeight="1" x14ac:dyDescent="0.3"/>
    <row r="41" spans="1:42" ht="18.75" customHeight="1" x14ac:dyDescent="0.3"/>
    <row r="42" spans="1:42" ht="18.75" customHeight="1" x14ac:dyDescent="0.3"/>
    <row r="43" spans="1:42" ht="18.75" customHeight="1" x14ac:dyDescent="0.3"/>
    <row r="44" spans="1:42" ht="18.75" customHeight="1" x14ac:dyDescent="0.3"/>
    <row r="45" spans="1:42" ht="18.75" customHeight="1" x14ac:dyDescent="0.3"/>
    <row r="46" spans="1:42" ht="18.75" customHeight="1" x14ac:dyDescent="0.3"/>
    <row r="47" spans="1:42" ht="18.75" customHeight="1" x14ac:dyDescent="0.3"/>
    <row r="48" spans="1:42"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sheetData>
  <mergeCells count="118">
    <mergeCell ref="AK33:AL34"/>
    <mergeCell ref="AM33:AM34"/>
    <mergeCell ref="AN33:AO34"/>
    <mergeCell ref="AP33:AP34"/>
    <mergeCell ref="Q33:Q34"/>
    <mergeCell ref="S33:AB34"/>
    <mergeCell ref="AD33:AD34"/>
    <mergeCell ref="AG33:AG34"/>
    <mergeCell ref="AH33:AI34"/>
    <mergeCell ref="AJ33:AJ34"/>
    <mergeCell ref="A33:E34"/>
    <mergeCell ref="G33:G34"/>
    <mergeCell ref="J33:J34"/>
    <mergeCell ref="L33:N34"/>
    <mergeCell ref="O33:O34"/>
    <mergeCell ref="P33:P34"/>
    <mergeCell ref="Q31:Q32"/>
    <mergeCell ref="S31:AB32"/>
    <mergeCell ref="AD31:AD32"/>
    <mergeCell ref="AG31:AG32"/>
    <mergeCell ref="AK31:AK32"/>
    <mergeCell ref="AN31:AN32"/>
    <mergeCell ref="A31:E32"/>
    <mergeCell ref="G31:G32"/>
    <mergeCell ref="J31:J32"/>
    <mergeCell ref="L31:N32"/>
    <mergeCell ref="O31:O32"/>
    <mergeCell ref="P31:P32"/>
    <mergeCell ref="A30:E30"/>
    <mergeCell ref="F30:J30"/>
    <mergeCell ref="K30:R30"/>
    <mergeCell ref="S30:AB30"/>
    <mergeCell ref="AC30:AG30"/>
    <mergeCell ref="AH30:AP30"/>
    <mergeCell ref="U22:Y24"/>
    <mergeCell ref="Z22:AP24"/>
    <mergeCell ref="A23:I23"/>
    <mergeCell ref="A24:I24"/>
    <mergeCell ref="B25:I25"/>
    <mergeCell ref="U25:Y27"/>
    <mergeCell ref="Z25:AP27"/>
    <mergeCell ref="A26:I26"/>
    <mergeCell ref="B27:I27"/>
    <mergeCell ref="AN11:AN12"/>
    <mergeCell ref="AP11:AP12"/>
    <mergeCell ref="AJ12:AK12"/>
    <mergeCell ref="A13:S13"/>
    <mergeCell ref="U13:X14"/>
    <mergeCell ref="Y13:AA14"/>
    <mergeCell ref="AB13:AC14"/>
    <mergeCell ref="AD13:AI14"/>
    <mergeCell ref="AJ13:AK13"/>
    <mergeCell ref="AN13:AN14"/>
    <mergeCell ref="AP13:AP14"/>
    <mergeCell ref="A14:S22"/>
    <mergeCell ref="AJ14:AK14"/>
    <mergeCell ref="U20:Y21"/>
    <mergeCell ref="Z20:AC21"/>
    <mergeCell ref="AD20:AE21"/>
    <mergeCell ref="AF20:AH21"/>
    <mergeCell ref="AI20:AJ21"/>
    <mergeCell ref="AK20:AM21"/>
    <mergeCell ref="AN20:AO21"/>
    <mergeCell ref="H11:I11"/>
    <mergeCell ref="U11:X12"/>
    <mergeCell ref="Y11:AA12"/>
    <mergeCell ref="AB11:AC12"/>
    <mergeCell ref="AD11:AI12"/>
    <mergeCell ref="AJ11:AK11"/>
    <mergeCell ref="O9:P10"/>
    <mergeCell ref="Q9:R10"/>
    <mergeCell ref="U9:X10"/>
    <mergeCell ref="Y9:AA10"/>
    <mergeCell ref="AB9:AC10"/>
    <mergeCell ref="AD9:AI10"/>
    <mergeCell ref="A9:E10"/>
    <mergeCell ref="F9:H10"/>
    <mergeCell ref="I9:J10"/>
    <mergeCell ref="K9:L10"/>
    <mergeCell ref="M9:N10"/>
    <mergeCell ref="AJ9:AK9"/>
    <mergeCell ref="AN9:AN10"/>
    <mergeCell ref="AP9:AP10"/>
    <mergeCell ref="AJ10:AK10"/>
    <mergeCell ref="AJ5:AK5"/>
    <mergeCell ref="AN5:AN6"/>
    <mergeCell ref="AP5:AP6"/>
    <mergeCell ref="AJ6:AK6"/>
    <mergeCell ref="A7:E8"/>
    <mergeCell ref="J7:J8"/>
    <mergeCell ref="P7:P8"/>
    <mergeCell ref="U7:X8"/>
    <mergeCell ref="Y7:AA8"/>
    <mergeCell ref="AB7:AC8"/>
    <mergeCell ref="A5:E6"/>
    <mergeCell ref="F5:S6"/>
    <mergeCell ref="U5:X6"/>
    <mergeCell ref="Y5:AA6"/>
    <mergeCell ref="AB5:AC6"/>
    <mergeCell ref="AD5:AI6"/>
    <mergeCell ref="AD7:AI8"/>
    <mergeCell ref="AJ7:AK7"/>
    <mergeCell ref="AN7:AN8"/>
    <mergeCell ref="AP7:AP8"/>
    <mergeCell ref="AJ8:AK8"/>
    <mergeCell ref="Q3:R4"/>
    <mergeCell ref="U3:X4"/>
    <mergeCell ref="Y3:AI3"/>
    <mergeCell ref="AJ3:AL4"/>
    <mergeCell ref="AM3:AP4"/>
    <mergeCell ref="Y4:AC4"/>
    <mergeCell ref="AD4:AI4"/>
    <mergeCell ref="A3:E4"/>
    <mergeCell ref="F3:H4"/>
    <mergeCell ref="I3:J4"/>
    <mergeCell ref="K3:L4"/>
    <mergeCell ref="M3:N4"/>
    <mergeCell ref="O3:P4"/>
  </mergeCells>
  <phoneticPr fontId="4"/>
  <printOptions horizontalCentered="1" verticalCentered="1"/>
  <pageMargins left="0.70866141732283472" right="0.19685039370078741" top="0.39370078740157483" bottom="0.39370078740157483" header="0.39370078740157483" footer="0"/>
  <pageSetup paperSize="9" scale="69" orientation="landscape" blackAndWhite="1" r:id="rId1"/>
  <headerFooter scaleWithDoc="0">
    <oddFooter>&amp;C23/24&amp;R&amp;F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4033" r:id="rId4" name="Check Box 1">
              <controlPr defaultSize="0" autoFill="0" autoLine="0" autoPict="0">
                <anchor moveWithCells="1">
                  <from>
                    <xdr:col>8</xdr:col>
                    <xdr:colOff>95250</xdr:colOff>
                    <xdr:row>6</xdr:row>
                    <xdr:rowOff>114300</xdr:rowOff>
                  </from>
                  <to>
                    <xdr:col>9</xdr:col>
                    <xdr:colOff>0</xdr:colOff>
                    <xdr:row>7</xdr:row>
                    <xdr:rowOff>114300</xdr:rowOff>
                  </to>
                </anchor>
              </controlPr>
            </control>
          </mc:Choice>
        </mc:AlternateContent>
        <mc:AlternateContent xmlns:mc="http://schemas.openxmlformats.org/markup-compatibility/2006">
          <mc:Choice Requires="x14">
            <control shapeId="44034" r:id="rId5" name="Check Box 2">
              <controlPr defaultSize="0" autoFill="0" autoLine="0" autoPict="0">
                <anchor moveWithCells="1">
                  <from>
                    <xdr:col>14</xdr:col>
                    <xdr:colOff>95250</xdr:colOff>
                    <xdr:row>6</xdr:row>
                    <xdr:rowOff>114300</xdr:rowOff>
                  </from>
                  <to>
                    <xdr:col>15</xdr:col>
                    <xdr:colOff>0</xdr:colOff>
                    <xdr:row>7</xdr:row>
                    <xdr:rowOff>114300</xdr:rowOff>
                  </to>
                </anchor>
              </controlPr>
            </control>
          </mc:Choice>
        </mc:AlternateContent>
        <mc:AlternateContent xmlns:mc="http://schemas.openxmlformats.org/markup-compatibility/2006">
          <mc:Choice Requires="x14">
            <control shapeId="44035" r:id="rId6" name="Check Box 3">
              <controlPr defaultSize="0" autoFill="0" autoLine="0" autoPict="0">
                <anchor moveWithCells="1">
                  <from>
                    <xdr:col>40</xdr:col>
                    <xdr:colOff>95250</xdr:colOff>
                    <xdr:row>4</xdr:row>
                    <xdr:rowOff>114300</xdr:rowOff>
                  </from>
                  <to>
                    <xdr:col>41</xdr:col>
                    <xdr:colOff>0</xdr:colOff>
                    <xdr:row>5</xdr:row>
                    <xdr:rowOff>114300</xdr:rowOff>
                  </to>
                </anchor>
              </controlPr>
            </control>
          </mc:Choice>
        </mc:AlternateContent>
        <mc:AlternateContent xmlns:mc="http://schemas.openxmlformats.org/markup-compatibility/2006">
          <mc:Choice Requires="x14">
            <control shapeId="44036" r:id="rId7" name="Check Box 4">
              <controlPr defaultSize="0" autoFill="0" autoLine="0" autoPict="0">
                <anchor moveWithCells="1">
                  <from>
                    <xdr:col>38</xdr:col>
                    <xdr:colOff>95250</xdr:colOff>
                    <xdr:row>4</xdr:row>
                    <xdr:rowOff>114300</xdr:rowOff>
                  </from>
                  <to>
                    <xdr:col>39</xdr:col>
                    <xdr:colOff>0</xdr:colOff>
                    <xdr:row>5</xdr:row>
                    <xdr:rowOff>114300</xdr:rowOff>
                  </to>
                </anchor>
              </controlPr>
            </control>
          </mc:Choice>
        </mc:AlternateContent>
        <mc:AlternateContent xmlns:mc="http://schemas.openxmlformats.org/markup-compatibility/2006">
          <mc:Choice Requires="x14">
            <control shapeId="44037" r:id="rId8" name="Check Box 5">
              <controlPr defaultSize="0" autoFill="0" autoLine="0" autoPict="0">
                <anchor moveWithCells="1">
                  <from>
                    <xdr:col>40</xdr:col>
                    <xdr:colOff>95250</xdr:colOff>
                    <xdr:row>6</xdr:row>
                    <xdr:rowOff>114300</xdr:rowOff>
                  </from>
                  <to>
                    <xdr:col>41</xdr:col>
                    <xdr:colOff>0</xdr:colOff>
                    <xdr:row>7</xdr:row>
                    <xdr:rowOff>114300</xdr:rowOff>
                  </to>
                </anchor>
              </controlPr>
            </control>
          </mc:Choice>
        </mc:AlternateContent>
        <mc:AlternateContent xmlns:mc="http://schemas.openxmlformats.org/markup-compatibility/2006">
          <mc:Choice Requires="x14">
            <control shapeId="44038" r:id="rId9" name="Check Box 6">
              <controlPr defaultSize="0" autoFill="0" autoLine="0" autoPict="0">
                <anchor moveWithCells="1">
                  <from>
                    <xdr:col>38</xdr:col>
                    <xdr:colOff>95250</xdr:colOff>
                    <xdr:row>6</xdr:row>
                    <xdr:rowOff>114300</xdr:rowOff>
                  </from>
                  <to>
                    <xdr:col>39</xdr:col>
                    <xdr:colOff>0</xdr:colOff>
                    <xdr:row>7</xdr:row>
                    <xdr:rowOff>114300</xdr:rowOff>
                  </to>
                </anchor>
              </controlPr>
            </control>
          </mc:Choice>
        </mc:AlternateContent>
        <mc:AlternateContent xmlns:mc="http://schemas.openxmlformats.org/markup-compatibility/2006">
          <mc:Choice Requires="x14">
            <control shapeId="44039" r:id="rId10" name="Check Box 7">
              <controlPr defaultSize="0" autoFill="0" autoLine="0" autoPict="0">
                <anchor moveWithCells="1">
                  <from>
                    <xdr:col>40</xdr:col>
                    <xdr:colOff>95250</xdr:colOff>
                    <xdr:row>8</xdr:row>
                    <xdr:rowOff>114300</xdr:rowOff>
                  </from>
                  <to>
                    <xdr:col>41</xdr:col>
                    <xdr:colOff>0</xdr:colOff>
                    <xdr:row>9</xdr:row>
                    <xdr:rowOff>114300</xdr:rowOff>
                  </to>
                </anchor>
              </controlPr>
            </control>
          </mc:Choice>
        </mc:AlternateContent>
        <mc:AlternateContent xmlns:mc="http://schemas.openxmlformats.org/markup-compatibility/2006">
          <mc:Choice Requires="x14">
            <control shapeId="44040" r:id="rId11" name="Check Box 8">
              <controlPr defaultSize="0" autoFill="0" autoLine="0" autoPict="0">
                <anchor moveWithCells="1">
                  <from>
                    <xdr:col>38</xdr:col>
                    <xdr:colOff>95250</xdr:colOff>
                    <xdr:row>8</xdr:row>
                    <xdr:rowOff>114300</xdr:rowOff>
                  </from>
                  <to>
                    <xdr:col>39</xdr:col>
                    <xdr:colOff>0</xdr:colOff>
                    <xdr:row>9</xdr:row>
                    <xdr:rowOff>114300</xdr:rowOff>
                  </to>
                </anchor>
              </controlPr>
            </control>
          </mc:Choice>
        </mc:AlternateContent>
        <mc:AlternateContent xmlns:mc="http://schemas.openxmlformats.org/markup-compatibility/2006">
          <mc:Choice Requires="x14">
            <control shapeId="44041" r:id="rId12" name="Check Box 9">
              <controlPr defaultSize="0" autoFill="0" autoLine="0" autoPict="0">
                <anchor moveWithCells="1">
                  <from>
                    <xdr:col>40</xdr:col>
                    <xdr:colOff>95250</xdr:colOff>
                    <xdr:row>10</xdr:row>
                    <xdr:rowOff>114300</xdr:rowOff>
                  </from>
                  <to>
                    <xdr:col>41</xdr:col>
                    <xdr:colOff>0</xdr:colOff>
                    <xdr:row>11</xdr:row>
                    <xdr:rowOff>114300</xdr:rowOff>
                  </to>
                </anchor>
              </controlPr>
            </control>
          </mc:Choice>
        </mc:AlternateContent>
        <mc:AlternateContent xmlns:mc="http://schemas.openxmlformats.org/markup-compatibility/2006">
          <mc:Choice Requires="x14">
            <control shapeId="44042" r:id="rId13" name="Check Box 10">
              <controlPr defaultSize="0" autoFill="0" autoLine="0" autoPict="0">
                <anchor moveWithCells="1">
                  <from>
                    <xdr:col>38</xdr:col>
                    <xdr:colOff>95250</xdr:colOff>
                    <xdr:row>10</xdr:row>
                    <xdr:rowOff>114300</xdr:rowOff>
                  </from>
                  <to>
                    <xdr:col>39</xdr:col>
                    <xdr:colOff>0</xdr:colOff>
                    <xdr:row>11</xdr:row>
                    <xdr:rowOff>114300</xdr:rowOff>
                  </to>
                </anchor>
              </controlPr>
            </control>
          </mc:Choice>
        </mc:AlternateContent>
        <mc:AlternateContent xmlns:mc="http://schemas.openxmlformats.org/markup-compatibility/2006">
          <mc:Choice Requires="x14">
            <control shapeId="44043" r:id="rId14" name="Check Box 11">
              <controlPr defaultSize="0" autoFill="0" autoLine="0" autoPict="0">
                <anchor moveWithCells="1">
                  <from>
                    <xdr:col>40</xdr:col>
                    <xdr:colOff>95250</xdr:colOff>
                    <xdr:row>12</xdr:row>
                    <xdr:rowOff>114300</xdr:rowOff>
                  </from>
                  <to>
                    <xdr:col>41</xdr:col>
                    <xdr:colOff>0</xdr:colOff>
                    <xdr:row>13</xdr:row>
                    <xdr:rowOff>114300</xdr:rowOff>
                  </to>
                </anchor>
              </controlPr>
            </control>
          </mc:Choice>
        </mc:AlternateContent>
        <mc:AlternateContent xmlns:mc="http://schemas.openxmlformats.org/markup-compatibility/2006">
          <mc:Choice Requires="x14">
            <control shapeId="44044" r:id="rId15" name="Check Box 12">
              <controlPr defaultSize="0" autoFill="0" autoLine="0" autoPict="0">
                <anchor moveWithCells="1">
                  <from>
                    <xdr:col>38</xdr:col>
                    <xdr:colOff>95250</xdr:colOff>
                    <xdr:row>12</xdr:row>
                    <xdr:rowOff>114300</xdr:rowOff>
                  </from>
                  <to>
                    <xdr:col>39</xdr:col>
                    <xdr:colOff>0</xdr:colOff>
                    <xdr:row>13</xdr:row>
                    <xdr:rowOff>114300</xdr:rowOff>
                  </to>
                </anchor>
              </controlPr>
            </control>
          </mc:Choice>
        </mc:AlternateContent>
        <mc:AlternateContent xmlns:mc="http://schemas.openxmlformats.org/markup-compatibility/2006">
          <mc:Choice Requires="x14">
            <control shapeId="44045" r:id="rId16" name="Check Box 13">
              <controlPr defaultSize="0" autoFill="0" autoLine="0" autoPict="0">
                <anchor moveWithCells="1">
                  <from>
                    <xdr:col>11</xdr:col>
                    <xdr:colOff>76200</xdr:colOff>
                    <xdr:row>21</xdr:row>
                    <xdr:rowOff>238125</xdr:rowOff>
                  </from>
                  <to>
                    <xdr:col>11</xdr:col>
                    <xdr:colOff>304800</xdr:colOff>
                    <xdr:row>23</xdr:row>
                    <xdr:rowOff>0</xdr:rowOff>
                  </to>
                </anchor>
              </controlPr>
            </control>
          </mc:Choice>
        </mc:AlternateContent>
        <mc:AlternateContent xmlns:mc="http://schemas.openxmlformats.org/markup-compatibility/2006">
          <mc:Choice Requires="x14">
            <control shapeId="44046" r:id="rId17" name="Check Box 14">
              <controlPr defaultSize="0" autoFill="0" autoLine="0" autoPict="0">
                <anchor moveWithCells="1">
                  <from>
                    <xdr:col>15</xdr:col>
                    <xdr:colOff>76200</xdr:colOff>
                    <xdr:row>21</xdr:row>
                    <xdr:rowOff>238125</xdr:rowOff>
                  </from>
                  <to>
                    <xdr:col>15</xdr:col>
                    <xdr:colOff>304800</xdr:colOff>
                    <xdr:row>23</xdr:row>
                    <xdr:rowOff>0</xdr:rowOff>
                  </to>
                </anchor>
              </controlPr>
            </control>
          </mc:Choice>
        </mc:AlternateContent>
        <mc:AlternateContent xmlns:mc="http://schemas.openxmlformats.org/markup-compatibility/2006">
          <mc:Choice Requires="x14">
            <control shapeId="44047" r:id="rId18" name="Check Box 15">
              <controlPr defaultSize="0" autoFill="0" autoLine="0" autoPict="0">
                <anchor moveWithCells="1">
                  <from>
                    <xdr:col>11</xdr:col>
                    <xdr:colOff>76200</xdr:colOff>
                    <xdr:row>22</xdr:row>
                    <xdr:rowOff>238125</xdr:rowOff>
                  </from>
                  <to>
                    <xdr:col>11</xdr:col>
                    <xdr:colOff>304800</xdr:colOff>
                    <xdr:row>23</xdr:row>
                    <xdr:rowOff>228600</xdr:rowOff>
                  </to>
                </anchor>
              </controlPr>
            </control>
          </mc:Choice>
        </mc:AlternateContent>
        <mc:AlternateContent xmlns:mc="http://schemas.openxmlformats.org/markup-compatibility/2006">
          <mc:Choice Requires="x14">
            <control shapeId="44048" r:id="rId19" name="Check Box 16">
              <controlPr defaultSize="0" autoFill="0" autoLine="0" autoPict="0">
                <anchor moveWithCells="1">
                  <from>
                    <xdr:col>15</xdr:col>
                    <xdr:colOff>76200</xdr:colOff>
                    <xdr:row>22</xdr:row>
                    <xdr:rowOff>238125</xdr:rowOff>
                  </from>
                  <to>
                    <xdr:col>15</xdr:col>
                    <xdr:colOff>304800</xdr:colOff>
                    <xdr:row>23</xdr:row>
                    <xdr:rowOff>228600</xdr:rowOff>
                  </to>
                </anchor>
              </controlPr>
            </control>
          </mc:Choice>
        </mc:AlternateContent>
        <mc:AlternateContent xmlns:mc="http://schemas.openxmlformats.org/markup-compatibility/2006">
          <mc:Choice Requires="x14">
            <control shapeId="44049" r:id="rId20" name="Check Box 17">
              <controlPr defaultSize="0" autoFill="0" autoLine="0" autoPict="0">
                <anchor moveWithCells="1">
                  <from>
                    <xdr:col>11</xdr:col>
                    <xdr:colOff>76200</xdr:colOff>
                    <xdr:row>23</xdr:row>
                    <xdr:rowOff>238125</xdr:rowOff>
                  </from>
                  <to>
                    <xdr:col>11</xdr:col>
                    <xdr:colOff>304800</xdr:colOff>
                    <xdr:row>24</xdr:row>
                    <xdr:rowOff>228600</xdr:rowOff>
                  </to>
                </anchor>
              </controlPr>
            </control>
          </mc:Choice>
        </mc:AlternateContent>
        <mc:AlternateContent xmlns:mc="http://schemas.openxmlformats.org/markup-compatibility/2006">
          <mc:Choice Requires="x14">
            <control shapeId="44050" r:id="rId21" name="Check Box 18">
              <controlPr defaultSize="0" autoFill="0" autoLine="0" autoPict="0">
                <anchor moveWithCells="1">
                  <from>
                    <xdr:col>15</xdr:col>
                    <xdr:colOff>76200</xdr:colOff>
                    <xdr:row>23</xdr:row>
                    <xdr:rowOff>238125</xdr:rowOff>
                  </from>
                  <to>
                    <xdr:col>15</xdr:col>
                    <xdr:colOff>304800</xdr:colOff>
                    <xdr:row>24</xdr:row>
                    <xdr:rowOff>228600</xdr:rowOff>
                  </to>
                </anchor>
              </controlPr>
            </control>
          </mc:Choice>
        </mc:AlternateContent>
        <mc:AlternateContent xmlns:mc="http://schemas.openxmlformats.org/markup-compatibility/2006">
          <mc:Choice Requires="x14">
            <control shapeId="44051" r:id="rId22" name="Check Box 19">
              <controlPr defaultSize="0" autoFill="0" autoLine="0" autoPict="0">
                <anchor moveWithCells="1">
                  <from>
                    <xdr:col>11</xdr:col>
                    <xdr:colOff>76200</xdr:colOff>
                    <xdr:row>24</xdr:row>
                    <xdr:rowOff>238125</xdr:rowOff>
                  </from>
                  <to>
                    <xdr:col>11</xdr:col>
                    <xdr:colOff>304800</xdr:colOff>
                    <xdr:row>25</xdr:row>
                    <xdr:rowOff>228600</xdr:rowOff>
                  </to>
                </anchor>
              </controlPr>
            </control>
          </mc:Choice>
        </mc:AlternateContent>
        <mc:AlternateContent xmlns:mc="http://schemas.openxmlformats.org/markup-compatibility/2006">
          <mc:Choice Requires="x14">
            <control shapeId="44052" r:id="rId23" name="Check Box 20">
              <controlPr defaultSize="0" autoFill="0" autoLine="0" autoPict="0">
                <anchor moveWithCells="1">
                  <from>
                    <xdr:col>15</xdr:col>
                    <xdr:colOff>76200</xdr:colOff>
                    <xdr:row>24</xdr:row>
                    <xdr:rowOff>238125</xdr:rowOff>
                  </from>
                  <to>
                    <xdr:col>15</xdr:col>
                    <xdr:colOff>304800</xdr:colOff>
                    <xdr:row>25</xdr:row>
                    <xdr:rowOff>228600</xdr:rowOff>
                  </to>
                </anchor>
              </controlPr>
            </control>
          </mc:Choice>
        </mc:AlternateContent>
        <mc:AlternateContent xmlns:mc="http://schemas.openxmlformats.org/markup-compatibility/2006">
          <mc:Choice Requires="x14">
            <control shapeId="44053" r:id="rId24" name="Check Box 21">
              <controlPr defaultSize="0" autoFill="0" autoLine="0" autoPict="0">
                <anchor moveWithCells="1">
                  <from>
                    <xdr:col>11</xdr:col>
                    <xdr:colOff>76200</xdr:colOff>
                    <xdr:row>24</xdr:row>
                    <xdr:rowOff>238125</xdr:rowOff>
                  </from>
                  <to>
                    <xdr:col>11</xdr:col>
                    <xdr:colOff>304800</xdr:colOff>
                    <xdr:row>25</xdr:row>
                    <xdr:rowOff>228600</xdr:rowOff>
                  </to>
                </anchor>
              </controlPr>
            </control>
          </mc:Choice>
        </mc:AlternateContent>
        <mc:AlternateContent xmlns:mc="http://schemas.openxmlformats.org/markup-compatibility/2006">
          <mc:Choice Requires="x14">
            <control shapeId="44054" r:id="rId25" name="Check Box 22">
              <controlPr defaultSize="0" autoFill="0" autoLine="0" autoPict="0">
                <anchor moveWithCells="1">
                  <from>
                    <xdr:col>15</xdr:col>
                    <xdr:colOff>76200</xdr:colOff>
                    <xdr:row>24</xdr:row>
                    <xdr:rowOff>238125</xdr:rowOff>
                  </from>
                  <to>
                    <xdr:col>15</xdr:col>
                    <xdr:colOff>304800</xdr:colOff>
                    <xdr:row>25</xdr:row>
                    <xdr:rowOff>228600</xdr:rowOff>
                  </to>
                </anchor>
              </controlPr>
            </control>
          </mc:Choice>
        </mc:AlternateContent>
        <mc:AlternateContent xmlns:mc="http://schemas.openxmlformats.org/markup-compatibility/2006">
          <mc:Choice Requires="x14">
            <control shapeId="44055" r:id="rId26" name="Check Box 23">
              <controlPr defaultSize="0" autoFill="0" autoLine="0" autoPict="0">
                <anchor moveWithCells="1">
                  <from>
                    <xdr:col>11</xdr:col>
                    <xdr:colOff>76200</xdr:colOff>
                    <xdr:row>25</xdr:row>
                    <xdr:rowOff>238125</xdr:rowOff>
                  </from>
                  <to>
                    <xdr:col>11</xdr:col>
                    <xdr:colOff>304800</xdr:colOff>
                    <xdr:row>26</xdr:row>
                    <xdr:rowOff>228600</xdr:rowOff>
                  </to>
                </anchor>
              </controlPr>
            </control>
          </mc:Choice>
        </mc:AlternateContent>
        <mc:AlternateContent xmlns:mc="http://schemas.openxmlformats.org/markup-compatibility/2006">
          <mc:Choice Requires="x14">
            <control shapeId="44056" r:id="rId27" name="Check Box 24">
              <controlPr defaultSize="0" autoFill="0" autoLine="0" autoPict="0">
                <anchor moveWithCells="1">
                  <from>
                    <xdr:col>15</xdr:col>
                    <xdr:colOff>76200</xdr:colOff>
                    <xdr:row>25</xdr:row>
                    <xdr:rowOff>238125</xdr:rowOff>
                  </from>
                  <to>
                    <xdr:col>15</xdr:col>
                    <xdr:colOff>304800</xdr:colOff>
                    <xdr:row>26</xdr:row>
                    <xdr:rowOff>228600</xdr:rowOff>
                  </to>
                </anchor>
              </controlPr>
            </control>
          </mc:Choice>
        </mc:AlternateContent>
        <mc:AlternateContent xmlns:mc="http://schemas.openxmlformats.org/markup-compatibility/2006">
          <mc:Choice Requires="x14">
            <control shapeId="44057" r:id="rId28" name="Check Box 25">
              <controlPr defaultSize="0" autoFill="0" autoLine="0" autoPict="0">
                <anchor moveWithCells="1">
                  <from>
                    <xdr:col>11</xdr:col>
                    <xdr:colOff>76200</xdr:colOff>
                    <xdr:row>25</xdr:row>
                    <xdr:rowOff>238125</xdr:rowOff>
                  </from>
                  <to>
                    <xdr:col>11</xdr:col>
                    <xdr:colOff>304800</xdr:colOff>
                    <xdr:row>26</xdr:row>
                    <xdr:rowOff>228600</xdr:rowOff>
                  </to>
                </anchor>
              </controlPr>
            </control>
          </mc:Choice>
        </mc:AlternateContent>
        <mc:AlternateContent xmlns:mc="http://schemas.openxmlformats.org/markup-compatibility/2006">
          <mc:Choice Requires="x14">
            <control shapeId="44058" r:id="rId29" name="Check Box 26">
              <controlPr defaultSize="0" autoFill="0" autoLine="0" autoPict="0">
                <anchor moveWithCells="1">
                  <from>
                    <xdr:col>15</xdr:col>
                    <xdr:colOff>76200</xdr:colOff>
                    <xdr:row>25</xdr:row>
                    <xdr:rowOff>238125</xdr:rowOff>
                  </from>
                  <to>
                    <xdr:col>15</xdr:col>
                    <xdr:colOff>304800</xdr:colOff>
                    <xdr:row>26</xdr:row>
                    <xdr:rowOff>228600</xdr:rowOff>
                  </to>
                </anchor>
              </controlPr>
            </control>
          </mc:Choice>
        </mc:AlternateContent>
        <mc:AlternateContent xmlns:mc="http://schemas.openxmlformats.org/markup-compatibility/2006">
          <mc:Choice Requires="x14">
            <control shapeId="44059" r:id="rId30" name="Check Box 27">
              <controlPr defaultSize="0" autoFill="0" autoLine="0" autoPict="0">
                <anchor moveWithCells="1">
                  <from>
                    <xdr:col>8</xdr:col>
                    <xdr:colOff>95250</xdr:colOff>
                    <xdr:row>30</xdr:row>
                    <xdr:rowOff>114300</xdr:rowOff>
                  </from>
                  <to>
                    <xdr:col>9</xdr:col>
                    <xdr:colOff>0</xdr:colOff>
                    <xdr:row>31</xdr:row>
                    <xdr:rowOff>114300</xdr:rowOff>
                  </to>
                </anchor>
              </controlPr>
            </control>
          </mc:Choice>
        </mc:AlternateContent>
        <mc:AlternateContent xmlns:mc="http://schemas.openxmlformats.org/markup-compatibility/2006">
          <mc:Choice Requires="x14">
            <control shapeId="44060" r:id="rId31" name="Check Box 28">
              <controlPr defaultSize="0" autoFill="0" autoLine="0" autoPict="0">
                <anchor moveWithCells="1">
                  <from>
                    <xdr:col>5</xdr:col>
                    <xdr:colOff>95250</xdr:colOff>
                    <xdr:row>30</xdr:row>
                    <xdr:rowOff>114300</xdr:rowOff>
                  </from>
                  <to>
                    <xdr:col>6</xdr:col>
                    <xdr:colOff>0</xdr:colOff>
                    <xdr:row>31</xdr:row>
                    <xdr:rowOff>114300</xdr:rowOff>
                  </to>
                </anchor>
              </controlPr>
            </control>
          </mc:Choice>
        </mc:AlternateContent>
        <mc:AlternateContent xmlns:mc="http://schemas.openxmlformats.org/markup-compatibility/2006">
          <mc:Choice Requires="x14">
            <control shapeId="44061" r:id="rId32" name="Check Box 29">
              <controlPr defaultSize="0" autoFill="0" autoLine="0" autoPict="0">
                <anchor moveWithCells="1">
                  <from>
                    <xdr:col>8</xdr:col>
                    <xdr:colOff>95250</xdr:colOff>
                    <xdr:row>32</xdr:row>
                    <xdr:rowOff>114300</xdr:rowOff>
                  </from>
                  <to>
                    <xdr:col>9</xdr:col>
                    <xdr:colOff>0</xdr:colOff>
                    <xdr:row>33</xdr:row>
                    <xdr:rowOff>114300</xdr:rowOff>
                  </to>
                </anchor>
              </controlPr>
            </control>
          </mc:Choice>
        </mc:AlternateContent>
        <mc:AlternateContent xmlns:mc="http://schemas.openxmlformats.org/markup-compatibility/2006">
          <mc:Choice Requires="x14">
            <control shapeId="44062" r:id="rId33" name="Check Box 30">
              <controlPr defaultSize="0" autoFill="0" autoLine="0" autoPict="0">
                <anchor moveWithCells="1">
                  <from>
                    <xdr:col>5</xdr:col>
                    <xdr:colOff>95250</xdr:colOff>
                    <xdr:row>32</xdr:row>
                    <xdr:rowOff>114300</xdr:rowOff>
                  </from>
                  <to>
                    <xdr:col>6</xdr:col>
                    <xdr:colOff>0</xdr:colOff>
                    <xdr:row>33</xdr:row>
                    <xdr:rowOff>114300</xdr:rowOff>
                  </to>
                </anchor>
              </controlPr>
            </control>
          </mc:Choice>
        </mc:AlternateContent>
        <mc:AlternateContent xmlns:mc="http://schemas.openxmlformats.org/markup-compatibility/2006">
          <mc:Choice Requires="x14">
            <control shapeId="44063" r:id="rId34" name="Check Box 31">
              <controlPr defaultSize="0" autoFill="0" autoLine="0" autoPict="0">
                <anchor moveWithCells="1">
                  <from>
                    <xdr:col>31</xdr:col>
                    <xdr:colOff>95250</xdr:colOff>
                    <xdr:row>30</xdr:row>
                    <xdr:rowOff>114300</xdr:rowOff>
                  </from>
                  <to>
                    <xdr:col>32</xdr:col>
                    <xdr:colOff>0</xdr:colOff>
                    <xdr:row>31</xdr:row>
                    <xdr:rowOff>114300</xdr:rowOff>
                  </to>
                </anchor>
              </controlPr>
            </control>
          </mc:Choice>
        </mc:AlternateContent>
        <mc:AlternateContent xmlns:mc="http://schemas.openxmlformats.org/markup-compatibility/2006">
          <mc:Choice Requires="x14">
            <control shapeId="44064" r:id="rId35" name="Check Box 32">
              <controlPr defaultSize="0" autoFill="0" autoLine="0" autoPict="0">
                <anchor moveWithCells="1">
                  <from>
                    <xdr:col>28</xdr:col>
                    <xdr:colOff>95250</xdr:colOff>
                    <xdr:row>30</xdr:row>
                    <xdr:rowOff>114300</xdr:rowOff>
                  </from>
                  <to>
                    <xdr:col>29</xdr:col>
                    <xdr:colOff>0</xdr:colOff>
                    <xdr:row>31</xdr:row>
                    <xdr:rowOff>114300</xdr:rowOff>
                  </to>
                </anchor>
              </controlPr>
            </control>
          </mc:Choice>
        </mc:AlternateContent>
        <mc:AlternateContent xmlns:mc="http://schemas.openxmlformats.org/markup-compatibility/2006">
          <mc:Choice Requires="x14">
            <control shapeId="44065" r:id="rId36" name="Check Box 33">
              <controlPr defaultSize="0" autoFill="0" autoLine="0" autoPict="0">
                <anchor moveWithCells="1">
                  <from>
                    <xdr:col>31</xdr:col>
                    <xdr:colOff>95250</xdr:colOff>
                    <xdr:row>32</xdr:row>
                    <xdr:rowOff>114300</xdr:rowOff>
                  </from>
                  <to>
                    <xdr:col>32</xdr:col>
                    <xdr:colOff>0</xdr:colOff>
                    <xdr:row>33</xdr:row>
                    <xdr:rowOff>114300</xdr:rowOff>
                  </to>
                </anchor>
              </controlPr>
            </control>
          </mc:Choice>
        </mc:AlternateContent>
        <mc:AlternateContent xmlns:mc="http://schemas.openxmlformats.org/markup-compatibility/2006">
          <mc:Choice Requires="x14">
            <control shapeId="44066" r:id="rId37" name="Check Box 34">
              <controlPr defaultSize="0" autoFill="0" autoLine="0" autoPict="0">
                <anchor moveWithCells="1">
                  <from>
                    <xdr:col>28</xdr:col>
                    <xdr:colOff>95250</xdr:colOff>
                    <xdr:row>32</xdr:row>
                    <xdr:rowOff>114300</xdr:rowOff>
                  </from>
                  <to>
                    <xdr:col>29</xdr:col>
                    <xdr:colOff>0</xdr:colOff>
                    <xdr:row>33</xdr:row>
                    <xdr:rowOff>114300</xdr:rowOff>
                  </to>
                </anchor>
              </controlPr>
            </control>
          </mc:Choice>
        </mc:AlternateContent>
        <mc:AlternateContent xmlns:mc="http://schemas.openxmlformats.org/markup-compatibility/2006">
          <mc:Choice Requires="x14">
            <control shapeId="44067" r:id="rId38" name="Check Box 35">
              <controlPr defaultSize="0" autoFill="0" autoLine="0" autoPict="0">
                <anchor moveWithCells="1">
                  <from>
                    <xdr:col>38</xdr:col>
                    <xdr:colOff>95250</xdr:colOff>
                    <xdr:row>30</xdr:row>
                    <xdr:rowOff>114300</xdr:rowOff>
                  </from>
                  <to>
                    <xdr:col>39</xdr:col>
                    <xdr:colOff>0</xdr:colOff>
                    <xdr:row>31</xdr:row>
                    <xdr:rowOff>114300</xdr:rowOff>
                  </to>
                </anchor>
              </controlPr>
            </control>
          </mc:Choice>
        </mc:AlternateContent>
        <mc:AlternateContent xmlns:mc="http://schemas.openxmlformats.org/markup-compatibility/2006">
          <mc:Choice Requires="x14">
            <control shapeId="44068" r:id="rId39" name="Check Box 36">
              <controlPr defaultSize="0" autoFill="0" autoLine="0" autoPict="0">
                <anchor moveWithCells="1">
                  <from>
                    <xdr:col>35</xdr:col>
                    <xdr:colOff>95250</xdr:colOff>
                    <xdr:row>30</xdr:row>
                    <xdr:rowOff>114300</xdr:rowOff>
                  </from>
                  <to>
                    <xdr:col>36</xdr:col>
                    <xdr:colOff>0</xdr:colOff>
                    <xdr:row>31</xdr:row>
                    <xdr:rowOff>114300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B7AC6-BF4E-45A4-A980-06932B298F9E}">
  <sheetPr>
    <tabColor theme="7" tint="0.79998168889431442"/>
    <pageSetUpPr fitToPage="1"/>
  </sheetPr>
  <dimension ref="A1:BU218"/>
  <sheetViews>
    <sheetView view="pageBreakPreview" zoomScale="67" zoomScaleNormal="50" zoomScaleSheetLayoutView="67" workbookViewId="0">
      <selection activeCell="AU1" sqref="AU1"/>
    </sheetView>
  </sheetViews>
  <sheetFormatPr defaultRowHeight="16.5" x14ac:dyDescent="0.3"/>
  <cols>
    <col min="1" max="53" width="4.375" style="29" customWidth="1"/>
    <col min="54" max="60" width="9" style="29"/>
    <col min="61" max="73" width="9" style="322"/>
    <col min="74" max="256" width="9" style="4"/>
    <col min="257" max="309" width="4.375" style="4" customWidth="1"/>
    <col min="310" max="512" width="9" style="4"/>
    <col min="513" max="565" width="4.375" style="4" customWidth="1"/>
    <col min="566" max="768" width="9" style="4"/>
    <col min="769" max="821" width="4.375" style="4" customWidth="1"/>
    <col min="822" max="1024" width="9" style="4"/>
    <col min="1025" max="1077" width="4.375" style="4" customWidth="1"/>
    <col min="1078" max="1280" width="9" style="4"/>
    <col min="1281" max="1333" width="4.375" style="4" customWidth="1"/>
    <col min="1334" max="1536" width="9" style="4"/>
    <col min="1537" max="1589" width="4.375" style="4" customWidth="1"/>
    <col min="1590" max="1792" width="9" style="4"/>
    <col min="1793" max="1845" width="4.375" style="4" customWidth="1"/>
    <col min="1846" max="2048" width="9" style="4"/>
    <col min="2049" max="2101" width="4.375" style="4" customWidth="1"/>
    <col min="2102" max="2304" width="9" style="4"/>
    <col min="2305" max="2357" width="4.375" style="4" customWidth="1"/>
    <col min="2358" max="2560" width="9" style="4"/>
    <col min="2561" max="2613" width="4.375" style="4" customWidth="1"/>
    <col min="2614" max="2816" width="9" style="4"/>
    <col min="2817" max="2869" width="4.375" style="4" customWidth="1"/>
    <col min="2870" max="3072" width="9" style="4"/>
    <col min="3073" max="3125" width="4.375" style="4" customWidth="1"/>
    <col min="3126" max="3328" width="9" style="4"/>
    <col min="3329" max="3381" width="4.375" style="4" customWidth="1"/>
    <col min="3382" max="3584" width="9" style="4"/>
    <col min="3585" max="3637" width="4.375" style="4" customWidth="1"/>
    <col min="3638" max="3840" width="9" style="4"/>
    <col min="3841" max="3893" width="4.375" style="4" customWidth="1"/>
    <col min="3894" max="4096" width="9" style="4"/>
    <col min="4097" max="4149" width="4.375" style="4" customWidth="1"/>
    <col min="4150" max="4352" width="9" style="4"/>
    <col min="4353" max="4405" width="4.375" style="4" customWidth="1"/>
    <col min="4406" max="4608" width="9" style="4"/>
    <col min="4609" max="4661" width="4.375" style="4" customWidth="1"/>
    <col min="4662" max="4864" width="9" style="4"/>
    <col min="4865" max="4917" width="4.375" style="4" customWidth="1"/>
    <col min="4918" max="5120" width="9" style="4"/>
    <col min="5121" max="5173" width="4.375" style="4" customWidth="1"/>
    <col min="5174" max="5376" width="9" style="4"/>
    <col min="5377" max="5429" width="4.375" style="4" customWidth="1"/>
    <col min="5430" max="5632" width="9" style="4"/>
    <col min="5633" max="5685" width="4.375" style="4" customWidth="1"/>
    <col min="5686" max="5888" width="9" style="4"/>
    <col min="5889" max="5941" width="4.375" style="4" customWidth="1"/>
    <col min="5942" max="6144" width="9" style="4"/>
    <col min="6145" max="6197" width="4.375" style="4" customWidth="1"/>
    <col min="6198" max="6400" width="9" style="4"/>
    <col min="6401" max="6453" width="4.375" style="4" customWidth="1"/>
    <col min="6454" max="6656" width="9" style="4"/>
    <col min="6657" max="6709" width="4.375" style="4" customWidth="1"/>
    <col min="6710" max="6912" width="9" style="4"/>
    <col min="6913" max="6965" width="4.375" style="4" customWidth="1"/>
    <col min="6966" max="7168" width="9" style="4"/>
    <col min="7169" max="7221" width="4.375" style="4" customWidth="1"/>
    <col min="7222" max="7424" width="9" style="4"/>
    <col min="7425" max="7477" width="4.375" style="4" customWidth="1"/>
    <col min="7478" max="7680" width="9" style="4"/>
    <col min="7681" max="7733" width="4.375" style="4" customWidth="1"/>
    <col min="7734" max="7936" width="9" style="4"/>
    <col min="7937" max="7989" width="4.375" style="4" customWidth="1"/>
    <col min="7990" max="8192" width="9" style="4"/>
    <col min="8193" max="8245" width="4.375" style="4" customWidth="1"/>
    <col min="8246" max="8448" width="9" style="4"/>
    <col min="8449" max="8501" width="4.375" style="4" customWidth="1"/>
    <col min="8502" max="8704" width="9" style="4"/>
    <col min="8705" max="8757" width="4.375" style="4" customWidth="1"/>
    <col min="8758" max="8960" width="9" style="4"/>
    <col min="8961" max="9013" width="4.375" style="4" customWidth="1"/>
    <col min="9014" max="9216" width="9" style="4"/>
    <col min="9217" max="9269" width="4.375" style="4" customWidth="1"/>
    <col min="9270" max="9472" width="9" style="4"/>
    <col min="9473" max="9525" width="4.375" style="4" customWidth="1"/>
    <col min="9526" max="9728" width="9" style="4"/>
    <col min="9729" max="9781" width="4.375" style="4" customWidth="1"/>
    <col min="9782" max="9984" width="9" style="4"/>
    <col min="9985" max="10037" width="4.375" style="4" customWidth="1"/>
    <col min="10038" max="10240" width="9" style="4"/>
    <col min="10241" max="10293" width="4.375" style="4" customWidth="1"/>
    <col min="10294" max="10496" width="9" style="4"/>
    <col min="10497" max="10549" width="4.375" style="4" customWidth="1"/>
    <col min="10550" max="10752" width="9" style="4"/>
    <col min="10753" max="10805" width="4.375" style="4" customWidth="1"/>
    <col min="10806" max="11008" width="9" style="4"/>
    <col min="11009" max="11061" width="4.375" style="4" customWidth="1"/>
    <col min="11062" max="11264" width="9" style="4"/>
    <col min="11265" max="11317" width="4.375" style="4" customWidth="1"/>
    <col min="11318" max="11520" width="9" style="4"/>
    <col min="11521" max="11573" width="4.375" style="4" customWidth="1"/>
    <col min="11574" max="11776" width="9" style="4"/>
    <col min="11777" max="11829" width="4.375" style="4" customWidth="1"/>
    <col min="11830" max="12032" width="9" style="4"/>
    <col min="12033" max="12085" width="4.375" style="4" customWidth="1"/>
    <col min="12086" max="12288" width="9" style="4"/>
    <col min="12289" max="12341" width="4.375" style="4" customWidth="1"/>
    <col min="12342" max="12544" width="9" style="4"/>
    <col min="12545" max="12597" width="4.375" style="4" customWidth="1"/>
    <col min="12598" max="12800" width="9" style="4"/>
    <col min="12801" max="12853" width="4.375" style="4" customWidth="1"/>
    <col min="12854" max="13056" width="9" style="4"/>
    <col min="13057" max="13109" width="4.375" style="4" customWidth="1"/>
    <col min="13110" max="13312" width="9" style="4"/>
    <col min="13313" max="13365" width="4.375" style="4" customWidth="1"/>
    <col min="13366" max="13568" width="9" style="4"/>
    <col min="13569" max="13621" width="4.375" style="4" customWidth="1"/>
    <col min="13622" max="13824" width="9" style="4"/>
    <col min="13825" max="13877" width="4.375" style="4" customWidth="1"/>
    <col min="13878" max="14080" width="9" style="4"/>
    <col min="14081" max="14133" width="4.375" style="4" customWidth="1"/>
    <col min="14134" max="14336" width="9" style="4"/>
    <col min="14337" max="14389" width="4.375" style="4" customWidth="1"/>
    <col min="14390" max="14592" width="9" style="4"/>
    <col min="14593" max="14645" width="4.375" style="4" customWidth="1"/>
    <col min="14646" max="14848" width="9" style="4"/>
    <col min="14849" max="14901" width="4.375" style="4" customWidth="1"/>
    <col min="14902" max="15104" width="9" style="4"/>
    <col min="15105" max="15157" width="4.375" style="4" customWidth="1"/>
    <col min="15158" max="15360" width="9" style="4"/>
    <col min="15361" max="15413" width="4.375" style="4" customWidth="1"/>
    <col min="15414" max="15616" width="9" style="4"/>
    <col min="15617" max="15669" width="4.375" style="4" customWidth="1"/>
    <col min="15670" max="15872" width="9" style="4"/>
    <col min="15873" max="15925" width="4.375" style="4" customWidth="1"/>
    <col min="15926" max="16128" width="9" style="4"/>
    <col min="16129" max="16181" width="4.375" style="4" customWidth="1"/>
    <col min="16182" max="16384" width="9" style="4"/>
  </cols>
  <sheetData>
    <row r="1" spans="1:44" ht="26.25" customHeight="1" thickBot="1" x14ac:dyDescent="0.35">
      <c r="A1" s="95" t="s">
        <v>881</v>
      </c>
      <c r="B1" s="39"/>
      <c r="C1" s="16"/>
      <c r="D1" s="16"/>
      <c r="E1" s="461"/>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40" t="s">
        <v>71</v>
      </c>
      <c r="AH1" s="826"/>
      <c r="AI1" s="826"/>
      <c r="AJ1" s="826"/>
      <c r="AK1" s="63" t="s">
        <v>49</v>
      </c>
      <c r="AL1" s="826"/>
      <c r="AM1" s="826"/>
      <c r="AN1" s="63" t="s">
        <v>48</v>
      </c>
      <c r="AO1" s="778"/>
      <c r="AP1" s="778"/>
      <c r="AQ1" s="776" t="s">
        <v>72</v>
      </c>
      <c r="AR1" s="776"/>
    </row>
    <row r="2" spans="1:44" ht="26.25" customHeight="1" x14ac:dyDescent="0.3">
      <c r="A2" s="818" t="s">
        <v>682</v>
      </c>
      <c r="B2" s="819"/>
      <c r="C2" s="819"/>
      <c r="D2" s="819"/>
      <c r="E2" s="819"/>
      <c r="F2" s="819"/>
      <c r="G2" s="819"/>
      <c r="H2" s="819"/>
      <c r="I2" s="819"/>
      <c r="J2" s="819"/>
      <c r="K2" s="819"/>
      <c r="L2" s="819"/>
      <c r="M2" s="819"/>
      <c r="N2" s="819"/>
      <c r="O2" s="819"/>
      <c r="P2" s="819"/>
      <c r="Q2" s="819"/>
      <c r="R2" s="819"/>
      <c r="S2" s="819"/>
      <c r="T2" s="819"/>
      <c r="U2" s="819"/>
      <c r="V2" s="713"/>
      <c r="W2" s="818" t="s">
        <v>683</v>
      </c>
      <c r="X2" s="819"/>
      <c r="Y2" s="819"/>
      <c r="Z2" s="819"/>
      <c r="AA2" s="819"/>
      <c r="AB2" s="819"/>
      <c r="AC2" s="819"/>
      <c r="AD2" s="819"/>
      <c r="AE2" s="819"/>
      <c r="AF2" s="819"/>
      <c r="AG2" s="819"/>
      <c r="AH2" s="819"/>
      <c r="AI2" s="819"/>
      <c r="AJ2" s="819"/>
      <c r="AK2" s="819"/>
      <c r="AL2" s="819"/>
      <c r="AM2" s="819"/>
      <c r="AN2" s="819"/>
      <c r="AO2" s="819"/>
      <c r="AP2" s="819"/>
      <c r="AQ2" s="819"/>
      <c r="AR2" s="1116"/>
    </row>
    <row r="3" spans="1:44" ht="26.25" customHeight="1" x14ac:dyDescent="0.3">
      <c r="A3" s="787"/>
      <c r="B3" s="788"/>
      <c r="C3" s="788"/>
      <c r="D3" s="788"/>
      <c r="E3" s="788"/>
      <c r="F3" s="788"/>
      <c r="G3" s="788"/>
      <c r="H3" s="788"/>
      <c r="I3" s="788"/>
      <c r="J3" s="788"/>
      <c r="K3" s="788"/>
      <c r="L3" s="788"/>
      <c r="M3" s="788"/>
      <c r="N3" s="788"/>
      <c r="O3" s="788"/>
      <c r="P3" s="788"/>
      <c r="Q3" s="788"/>
      <c r="R3" s="788"/>
      <c r="S3" s="788"/>
      <c r="T3" s="788"/>
      <c r="U3" s="788"/>
      <c r="V3" s="808"/>
      <c r="W3" s="787"/>
      <c r="X3" s="788"/>
      <c r="Y3" s="788"/>
      <c r="Z3" s="788"/>
      <c r="AA3" s="788"/>
      <c r="AB3" s="788"/>
      <c r="AC3" s="788"/>
      <c r="AD3" s="788"/>
      <c r="AE3" s="788"/>
      <c r="AF3" s="788"/>
      <c r="AG3" s="788"/>
      <c r="AH3" s="788"/>
      <c r="AI3" s="788"/>
      <c r="AJ3" s="788"/>
      <c r="AK3" s="788"/>
      <c r="AL3" s="788"/>
      <c r="AM3" s="788"/>
      <c r="AN3" s="788"/>
      <c r="AO3" s="788"/>
      <c r="AP3" s="788"/>
      <c r="AQ3" s="788"/>
      <c r="AR3" s="1117"/>
    </row>
    <row r="4" spans="1:44" ht="26.25" customHeight="1" x14ac:dyDescent="0.3">
      <c r="A4" s="2416" t="s">
        <v>684</v>
      </c>
      <c r="B4" s="2205"/>
      <c r="C4" s="2205"/>
      <c r="D4" s="2205"/>
      <c r="E4" s="2205"/>
      <c r="F4" s="2205"/>
      <c r="G4" s="2205"/>
      <c r="H4" s="2205"/>
      <c r="I4" s="2205"/>
      <c r="J4" s="2205"/>
      <c r="K4" s="2205"/>
      <c r="L4" s="2205"/>
      <c r="M4" s="2205"/>
      <c r="N4" s="2205"/>
      <c r="O4" s="2205"/>
      <c r="P4" s="120"/>
      <c r="Q4" s="1101" t="s">
        <v>685</v>
      </c>
      <c r="R4" s="1101"/>
      <c r="S4" s="1101"/>
      <c r="T4" s="1101"/>
      <c r="U4" s="1101"/>
      <c r="V4" s="111"/>
      <c r="W4" s="787" t="s">
        <v>684</v>
      </c>
      <c r="X4" s="788"/>
      <c r="Y4" s="788"/>
      <c r="Z4" s="788"/>
      <c r="AA4" s="788"/>
      <c r="AB4" s="788"/>
      <c r="AC4" s="788"/>
      <c r="AD4" s="788"/>
      <c r="AE4" s="788"/>
      <c r="AF4" s="788"/>
      <c r="AG4" s="788"/>
      <c r="AH4" s="788"/>
      <c r="AI4" s="788"/>
      <c r="AJ4" s="788"/>
      <c r="AK4" s="788"/>
      <c r="AL4" s="808" t="s">
        <v>685</v>
      </c>
      <c r="AM4" s="706"/>
      <c r="AN4" s="706"/>
      <c r="AO4" s="706"/>
      <c r="AP4" s="706"/>
      <c r="AQ4" s="706"/>
      <c r="AR4" s="2417"/>
    </row>
    <row r="5" spans="1:44" ht="26.25" customHeight="1" x14ac:dyDescent="0.3">
      <c r="A5" s="2119" t="s">
        <v>686</v>
      </c>
      <c r="B5" s="2120"/>
      <c r="C5" s="2120"/>
      <c r="D5" s="2120"/>
      <c r="E5" s="2120"/>
      <c r="F5" s="2120"/>
      <c r="G5" s="2120"/>
      <c r="H5" s="2120"/>
      <c r="I5" s="2120"/>
      <c r="J5" s="2120"/>
      <c r="K5" s="2120"/>
      <c r="L5" s="2120"/>
      <c r="M5" s="2120"/>
      <c r="N5" s="2120"/>
      <c r="O5" s="2120"/>
      <c r="P5" s="462"/>
      <c r="Q5" s="64"/>
      <c r="R5" s="65" t="s">
        <v>364</v>
      </c>
      <c r="S5" s="440"/>
      <c r="T5" s="64"/>
      <c r="U5" s="65" t="s">
        <v>16</v>
      </c>
      <c r="V5" s="66"/>
      <c r="W5" s="2418" t="s">
        <v>687</v>
      </c>
      <c r="X5" s="2419"/>
      <c r="Y5" s="2419"/>
      <c r="Z5" s="2419"/>
      <c r="AA5" s="2419"/>
      <c r="AB5" s="2419"/>
      <c r="AC5" s="2419"/>
      <c r="AD5" s="2419"/>
      <c r="AE5" s="2419"/>
      <c r="AF5" s="2419"/>
      <c r="AG5" s="2419"/>
      <c r="AH5" s="2419"/>
      <c r="AI5" s="2419"/>
      <c r="AJ5" s="2419"/>
      <c r="AK5" s="2420"/>
      <c r="AL5" s="462"/>
      <c r="AM5" s="64"/>
      <c r="AN5" s="65" t="s">
        <v>364</v>
      </c>
      <c r="AO5" s="440"/>
      <c r="AP5" s="64"/>
      <c r="AQ5" s="65" t="s">
        <v>16</v>
      </c>
      <c r="AR5" s="66"/>
    </row>
    <row r="6" spans="1:44" ht="26.25" customHeight="1" x14ac:dyDescent="0.3">
      <c r="A6" s="2119" t="s">
        <v>688</v>
      </c>
      <c r="B6" s="2120"/>
      <c r="C6" s="2120"/>
      <c r="D6" s="2120"/>
      <c r="E6" s="2120"/>
      <c r="F6" s="2120"/>
      <c r="G6" s="2120"/>
      <c r="H6" s="2120"/>
      <c r="I6" s="2120"/>
      <c r="J6" s="2120"/>
      <c r="K6" s="2120"/>
      <c r="L6" s="2120"/>
      <c r="M6" s="2120"/>
      <c r="N6" s="2120"/>
      <c r="O6" s="2120"/>
      <c r="P6" s="462"/>
      <c r="Q6" s="64"/>
      <c r="R6" s="65" t="s">
        <v>364</v>
      </c>
      <c r="S6" s="440"/>
      <c r="T6" s="64"/>
      <c r="U6" s="65" t="s">
        <v>16</v>
      </c>
      <c r="V6" s="66"/>
      <c r="W6" s="2418" t="s">
        <v>689</v>
      </c>
      <c r="X6" s="2419"/>
      <c r="Y6" s="2419"/>
      <c r="Z6" s="2419"/>
      <c r="AA6" s="2419"/>
      <c r="AB6" s="2419"/>
      <c r="AC6" s="2419"/>
      <c r="AD6" s="2419"/>
      <c r="AE6" s="2419"/>
      <c r="AF6" s="2419"/>
      <c r="AG6" s="2419"/>
      <c r="AH6" s="2419"/>
      <c r="AI6" s="2419"/>
      <c r="AJ6" s="2419"/>
      <c r="AK6" s="2420"/>
      <c r="AL6" s="462"/>
      <c r="AM6" s="64"/>
      <c r="AN6" s="65" t="s">
        <v>364</v>
      </c>
      <c r="AO6" s="440"/>
      <c r="AP6" s="64"/>
      <c r="AQ6" s="65" t="s">
        <v>16</v>
      </c>
      <c r="AR6" s="66"/>
    </row>
    <row r="7" spans="1:44" ht="26.25" customHeight="1" x14ac:dyDescent="0.3">
      <c r="A7" s="2119" t="s">
        <v>690</v>
      </c>
      <c r="B7" s="2120"/>
      <c r="C7" s="2120"/>
      <c r="D7" s="2120"/>
      <c r="E7" s="2120"/>
      <c r="F7" s="2120"/>
      <c r="G7" s="2120"/>
      <c r="H7" s="2120"/>
      <c r="I7" s="2120"/>
      <c r="J7" s="2120"/>
      <c r="K7" s="2120"/>
      <c r="L7" s="2120"/>
      <c r="M7" s="2120"/>
      <c r="N7" s="2120"/>
      <c r="O7" s="2120"/>
      <c r="P7" s="462"/>
      <c r="Q7" s="64"/>
      <c r="R7" s="65" t="s">
        <v>364</v>
      </c>
      <c r="S7" s="440"/>
      <c r="T7" s="64"/>
      <c r="U7" s="65" t="s">
        <v>16</v>
      </c>
      <c r="V7" s="66"/>
      <c r="W7" s="2418" t="s">
        <v>691</v>
      </c>
      <c r="X7" s="2419"/>
      <c r="Y7" s="2419"/>
      <c r="Z7" s="2419"/>
      <c r="AA7" s="2419"/>
      <c r="AB7" s="2419"/>
      <c r="AC7" s="2419"/>
      <c r="AD7" s="2419"/>
      <c r="AE7" s="2419"/>
      <c r="AF7" s="2419"/>
      <c r="AG7" s="2419"/>
      <c r="AH7" s="2419"/>
      <c r="AI7" s="2419"/>
      <c r="AJ7" s="2419"/>
      <c r="AK7" s="2420"/>
      <c r="AL7" s="462"/>
      <c r="AM7" s="64"/>
      <c r="AN7" s="65" t="s">
        <v>364</v>
      </c>
      <c r="AO7" s="440"/>
      <c r="AP7" s="64"/>
      <c r="AQ7" s="65" t="s">
        <v>16</v>
      </c>
      <c r="AR7" s="66"/>
    </row>
    <row r="8" spans="1:44" ht="26.25" customHeight="1" x14ac:dyDescent="0.3">
      <c r="A8" s="2421" t="s">
        <v>692</v>
      </c>
      <c r="B8" s="2422"/>
      <c r="C8" s="2422"/>
      <c r="D8" s="2422"/>
      <c r="E8" s="2422"/>
      <c r="F8" s="2422"/>
      <c r="G8" s="2422"/>
      <c r="H8" s="2422"/>
      <c r="I8" s="2422"/>
      <c r="J8" s="2422"/>
      <c r="K8" s="2422"/>
      <c r="L8" s="2422"/>
      <c r="M8" s="2422"/>
      <c r="N8" s="2422"/>
      <c r="O8" s="2422"/>
      <c r="P8" s="463"/>
      <c r="Q8" s="50"/>
      <c r="R8" s="51" t="s">
        <v>364</v>
      </c>
      <c r="S8" s="428"/>
      <c r="T8" s="50"/>
      <c r="U8" s="51" t="s">
        <v>16</v>
      </c>
      <c r="V8" s="112"/>
      <c r="W8" s="2418" t="s">
        <v>693</v>
      </c>
      <c r="X8" s="2419"/>
      <c r="Y8" s="2419"/>
      <c r="Z8" s="2419"/>
      <c r="AA8" s="2419"/>
      <c r="AB8" s="2419"/>
      <c r="AC8" s="2419"/>
      <c r="AD8" s="2419"/>
      <c r="AE8" s="2419"/>
      <c r="AF8" s="2419"/>
      <c r="AG8" s="2419"/>
      <c r="AH8" s="2419"/>
      <c r="AI8" s="2419"/>
      <c r="AJ8" s="2419"/>
      <c r="AK8" s="2420"/>
      <c r="AL8" s="462"/>
      <c r="AM8" s="64"/>
      <c r="AN8" s="65" t="s">
        <v>364</v>
      </c>
      <c r="AO8" s="440"/>
      <c r="AP8" s="64"/>
      <c r="AQ8" s="65" t="s">
        <v>16</v>
      </c>
      <c r="AR8" s="66"/>
    </row>
    <row r="9" spans="1:44" ht="26.25" customHeight="1" x14ac:dyDescent="0.3">
      <c r="A9" s="464"/>
      <c r="B9" s="2423" t="s">
        <v>694</v>
      </c>
      <c r="C9" s="2424"/>
      <c r="D9" s="2424"/>
      <c r="E9" s="2424"/>
      <c r="F9" s="2424"/>
      <c r="G9" s="2424"/>
      <c r="H9" s="2424"/>
      <c r="I9" s="2424"/>
      <c r="J9" s="2424"/>
      <c r="K9" s="2424"/>
      <c r="L9" s="2424"/>
      <c r="M9" s="2424"/>
      <c r="N9" s="2424"/>
      <c r="O9" s="2424"/>
      <c r="P9" s="465"/>
      <c r="Q9" s="466"/>
      <c r="R9" s="467" t="s">
        <v>364</v>
      </c>
      <c r="S9" s="468"/>
      <c r="T9" s="466"/>
      <c r="U9" s="467" t="s">
        <v>16</v>
      </c>
      <c r="V9" s="469"/>
      <c r="W9" s="2418" t="s">
        <v>695</v>
      </c>
      <c r="X9" s="2419"/>
      <c r="Y9" s="2419"/>
      <c r="Z9" s="2419"/>
      <c r="AA9" s="2419"/>
      <c r="AB9" s="2419"/>
      <c r="AC9" s="2419"/>
      <c r="AD9" s="2419"/>
      <c r="AE9" s="2419"/>
      <c r="AF9" s="2419"/>
      <c r="AG9" s="2419"/>
      <c r="AH9" s="2419"/>
      <c r="AI9" s="2419"/>
      <c r="AJ9" s="2419"/>
      <c r="AK9" s="2420"/>
      <c r="AL9" s="462"/>
      <c r="AM9" s="64"/>
      <c r="AN9" s="65" t="s">
        <v>364</v>
      </c>
      <c r="AO9" s="440"/>
      <c r="AP9" s="64"/>
      <c r="AQ9" s="65" t="s">
        <v>16</v>
      </c>
      <c r="AR9" s="66"/>
    </row>
    <row r="10" spans="1:44" ht="26.25" customHeight="1" x14ac:dyDescent="0.3">
      <c r="A10" s="470"/>
      <c r="B10" s="2425" t="s">
        <v>696</v>
      </c>
      <c r="C10" s="2425"/>
      <c r="D10" s="2425"/>
      <c r="E10" s="2425"/>
      <c r="F10" s="2425"/>
      <c r="G10" s="2425"/>
      <c r="H10" s="2425"/>
      <c r="I10" s="2425"/>
      <c r="J10" s="2425"/>
      <c r="K10" s="2425"/>
      <c r="L10" s="2425"/>
      <c r="M10" s="2425"/>
      <c r="N10" s="2425"/>
      <c r="O10" s="2426"/>
      <c r="P10" s="465"/>
      <c r="Q10" s="466"/>
      <c r="R10" s="467" t="s">
        <v>364</v>
      </c>
      <c r="S10" s="468"/>
      <c r="T10" s="466"/>
      <c r="U10" s="467" t="s">
        <v>16</v>
      </c>
      <c r="V10" s="469"/>
      <c r="W10" s="2418" t="s">
        <v>697</v>
      </c>
      <c r="X10" s="2419"/>
      <c r="Y10" s="2419"/>
      <c r="Z10" s="2419"/>
      <c r="AA10" s="2419"/>
      <c r="AB10" s="2419"/>
      <c r="AC10" s="2419"/>
      <c r="AD10" s="2419"/>
      <c r="AE10" s="2419"/>
      <c r="AF10" s="2419"/>
      <c r="AG10" s="2419"/>
      <c r="AH10" s="2419"/>
      <c r="AI10" s="2419"/>
      <c r="AJ10" s="2419"/>
      <c r="AK10" s="2420"/>
      <c r="AL10" s="462"/>
      <c r="AM10" s="64"/>
      <c r="AN10" s="65" t="s">
        <v>364</v>
      </c>
      <c r="AO10" s="440"/>
      <c r="AP10" s="64"/>
      <c r="AQ10" s="65" t="s">
        <v>16</v>
      </c>
      <c r="AR10" s="66"/>
    </row>
    <row r="11" spans="1:44" ht="26.25" customHeight="1" x14ac:dyDescent="0.3">
      <c r="A11" s="325"/>
      <c r="B11" s="2166" t="s">
        <v>698</v>
      </c>
      <c r="C11" s="2427"/>
      <c r="D11" s="2427"/>
      <c r="E11" s="2427"/>
      <c r="F11" s="2427"/>
      <c r="G11" s="2427"/>
      <c r="H11" s="2427"/>
      <c r="I11" s="2427"/>
      <c r="J11" s="2427"/>
      <c r="K11" s="2427"/>
      <c r="L11" s="2427"/>
      <c r="M11" s="2427"/>
      <c r="N11" s="2427"/>
      <c r="O11" s="2427"/>
      <c r="P11" s="471"/>
      <c r="Q11" s="53"/>
      <c r="R11" s="33" t="s">
        <v>364</v>
      </c>
      <c r="S11" s="431"/>
      <c r="T11" s="53"/>
      <c r="U11" s="33" t="s">
        <v>16</v>
      </c>
      <c r="V11" s="113"/>
      <c r="W11" s="2418" t="s">
        <v>699</v>
      </c>
      <c r="X11" s="2419"/>
      <c r="Y11" s="2419"/>
      <c r="Z11" s="2419"/>
      <c r="AA11" s="2419"/>
      <c r="AB11" s="2419"/>
      <c r="AC11" s="2419"/>
      <c r="AD11" s="2419"/>
      <c r="AE11" s="2419"/>
      <c r="AF11" s="2419"/>
      <c r="AG11" s="2419"/>
      <c r="AH11" s="2419"/>
      <c r="AI11" s="2419"/>
      <c r="AJ11" s="2419"/>
      <c r="AK11" s="2420"/>
      <c r="AL11" s="462"/>
      <c r="AM11" s="64"/>
      <c r="AN11" s="65" t="s">
        <v>364</v>
      </c>
      <c r="AO11" s="440"/>
      <c r="AP11" s="64"/>
      <c r="AQ11" s="65" t="s">
        <v>16</v>
      </c>
      <c r="AR11" s="66"/>
    </row>
    <row r="12" spans="1:44" ht="26.25" customHeight="1" x14ac:dyDescent="0.3">
      <c r="A12" s="2428" t="s">
        <v>700</v>
      </c>
      <c r="B12" s="2429"/>
      <c r="C12" s="2429"/>
      <c r="D12" s="2429"/>
      <c r="E12" s="2429"/>
      <c r="F12" s="2429"/>
      <c r="G12" s="2429"/>
      <c r="H12" s="2429"/>
      <c r="I12" s="2429"/>
      <c r="J12" s="2429"/>
      <c r="K12" s="2429"/>
      <c r="L12" s="2429"/>
      <c r="M12" s="2429"/>
      <c r="N12" s="2429"/>
      <c r="O12" s="2429"/>
      <c r="P12" s="472"/>
      <c r="Q12" s="473"/>
      <c r="R12" s="474" t="s">
        <v>364</v>
      </c>
      <c r="S12" s="475"/>
      <c r="T12" s="473"/>
      <c r="U12" s="474" t="s">
        <v>16</v>
      </c>
      <c r="V12" s="476"/>
      <c r="W12" s="2418" t="s">
        <v>701</v>
      </c>
      <c r="X12" s="2419"/>
      <c r="Y12" s="2419"/>
      <c r="Z12" s="2419"/>
      <c r="AA12" s="2419"/>
      <c r="AB12" s="2419"/>
      <c r="AC12" s="2419"/>
      <c r="AD12" s="2419"/>
      <c r="AE12" s="2419"/>
      <c r="AF12" s="2419"/>
      <c r="AG12" s="2419"/>
      <c r="AH12" s="2419"/>
      <c r="AI12" s="2419"/>
      <c r="AJ12" s="2419"/>
      <c r="AK12" s="2420"/>
      <c r="AL12" s="462"/>
      <c r="AM12" s="64"/>
      <c r="AN12" s="65" t="s">
        <v>364</v>
      </c>
      <c r="AO12" s="440"/>
      <c r="AP12" s="64"/>
      <c r="AQ12" s="65" t="s">
        <v>16</v>
      </c>
      <c r="AR12" s="66"/>
    </row>
    <row r="13" spans="1:44" ht="26.25" customHeight="1" x14ac:dyDescent="0.3">
      <c r="A13" s="2430" t="s">
        <v>702</v>
      </c>
      <c r="B13" s="2431"/>
      <c r="C13" s="2431"/>
      <c r="D13" s="2431"/>
      <c r="E13" s="2431"/>
      <c r="F13" s="2431"/>
      <c r="G13" s="2431"/>
      <c r="H13" s="2431"/>
      <c r="I13" s="2431"/>
      <c r="J13" s="2431"/>
      <c r="K13" s="2431"/>
      <c r="L13" s="2431"/>
      <c r="M13" s="2431"/>
      <c r="N13" s="2431"/>
      <c r="O13" s="2431"/>
      <c r="P13" s="471"/>
      <c r="Q13" s="53"/>
      <c r="R13" s="33" t="s">
        <v>364</v>
      </c>
      <c r="S13" s="431"/>
      <c r="T13" s="53"/>
      <c r="U13" s="33" t="s">
        <v>16</v>
      </c>
      <c r="V13" s="113"/>
      <c r="W13" s="2418" t="s">
        <v>703</v>
      </c>
      <c r="X13" s="2419"/>
      <c r="Y13" s="2419"/>
      <c r="Z13" s="2419"/>
      <c r="AA13" s="2419"/>
      <c r="AB13" s="2419"/>
      <c r="AC13" s="2419"/>
      <c r="AD13" s="2419"/>
      <c r="AE13" s="2419"/>
      <c r="AF13" s="2419"/>
      <c r="AG13" s="2419"/>
      <c r="AH13" s="2419"/>
      <c r="AI13" s="2419"/>
      <c r="AJ13" s="2419"/>
      <c r="AK13" s="2420"/>
      <c r="AL13" s="462"/>
      <c r="AM13" s="64"/>
      <c r="AN13" s="65" t="s">
        <v>364</v>
      </c>
      <c r="AO13" s="440"/>
      <c r="AP13" s="64"/>
      <c r="AQ13" s="65" t="s">
        <v>16</v>
      </c>
      <c r="AR13" s="66"/>
    </row>
    <row r="14" spans="1:44" ht="26.25" customHeight="1" thickBot="1" x14ac:dyDescent="0.35">
      <c r="A14" s="2432" t="s">
        <v>704</v>
      </c>
      <c r="B14" s="2433"/>
      <c r="C14" s="2433"/>
      <c r="D14" s="2433"/>
      <c r="E14" s="2433"/>
      <c r="F14" s="2433"/>
      <c r="G14" s="2433"/>
      <c r="H14" s="2433"/>
      <c r="I14" s="2433"/>
      <c r="J14" s="2433"/>
      <c r="K14" s="2433"/>
      <c r="L14" s="2433"/>
      <c r="M14" s="2433"/>
      <c r="N14" s="2433"/>
      <c r="O14" s="2433"/>
      <c r="P14" s="463"/>
      <c r="Q14" s="50"/>
      <c r="R14" s="51"/>
      <c r="S14" s="428"/>
      <c r="T14" s="50"/>
      <c r="U14" s="51"/>
      <c r="V14" s="112"/>
      <c r="W14" s="2434" t="s">
        <v>705</v>
      </c>
      <c r="X14" s="2435"/>
      <c r="Y14" s="2435"/>
      <c r="Z14" s="2435"/>
      <c r="AA14" s="2435"/>
      <c r="AB14" s="2435"/>
      <c r="AC14" s="2435"/>
      <c r="AD14" s="2435"/>
      <c r="AE14" s="2435"/>
      <c r="AF14" s="2435"/>
      <c r="AG14" s="2435"/>
      <c r="AH14" s="2435"/>
      <c r="AI14" s="2435"/>
      <c r="AJ14" s="2435"/>
      <c r="AK14" s="2436"/>
      <c r="AL14" s="463"/>
      <c r="AM14" s="382"/>
      <c r="AN14" s="67" t="s">
        <v>364</v>
      </c>
      <c r="AO14" s="449"/>
      <c r="AP14" s="382"/>
      <c r="AQ14" s="67" t="s">
        <v>16</v>
      </c>
      <c r="AR14" s="477"/>
    </row>
    <row r="15" spans="1:44" ht="26.25" customHeight="1" x14ac:dyDescent="0.3">
      <c r="A15" s="478"/>
      <c r="B15" s="2437" t="s">
        <v>706</v>
      </c>
      <c r="C15" s="2438"/>
      <c r="D15" s="2438"/>
      <c r="E15" s="2438"/>
      <c r="F15" s="2438"/>
      <c r="G15" s="2438"/>
      <c r="H15" s="2438"/>
      <c r="I15" s="2438"/>
      <c r="J15" s="2438"/>
      <c r="K15" s="2438"/>
      <c r="L15" s="2438"/>
      <c r="M15" s="2438"/>
      <c r="N15" s="2438"/>
      <c r="O15" s="2438"/>
      <c r="P15" s="479"/>
      <c r="Q15" s="56"/>
      <c r="R15" s="778" t="s">
        <v>364</v>
      </c>
      <c r="S15" s="443"/>
      <c r="T15" s="56"/>
      <c r="U15" s="778" t="s">
        <v>16</v>
      </c>
      <c r="V15" s="417"/>
      <c r="W15" s="16"/>
      <c r="X15" s="16"/>
      <c r="Y15" s="16"/>
      <c r="Z15" s="16"/>
      <c r="AA15" s="16"/>
      <c r="AB15" s="16"/>
      <c r="AC15" s="16"/>
      <c r="AD15" s="16"/>
      <c r="AE15" s="16"/>
      <c r="AF15" s="16"/>
      <c r="AG15" s="16"/>
      <c r="AH15" s="16"/>
      <c r="AI15" s="16"/>
      <c r="AJ15" s="16"/>
      <c r="AK15" s="16"/>
      <c r="AL15" s="480"/>
      <c r="AM15" s="16"/>
      <c r="AN15" s="16"/>
      <c r="AO15" s="16"/>
      <c r="AP15" s="16"/>
      <c r="AQ15" s="16"/>
      <c r="AR15" s="16"/>
    </row>
    <row r="16" spans="1:44" ht="26.25" customHeight="1" x14ac:dyDescent="0.3">
      <c r="A16" s="478"/>
      <c r="B16" s="2437" t="s">
        <v>707</v>
      </c>
      <c r="C16" s="2438"/>
      <c r="D16" s="2438"/>
      <c r="E16" s="2438"/>
      <c r="F16" s="2438"/>
      <c r="G16" s="2438"/>
      <c r="H16" s="2438"/>
      <c r="I16" s="2438"/>
      <c r="J16" s="2438"/>
      <c r="K16" s="2438"/>
      <c r="L16" s="2438"/>
      <c r="M16" s="2438"/>
      <c r="N16" s="2438"/>
      <c r="O16" s="2438"/>
      <c r="P16" s="479"/>
      <c r="Q16" s="56"/>
      <c r="R16" s="778"/>
      <c r="S16" s="443"/>
      <c r="T16" s="56"/>
      <c r="U16" s="778"/>
      <c r="V16" s="417"/>
      <c r="W16" s="16"/>
      <c r="X16" s="16"/>
      <c r="Y16" s="16"/>
      <c r="Z16" s="16"/>
      <c r="AA16" s="16"/>
      <c r="AB16" s="16"/>
      <c r="AC16" s="16"/>
      <c r="AD16" s="16"/>
      <c r="AE16" s="16"/>
      <c r="AF16" s="16"/>
      <c r="AG16" s="16"/>
      <c r="AH16" s="16"/>
      <c r="AI16" s="16"/>
      <c r="AJ16" s="16"/>
      <c r="AK16" s="16"/>
      <c r="AL16" s="16"/>
      <c r="AM16" s="16"/>
      <c r="AN16" s="16"/>
      <c r="AO16" s="16"/>
      <c r="AP16" s="16"/>
      <c r="AQ16" s="16"/>
      <c r="AR16" s="16"/>
    </row>
    <row r="17" spans="1:44" ht="26.25" customHeight="1" x14ac:dyDescent="0.3">
      <c r="A17" s="478"/>
      <c r="B17" s="2420" t="s">
        <v>708</v>
      </c>
      <c r="C17" s="2439"/>
      <c r="D17" s="2439"/>
      <c r="E17" s="2439"/>
      <c r="F17" s="2439"/>
      <c r="G17" s="2439"/>
      <c r="H17" s="2439"/>
      <c r="I17" s="2439"/>
      <c r="J17" s="2439"/>
      <c r="K17" s="2439"/>
      <c r="L17" s="2439"/>
      <c r="M17" s="2439"/>
      <c r="N17" s="2439"/>
      <c r="O17" s="2439"/>
      <c r="P17" s="471"/>
      <c r="Q17" s="53"/>
      <c r="R17" s="33"/>
      <c r="S17" s="431"/>
      <c r="T17" s="53"/>
      <c r="U17" s="33"/>
      <c r="V17" s="113"/>
      <c r="W17" s="16"/>
      <c r="X17" s="16"/>
      <c r="Y17" s="16"/>
      <c r="Z17" s="16"/>
      <c r="AA17" s="16"/>
      <c r="AB17" s="16"/>
      <c r="AC17" s="16"/>
      <c r="AD17" s="16"/>
      <c r="AE17" s="16"/>
      <c r="AF17" s="16"/>
      <c r="AG17" s="16"/>
      <c r="AH17" s="16"/>
      <c r="AI17" s="16"/>
      <c r="AJ17" s="16"/>
      <c r="AK17" s="16"/>
      <c r="AL17" s="16"/>
      <c r="AM17" s="16"/>
      <c r="AN17" s="16"/>
      <c r="AO17" s="16"/>
      <c r="AP17" s="16"/>
      <c r="AQ17" s="16"/>
      <c r="AR17" s="16"/>
    </row>
    <row r="18" spans="1:44" ht="26.25" customHeight="1" x14ac:dyDescent="0.3">
      <c r="A18" s="2119" t="s">
        <v>709</v>
      </c>
      <c r="B18" s="2120"/>
      <c r="C18" s="2120"/>
      <c r="D18" s="2120"/>
      <c r="E18" s="2120"/>
      <c r="F18" s="2120"/>
      <c r="G18" s="2120"/>
      <c r="H18" s="2120"/>
      <c r="I18" s="2120"/>
      <c r="J18" s="2120"/>
      <c r="K18" s="2120"/>
      <c r="L18" s="2120"/>
      <c r="M18" s="2120"/>
      <c r="N18" s="2120"/>
      <c r="O18" s="2120"/>
      <c r="P18" s="462"/>
      <c r="Q18" s="64"/>
      <c r="R18" s="65" t="s">
        <v>364</v>
      </c>
      <c r="S18" s="440"/>
      <c r="T18" s="64"/>
      <c r="U18" s="65" t="s">
        <v>16</v>
      </c>
      <c r="V18" s="66"/>
      <c r="W18" s="16"/>
      <c r="X18" s="16"/>
      <c r="Y18" s="16"/>
      <c r="Z18" s="16"/>
      <c r="AA18" s="16"/>
      <c r="AB18" s="16"/>
      <c r="AC18" s="16"/>
      <c r="AD18" s="16"/>
      <c r="AE18" s="16"/>
      <c r="AF18" s="16"/>
      <c r="AG18" s="16"/>
      <c r="AH18" s="16"/>
      <c r="AI18" s="16"/>
      <c r="AJ18" s="16"/>
      <c r="AK18" s="16"/>
      <c r="AL18" s="16"/>
      <c r="AM18" s="16"/>
      <c r="AN18" s="16"/>
      <c r="AO18" s="16"/>
      <c r="AP18" s="16"/>
      <c r="AQ18" s="16"/>
      <c r="AR18" s="16"/>
    </row>
    <row r="19" spans="1:44" ht="26.25" customHeight="1" x14ac:dyDescent="0.3">
      <c r="A19" s="2119" t="s">
        <v>710</v>
      </c>
      <c r="B19" s="2120"/>
      <c r="C19" s="2120"/>
      <c r="D19" s="2120"/>
      <c r="E19" s="2120"/>
      <c r="F19" s="2120"/>
      <c r="G19" s="2120"/>
      <c r="H19" s="2120"/>
      <c r="I19" s="2120"/>
      <c r="J19" s="2120"/>
      <c r="K19" s="2120"/>
      <c r="L19" s="2120"/>
      <c r="M19" s="2120"/>
      <c r="N19" s="2120"/>
      <c r="O19" s="2120"/>
      <c r="P19" s="462"/>
      <c r="Q19" s="64"/>
      <c r="R19" s="65" t="s">
        <v>364</v>
      </c>
      <c r="S19" s="440"/>
      <c r="T19" s="64"/>
      <c r="U19" s="65" t="s">
        <v>16</v>
      </c>
      <c r="V19" s="66"/>
      <c r="W19" s="16"/>
      <c r="X19" s="16"/>
      <c r="Y19" s="16"/>
      <c r="Z19" s="16"/>
      <c r="AA19" s="16"/>
      <c r="AB19" s="16"/>
      <c r="AC19" s="16"/>
      <c r="AD19" s="16"/>
      <c r="AE19" s="16"/>
      <c r="AF19" s="16"/>
      <c r="AG19" s="16"/>
      <c r="AH19" s="16"/>
      <c r="AI19" s="16"/>
      <c r="AJ19" s="16"/>
      <c r="AK19" s="16"/>
      <c r="AL19" s="16"/>
      <c r="AM19" s="16"/>
      <c r="AN19" s="16"/>
      <c r="AO19" s="16"/>
      <c r="AP19" s="16"/>
      <c r="AQ19" s="16"/>
      <c r="AR19" s="16"/>
    </row>
    <row r="20" spans="1:44" ht="26.25" customHeight="1" x14ac:dyDescent="0.3">
      <c r="A20" s="2119" t="s">
        <v>711</v>
      </c>
      <c r="B20" s="2120"/>
      <c r="C20" s="2120"/>
      <c r="D20" s="2120"/>
      <c r="E20" s="2120"/>
      <c r="F20" s="2120"/>
      <c r="G20" s="2120"/>
      <c r="H20" s="2120"/>
      <c r="I20" s="2120"/>
      <c r="J20" s="2120"/>
      <c r="K20" s="2120"/>
      <c r="L20" s="2120"/>
      <c r="M20" s="2120"/>
      <c r="N20" s="2120"/>
      <c r="O20" s="2120"/>
      <c r="P20" s="462"/>
      <c r="Q20" s="64"/>
      <c r="R20" s="65" t="s">
        <v>364</v>
      </c>
      <c r="S20" s="440"/>
      <c r="T20" s="64"/>
      <c r="U20" s="65" t="s">
        <v>16</v>
      </c>
      <c r="V20" s="66"/>
      <c r="W20" s="16"/>
      <c r="X20" s="16"/>
      <c r="Y20" s="16"/>
      <c r="Z20" s="16"/>
      <c r="AA20" s="16"/>
      <c r="AB20" s="16"/>
      <c r="AC20" s="16"/>
      <c r="AD20" s="16"/>
      <c r="AE20" s="16"/>
      <c r="AF20" s="16"/>
      <c r="AG20" s="16"/>
      <c r="AH20" s="16"/>
      <c r="AI20" s="16"/>
      <c r="AJ20" s="16"/>
      <c r="AK20" s="16"/>
      <c r="AL20" s="16"/>
      <c r="AM20" s="16"/>
      <c r="AN20" s="16"/>
      <c r="AO20" s="16"/>
      <c r="AP20" s="16"/>
      <c r="AQ20" s="16"/>
      <c r="AR20" s="16"/>
    </row>
    <row r="21" spans="1:44" ht="26.25" customHeight="1" x14ac:dyDescent="0.3">
      <c r="A21" s="2119" t="s">
        <v>712</v>
      </c>
      <c r="B21" s="2120"/>
      <c r="C21" s="2120"/>
      <c r="D21" s="2120"/>
      <c r="E21" s="2120"/>
      <c r="F21" s="2120"/>
      <c r="G21" s="2120"/>
      <c r="H21" s="2120"/>
      <c r="I21" s="2120"/>
      <c r="J21" s="2120"/>
      <c r="K21" s="2120"/>
      <c r="L21" s="2120"/>
      <c r="M21" s="2120"/>
      <c r="N21" s="2120"/>
      <c r="O21" s="2120"/>
      <c r="P21" s="462"/>
      <c r="Q21" s="64"/>
      <c r="R21" s="65" t="s">
        <v>364</v>
      </c>
      <c r="S21" s="440"/>
      <c r="T21" s="64"/>
      <c r="U21" s="65" t="s">
        <v>16</v>
      </c>
      <c r="V21" s="66"/>
      <c r="W21" s="16"/>
      <c r="X21" s="16"/>
      <c r="Y21" s="16"/>
      <c r="Z21" s="16"/>
      <c r="AA21" s="16"/>
      <c r="AB21" s="16"/>
      <c r="AC21" s="16"/>
      <c r="AD21" s="16"/>
      <c r="AE21" s="16"/>
      <c r="AF21" s="16"/>
      <c r="AG21" s="16"/>
      <c r="AH21" s="16"/>
      <c r="AI21" s="16"/>
      <c r="AJ21" s="16"/>
      <c r="AK21" s="16"/>
      <c r="AL21" s="16"/>
      <c r="AM21" s="16"/>
      <c r="AN21" s="16"/>
      <c r="AO21" s="16"/>
      <c r="AP21" s="16"/>
      <c r="AQ21" s="16"/>
      <c r="AR21" s="16"/>
    </row>
    <row r="22" spans="1:44" ht="26.25" customHeight="1" x14ac:dyDescent="0.3">
      <c r="A22" s="2119" t="s">
        <v>713</v>
      </c>
      <c r="B22" s="2120"/>
      <c r="C22" s="2120"/>
      <c r="D22" s="2120"/>
      <c r="E22" s="2120"/>
      <c r="F22" s="2120"/>
      <c r="G22" s="2120"/>
      <c r="H22" s="2120"/>
      <c r="I22" s="2120"/>
      <c r="J22" s="2120"/>
      <c r="K22" s="2120"/>
      <c r="L22" s="2120"/>
      <c r="M22" s="2120"/>
      <c r="N22" s="2120"/>
      <c r="O22" s="2120"/>
      <c r="P22" s="462"/>
      <c r="Q22" s="64"/>
      <c r="R22" s="65" t="s">
        <v>364</v>
      </c>
      <c r="S22" s="440"/>
      <c r="T22" s="64"/>
      <c r="U22" s="65" t="s">
        <v>16</v>
      </c>
      <c r="V22" s="66"/>
      <c r="W22" s="16"/>
      <c r="X22" s="16"/>
      <c r="Y22" s="16"/>
      <c r="Z22" s="16"/>
      <c r="AA22" s="16"/>
      <c r="AB22" s="16"/>
      <c r="AC22" s="16"/>
      <c r="AD22" s="16"/>
      <c r="AE22" s="16"/>
      <c r="AF22" s="16"/>
      <c r="AG22" s="16"/>
      <c r="AH22" s="16"/>
      <c r="AI22" s="16"/>
      <c r="AJ22" s="16"/>
      <c r="AK22" s="16"/>
      <c r="AL22" s="16"/>
      <c r="AM22" s="16"/>
      <c r="AN22" s="16"/>
      <c r="AO22" s="16"/>
      <c r="AP22" s="16"/>
      <c r="AQ22" s="16"/>
      <c r="AR22" s="16"/>
    </row>
    <row r="23" spans="1:44" ht="26.25" customHeight="1" x14ac:dyDescent="0.3">
      <c r="A23" s="2440" t="s">
        <v>714</v>
      </c>
      <c r="B23" s="2439"/>
      <c r="C23" s="2439"/>
      <c r="D23" s="2439"/>
      <c r="E23" s="2439"/>
      <c r="F23" s="2439"/>
      <c r="G23" s="2439"/>
      <c r="H23" s="2439"/>
      <c r="I23" s="2439"/>
      <c r="J23" s="2439"/>
      <c r="K23" s="2439"/>
      <c r="L23" s="2439"/>
      <c r="M23" s="2439"/>
      <c r="N23" s="2439"/>
      <c r="O23" s="2439"/>
      <c r="P23" s="462"/>
      <c r="Q23" s="64"/>
      <c r="R23" s="65" t="s">
        <v>364</v>
      </c>
      <c r="S23" s="440"/>
      <c r="T23" s="64"/>
      <c r="U23" s="65" t="s">
        <v>16</v>
      </c>
      <c r="V23" s="66"/>
      <c r="W23" s="16"/>
      <c r="X23" s="16"/>
      <c r="Y23" s="16"/>
      <c r="Z23" s="16"/>
      <c r="AA23" s="16"/>
      <c r="AB23" s="16"/>
      <c r="AC23" s="16"/>
      <c r="AD23" s="16"/>
      <c r="AE23" s="16"/>
      <c r="AF23" s="16"/>
      <c r="AG23" s="16"/>
      <c r="AH23" s="16"/>
      <c r="AI23" s="16"/>
      <c r="AJ23" s="16"/>
      <c r="AK23" s="16"/>
      <c r="AL23" s="16"/>
      <c r="AM23" s="16"/>
      <c r="AN23" s="16"/>
      <c r="AO23" s="16"/>
      <c r="AP23" s="16"/>
      <c r="AQ23" s="16"/>
      <c r="AR23" s="16"/>
    </row>
    <row r="24" spans="1:44" ht="26.25" customHeight="1" x14ac:dyDescent="0.3">
      <c r="A24" s="2119" t="s">
        <v>715</v>
      </c>
      <c r="B24" s="2120"/>
      <c r="C24" s="2120"/>
      <c r="D24" s="2120"/>
      <c r="E24" s="2120"/>
      <c r="F24" s="2120"/>
      <c r="G24" s="2120"/>
      <c r="H24" s="2120"/>
      <c r="I24" s="2120"/>
      <c r="J24" s="2120"/>
      <c r="K24" s="2120"/>
      <c r="L24" s="2120"/>
      <c r="M24" s="2120"/>
      <c r="N24" s="2120"/>
      <c r="O24" s="2120"/>
      <c r="P24" s="462"/>
      <c r="Q24" s="64"/>
      <c r="R24" s="65" t="s">
        <v>364</v>
      </c>
      <c r="S24" s="440"/>
      <c r="T24" s="64"/>
      <c r="U24" s="65" t="s">
        <v>16</v>
      </c>
      <c r="V24" s="66"/>
      <c r="W24" s="478"/>
      <c r="X24" s="16"/>
      <c r="Y24" s="16"/>
      <c r="Z24" s="16"/>
      <c r="AA24" s="16"/>
      <c r="AB24" s="16"/>
      <c r="AC24" s="16"/>
      <c r="AD24" s="16"/>
      <c r="AE24" s="16"/>
      <c r="AF24" s="16"/>
      <c r="AG24" s="16"/>
      <c r="AH24" s="16"/>
      <c r="AI24" s="16"/>
      <c r="AJ24" s="16"/>
      <c r="AK24" s="16"/>
      <c r="AL24" s="16"/>
      <c r="AM24" s="16"/>
      <c r="AN24" s="16"/>
      <c r="AO24" s="16"/>
      <c r="AP24" s="16"/>
      <c r="AQ24" s="16"/>
      <c r="AR24" s="16"/>
    </row>
    <row r="25" spans="1:44" ht="26.25" customHeight="1" x14ac:dyDescent="0.3">
      <c r="A25" s="2119" t="s">
        <v>716</v>
      </c>
      <c r="B25" s="2120"/>
      <c r="C25" s="2120"/>
      <c r="D25" s="2120"/>
      <c r="E25" s="2120"/>
      <c r="F25" s="2120"/>
      <c r="G25" s="2120"/>
      <c r="H25" s="2120"/>
      <c r="I25" s="2120"/>
      <c r="J25" s="2120"/>
      <c r="K25" s="2120"/>
      <c r="L25" s="2120"/>
      <c r="M25" s="2120"/>
      <c r="N25" s="2120"/>
      <c r="O25" s="2120"/>
      <c r="P25" s="462"/>
      <c r="Q25" s="64"/>
      <c r="R25" s="65" t="s">
        <v>364</v>
      </c>
      <c r="S25" s="440"/>
      <c r="T25" s="64"/>
      <c r="U25" s="65" t="s">
        <v>16</v>
      </c>
      <c r="V25" s="66"/>
      <c r="W25" s="16"/>
      <c r="X25" s="16"/>
      <c r="Y25" s="16"/>
      <c r="Z25" s="16"/>
      <c r="AA25" s="16"/>
      <c r="AB25" s="16"/>
      <c r="AC25" s="16"/>
      <c r="AD25" s="16"/>
      <c r="AE25" s="16"/>
      <c r="AF25" s="16"/>
      <c r="AG25" s="16"/>
      <c r="AH25" s="16"/>
      <c r="AI25" s="16"/>
      <c r="AJ25" s="16"/>
      <c r="AK25" s="16"/>
      <c r="AL25" s="16"/>
      <c r="AM25" s="16"/>
      <c r="AN25" s="16"/>
      <c r="AO25" s="16"/>
      <c r="AP25" s="16"/>
      <c r="AQ25" s="16"/>
      <c r="AR25" s="16"/>
    </row>
    <row r="26" spans="1:44" ht="26.25" customHeight="1" x14ac:dyDescent="0.3">
      <c r="A26" s="2119" t="s">
        <v>717</v>
      </c>
      <c r="B26" s="2120"/>
      <c r="C26" s="2120"/>
      <c r="D26" s="2120"/>
      <c r="E26" s="2120"/>
      <c r="F26" s="2120"/>
      <c r="G26" s="2120"/>
      <c r="H26" s="2120"/>
      <c r="I26" s="2120"/>
      <c r="J26" s="2120"/>
      <c r="K26" s="2120"/>
      <c r="L26" s="2120"/>
      <c r="M26" s="2120"/>
      <c r="N26" s="2120"/>
      <c r="O26" s="2120"/>
      <c r="P26" s="462"/>
      <c r="Q26" s="64"/>
      <c r="R26" s="65" t="s">
        <v>364</v>
      </c>
      <c r="S26" s="440"/>
      <c r="T26" s="64"/>
      <c r="U26" s="65" t="s">
        <v>16</v>
      </c>
      <c r="V26" s="66"/>
      <c r="W26" s="16"/>
      <c r="X26" s="16"/>
      <c r="Y26" s="16"/>
      <c r="Z26" s="16"/>
      <c r="AA26" s="16"/>
      <c r="AB26" s="16"/>
      <c r="AC26" s="16"/>
      <c r="AD26" s="16"/>
      <c r="AE26" s="16"/>
      <c r="AF26" s="16"/>
      <c r="AG26" s="16"/>
      <c r="AH26" s="16"/>
      <c r="AI26" s="16"/>
      <c r="AJ26" s="16"/>
      <c r="AK26" s="16"/>
      <c r="AL26" s="16"/>
      <c r="AM26" s="16"/>
      <c r="AN26" s="16"/>
      <c r="AO26" s="16"/>
      <c r="AP26" s="16"/>
      <c r="AQ26" s="16"/>
      <c r="AR26" s="16"/>
    </row>
    <row r="27" spans="1:44" ht="26.25" customHeight="1" x14ac:dyDescent="0.3">
      <c r="A27" s="2119" t="s">
        <v>718</v>
      </c>
      <c r="B27" s="2120"/>
      <c r="C27" s="2120"/>
      <c r="D27" s="2120"/>
      <c r="E27" s="2120"/>
      <c r="F27" s="2120"/>
      <c r="G27" s="2120"/>
      <c r="H27" s="2120"/>
      <c r="I27" s="2120"/>
      <c r="J27" s="2120"/>
      <c r="K27" s="2120"/>
      <c r="L27" s="2120"/>
      <c r="M27" s="2120"/>
      <c r="N27" s="2120"/>
      <c r="O27" s="2120"/>
      <c r="P27" s="462"/>
      <c r="Q27" s="64"/>
      <c r="R27" s="65" t="s">
        <v>364</v>
      </c>
      <c r="S27" s="440"/>
      <c r="T27" s="64"/>
      <c r="U27" s="65" t="s">
        <v>16</v>
      </c>
      <c r="V27" s="66"/>
      <c r="W27" s="16"/>
      <c r="X27" s="16"/>
      <c r="Y27" s="16"/>
      <c r="Z27" s="16"/>
      <c r="AA27" s="16"/>
      <c r="AB27" s="16"/>
      <c r="AC27" s="16"/>
      <c r="AD27" s="16"/>
      <c r="AE27" s="16"/>
      <c r="AF27" s="16"/>
      <c r="AG27" s="16"/>
      <c r="AH27" s="16"/>
      <c r="AI27" s="16"/>
      <c r="AJ27" s="16"/>
      <c r="AK27" s="16"/>
      <c r="AL27" s="16"/>
      <c r="AM27" s="16"/>
      <c r="AN27" s="16"/>
      <c r="AO27" s="16"/>
      <c r="AP27" s="16"/>
      <c r="AQ27" s="16"/>
      <c r="AR27" s="16"/>
    </row>
    <row r="28" spans="1:44" ht="26.25" customHeight="1" x14ac:dyDescent="0.3">
      <c r="A28" s="2119" t="s">
        <v>719</v>
      </c>
      <c r="B28" s="2120"/>
      <c r="C28" s="2120"/>
      <c r="D28" s="2120"/>
      <c r="E28" s="2120"/>
      <c r="F28" s="2120"/>
      <c r="G28" s="2120"/>
      <c r="H28" s="2120"/>
      <c r="I28" s="2120"/>
      <c r="J28" s="2120"/>
      <c r="K28" s="2120"/>
      <c r="L28" s="2120"/>
      <c r="M28" s="2120"/>
      <c r="N28" s="2120"/>
      <c r="O28" s="2120"/>
      <c r="P28" s="462"/>
      <c r="Q28" s="64"/>
      <c r="R28" s="65" t="s">
        <v>364</v>
      </c>
      <c r="S28" s="440"/>
      <c r="T28" s="64"/>
      <c r="U28" s="65" t="s">
        <v>16</v>
      </c>
      <c r="V28" s="66"/>
    </row>
    <row r="29" spans="1:44" ht="26.25" customHeight="1" x14ac:dyDescent="0.3">
      <c r="A29" s="2119" t="s">
        <v>720</v>
      </c>
      <c r="B29" s="2120"/>
      <c r="C29" s="2120"/>
      <c r="D29" s="2120"/>
      <c r="E29" s="2120"/>
      <c r="F29" s="2120"/>
      <c r="G29" s="2120"/>
      <c r="H29" s="2120"/>
      <c r="I29" s="2120"/>
      <c r="J29" s="2120"/>
      <c r="K29" s="2120"/>
      <c r="L29" s="2120"/>
      <c r="M29" s="2120"/>
      <c r="N29" s="2120"/>
      <c r="O29" s="2120"/>
      <c r="P29" s="462"/>
      <c r="Q29" s="64"/>
      <c r="R29" s="65" t="s">
        <v>364</v>
      </c>
      <c r="S29" s="440"/>
      <c r="T29" s="64"/>
      <c r="U29" s="65" t="s">
        <v>16</v>
      </c>
      <c r="V29" s="66"/>
    </row>
    <row r="30" spans="1:44" ht="26.25" customHeight="1" x14ac:dyDescent="0.3">
      <c r="A30" s="2119" t="s">
        <v>721</v>
      </c>
      <c r="B30" s="2120"/>
      <c r="C30" s="2120"/>
      <c r="D30" s="2120"/>
      <c r="E30" s="2120"/>
      <c r="F30" s="2120"/>
      <c r="G30" s="2120"/>
      <c r="H30" s="2120"/>
      <c r="I30" s="2120"/>
      <c r="J30" s="2120"/>
      <c r="K30" s="2120"/>
      <c r="L30" s="2120"/>
      <c r="M30" s="2120"/>
      <c r="N30" s="2120"/>
      <c r="O30" s="2120"/>
      <c r="P30" s="462"/>
      <c r="Q30" s="64"/>
      <c r="R30" s="65" t="s">
        <v>364</v>
      </c>
      <c r="S30" s="440"/>
      <c r="T30" s="64"/>
      <c r="U30" s="65" t="s">
        <v>16</v>
      </c>
      <c r="V30" s="66"/>
    </row>
    <row r="31" spans="1:44" ht="26.25" customHeight="1" x14ac:dyDescent="0.3">
      <c r="A31" s="2119" t="s">
        <v>722</v>
      </c>
      <c r="B31" s="2120"/>
      <c r="C31" s="2120"/>
      <c r="D31" s="2120"/>
      <c r="E31" s="2120"/>
      <c r="F31" s="2120"/>
      <c r="G31" s="2120"/>
      <c r="H31" s="2120"/>
      <c r="I31" s="2120"/>
      <c r="J31" s="2120"/>
      <c r="K31" s="2120"/>
      <c r="L31" s="2120"/>
      <c r="M31" s="2120"/>
      <c r="N31" s="2120"/>
      <c r="O31" s="2120"/>
      <c r="P31" s="462"/>
      <c r="Q31" s="64"/>
      <c r="R31" s="65" t="s">
        <v>364</v>
      </c>
      <c r="S31" s="440"/>
      <c r="T31" s="64"/>
      <c r="U31" s="65" t="s">
        <v>16</v>
      </c>
      <c r="V31" s="66"/>
    </row>
    <row r="32" spans="1:44" ht="26.25" customHeight="1" thickBot="1" x14ac:dyDescent="0.35">
      <c r="A32" s="2441" t="s">
        <v>723</v>
      </c>
      <c r="B32" s="2442"/>
      <c r="C32" s="2442"/>
      <c r="D32" s="2442"/>
      <c r="E32" s="2442"/>
      <c r="F32" s="2442"/>
      <c r="G32" s="2442"/>
      <c r="H32" s="2442"/>
      <c r="I32" s="2442"/>
      <c r="J32" s="2442"/>
      <c r="K32" s="2442"/>
      <c r="L32" s="2442"/>
      <c r="M32" s="2442"/>
      <c r="N32" s="2442"/>
      <c r="O32" s="2442"/>
      <c r="P32" s="481"/>
      <c r="Q32" s="382"/>
      <c r="R32" s="67" t="s">
        <v>364</v>
      </c>
      <c r="S32" s="449"/>
      <c r="T32" s="382"/>
      <c r="U32" s="67" t="s">
        <v>16</v>
      </c>
      <c r="V32" s="477"/>
    </row>
    <row r="33" spans="1:22" ht="26.25" customHeight="1" x14ac:dyDescent="0.3">
      <c r="A33" s="482"/>
      <c r="B33" s="16"/>
      <c r="C33" s="16"/>
      <c r="D33" s="16"/>
      <c r="E33" s="16"/>
      <c r="F33" s="16"/>
      <c r="G33" s="16"/>
      <c r="H33" s="16"/>
      <c r="I33" s="16"/>
      <c r="J33" s="16"/>
      <c r="K33" s="16"/>
      <c r="L33" s="16"/>
      <c r="M33" s="16"/>
      <c r="N33" s="16"/>
      <c r="O33" s="16"/>
      <c r="P33" s="16"/>
      <c r="Q33" s="16"/>
      <c r="R33" s="16"/>
      <c r="S33" s="16"/>
      <c r="T33" s="16"/>
      <c r="U33" s="16"/>
      <c r="V33" s="16"/>
    </row>
    <row r="34" spans="1:22" ht="26.25" customHeight="1" x14ac:dyDescent="0.3"/>
    <row r="35" spans="1:22" ht="26.25" customHeight="1" x14ac:dyDescent="0.3"/>
    <row r="36" spans="1:22" ht="26.25" customHeight="1" x14ac:dyDescent="0.3"/>
    <row r="37" spans="1:22" ht="26.25" customHeight="1" x14ac:dyDescent="0.3"/>
    <row r="38" spans="1:22" ht="26.25" customHeight="1" x14ac:dyDescent="0.3"/>
    <row r="39" spans="1:22" ht="26.25" customHeight="1" x14ac:dyDescent="0.3"/>
    <row r="40" spans="1:22" ht="26.25" customHeight="1" x14ac:dyDescent="0.3"/>
    <row r="41" spans="1:22" ht="26.25" customHeight="1" x14ac:dyDescent="0.3"/>
    <row r="42" spans="1:22" ht="26.25" customHeight="1" x14ac:dyDescent="0.3"/>
    <row r="43" spans="1:22" ht="26.25" customHeight="1" x14ac:dyDescent="0.3"/>
    <row r="44" spans="1:22" ht="26.25" customHeight="1" x14ac:dyDescent="0.3"/>
    <row r="45" spans="1:22" ht="18.75" customHeight="1" x14ac:dyDescent="0.3"/>
    <row r="46" spans="1:22" ht="18.75" customHeight="1" x14ac:dyDescent="0.3"/>
    <row r="47" spans="1:22" ht="18.75" customHeight="1" x14ac:dyDescent="0.3"/>
    <row r="48" spans="1:22"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row r="193" ht="18.75" customHeight="1" x14ac:dyDescent="0.3"/>
    <row r="194" ht="18.75" customHeight="1" x14ac:dyDescent="0.3"/>
    <row r="195" ht="18.75" customHeight="1" x14ac:dyDescent="0.3"/>
    <row r="196" ht="18.75" customHeight="1" x14ac:dyDescent="0.3"/>
    <row r="197" ht="18.75" customHeight="1" x14ac:dyDescent="0.3"/>
    <row r="198" ht="18.75" customHeight="1" x14ac:dyDescent="0.3"/>
    <row r="199" ht="18.75" customHeight="1" x14ac:dyDescent="0.3"/>
    <row r="200" ht="18.75" customHeight="1" x14ac:dyDescent="0.3"/>
    <row r="201" ht="18.75" customHeight="1" x14ac:dyDescent="0.3"/>
    <row r="202" ht="18.75" customHeight="1" x14ac:dyDescent="0.3"/>
    <row r="203" ht="18.75" customHeight="1" x14ac:dyDescent="0.3"/>
    <row r="204" ht="18.75" customHeight="1" x14ac:dyDescent="0.3"/>
    <row r="205" ht="18.75" customHeight="1" x14ac:dyDescent="0.3"/>
    <row r="206" ht="18.75" customHeight="1" x14ac:dyDescent="0.3"/>
    <row r="207" ht="18.75" customHeight="1" x14ac:dyDescent="0.3"/>
    <row r="208" ht="18.75" customHeight="1" x14ac:dyDescent="0.3"/>
    <row r="209" ht="18.75" customHeight="1" x14ac:dyDescent="0.3"/>
    <row r="210" ht="18.75" customHeight="1" x14ac:dyDescent="0.3"/>
    <row r="211" ht="18.75" customHeight="1" x14ac:dyDescent="0.3"/>
    <row r="212" ht="18.75" customHeight="1" x14ac:dyDescent="0.3"/>
    <row r="213" ht="18.75" customHeight="1" x14ac:dyDescent="0.3"/>
    <row r="214" ht="18.75" customHeight="1" x14ac:dyDescent="0.3"/>
    <row r="215" ht="18.75" customHeight="1" x14ac:dyDescent="0.3"/>
    <row r="216" ht="18.75" customHeight="1" x14ac:dyDescent="0.3"/>
    <row r="217" ht="18.75" customHeight="1" x14ac:dyDescent="0.3"/>
    <row r="218" ht="18.75" customHeight="1" x14ac:dyDescent="0.3"/>
  </sheetData>
  <mergeCells count="50">
    <mergeCell ref="A31:O31"/>
    <mergeCell ref="A32:O32"/>
    <mergeCell ref="A25:O25"/>
    <mergeCell ref="A26:O26"/>
    <mergeCell ref="A27:O27"/>
    <mergeCell ref="A28:O28"/>
    <mergeCell ref="A29:O29"/>
    <mergeCell ref="A30:O30"/>
    <mergeCell ref="A24:O24"/>
    <mergeCell ref="B15:O15"/>
    <mergeCell ref="R15:R16"/>
    <mergeCell ref="U15:U16"/>
    <mergeCell ref="B16:O16"/>
    <mergeCell ref="B17:O17"/>
    <mergeCell ref="A18:O18"/>
    <mergeCell ref="A19:O19"/>
    <mergeCell ref="A20:O20"/>
    <mergeCell ref="A21:O21"/>
    <mergeCell ref="A22:O22"/>
    <mergeCell ref="A23:O23"/>
    <mergeCell ref="A12:O12"/>
    <mergeCell ref="W12:AK12"/>
    <mergeCell ref="A13:O13"/>
    <mergeCell ref="W13:AK13"/>
    <mergeCell ref="A14:O14"/>
    <mergeCell ref="W14:AK14"/>
    <mergeCell ref="B9:O9"/>
    <mergeCell ref="W9:AK9"/>
    <mergeCell ref="B10:O10"/>
    <mergeCell ref="W10:AK10"/>
    <mergeCell ref="B11:O11"/>
    <mergeCell ref="W11:AK11"/>
    <mergeCell ref="A6:O6"/>
    <mergeCell ref="W6:AK6"/>
    <mergeCell ref="A7:O7"/>
    <mergeCell ref="W7:AK7"/>
    <mergeCell ref="A8:O8"/>
    <mergeCell ref="W8:AK8"/>
    <mergeCell ref="A4:O4"/>
    <mergeCell ref="Q4:U4"/>
    <mergeCell ref="W4:AK4"/>
    <mergeCell ref="AL4:AR4"/>
    <mergeCell ref="A5:O5"/>
    <mergeCell ref="W5:AK5"/>
    <mergeCell ref="AH1:AJ1"/>
    <mergeCell ref="AL1:AM1"/>
    <mergeCell ref="AO1:AP1"/>
    <mergeCell ref="AQ1:AR1"/>
    <mergeCell ref="A2:V3"/>
    <mergeCell ref="W2:AR3"/>
  </mergeCells>
  <phoneticPr fontId="4"/>
  <printOptions horizontalCentered="1" verticalCentered="1"/>
  <pageMargins left="0.70866141732283472" right="0.19685039370078741" top="0.39370078740157483" bottom="0.39370078740157483" header="0.39370078740157483" footer="0"/>
  <pageSetup paperSize="9" scale="65" orientation="landscape" blackAndWhite="1" r:id="rId1"/>
  <headerFooter scaleWithDoc="0">
    <oddFooter>&amp;C24/24&amp;R&amp;F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5057" r:id="rId4" name="Check Box 1">
              <controlPr defaultSize="0" autoFill="0" autoLine="0" autoPict="0">
                <anchor moveWithCells="1">
                  <from>
                    <xdr:col>0</xdr:col>
                    <xdr:colOff>0</xdr:colOff>
                    <xdr:row>2</xdr:row>
                    <xdr:rowOff>0</xdr:rowOff>
                  </from>
                  <to>
                    <xdr:col>0</xdr:col>
                    <xdr:colOff>38100</xdr:colOff>
                    <xdr:row>2</xdr:row>
                    <xdr:rowOff>38100</xdr:rowOff>
                  </to>
                </anchor>
              </controlPr>
            </control>
          </mc:Choice>
        </mc:AlternateContent>
        <mc:AlternateContent xmlns:mc="http://schemas.openxmlformats.org/markup-compatibility/2006">
          <mc:Choice Requires="x14">
            <control shapeId="45058" r:id="rId5" name="Check Box 2">
              <controlPr defaultSize="0" autoFill="0" autoLine="0" autoPict="0">
                <anchor moveWithCells="1">
                  <from>
                    <xdr:col>22</xdr:col>
                    <xdr:colOff>0</xdr:colOff>
                    <xdr:row>2</xdr:row>
                    <xdr:rowOff>0</xdr:rowOff>
                  </from>
                  <to>
                    <xdr:col>22</xdr:col>
                    <xdr:colOff>28575</xdr:colOff>
                    <xdr:row>2</xdr:row>
                    <xdr:rowOff>38100</xdr:rowOff>
                  </to>
                </anchor>
              </controlPr>
            </control>
          </mc:Choice>
        </mc:AlternateContent>
        <mc:AlternateContent xmlns:mc="http://schemas.openxmlformats.org/markup-compatibility/2006">
          <mc:Choice Requires="x14">
            <control shapeId="45059" r:id="rId6" name="Check Box 3">
              <controlPr defaultSize="0" autoFill="0" autoLine="0" autoPict="0">
                <anchor moveWithCells="1">
                  <from>
                    <xdr:col>16</xdr:col>
                    <xdr:colOff>104775</xdr:colOff>
                    <xdr:row>4</xdr:row>
                    <xdr:rowOff>57150</xdr:rowOff>
                  </from>
                  <to>
                    <xdr:col>17</xdr:col>
                    <xdr:colOff>9525</xdr:colOff>
                    <xdr:row>4</xdr:row>
                    <xdr:rowOff>276225</xdr:rowOff>
                  </to>
                </anchor>
              </controlPr>
            </control>
          </mc:Choice>
        </mc:AlternateContent>
        <mc:AlternateContent xmlns:mc="http://schemas.openxmlformats.org/markup-compatibility/2006">
          <mc:Choice Requires="x14">
            <control shapeId="45060" r:id="rId7" name="Check Box 4">
              <controlPr defaultSize="0" autoFill="0" autoLine="0" autoPict="0">
                <anchor moveWithCells="1">
                  <from>
                    <xdr:col>19</xdr:col>
                    <xdr:colOff>95250</xdr:colOff>
                    <xdr:row>4</xdr:row>
                    <xdr:rowOff>57150</xdr:rowOff>
                  </from>
                  <to>
                    <xdr:col>20</xdr:col>
                    <xdr:colOff>0</xdr:colOff>
                    <xdr:row>4</xdr:row>
                    <xdr:rowOff>276225</xdr:rowOff>
                  </to>
                </anchor>
              </controlPr>
            </control>
          </mc:Choice>
        </mc:AlternateContent>
        <mc:AlternateContent xmlns:mc="http://schemas.openxmlformats.org/markup-compatibility/2006">
          <mc:Choice Requires="x14">
            <control shapeId="45061" r:id="rId8" name="Check Box 5">
              <controlPr defaultSize="0" autoFill="0" autoLine="0" autoPict="0">
                <anchor moveWithCells="1">
                  <from>
                    <xdr:col>16</xdr:col>
                    <xdr:colOff>104775</xdr:colOff>
                    <xdr:row>5</xdr:row>
                    <xdr:rowOff>57150</xdr:rowOff>
                  </from>
                  <to>
                    <xdr:col>17</xdr:col>
                    <xdr:colOff>9525</xdr:colOff>
                    <xdr:row>5</xdr:row>
                    <xdr:rowOff>276225</xdr:rowOff>
                  </to>
                </anchor>
              </controlPr>
            </control>
          </mc:Choice>
        </mc:AlternateContent>
        <mc:AlternateContent xmlns:mc="http://schemas.openxmlformats.org/markup-compatibility/2006">
          <mc:Choice Requires="x14">
            <control shapeId="45062" r:id="rId9" name="Check Box 6">
              <controlPr defaultSize="0" autoFill="0" autoLine="0" autoPict="0">
                <anchor moveWithCells="1">
                  <from>
                    <xdr:col>19</xdr:col>
                    <xdr:colOff>95250</xdr:colOff>
                    <xdr:row>5</xdr:row>
                    <xdr:rowOff>57150</xdr:rowOff>
                  </from>
                  <to>
                    <xdr:col>20</xdr:col>
                    <xdr:colOff>0</xdr:colOff>
                    <xdr:row>5</xdr:row>
                    <xdr:rowOff>276225</xdr:rowOff>
                  </to>
                </anchor>
              </controlPr>
            </control>
          </mc:Choice>
        </mc:AlternateContent>
        <mc:AlternateContent xmlns:mc="http://schemas.openxmlformats.org/markup-compatibility/2006">
          <mc:Choice Requires="x14">
            <control shapeId="45063" r:id="rId10" name="Check Box 7">
              <controlPr defaultSize="0" autoFill="0" autoLine="0" autoPict="0">
                <anchor moveWithCells="1">
                  <from>
                    <xdr:col>16</xdr:col>
                    <xdr:colOff>104775</xdr:colOff>
                    <xdr:row>6</xdr:row>
                    <xdr:rowOff>57150</xdr:rowOff>
                  </from>
                  <to>
                    <xdr:col>17</xdr:col>
                    <xdr:colOff>9525</xdr:colOff>
                    <xdr:row>6</xdr:row>
                    <xdr:rowOff>276225</xdr:rowOff>
                  </to>
                </anchor>
              </controlPr>
            </control>
          </mc:Choice>
        </mc:AlternateContent>
        <mc:AlternateContent xmlns:mc="http://schemas.openxmlformats.org/markup-compatibility/2006">
          <mc:Choice Requires="x14">
            <control shapeId="45064" r:id="rId11" name="Check Box 8">
              <controlPr defaultSize="0" autoFill="0" autoLine="0" autoPict="0">
                <anchor moveWithCells="1">
                  <from>
                    <xdr:col>19</xdr:col>
                    <xdr:colOff>95250</xdr:colOff>
                    <xdr:row>6</xdr:row>
                    <xdr:rowOff>57150</xdr:rowOff>
                  </from>
                  <to>
                    <xdr:col>20</xdr:col>
                    <xdr:colOff>0</xdr:colOff>
                    <xdr:row>6</xdr:row>
                    <xdr:rowOff>276225</xdr:rowOff>
                  </to>
                </anchor>
              </controlPr>
            </control>
          </mc:Choice>
        </mc:AlternateContent>
        <mc:AlternateContent xmlns:mc="http://schemas.openxmlformats.org/markup-compatibility/2006">
          <mc:Choice Requires="x14">
            <control shapeId="45065" r:id="rId12" name="Check Box 9">
              <controlPr defaultSize="0" autoFill="0" autoLine="0" autoPict="0">
                <anchor moveWithCells="1">
                  <from>
                    <xdr:col>16</xdr:col>
                    <xdr:colOff>104775</xdr:colOff>
                    <xdr:row>7</xdr:row>
                    <xdr:rowOff>57150</xdr:rowOff>
                  </from>
                  <to>
                    <xdr:col>17</xdr:col>
                    <xdr:colOff>9525</xdr:colOff>
                    <xdr:row>7</xdr:row>
                    <xdr:rowOff>276225</xdr:rowOff>
                  </to>
                </anchor>
              </controlPr>
            </control>
          </mc:Choice>
        </mc:AlternateContent>
        <mc:AlternateContent xmlns:mc="http://schemas.openxmlformats.org/markup-compatibility/2006">
          <mc:Choice Requires="x14">
            <control shapeId="45066" r:id="rId13" name="Check Box 10">
              <controlPr defaultSize="0" autoFill="0" autoLine="0" autoPict="0">
                <anchor moveWithCells="1">
                  <from>
                    <xdr:col>19</xdr:col>
                    <xdr:colOff>95250</xdr:colOff>
                    <xdr:row>7</xdr:row>
                    <xdr:rowOff>57150</xdr:rowOff>
                  </from>
                  <to>
                    <xdr:col>20</xdr:col>
                    <xdr:colOff>0</xdr:colOff>
                    <xdr:row>7</xdr:row>
                    <xdr:rowOff>276225</xdr:rowOff>
                  </to>
                </anchor>
              </controlPr>
            </control>
          </mc:Choice>
        </mc:AlternateContent>
        <mc:AlternateContent xmlns:mc="http://schemas.openxmlformats.org/markup-compatibility/2006">
          <mc:Choice Requires="x14">
            <control shapeId="45067" r:id="rId14" name="Check Box 11">
              <controlPr defaultSize="0" autoFill="0" autoLine="0" autoPict="0">
                <anchor moveWithCells="1">
                  <from>
                    <xdr:col>16</xdr:col>
                    <xdr:colOff>104775</xdr:colOff>
                    <xdr:row>8</xdr:row>
                    <xdr:rowOff>57150</xdr:rowOff>
                  </from>
                  <to>
                    <xdr:col>17</xdr:col>
                    <xdr:colOff>9525</xdr:colOff>
                    <xdr:row>8</xdr:row>
                    <xdr:rowOff>276225</xdr:rowOff>
                  </to>
                </anchor>
              </controlPr>
            </control>
          </mc:Choice>
        </mc:AlternateContent>
        <mc:AlternateContent xmlns:mc="http://schemas.openxmlformats.org/markup-compatibility/2006">
          <mc:Choice Requires="x14">
            <control shapeId="45068" r:id="rId15" name="Check Box 12">
              <controlPr defaultSize="0" autoFill="0" autoLine="0" autoPict="0">
                <anchor moveWithCells="1">
                  <from>
                    <xdr:col>19</xdr:col>
                    <xdr:colOff>95250</xdr:colOff>
                    <xdr:row>8</xdr:row>
                    <xdr:rowOff>57150</xdr:rowOff>
                  </from>
                  <to>
                    <xdr:col>20</xdr:col>
                    <xdr:colOff>0</xdr:colOff>
                    <xdr:row>8</xdr:row>
                    <xdr:rowOff>276225</xdr:rowOff>
                  </to>
                </anchor>
              </controlPr>
            </control>
          </mc:Choice>
        </mc:AlternateContent>
        <mc:AlternateContent xmlns:mc="http://schemas.openxmlformats.org/markup-compatibility/2006">
          <mc:Choice Requires="x14">
            <control shapeId="45069" r:id="rId16" name="Check Box 13">
              <controlPr defaultSize="0" autoFill="0" autoLine="0" autoPict="0">
                <anchor moveWithCells="1">
                  <from>
                    <xdr:col>16</xdr:col>
                    <xdr:colOff>104775</xdr:colOff>
                    <xdr:row>9</xdr:row>
                    <xdr:rowOff>57150</xdr:rowOff>
                  </from>
                  <to>
                    <xdr:col>17</xdr:col>
                    <xdr:colOff>9525</xdr:colOff>
                    <xdr:row>9</xdr:row>
                    <xdr:rowOff>276225</xdr:rowOff>
                  </to>
                </anchor>
              </controlPr>
            </control>
          </mc:Choice>
        </mc:AlternateContent>
        <mc:AlternateContent xmlns:mc="http://schemas.openxmlformats.org/markup-compatibility/2006">
          <mc:Choice Requires="x14">
            <control shapeId="45070" r:id="rId17" name="Check Box 14">
              <controlPr defaultSize="0" autoFill="0" autoLine="0" autoPict="0">
                <anchor moveWithCells="1">
                  <from>
                    <xdr:col>19</xdr:col>
                    <xdr:colOff>95250</xdr:colOff>
                    <xdr:row>9</xdr:row>
                    <xdr:rowOff>57150</xdr:rowOff>
                  </from>
                  <to>
                    <xdr:col>20</xdr:col>
                    <xdr:colOff>0</xdr:colOff>
                    <xdr:row>9</xdr:row>
                    <xdr:rowOff>276225</xdr:rowOff>
                  </to>
                </anchor>
              </controlPr>
            </control>
          </mc:Choice>
        </mc:AlternateContent>
        <mc:AlternateContent xmlns:mc="http://schemas.openxmlformats.org/markup-compatibility/2006">
          <mc:Choice Requires="x14">
            <control shapeId="45071" r:id="rId18" name="Check Box 15">
              <controlPr defaultSize="0" autoFill="0" autoLine="0" autoPict="0">
                <anchor moveWithCells="1">
                  <from>
                    <xdr:col>16</xdr:col>
                    <xdr:colOff>104775</xdr:colOff>
                    <xdr:row>10</xdr:row>
                    <xdr:rowOff>57150</xdr:rowOff>
                  </from>
                  <to>
                    <xdr:col>17</xdr:col>
                    <xdr:colOff>9525</xdr:colOff>
                    <xdr:row>10</xdr:row>
                    <xdr:rowOff>276225</xdr:rowOff>
                  </to>
                </anchor>
              </controlPr>
            </control>
          </mc:Choice>
        </mc:AlternateContent>
        <mc:AlternateContent xmlns:mc="http://schemas.openxmlformats.org/markup-compatibility/2006">
          <mc:Choice Requires="x14">
            <control shapeId="45072" r:id="rId19" name="Check Box 16">
              <controlPr defaultSize="0" autoFill="0" autoLine="0" autoPict="0">
                <anchor moveWithCells="1">
                  <from>
                    <xdr:col>19</xdr:col>
                    <xdr:colOff>95250</xdr:colOff>
                    <xdr:row>10</xdr:row>
                    <xdr:rowOff>57150</xdr:rowOff>
                  </from>
                  <to>
                    <xdr:col>20</xdr:col>
                    <xdr:colOff>0</xdr:colOff>
                    <xdr:row>10</xdr:row>
                    <xdr:rowOff>276225</xdr:rowOff>
                  </to>
                </anchor>
              </controlPr>
            </control>
          </mc:Choice>
        </mc:AlternateContent>
        <mc:AlternateContent xmlns:mc="http://schemas.openxmlformats.org/markup-compatibility/2006">
          <mc:Choice Requires="x14">
            <control shapeId="45073" r:id="rId20" name="Check Box 17">
              <controlPr defaultSize="0" autoFill="0" autoLine="0" autoPict="0">
                <anchor moveWithCells="1">
                  <from>
                    <xdr:col>16</xdr:col>
                    <xdr:colOff>104775</xdr:colOff>
                    <xdr:row>11</xdr:row>
                    <xdr:rowOff>57150</xdr:rowOff>
                  </from>
                  <to>
                    <xdr:col>17</xdr:col>
                    <xdr:colOff>9525</xdr:colOff>
                    <xdr:row>11</xdr:row>
                    <xdr:rowOff>276225</xdr:rowOff>
                  </to>
                </anchor>
              </controlPr>
            </control>
          </mc:Choice>
        </mc:AlternateContent>
        <mc:AlternateContent xmlns:mc="http://schemas.openxmlformats.org/markup-compatibility/2006">
          <mc:Choice Requires="x14">
            <control shapeId="45074" r:id="rId21" name="Check Box 18">
              <controlPr defaultSize="0" autoFill="0" autoLine="0" autoPict="0">
                <anchor moveWithCells="1">
                  <from>
                    <xdr:col>19</xdr:col>
                    <xdr:colOff>95250</xdr:colOff>
                    <xdr:row>11</xdr:row>
                    <xdr:rowOff>57150</xdr:rowOff>
                  </from>
                  <to>
                    <xdr:col>20</xdr:col>
                    <xdr:colOff>0</xdr:colOff>
                    <xdr:row>11</xdr:row>
                    <xdr:rowOff>276225</xdr:rowOff>
                  </to>
                </anchor>
              </controlPr>
            </control>
          </mc:Choice>
        </mc:AlternateContent>
        <mc:AlternateContent xmlns:mc="http://schemas.openxmlformats.org/markup-compatibility/2006">
          <mc:Choice Requires="x14">
            <control shapeId="45075" r:id="rId22" name="Check Box 19">
              <controlPr defaultSize="0" autoFill="0" autoLine="0" autoPict="0">
                <anchor moveWithCells="1">
                  <from>
                    <xdr:col>16</xdr:col>
                    <xdr:colOff>104775</xdr:colOff>
                    <xdr:row>12</xdr:row>
                    <xdr:rowOff>57150</xdr:rowOff>
                  </from>
                  <to>
                    <xdr:col>17</xdr:col>
                    <xdr:colOff>9525</xdr:colOff>
                    <xdr:row>12</xdr:row>
                    <xdr:rowOff>276225</xdr:rowOff>
                  </to>
                </anchor>
              </controlPr>
            </control>
          </mc:Choice>
        </mc:AlternateContent>
        <mc:AlternateContent xmlns:mc="http://schemas.openxmlformats.org/markup-compatibility/2006">
          <mc:Choice Requires="x14">
            <control shapeId="45076" r:id="rId23" name="Check Box 20">
              <controlPr defaultSize="0" autoFill="0" autoLine="0" autoPict="0">
                <anchor moveWithCells="1">
                  <from>
                    <xdr:col>19</xdr:col>
                    <xdr:colOff>95250</xdr:colOff>
                    <xdr:row>12</xdr:row>
                    <xdr:rowOff>57150</xdr:rowOff>
                  </from>
                  <to>
                    <xdr:col>20</xdr:col>
                    <xdr:colOff>0</xdr:colOff>
                    <xdr:row>12</xdr:row>
                    <xdr:rowOff>276225</xdr:rowOff>
                  </to>
                </anchor>
              </controlPr>
            </control>
          </mc:Choice>
        </mc:AlternateContent>
        <mc:AlternateContent xmlns:mc="http://schemas.openxmlformats.org/markup-compatibility/2006">
          <mc:Choice Requires="x14">
            <control shapeId="45077" r:id="rId24" name="Check Box 21">
              <controlPr defaultSize="0" autoFill="0" autoLine="0" autoPict="0">
                <anchor moveWithCells="1">
                  <from>
                    <xdr:col>0</xdr:col>
                    <xdr:colOff>76200</xdr:colOff>
                    <xdr:row>14</xdr:row>
                    <xdr:rowOff>47625</xdr:rowOff>
                  </from>
                  <to>
                    <xdr:col>0</xdr:col>
                    <xdr:colOff>314325</xdr:colOff>
                    <xdr:row>14</xdr:row>
                    <xdr:rowOff>276225</xdr:rowOff>
                  </to>
                </anchor>
              </controlPr>
            </control>
          </mc:Choice>
        </mc:AlternateContent>
        <mc:AlternateContent xmlns:mc="http://schemas.openxmlformats.org/markup-compatibility/2006">
          <mc:Choice Requires="x14">
            <control shapeId="45078" r:id="rId25" name="Check Box 22">
              <controlPr defaultSize="0" autoFill="0" autoLine="0" autoPict="0">
                <anchor moveWithCells="1">
                  <from>
                    <xdr:col>16</xdr:col>
                    <xdr:colOff>104775</xdr:colOff>
                    <xdr:row>14</xdr:row>
                    <xdr:rowOff>238125</xdr:rowOff>
                  </from>
                  <to>
                    <xdr:col>17</xdr:col>
                    <xdr:colOff>9525</xdr:colOff>
                    <xdr:row>15</xdr:row>
                    <xdr:rowOff>133350</xdr:rowOff>
                  </to>
                </anchor>
              </controlPr>
            </control>
          </mc:Choice>
        </mc:AlternateContent>
        <mc:AlternateContent xmlns:mc="http://schemas.openxmlformats.org/markup-compatibility/2006">
          <mc:Choice Requires="x14">
            <control shapeId="45079" r:id="rId26" name="Check Box 23">
              <controlPr defaultSize="0" autoFill="0" autoLine="0" autoPict="0">
                <anchor moveWithCells="1">
                  <from>
                    <xdr:col>19</xdr:col>
                    <xdr:colOff>95250</xdr:colOff>
                    <xdr:row>14</xdr:row>
                    <xdr:rowOff>238125</xdr:rowOff>
                  </from>
                  <to>
                    <xdr:col>20</xdr:col>
                    <xdr:colOff>0</xdr:colOff>
                    <xdr:row>15</xdr:row>
                    <xdr:rowOff>133350</xdr:rowOff>
                  </to>
                </anchor>
              </controlPr>
            </control>
          </mc:Choice>
        </mc:AlternateContent>
        <mc:AlternateContent xmlns:mc="http://schemas.openxmlformats.org/markup-compatibility/2006">
          <mc:Choice Requires="x14">
            <control shapeId="45080" r:id="rId27" name="Check Box 24">
              <controlPr defaultSize="0" autoFill="0" autoLine="0" autoPict="0">
                <anchor moveWithCells="1">
                  <from>
                    <xdr:col>16</xdr:col>
                    <xdr:colOff>104775</xdr:colOff>
                    <xdr:row>17</xdr:row>
                    <xdr:rowOff>57150</xdr:rowOff>
                  </from>
                  <to>
                    <xdr:col>17</xdr:col>
                    <xdr:colOff>9525</xdr:colOff>
                    <xdr:row>17</xdr:row>
                    <xdr:rowOff>276225</xdr:rowOff>
                  </to>
                </anchor>
              </controlPr>
            </control>
          </mc:Choice>
        </mc:AlternateContent>
        <mc:AlternateContent xmlns:mc="http://schemas.openxmlformats.org/markup-compatibility/2006">
          <mc:Choice Requires="x14">
            <control shapeId="45081" r:id="rId28" name="Check Box 25">
              <controlPr defaultSize="0" autoFill="0" autoLine="0" autoPict="0">
                <anchor moveWithCells="1">
                  <from>
                    <xdr:col>19</xdr:col>
                    <xdr:colOff>95250</xdr:colOff>
                    <xdr:row>17</xdr:row>
                    <xdr:rowOff>57150</xdr:rowOff>
                  </from>
                  <to>
                    <xdr:col>20</xdr:col>
                    <xdr:colOff>0</xdr:colOff>
                    <xdr:row>17</xdr:row>
                    <xdr:rowOff>276225</xdr:rowOff>
                  </to>
                </anchor>
              </controlPr>
            </control>
          </mc:Choice>
        </mc:AlternateContent>
        <mc:AlternateContent xmlns:mc="http://schemas.openxmlformats.org/markup-compatibility/2006">
          <mc:Choice Requires="x14">
            <control shapeId="45082" r:id="rId29" name="Check Box 26">
              <controlPr defaultSize="0" autoFill="0" autoLine="0" autoPict="0">
                <anchor moveWithCells="1">
                  <from>
                    <xdr:col>16</xdr:col>
                    <xdr:colOff>104775</xdr:colOff>
                    <xdr:row>18</xdr:row>
                    <xdr:rowOff>57150</xdr:rowOff>
                  </from>
                  <to>
                    <xdr:col>17</xdr:col>
                    <xdr:colOff>9525</xdr:colOff>
                    <xdr:row>18</xdr:row>
                    <xdr:rowOff>276225</xdr:rowOff>
                  </to>
                </anchor>
              </controlPr>
            </control>
          </mc:Choice>
        </mc:AlternateContent>
        <mc:AlternateContent xmlns:mc="http://schemas.openxmlformats.org/markup-compatibility/2006">
          <mc:Choice Requires="x14">
            <control shapeId="45083" r:id="rId30" name="Check Box 27">
              <controlPr defaultSize="0" autoFill="0" autoLine="0" autoPict="0">
                <anchor moveWithCells="1">
                  <from>
                    <xdr:col>19</xdr:col>
                    <xdr:colOff>95250</xdr:colOff>
                    <xdr:row>18</xdr:row>
                    <xdr:rowOff>57150</xdr:rowOff>
                  </from>
                  <to>
                    <xdr:col>20</xdr:col>
                    <xdr:colOff>0</xdr:colOff>
                    <xdr:row>18</xdr:row>
                    <xdr:rowOff>276225</xdr:rowOff>
                  </to>
                </anchor>
              </controlPr>
            </control>
          </mc:Choice>
        </mc:AlternateContent>
        <mc:AlternateContent xmlns:mc="http://schemas.openxmlformats.org/markup-compatibility/2006">
          <mc:Choice Requires="x14">
            <control shapeId="45084" r:id="rId31" name="Check Box 28">
              <controlPr defaultSize="0" autoFill="0" autoLine="0" autoPict="0">
                <anchor moveWithCells="1">
                  <from>
                    <xdr:col>16</xdr:col>
                    <xdr:colOff>104775</xdr:colOff>
                    <xdr:row>19</xdr:row>
                    <xdr:rowOff>57150</xdr:rowOff>
                  </from>
                  <to>
                    <xdr:col>17</xdr:col>
                    <xdr:colOff>9525</xdr:colOff>
                    <xdr:row>19</xdr:row>
                    <xdr:rowOff>276225</xdr:rowOff>
                  </to>
                </anchor>
              </controlPr>
            </control>
          </mc:Choice>
        </mc:AlternateContent>
        <mc:AlternateContent xmlns:mc="http://schemas.openxmlformats.org/markup-compatibility/2006">
          <mc:Choice Requires="x14">
            <control shapeId="45085" r:id="rId32" name="Check Box 29">
              <controlPr defaultSize="0" autoFill="0" autoLine="0" autoPict="0">
                <anchor moveWithCells="1">
                  <from>
                    <xdr:col>19</xdr:col>
                    <xdr:colOff>95250</xdr:colOff>
                    <xdr:row>19</xdr:row>
                    <xdr:rowOff>57150</xdr:rowOff>
                  </from>
                  <to>
                    <xdr:col>20</xdr:col>
                    <xdr:colOff>0</xdr:colOff>
                    <xdr:row>19</xdr:row>
                    <xdr:rowOff>276225</xdr:rowOff>
                  </to>
                </anchor>
              </controlPr>
            </control>
          </mc:Choice>
        </mc:AlternateContent>
        <mc:AlternateContent xmlns:mc="http://schemas.openxmlformats.org/markup-compatibility/2006">
          <mc:Choice Requires="x14">
            <control shapeId="45086" r:id="rId33" name="Check Box 30">
              <controlPr defaultSize="0" autoFill="0" autoLine="0" autoPict="0">
                <anchor moveWithCells="1">
                  <from>
                    <xdr:col>16</xdr:col>
                    <xdr:colOff>104775</xdr:colOff>
                    <xdr:row>20</xdr:row>
                    <xdr:rowOff>57150</xdr:rowOff>
                  </from>
                  <to>
                    <xdr:col>17</xdr:col>
                    <xdr:colOff>9525</xdr:colOff>
                    <xdr:row>20</xdr:row>
                    <xdr:rowOff>276225</xdr:rowOff>
                  </to>
                </anchor>
              </controlPr>
            </control>
          </mc:Choice>
        </mc:AlternateContent>
        <mc:AlternateContent xmlns:mc="http://schemas.openxmlformats.org/markup-compatibility/2006">
          <mc:Choice Requires="x14">
            <control shapeId="45087" r:id="rId34" name="Check Box 31">
              <controlPr defaultSize="0" autoFill="0" autoLine="0" autoPict="0">
                <anchor moveWithCells="1">
                  <from>
                    <xdr:col>19</xdr:col>
                    <xdr:colOff>95250</xdr:colOff>
                    <xdr:row>20</xdr:row>
                    <xdr:rowOff>57150</xdr:rowOff>
                  </from>
                  <to>
                    <xdr:col>20</xdr:col>
                    <xdr:colOff>0</xdr:colOff>
                    <xdr:row>20</xdr:row>
                    <xdr:rowOff>276225</xdr:rowOff>
                  </to>
                </anchor>
              </controlPr>
            </control>
          </mc:Choice>
        </mc:AlternateContent>
        <mc:AlternateContent xmlns:mc="http://schemas.openxmlformats.org/markup-compatibility/2006">
          <mc:Choice Requires="x14">
            <control shapeId="45088" r:id="rId35" name="Check Box 32">
              <controlPr defaultSize="0" autoFill="0" autoLine="0" autoPict="0">
                <anchor moveWithCells="1">
                  <from>
                    <xdr:col>16</xdr:col>
                    <xdr:colOff>104775</xdr:colOff>
                    <xdr:row>21</xdr:row>
                    <xdr:rowOff>57150</xdr:rowOff>
                  </from>
                  <to>
                    <xdr:col>17</xdr:col>
                    <xdr:colOff>9525</xdr:colOff>
                    <xdr:row>21</xdr:row>
                    <xdr:rowOff>276225</xdr:rowOff>
                  </to>
                </anchor>
              </controlPr>
            </control>
          </mc:Choice>
        </mc:AlternateContent>
        <mc:AlternateContent xmlns:mc="http://schemas.openxmlformats.org/markup-compatibility/2006">
          <mc:Choice Requires="x14">
            <control shapeId="45089" r:id="rId36" name="Check Box 33">
              <controlPr defaultSize="0" autoFill="0" autoLine="0" autoPict="0">
                <anchor moveWithCells="1">
                  <from>
                    <xdr:col>19</xdr:col>
                    <xdr:colOff>95250</xdr:colOff>
                    <xdr:row>21</xdr:row>
                    <xdr:rowOff>57150</xdr:rowOff>
                  </from>
                  <to>
                    <xdr:col>20</xdr:col>
                    <xdr:colOff>0</xdr:colOff>
                    <xdr:row>21</xdr:row>
                    <xdr:rowOff>276225</xdr:rowOff>
                  </to>
                </anchor>
              </controlPr>
            </control>
          </mc:Choice>
        </mc:AlternateContent>
        <mc:AlternateContent xmlns:mc="http://schemas.openxmlformats.org/markup-compatibility/2006">
          <mc:Choice Requires="x14">
            <control shapeId="45090" r:id="rId37" name="Check Box 34">
              <controlPr defaultSize="0" autoFill="0" autoLine="0" autoPict="0">
                <anchor moveWithCells="1">
                  <from>
                    <xdr:col>16</xdr:col>
                    <xdr:colOff>104775</xdr:colOff>
                    <xdr:row>22</xdr:row>
                    <xdr:rowOff>57150</xdr:rowOff>
                  </from>
                  <to>
                    <xdr:col>17</xdr:col>
                    <xdr:colOff>9525</xdr:colOff>
                    <xdr:row>22</xdr:row>
                    <xdr:rowOff>276225</xdr:rowOff>
                  </to>
                </anchor>
              </controlPr>
            </control>
          </mc:Choice>
        </mc:AlternateContent>
        <mc:AlternateContent xmlns:mc="http://schemas.openxmlformats.org/markup-compatibility/2006">
          <mc:Choice Requires="x14">
            <control shapeId="45091" r:id="rId38" name="Check Box 35">
              <controlPr defaultSize="0" autoFill="0" autoLine="0" autoPict="0">
                <anchor moveWithCells="1">
                  <from>
                    <xdr:col>19</xdr:col>
                    <xdr:colOff>95250</xdr:colOff>
                    <xdr:row>22</xdr:row>
                    <xdr:rowOff>57150</xdr:rowOff>
                  </from>
                  <to>
                    <xdr:col>20</xdr:col>
                    <xdr:colOff>0</xdr:colOff>
                    <xdr:row>22</xdr:row>
                    <xdr:rowOff>276225</xdr:rowOff>
                  </to>
                </anchor>
              </controlPr>
            </control>
          </mc:Choice>
        </mc:AlternateContent>
        <mc:AlternateContent xmlns:mc="http://schemas.openxmlformats.org/markup-compatibility/2006">
          <mc:Choice Requires="x14">
            <control shapeId="45092" r:id="rId39" name="Check Box 36">
              <controlPr defaultSize="0" autoFill="0" autoLine="0" autoPict="0">
                <anchor moveWithCells="1">
                  <from>
                    <xdr:col>16</xdr:col>
                    <xdr:colOff>104775</xdr:colOff>
                    <xdr:row>23</xdr:row>
                    <xdr:rowOff>57150</xdr:rowOff>
                  </from>
                  <to>
                    <xdr:col>17</xdr:col>
                    <xdr:colOff>9525</xdr:colOff>
                    <xdr:row>23</xdr:row>
                    <xdr:rowOff>276225</xdr:rowOff>
                  </to>
                </anchor>
              </controlPr>
            </control>
          </mc:Choice>
        </mc:AlternateContent>
        <mc:AlternateContent xmlns:mc="http://schemas.openxmlformats.org/markup-compatibility/2006">
          <mc:Choice Requires="x14">
            <control shapeId="45093" r:id="rId40" name="Check Box 37">
              <controlPr defaultSize="0" autoFill="0" autoLine="0" autoPict="0">
                <anchor moveWithCells="1">
                  <from>
                    <xdr:col>19</xdr:col>
                    <xdr:colOff>95250</xdr:colOff>
                    <xdr:row>23</xdr:row>
                    <xdr:rowOff>57150</xdr:rowOff>
                  </from>
                  <to>
                    <xdr:col>20</xdr:col>
                    <xdr:colOff>0</xdr:colOff>
                    <xdr:row>23</xdr:row>
                    <xdr:rowOff>276225</xdr:rowOff>
                  </to>
                </anchor>
              </controlPr>
            </control>
          </mc:Choice>
        </mc:AlternateContent>
        <mc:AlternateContent xmlns:mc="http://schemas.openxmlformats.org/markup-compatibility/2006">
          <mc:Choice Requires="x14">
            <control shapeId="45094" r:id="rId41" name="Check Box 38">
              <controlPr defaultSize="0" autoFill="0" autoLine="0" autoPict="0">
                <anchor moveWithCells="1">
                  <from>
                    <xdr:col>16</xdr:col>
                    <xdr:colOff>104775</xdr:colOff>
                    <xdr:row>24</xdr:row>
                    <xdr:rowOff>57150</xdr:rowOff>
                  </from>
                  <to>
                    <xdr:col>17</xdr:col>
                    <xdr:colOff>9525</xdr:colOff>
                    <xdr:row>24</xdr:row>
                    <xdr:rowOff>276225</xdr:rowOff>
                  </to>
                </anchor>
              </controlPr>
            </control>
          </mc:Choice>
        </mc:AlternateContent>
        <mc:AlternateContent xmlns:mc="http://schemas.openxmlformats.org/markup-compatibility/2006">
          <mc:Choice Requires="x14">
            <control shapeId="45095" r:id="rId42" name="Check Box 39">
              <controlPr defaultSize="0" autoFill="0" autoLine="0" autoPict="0">
                <anchor moveWithCells="1">
                  <from>
                    <xdr:col>19</xdr:col>
                    <xdr:colOff>95250</xdr:colOff>
                    <xdr:row>24</xdr:row>
                    <xdr:rowOff>57150</xdr:rowOff>
                  </from>
                  <to>
                    <xdr:col>20</xdr:col>
                    <xdr:colOff>0</xdr:colOff>
                    <xdr:row>24</xdr:row>
                    <xdr:rowOff>276225</xdr:rowOff>
                  </to>
                </anchor>
              </controlPr>
            </control>
          </mc:Choice>
        </mc:AlternateContent>
        <mc:AlternateContent xmlns:mc="http://schemas.openxmlformats.org/markup-compatibility/2006">
          <mc:Choice Requires="x14">
            <control shapeId="45096" r:id="rId43" name="Check Box 40">
              <controlPr defaultSize="0" autoFill="0" autoLine="0" autoPict="0">
                <anchor moveWithCells="1">
                  <from>
                    <xdr:col>16</xdr:col>
                    <xdr:colOff>104775</xdr:colOff>
                    <xdr:row>25</xdr:row>
                    <xdr:rowOff>57150</xdr:rowOff>
                  </from>
                  <to>
                    <xdr:col>17</xdr:col>
                    <xdr:colOff>9525</xdr:colOff>
                    <xdr:row>25</xdr:row>
                    <xdr:rowOff>276225</xdr:rowOff>
                  </to>
                </anchor>
              </controlPr>
            </control>
          </mc:Choice>
        </mc:AlternateContent>
        <mc:AlternateContent xmlns:mc="http://schemas.openxmlformats.org/markup-compatibility/2006">
          <mc:Choice Requires="x14">
            <control shapeId="45097" r:id="rId44" name="Check Box 41">
              <controlPr defaultSize="0" autoFill="0" autoLine="0" autoPict="0">
                <anchor moveWithCells="1">
                  <from>
                    <xdr:col>19</xdr:col>
                    <xdr:colOff>95250</xdr:colOff>
                    <xdr:row>25</xdr:row>
                    <xdr:rowOff>57150</xdr:rowOff>
                  </from>
                  <to>
                    <xdr:col>20</xdr:col>
                    <xdr:colOff>0</xdr:colOff>
                    <xdr:row>25</xdr:row>
                    <xdr:rowOff>276225</xdr:rowOff>
                  </to>
                </anchor>
              </controlPr>
            </control>
          </mc:Choice>
        </mc:AlternateContent>
        <mc:AlternateContent xmlns:mc="http://schemas.openxmlformats.org/markup-compatibility/2006">
          <mc:Choice Requires="x14">
            <control shapeId="45098" r:id="rId45" name="Check Box 42">
              <controlPr defaultSize="0" autoFill="0" autoLine="0" autoPict="0">
                <anchor moveWithCells="1">
                  <from>
                    <xdr:col>16</xdr:col>
                    <xdr:colOff>104775</xdr:colOff>
                    <xdr:row>26</xdr:row>
                    <xdr:rowOff>57150</xdr:rowOff>
                  </from>
                  <to>
                    <xdr:col>17</xdr:col>
                    <xdr:colOff>9525</xdr:colOff>
                    <xdr:row>26</xdr:row>
                    <xdr:rowOff>276225</xdr:rowOff>
                  </to>
                </anchor>
              </controlPr>
            </control>
          </mc:Choice>
        </mc:AlternateContent>
        <mc:AlternateContent xmlns:mc="http://schemas.openxmlformats.org/markup-compatibility/2006">
          <mc:Choice Requires="x14">
            <control shapeId="45099" r:id="rId46" name="Check Box 43">
              <controlPr defaultSize="0" autoFill="0" autoLine="0" autoPict="0">
                <anchor moveWithCells="1">
                  <from>
                    <xdr:col>19</xdr:col>
                    <xdr:colOff>95250</xdr:colOff>
                    <xdr:row>26</xdr:row>
                    <xdr:rowOff>57150</xdr:rowOff>
                  </from>
                  <to>
                    <xdr:col>20</xdr:col>
                    <xdr:colOff>0</xdr:colOff>
                    <xdr:row>26</xdr:row>
                    <xdr:rowOff>276225</xdr:rowOff>
                  </to>
                </anchor>
              </controlPr>
            </control>
          </mc:Choice>
        </mc:AlternateContent>
        <mc:AlternateContent xmlns:mc="http://schemas.openxmlformats.org/markup-compatibility/2006">
          <mc:Choice Requires="x14">
            <control shapeId="45100" r:id="rId47" name="Check Box 44">
              <controlPr defaultSize="0" autoFill="0" autoLine="0" autoPict="0">
                <anchor moveWithCells="1">
                  <from>
                    <xdr:col>16</xdr:col>
                    <xdr:colOff>104775</xdr:colOff>
                    <xdr:row>27</xdr:row>
                    <xdr:rowOff>57150</xdr:rowOff>
                  </from>
                  <to>
                    <xdr:col>17</xdr:col>
                    <xdr:colOff>9525</xdr:colOff>
                    <xdr:row>27</xdr:row>
                    <xdr:rowOff>276225</xdr:rowOff>
                  </to>
                </anchor>
              </controlPr>
            </control>
          </mc:Choice>
        </mc:AlternateContent>
        <mc:AlternateContent xmlns:mc="http://schemas.openxmlformats.org/markup-compatibility/2006">
          <mc:Choice Requires="x14">
            <control shapeId="45101" r:id="rId48" name="Check Box 45">
              <controlPr defaultSize="0" autoFill="0" autoLine="0" autoPict="0">
                <anchor moveWithCells="1">
                  <from>
                    <xdr:col>19</xdr:col>
                    <xdr:colOff>95250</xdr:colOff>
                    <xdr:row>27</xdr:row>
                    <xdr:rowOff>57150</xdr:rowOff>
                  </from>
                  <to>
                    <xdr:col>20</xdr:col>
                    <xdr:colOff>0</xdr:colOff>
                    <xdr:row>27</xdr:row>
                    <xdr:rowOff>276225</xdr:rowOff>
                  </to>
                </anchor>
              </controlPr>
            </control>
          </mc:Choice>
        </mc:AlternateContent>
        <mc:AlternateContent xmlns:mc="http://schemas.openxmlformats.org/markup-compatibility/2006">
          <mc:Choice Requires="x14">
            <control shapeId="45102" r:id="rId49" name="Check Box 46">
              <controlPr defaultSize="0" autoFill="0" autoLine="0" autoPict="0">
                <anchor moveWithCells="1">
                  <from>
                    <xdr:col>16</xdr:col>
                    <xdr:colOff>104775</xdr:colOff>
                    <xdr:row>28</xdr:row>
                    <xdr:rowOff>57150</xdr:rowOff>
                  </from>
                  <to>
                    <xdr:col>17</xdr:col>
                    <xdr:colOff>9525</xdr:colOff>
                    <xdr:row>28</xdr:row>
                    <xdr:rowOff>276225</xdr:rowOff>
                  </to>
                </anchor>
              </controlPr>
            </control>
          </mc:Choice>
        </mc:AlternateContent>
        <mc:AlternateContent xmlns:mc="http://schemas.openxmlformats.org/markup-compatibility/2006">
          <mc:Choice Requires="x14">
            <control shapeId="45103" r:id="rId50" name="Check Box 47">
              <controlPr defaultSize="0" autoFill="0" autoLine="0" autoPict="0">
                <anchor moveWithCells="1">
                  <from>
                    <xdr:col>19</xdr:col>
                    <xdr:colOff>95250</xdr:colOff>
                    <xdr:row>28</xdr:row>
                    <xdr:rowOff>57150</xdr:rowOff>
                  </from>
                  <to>
                    <xdr:col>20</xdr:col>
                    <xdr:colOff>0</xdr:colOff>
                    <xdr:row>28</xdr:row>
                    <xdr:rowOff>276225</xdr:rowOff>
                  </to>
                </anchor>
              </controlPr>
            </control>
          </mc:Choice>
        </mc:AlternateContent>
        <mc:AlternateContent xmlns:mc="http://schemas.openxmlformats.org/markup-compatibility/2006">
          <mc:Choice Requires="x14">
            <control shapeId="45104" r:id="rId51" name="Check Box 48">
              <controlPr defaultSize="0" autoFill="0" autoLine="0" autoPict="0">
                <anchor moveWithCells="1">
                  <from>
                    <xdr:col>16</xdr:col>
                    <xdr:colOff>104775</xdr:colOff>
                    <xdr:row>29</xdr:row>
                    <xdr:rowOff>57150</xdr:rowOff>
                  </from>
                  <to>
                    <xdr:col>17</xdr:col>
                    <xdr:colOff>9525</xdr:colOff>
                    <xdr:row>29</xdr:row>
                    <xdr:rowOff>276225</xdr:rowOff>
                  </to>
                </anchor>
              </controlPr>
            </control>
          </mc:Choice>
        </mc:AlternateContent>
        <mc:AlternateContent xmlns:mc="http://schemas.openxmlformats.org/markup-compatibility/2006">
          <mc:Choice Requires="x14">
            <control shapeId="45105" r:id="rId52" name="Check Box 49">
              <controlPr defaultSize="0" autoFill="0" autoLine="0" autoPict="0">
                <anchor moveWithCells="1">
                  <from>
                    <xdr:col>19</xdr:col>
                    <xdr:colOff>95250</xdr:colOff>
                    <xdr:row>29</xdr:row>
                    <xdr:rowOff>57150</xdr:rowOff>
                  </from>
                  <to>
                    <xdr:col>20</xdr:col>
                    <xdr:colOff>0</xdr:colOff>
                    <xdr:row>29</xdr:row>
                    <xdr:rowOff>276225</xdr:rowOff>
                  </to>
                </anchor>
              </controlPr>
            </control>
          </mc:Choice>
        </mc:AlternateContent>
        <mc:AlternateContent xmlns:mc="http://schemas.openxmlformats.org/markup-compatibility/2006">
          <mc:Choice Requires="x14">
            <control shapeId="45106" r:id="rId53" name="Check Box 50">
              <controlPr defaultSize="0" autoFill="0" autoLine="0" autoPict="0">
                <anchor moveWithCells="1">
                  <from>
                    <xdr:col>16</xdr:col>
                    <xdr:colOff>104775</xdr:colOff>
                    <xdr:row>30</xdr:row>
                    <xdr:rowOff>57150</xdr:rowOff>
                  </from>
                  <to>
                    <xdr:col>17</xdr:col>
                    <xdr:colOff>9525</xdr:colOff>
                    <xdr:row>30</xdr:row>
                    <xdr:rowOff>276225</xdr:rowOff>
                  </to>
                </anchor>
              </controlPr>
            </control>
          </mc:Choice>
        </mc:AlternateContent>
        <mc:AlternateContent xmlns:mc="http://schemas.openxmlformats.org/markup-compatibility/2006">
          <mc:Choice Requires="x14">
            <control shapeId="45107" r:id="rId54" name="Check Box 51">
              <controlPr defaultSize="0" autoFill="0" autoLine="0" autoPict="0">
                <anchor moveWithCells="1">
                  <from>
                    <xdr:col>19</xdr:col>
                    <xdr:colOff>95250</xdr:colOff>
                    <xdr:row>30</xdr:row>
                    <xdr:rowOff>57150</xdr:rowOff>
                  </from>
                  <to>
                    <xdr:col>20</xdr:col>
                    <xdr:colOff>0</xdr:colOff>
                    <xdr:row>30</xdr:row>
                    <xdr:rowOff>276225</xdr:rowOff>
                  </to>
                </anchor>
              </controlPr>
            </control>
          </mc:Choice>
        </mc:AlternateContent>
        <mc:AlternateContent xmlns:mc="http://schemas.openxmlformats.org/markup-compatibility/2006">
          <mc:Choice Requires="x14">
            <control shapeId="45108" r:id="rId55" name="Check Box 52">
              <controlPr defaultSize="0" autoFill="0" autoLine="0" autoPict="0">
                <anchor moveWithCells="1">
                  <from>
                    <xdr:col>16</xdr:col>
                    <xdr:colOff>104775</xdr:colOff>
                    <xdr:row>31</xdr:row>
                    <xdr:rowOff>57150</xdr:rowOff>
                  </from>
                  <to>
                    <xdr:col>17</xdr:col>
                    <xdr:colOff>9525</xdr:colOff>
                    <xdr:row>31</xdr:row>
                    <xdr:rowOff>276225</xdr:rowOff>
                  </to>
                </anchor>
              </controlPr>
            </control>
          </mc:Choice>
        </mc:AlternateContent>
        <mc:AlternateContent xmlns:mc="http://schemas.openxmlformats.org/markup-compatibility/2006">
          <mc:Choice Requires="x14">
            <control shapeId="45109" r:id="rId56" name="Check Box 53">
              <controlPr defaultSize="0" autoFill="0" autoLine="0" autoPict="0">
                <anchor moveWithCells="1">
                  <from>
                    <xdr:col>19</xdr:col>
                    <xdr:colOff>95250</xdr:colOff>
                    <xdr:row>31</xdr:row>
                    <xdr:rowOff>57150</xdr:rowOff>
                  </from>
                  <to>
                    <xdr:col>20</xdr:col>
                    <xdr:colOff>0</xdr:colOff>
                    <xdr:row>31</xdr:row>
                    <xdr:rowOff>276225</xdr:rowOff>
                  </to>
                </anchor>
              </controlPr>
            </control>
          </mc:Choice>
        </mc:AlternateContent>
        <mc:AlternateContent xmlns:mc="http://schemas.openxmlformats.org/markup-compatibility/2006">
          <mc:Choice Requires="x14">
            <control shapeId="45110" r:id="rId57" name="Check Box 54">
              <controlPr defaultSize="0" autoFill="0" autoLine="0" autoPict="0">
                <anchor moveWithCells="1">
                  <from>
                    <xdr:col>38</xdr:col>
                    <xdr:colOff>104775</xdr:colOff>
                    <xdr:row>4</xdr:row>
                    <xdr:rowOff>57150</xdr:rowOff>
                  </from>
                  <to>
                    <xdr:col>39</xdr:col>
                    <xdr:colOff>9525</xdr:colOff>
                    <xdr:row>4</xdr:row>
                    <xdr:rowOff>276225</xdr:rowOff>
                  </to>
                </anchor>
              </controlPr>
            </control>
          </mc:Choice>
        </mc:AlternateContent>
        <mc:AlternateContent xmlns:mc="http://schemas.openxmlformats.org/markup-compatibility/2006">
          <mc:Choice Requires="x14">
            <control shapeId="45111" r:id="rId58" name="Check Box 55">
              <controlPr defaultSize="0" autoFill="0" autoLine="0" autoPict="0">
                <anchor moveWithCells="1">
                  <from>
                    <xdr:col>41</xdr:col>
                    <xdr:colOff>95250</xdr:colOff>
                    <xdr:row>4</xdr:row>
                    <xdr:rowOff>57150</xdr:rowOff>
                  </from>
                  <to>
                    <xdr:col>42</xdr:col>
                    <xdr:colOff>0</xdr:colOff>
                    <xdr:row>4</xdr:row>
                    <xdr:rowOff>276225</xdr:rowOff>
                  </to>
                </anchor>
              </controlPr>
            </control>
          </mc:Choice>
        </mc:AlternateContent>
        <mc:AlternateContent xmlns:mc="http://schemas.openxmlformats.org/markup-compatibility/2006">
          <mc:Choice Requires="x14">
            <control shapeId="45112" r:id="rId59" name="Check Box 56">
              <controlPr defaultSize="0" autoFill="0" autoLine="0" autoPict="0">
                <anchor moveWithCells="1">
                  <from>
                    <xdr:col>38</xdr:col>
                    <xdr:colOff>104775</xdr:colOff>
                    <xdr:row>5</xdr:row>
                    <xdr:rowOff>57150</xdr:rowOff>
                  </from>
                  <to>
                    <xdr:col>39</xdr:col>
                    <xdr:colOff>9525</xdr:colOff>
                    <xdr:row>5</xdr:row>
                    <xdr:rowOff>276225</xdr:rowOff>
                  </to>
                </anchor>
              </controlPr>
            </control>
          </mc:Choice>
        </mc:AlternateContent>
        <mc:AlternateContent xmlns:mc="http://schemas.openxmlformats.org/markup-compatibility/2006">
          <mc:Choice Requires="x14">
            <control shapeId="45113" r:id="rId60" name="Check Box 57">
              <controlPr defaultSize="0" autoFill="0" autoLine="0" autoPict="0">
                <anchor moveWithCells="1">
                  <from>
                    <xdr:col>41</xdr:col>
                    <xdr:colOff>95250</xdr:colOff>
                    <xdr:row>5</xdr:row>
                    <xdr:rowOff>57150</xdr:rowOff>
                  </from>
                  <to>
                    <xdr:col>42</xdr:col>
                    <xdr:colOff>0</xdr:colOff>
                    <xdr:row>5</xdr:row>
                    <xdr:rowOff>276225</xdr:rowOff>
                  </to>
                </anchor>
              </controlPr>
            </control>
          </mc:Choice>
        </mc:AlternateContent>
        <mc:AlternateContent xmlns:mc="http://schemas.openxmlformats.org/markup-compatibility/2006">
          <mc:Choice Requires="x14">
            <control shapeId="45114" r:id="rId61" name="Check Box 58">
              <controlPr defaultSize="0" autoFill="0" autoLine="0" autoPict="0">
                <anchor moveWithCells="1">
                  <from>
                    <xdr:col>38</xdr:col>
                    <xdr:colOff>104775</xdr:colOff>
                    <xdr:row>6</xdr:row>
                    <xdr:rowOff>47625</xdr:rowOff>
                  </from>
                  <to>
                    <xdr:col>39</xdr:col>
                    <xdr:colOff>9525</xdr:colOff>
                    <xdr:row>6</xdr:row>
                    <xdr:rowOff>266700</xdr:rowOff>
                  </to>
                </anchor>
              </controlPr>
            </control>
          </mc:Choice>
        </mc:AlternateContent>
        <mc:AlternateContent xmlns:mc="http://schemas.openxmlformats.org/markup-compatibility/2006">
          <mc:Choice Requires="x14">
            <control shapeId="45115" r:id="rId62" name="Check Box 59">
              <controlPr defaultSize="0" autoFill="0" autoLine="0" autoPict="0">
                <anchor moveWithCells="1">
                  <from>
                    <xdr:col>41</xdr:col>
                    <xdr:colOff>95250</xdr:colOff>
                    <xdr:row>6</xdr:row>
                    <xdr:rowOff>57150</xdr:rowOff>
                  </from>
                  <to>
                    <xdr:col>42</xdr:col>
                    <xdr:colOff>0</xdr:colOff>
                    <xdr:row>6</xdr:row>
                    <xdr:rowOff>276225</xdr:rowOff>
                  </to>
                </anchor>
              </controlPr>
            </control>
          </mc:Choice>
        </mc:AlternateContent>
        <mc:AlternateContent xmlns:mc="http://schemas.openxmlformats.org/markup-compatibility/2006">
          <mc:Choice Requires="x14">
            <control shapeId="45116" r:id="rId63" name="Check Box 60">
              <controlPr defaultSize="0" autoFill="0" autoLine="0" autoPict="0">
                <anchor moveWithCells="1">
                  <from>
                    <xdr:col>38</xdr:col>
                    <xdr:colOff>114300</xdr:colOff>
                    <xdr:row>7</xdr:row>
                    <xdr:rowOff>57150</xdr:rowOff>
                  </from>
                  <to>
                    <xdr:col>39</xdr:col>
                    <xdr:colOff>28575</xdr:colOff>
                    <xdr:row>7</xdr:row>
                    <xdr:rowOff>276225</xdr:rowOff>
                  </to>
                </anchor>
              </controlPr>
            </control>
          </mc:Choice>
        </mc:AlternateContent>
        <mc:AlternateContent xmlns:mc="http://schemas.openxmlformats.org/markup-compatibility/2006">
          <mc:Choice Requires="x14">
            <control shapeId="45117" r:id="rId64" name="Check Box 61">
              <controlPr defaultSize="0" autoFill="0" autoLine="0" autoPict="0">
                <anchor moveWithCells="1">
                  <from>
                    <xdr:col>41</xdr:col>
                    <xdr:colOff>95250</xdr:colOff>
                    <xdr:row>7</xdr:row>
                    <xdr:rowOff>57150</xdr:rowOff>
                  </from>
                  <to>
                    <xdr:col>42</xdr:col>
                    <xdr:colOff>0</xdr:colOff>
                    <xdr:row>7</xdr:row>
                    <xdr:rowOff>276225</xdr:rowOff>
                  </to>
                </anchor>
              </controlPr>
            </control>
          </mc:Choice>
        </mc:AlternateContent>
        <mc:AlternateContent xmlns:mc="http://schemas.openxmlformats.org/markup-compatibility/2006">
          <mc:Choice Requires="x14">
            <control shapeId="45118" r:id="rId65" name="Check Box 62">
              <controlPr defaultSize="0" autoFill="0" autoLine="0" autoPict="0">
                <anchor moveWithCells="1">
                  <from>
                    <xdr:col>38</xdr:col>
                    <xdr:colOff>104775</xdr:colOff>
                    <xdr:row>8</xdr:row>
                    <xdr:rowOff>57150</xdr:rowOff>
                  </from>
                  <to>
                    <xdr:col>39</xdr:col>
                    <xdr:colOff>9525</xdr:colOff>
                    <xdr:row>8</xdr:row>
                    <xdr:rowOff>276225</xdr:rowOff>
                  </to>
                </anchor>
              </controlPr>
            </control>
          </mc:Choice>
        </mc:AlternateContent>
        <mc:AlternateContent xmlns:mc="http://schemas.openxmlformats.org/markup-compatibility/2006">
          <mc:Choice Requires="x14">
            <control shapeId="45119" r:id="rId66" name="Check Box 63">
              <controlPr defaultSize="0" autoFill="0" autoLine="0" autoPict="0">
                <anchor moveWithCells="1">
                  <from>
                    <xdr:col>41</xdr:col>
                    <xdr:colOff>95250</xdr:colOff>
                    <xdr:row>8</xdr:row>
                    <xdr:rowOff>57150</xdr:rowOff>
                  </from>
                  <to>
                    <xdr:col>42</xdr:col>
                    <xdr:colOff>0</xdr:colOff>
                    <xdr:row>8</xdr:row>
                    <xdr:rowOff>276225</xdr:rowOff>
                  </to>
                </anchor>
              </controlPr>
            </control>
          </mc:Choice>
        </mc:AlternateContent>
        <mc:AlternateContent xmlns:mc="http://schemas.openxmlformats.org/markup-compatibility/2006">
          <mc:Choice Requires="x14">
            <control shapeId="45120" r:id="rId67" name="Check Box 64">
              <controlPr defaultSize="0" autoFill="0" autoLine="0" autoPict="0">
                <anchor moveWithCells="1">
                  <from>
                    <xdr:col>38</xdr:col>
                    <xdr:colOff>104775</xdr:colOff>
                    <xdr:row>9</xdr:row>
                    <xdr:rowOff>57150</xdr:rowOff>
                  </from>
                  <to>
                    <xdr:col>39</xdr:col>
                    <xdr:colOff>9525</xdr:colOff>
                    <xdr:row>9</xdr:row>
                    <xdr:rowOff>276225</xdr:rowOff>
                  </to>
                </anchor>
              </controlPr>
            </control>
          </mc:Choice>
        </mc:AlternateContent>
        <mc:AlternateContent xmlns:mc="http://schemas.openxmlformats.org/markup-compatibility/2006">
          <mc:Choice Requires="x14">
            <control shapeId="45121" r:id="rId68" name="Check Box 65">
              <controlPr defaultSize="0" autoFill="0" autoLine="0" autoPict="0">
                <anchor moveWithCells="1">
                  <from>
                    <xdr:col>41</xdr:col>
                    <xdr:colOff>95250</xdr:colOff>
                    <xdr:row>9</xdr:row>
                    <xdr:rowOff>57150</xdr:rowOff>
                  </from>
                  <to>
                    <xdr:col>42</xdr:col>
                    <xdr:colOff>0</xdr:colOff>
                    <xdr:row>9</xdr:row>
                    <xdr:rowOff>276225</xdr:rowOff>
                  </to>
                </anchor>
              </controlPr>
            </control>
          </mc:Choice>
        </mc:AlternateContent>
        <mc:AlternateContent xmlns:mc="http://schemas.openxmlformats.org/markup-compatibility/2006">
          <mc:Choice Requires="x14">
            <control shapeId="45122" r:id="rId69" name="Check Box 66">
              <controlPr defaultSize="0" autoFill="0" autoLine="0" autoPict="0">
                <anchor moveWithCells="1">
                  <from>
                    <xdr:col>38</xdr:col>
                    <xdr:colOff>104775</xdr:colOff>
                    <xdr:row>10</xdr:row>
                    <xdr:rowOff>57150</xdr:rowOff>
                  </from>
                  <to>
                    <xdr:col>39</xdr:col>
                    <xdr:colOff>9525</xdr:colOff>
                    <xdr:row>10</xdr:row>
                    <xdr:rowOff>276225</xdr:rowOff>
                  </to>
                </anchor>
              </controlPr>
            </control>
          </mc:Choice>
        </mc:AlternateContent>
        <mc:AlternateContent xmlns:mc="http://schemas.openxmlformats.org/markup-compatibility/2006">
          <mc:Choice Requires="x14">
            <control shapeId="45123" r:id="rId70" name="Check Box 67">
              <controlPr defaultSize="0" autoFill="0" autoLine="0" autoPict="0">
                <anchor moveWithCells="1">
                  <from>
                    <xdr:col>41</xdr:col>
                    <xdr:colOff>95250</xdr:colOff>
                    <xdr:row>10</xdr:row>
                    <xdr:rowOff>57150</xdr:rowOff>
                  </from>
                  <to>
                    <xdr:col>42</xdr:col>
                    <xdr:colOff>0</xdr:colOff>
                    <xdr:row>10</xdr:row>
                    <xdr:rowOff>276225</xdr:rowOff>
                  </to>
                </anchor>
              </controlPr>
            </control>
          </mc:Choice>
        </mc:AlternateContent>
        <mc:AlternateContent xmlns:mc="http://schemas.openxmlformats.org/markup-compatibility/2006">
          <mc:Choice Requires="x14">
            <control shapeId="45124" r:id="rId71" name="Check Box 68">
              <controlPr defaultSize="0" autoFill="0" autoLine="0" autoPict="0">
                <anchor moveWithCells="1">
                  <from>
                    <xdr:col>38</xdr:col>
                    <xdr:colOff>104775</xdr:colOff>
                    <xdr:row>11</xdr:row>
                    <xdr:rowOff>57150</xdr:rowOff>
                  </from>
                  <to>
                    <xdr:col>39</xdr:col>
                    <xdr:colOff>9525</xdr:colOff>
                    <xdr:row>11</xdr:row>
                    <xdr:rowOff>276225</xdr:rowOff>
                  </to>
                </anchor>
              </controlPr>
            </control>
          </mc:Choice>
        </mc:AlternateContent>
        <mc:AlternateContent xmlns:mc="http://schemas.openxmlformats.org/markup-compatibility/2006">
          <mc:Choice Requires="x14">
            <control shapeId="45125" r:id="rId72" name="Check Box 69">
              <controlPr defaultSize="0" autoFill="0" autoLine="0" autoPict="0">
                <anchor moveWithCells="1">
                  <from>
                    <xdr:col>41</xdr:col>
                    <xdr:colOff>95250</xdr:colOff>
                    <xdr:row>11</xdr:row>
                    <xdr:rowOff>57150</xdr:rowOff>
                  </from>
                  <to>
                    <xdr:col>42</xdr:col>
                    <xdr:colOff>0</xdr:colOff>
                    <xdr:row>11</xdr:row>
                    <xdr:rowOff>276225</xdr:rowOff>
                  </to>
                </anchor>
              </controlPr>
            </control>
          </mc:Choice>
        </mc:AlternateContent>
        <mc:AlternateContent xmlns:mc="http://schemas.openxmlformats.org/markup-compatibility/2006">
          <mc:Choice Requires="x14">
            <control shapeId="45126" r:id="rId73" name="Check Box 70">
              <controlPr defaultSize="0" autoFill="0" autoLine="0" autoPict="0">
                <anchor moveWithCells="1">
                  <from>
                    <xdr:col>38</xdr:col>
                    <xdr:colOff>104775</xdr:colOff>
                    <xdr:row>12</xdr:row>
                    <xdr:rowOff>57150</xdr:rowOff>
                  </from>
                  <to>
                    <xdr:col>39</xdr:col>
                    <xdr:colOff>9525</xdr:colOff>
                    <xdr:row>12</xdr:row>
                    <xdr:rowOff>276225</xdr:rowOff>
                  </to>
                </anchor>
              </controlPr>
            </control>
          </mc:Choice>
        </mc:AlternateContent>
        <mc:AlternateContent xmlns:mc="http://schemas.openxmlformats.org/markup-compatibility/2006">
          <mc:Choice Requires="x14">
            <control shapeId="45127" r:id="rId74" name="Check Box 71">
              <controlPr defaultSize="0" autoFill="0" autoLine="0" autoPict="0">
                <anchor moveWithCells="1">
                  <from>
                    <xdr:col>41</xdr:col>
                    <xdr:colOff>95250</xdr:colOff>
                    <xdr:row>12</xdr:row>
                    <xdr:rowOff>57150</xdr:rowOff>
                  </from>
                  <to>
                    <xdr:col>42</xdr:col>
                    <xdr:colOff>0</xdr:colOff>
                    <xdr:row>12</xdr:row>
                    <xdr:rowOff>276225</xdr:rowOff>
                  </to>
                </anchor>
              </controlPr>
            </control>
          </mc:Choice>
        </mc:AlternateContent>
        <mc:AlternateContent xmlns:mc="http://schemas.openxmlformats.org/markup-compatibility/2006">
          <mc:Choice Requires="x14">
            <control shapeId="45128" r:id="rId75" name="Check Box 72">
              <controlPr defaultSize="0" autoFill="0" autoLine="0" autoPict="0">
                <anchor moveWithCells="1">
                  <from>
                    <xdr:col>38</xdr:col>
                    <xdr:colOff>104775</xdr:colOff>
                    <xdr:row>13</xdr:row>
                    <xdr:rowOff>57150</xdr:rowOff>
                  </from>
                  <to>
                    <xdr:col>39</xdr:col>
                    <xdr:colOff>9525</xdr:colOff>
                    <xdr:row>13</xdr:row>
                    <xdr:rowOff>276225</xdr:rowOff>
                  </to>
                </anchor>
              </controlPr>
            </control>
          </mc:Choice>
        </mc:AlternateContent>
        <mc:AlternateContent xmlns:mc="http://schemas.openxmlformats.org/markup-compatibility/2006">
          <mc:Choice Requires="x14">
            <control shapeId="45129" r:id="rId76" name="Check Box 73">
              <controlPr defaultSize="0" autoFill="0" autoLine="0" autoPict="0">
                <anchor moveWithCells="1">
                  <from>
                    <xdr:col>41</xdr:col>
                    <xdr:colOff>95250</xdr:colOff>
                    <xdr:row>13</xdr:row>
                    <xdr:rowOff>57150</xdr:rowOff>
                  </from>
                  <to>
                    <xdr:col>42</xdr:col>
                    <xdr:colOff>0</xdr:colOff>
                    <xdr:row>13</xdr:row>
                    <xdr:rowOff>276225</xdr:rowOff>
                  </to>
                </anchor>
              </controlPr>
            </control>
          </mc:Choice>
        </mc:AlternateContent>
        <mc:AlternateContent xmlns:mc="http://schemas.openxmlformats.org/markup-compatibility/2006">
          <mc:Choice Requires="x14">
            <control shapeId="45130" r:id="rId77" name="Check Box 74">
              <controlPr defaultSize="0" autoFill="0" autoLine="0" autoPict="0">
                <anchor moveWithCells="1">
                  <from>
                    <xdr:col>0</xdr:col>
                    <xdr:colOff>76200</xdr:colOff>
                    <xdr:row>15</xdr:row>
                    <xdr:rowOff>47625</xdr:rowOff>
                  </from>
                  <to>
                    <xdr:col>0</xdr:col>
                    <xdr:colOff>314325</xdr:colOff>
                    <xdr:row>15</xdr:row>
                    <xdr:rowOff>276225</xdr:rowOff>
                  </to>
                </anchor>
              </controlPr>
            </control>
          </mc:Choice>
        </mc:AlternateContent>
        <mc:AlternateContent xmlns:mc="http://schemas.openxmlformats.org/markup-compatibility/2006">
          <mc:Choice Requires="x14">
            <control shapeId="45131" r:id="rId78" name="Check Box 75">
              <controlPr defaultSize="0" autoFill="0" autoLine="0" autoPict="0">
                <anchor moveWithCells="1">
                  <from>
                    <xdr:col>0</xdr:col>
                    <xdr:colOff>76200</xdr:colOff>
                    <xdr:row>16</xdr:row>
                    <xdr:rowOff>47625</xdr:rowOff>
                  </from>
                  <to>
                    <xdr:col>0</xdr:col>
                    <xdr:colOff>314325</xdr:colOff>
                    <xdr:row>16</xdr:row>
                    <xdr:rowOff>276225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2966A-FA65-4E5D-9728-7D2043BD7A89}">
  <sheetPr>
    <tabColor theme="7" tint="0.79998168889431442"/>
    <pageSetUpPr fitToPage="1"/>
  </sheetPr>
  <dimension ref="A1:BZ136"/>
  <sheetViews>
    <sheetView view="pageBreakPreview" topLeftCell="H1" zoomScale="70" zoomScaleNormal="70" zoomScaleSheetLayoutView="70" workbookViewId="0">
      <selection activeCell="AW12" sqref="AW12"/>
    </sheetView>
  </sheetViews>
  <sheetFormatPr defaultColWidth="8" defaultRowHeight="16.5" x14ac:dyDescent="0.4"/>
  <cols>
    <col min="1" max="28" width="4.375" style="71" customWidth="1"/>
    <col min="29" max="29" width="4.375" style="16" customWidth="1"/>
    <col min="30" max="67" width="4.375" style="71" customWidth="1"/>
    <col min="68" max="78" width="8" style="71"/>
    <col min="79" max="256" width="8" style="6"/>
    <col min="257" max="323" width="4.375" style="6" customWidth="1"/>
    <col min="324" max="512" width="8" style="6"/>
    <col min="513" max="579" width="4.375" style="6" customWidth="1"/>
    <col min="580" max="768" width="8" style="6"/>
    <col min="769" max="835" width="4.375" style="6" customWidth="1"/>
    <col min="836" max="1024" width="8" style="6"/>
    <col min="1025" max="1091" width="4.375" style="6" customWidth="1"/>
    <col min="1092" max="1280" width="8" style="6"/>
    <col min="1281" max="1347" width="4.375" style="6" customWidth="1"/>
    <col min="1348" max="1536" width="8" style="6"/>
    <col min="1537" max="1603" width="4.375" style="6" customWidth="1"/>
    <col min="1604" max="1792" width="8" style="6"/>
    <col min="1793" max="1859" width="4.375" style="6" customWidth="1"/>
    <col min="1860" max="2048" width="8" style="6"/>
    <col min="2049" max="2115" width="4.375" style="6" customWidth="1"/>
    <col min="2116" max="2304" width="8" style="6"/>
    <col min="2305" max="2371" width="4.375" style="6" customWidth="1"/>
    <col min="2372" max="2560" width="8" style="6"/>
    <col min="2561" max="2627" width="4.375" style="6" customWidth="1"/>
    <col min="2628" max="2816" width="8" style="6"/>
    <col min="2817" max="2883" width="4.375" style="6" customWidth="1"/>
    <col min="2884" max="3072" width="8" style="6"/>
    <col min="3073" max="3139" width="4.375" style="6" customWidth="1"/>
    <col min="3140" max="3328" width="8" style="6"/>
    <col min="3329" max="3395" width="4.375" style="6" customWidth="1"/>
    <col min="3396" max="3584" width="8" style="6"/>
    <col min="3585" max="3651" width="4.375" style="6" customWidth="1"/>
    <col min="3652" max="3840" width="8" style="6"/>
    <col min="3841" max="3907" width="4.375" style="6" customWidth="1"/>
    <col min="3908" max="4096" width="8" style="6"/>
    <col min="4097" max="4163" width="4.375" style="6" customWidth="1"/>
    <col min="4164" max="4352" width="8" style="6"/>
    <col min="4353" max="4419" width="4.375" style="6" customWidth="1"/>
    <col min="4420" max="4608" width="8" style="6"/>
    <col min="4609" max="4675" width="4.375" style="6" customWidth="1"/>
    <col min="4676" max="4864" width="8" style="6"/>
    <col min="4865" max="4931" width="4.375" style="6" customWidth="1"/>
    <col min="4932" max="5120" width="8" style="6"/>
    <col min="5121" max="5187" width="4.375" style="6" customWidth="1"/>
    <col min="5188" max="5376" width="8" style="6"/>
    <col min="5377" max="5443" width="4.375" style="6" customWidth="1"/>
    <col min="5444" max="5632" width="8" style="6"/>
    <col min="5633" max="5699" width="4.375" style="6" customWidth="1"/>
    <col min="5700" max="5888" width="8" style="6"/>
    <col min="5889" max="5955" width="4.375" style="6" customWidth="1"/>
    <col min="5956" max="6144" width="8" style="6"/>
    <col min="6145" max="6211" width="4.375" style="6" customWidth="1"/>
    <col min="6212" max="6400" width="8" style="6"/>
    <col min="6401" max="6467" width="4.375" style="6" customWidth="1"/>
    <col min="6468" max="6656" width="8" style="6"/>
    <col min="6657" max="6723" width="4.375" style="6" customWidth="1"/>
    <col min="6724" max="6912" width="8" style="6"/>
    <col min="6913" max="6979" width="4.375" style="6" customWidth="1"/>
    <col min="6980" max="7168" width="8" style="6"/>
    <col min="7169" max="7235" width="4.375" style="6" customWidth="1"/>
    <col min="7236" max="7424" width="8" style="6"/>
    <col min="7425" max="7491" width="4.375" style="6" customWidth="1"/>
    <col min="7492" max="7680" width="8" style="6"/>
    <col min="7681" max="7747" width="4.375" style="6" customWidth="1"/>
    <col min="7748" max="7936" width="8" style="6"/>
    <col min="7937" max="8003" width="4.375" style="6" customWidth="1"/>
    <col min="8004" max="8192" width="8" style="6"/>
    <col min="8193" max="8259" width="4.375" style="6" customWidth="1"/>
    <col min="8260" max="8448" width="8" style="6"/>
    <col min="8449" max="8515" width="4.375" style="6" customWidth="1"/>
    <col min="8516" max="8704" width="8" style="6"/>
    <col min="8705" max="8771" width="4.375" style="6" customWidth="1"/>
    <col min="8772" max="8960" width="8" style="6"/>
    <col min="8961" max="9027" width="4.375" style="6" customWidth="1"/>
    <col min="9028" max="9216" width="8" style="6"/>
    <col min="9217" max="9283" width="4.375" style="6" customWidth="1"/>
    <col min="9284" max="9472" width="8" style="6"/>
    <col min="9473" max="9539" width="4.375" style="6" customWidth="1"/>
    <col min="9540" max="9728" width="8" style="6"/>
    <col min="9729" max="9795" width="4.375" style="6" customWidth="1"/>
    <col min="9796" max="9984" width="8" style="6"/>
    <col min="9985" max="10051" width="4.375" style="6" customWidth="1"/>
    <col min="10052" max="10240" width="8" style="6"/>
    <col min="10241" max="10307" width="4.375" style="6" customWidth="1"/>
    <col min="10308" max="10496" width="8" style="6"/>
    <col min="10497" max="10563" width="4.375" style="6" customWidth="1"/>
    <col min="10564" max="10752" width="8" style="6"/>
    <col min="10753" max="10819" width="4.375" style="6" customWidth="1"/>
    <col min="10820" max="11008" width="8" style="6"/>
    <col min="11009" max="11075" width="4.375" style="6" customWidth="1"/>
    <col min="11076" max="11264" width="8" style="6"/>
    <col min="11265" max="11331" width="4.375" style="6" customWidth="1"/>
    <col min="11332" max="11520" width="8" style="6"/>
    <col min="11521" max="11587" width="4.375" style="6" customWidth="1"/>
    <col min="11588" max="11776" width="8" style="6"/>
    <col min="11777" max="11843" width="4.375" style="6" customWidth="1"/>
    <col min="11844" max="12032" width="8" style="6"/>
    <col min="12033" max="12099" width="4.375" style="6" customWidth="1"/>
    <col min="12100" max="12288" width="8" style="6"/>
    <col min="12289" max="12355" width="4.375" style="6" customWidth="1"/>
    <col min="12356" max="12544" width="8" style="6"/>
    <col min="12545" max="12611" width="4.375" style="6" customWidth="1"/>
    <col min="12612" max="12800" width="8" style="6"/>
    <col min="12801" max="12867" width="4.375" style="6" customWidth="1"/>
    <col min="12868" max="13056" width="8" style="6"/>
    <col min="13057" max="13123" width="4.375" style="6" customWidth="1"/>
    <col min="13124" max="13312" width="8" style="6"/>
    <col min="13313" max="13379" width="4.375" style="6" customWidth="1"/>
    <col min="13380" max="13568" width="8" style="6"/>
    <col min="13569" max="13635" width="4.375" style="6" customWidth="1"/>
    <col min="13636" max="13824" width="8" style="6"/>
    <col min="13825" max="13891" width="4.375" style="6" customWidth="1"/>
    <col min="13892" max="14080" width="8" style="6"/>
    <col min="14081" max="14147" width="4.375" style="6" customWidth="1"/>
    <col min="14148" max="14336" width="8" style="6"/>
    <col min="14337" max="14403" width="4.375" style="6" customWidth="1"/>
    <col min="14404" max="14592" width="8" style="6"/>
    <col min="14593" max="14659" width="4.375" style="6" customWidth="1"/>
    <col min="14660" max="14848" width="8" style="6"/>
    <col min="14849" max="14915" width="4.375" style="6" customWidth="1"/>
    <col min="14916" max="15104" width="8" style="6"/>
    <col min="15105" max="15171" width="4.375" style="6" customWidth="1"/>
    <col min="15172" max="15360" width="8" style="6"/>
    <col min="15361" max="15427" width="4.375" style="6" customWidth="1"/>
    <col min="15428" max="15616" width="8" style="6"/>
    <col min="15617" max="15683" width="4.375" style="6" customWidth="1"/>
    <col min="15684" max="15872" width="8" style="6"/>
    <col min="15873" max="15939" width="4.375" style="6" customWidth="1"/>
    <col min="15940" max="16128" width="8" style="6"/>
    <col min="16129" max="16195" width="4.375" style="6" customWidth="1"/>
    <col min="16196" max="16384" width="8" style="6"/>
  </cols>
  <sheetData>
    <row r="1" spans="1:48" ht="18.75" customHeight="1" x14ac:dyDescent="0.4">
      <c r="A1" s="28" t="s">
        <v>69</v>
      </c>
    </row>
    <row r="2" spans="1:48" ht="18.75" customHeight="1" thickBot="1" x14ac:dyDescent="0.45">
      <c r="A2" s="72" t="s">
        <v>70</v>
      </c>
      <c r="V2" s="73"/>
      <c r="W2" s="40"/>
      <c r="X2" s="40"/>
      <c r="Y2" s="40"/>
      <c r="Z2" s="74"/>
      <c r="AA2" s="74"/>
      <c r="AB2" s="74"/>
      <c r="AC2" s="74"/>
      <c r="AD2" s="63"/>
      <c r="AE2" s="40" t="s">
        <v>71</v>
      </c>
      <c r="AF2" s="826"/>
      <c r="AG2" s="826"/>
      <c r="AH2" s="826"/>
      <c r="AI2" s="63" t="s">
        <v>49</v>
      </c>
      <c r="AJ2" s="826"/>
      <c r="AK2" s="826"/>
      <c r="AL2" s="63" t="s">
        <v>48</v>
      </c>
      <c r="AM2" s="778"/>
      <c r="AN2" s="778"/>
      <c r="AO2" s="776" t="s">
        <v>72</v>
      </c>
      <c r="AP2" s="776"/>
    </row>
    <row r="3" spans="1:48" ht="18.75" customHeight="1" x14ac:dyDescent="0.4">
      <c r="A3" s="827" t="s">
        <v>73</v>
      </c>
      <c r="B3" s="828"/>
      <c r="C3" s="828"/>
      <c r="D3" s="828" t="s">
        <v>74</v>
      </c>
      <c r="E3" s="828"/>
      <c r="F3" s="828"/>
      <c r="G3" s="828"/>
      <c r="H3" s="828"/>
      <c r="I3" s="828" t="s">
        <v>75</v>
      </c>
      <c r="J3" s="828"/>
      <c r="K3" s="828"/>
      <c r="L3" s="828"/>
      <c r="M3" s="831" t="s">
        <v>76</v>
      </c>
      <c r="N3" s="832"/>
      <c r="O3" s="831" t="s">
        <v>77</v>
      </c>
      <c r="P3" s="831"/>
      <c r="Q3" s="835" t="s">
        <v>78</v>
      </c>
      <c r="R3" s="836"/>
      <c r="S3" s="836"/>
      <c r="T3" s="836"/>
      <c r="U3" s="836"/>
      <c r="V3" s="836"/>
      <c r="W3" s="836"/>
      <c r="X3" s="836"/>
      <c r="Y3" s="836"/>
      <c r="Z3" s="836"/>
      <c r="AA3" s="836"/>
      <c r="AB3" s="836"/>
      <c r="AC3" s="837"/>
      <c r="AD3" s="835" t="s">
        <v>79</v>
      </c>
      <c r="AE3" s="836"/>
      <c r="AF3" s="836"/>
      <c r="AG3" s="836"/>
      <c r="AH3" s="836"/>
      <c r="AI3" s="836"/>
      <c r="AJ3" s="836"/>
      <c r="AK3" s="836"/>
      <c r="AL3" s="836"/>
      <c r="AM3" s="836"/>
      <c r="AN3" s="836"/>
      <c r="AO3" s="836"/>
      <c r="AP3" s="838"/>
    </row>
    <row r="4" spans="1:48" ht="18.75" customHeight="1" x14ac:dyDescent="0.4">
      <c r="A4" s="829"/>
      <c r="B4" s="830"/>
      <c r="C4" s="830"/>
      <c r="D4" s="830"/>
      <c r="E4" s="830"/>
      <c r="F4" s="830"/>
      <c r="G4" s="830"/>
      <c r="H4" s="830"/>
      <c r="I4" s="830"/>
      <c r="J4" s="830"/>
      <c r="K4" s="830"/>
      <c r="L4" s="830"/>
      <c r="M4" s="833"/>
      <c r="N4" s="834"/>
      <c r="O4" s="833"/>
      <c r="P4" s="833"/>
      <c r="Q4" s="839" t="s">
        <v>742</v>
      </c>
      <c r="R4" s="839"/>
      <c r="S4" s="839"/>
      <c r="T4" s="841" t="s">
        <v>80</v>
      </c>
      <c r="U4" s="841"/>
      <c r="V4" s="841"/>
      <c r="W4" s="841" t="s">
        <v>81</v>
      </c>
      <c r="X4" s="841"/>
      <c r="Y4" s="841"/>
      <c r="Z4" s="841"/>
      <c r="AA4" s="843" t="s">
        <v>82</v>
      </c>
      <c r="AB4" s="844"/>
      <c r="AC4" s="845"/>
      <c r="AD4" s="841" t="s">
        <v>83</v>
      </c>
      <c r="AE4" s="841"/>
      <c r="AF4" s="841"/>
      <c r="AG4" s="849" t="s">
        <v>84</v>
      </c>
      <c r="AH4" s="849"/>
      <c r="AI4" s="850"/>
      <c r="AJ4" s="841" t="s">
        <v>85</v>
      </c>
      <c r="AK4" s="841"/>
      <c r="AL4" s="841"/>
      <c r="AM4" s="841"/>
      <c r="AN4" s="843" t="s">
        <v>82</v>
      </c>
      <c r="AO4" s="844"/>
      <c r="AP4" s="852"/>
    </row>
    <row r="5" spans="1:48" ht="18.75" customHeight="1" x14ac:dyDescent="0.4">
      <c r="A5" s="829"/>
      <c r="B5" s="830"/>
      <c r="C5" s="830"/>
      <c r="D5" s="830"/>
      <c r="E5" s="830"/>
      <c r="F5" s="830"/>
      <c r="G5" s="830"/>
      <c r="H5" s="830"/>
      <c r="I5" s="830"/>
      <c r="J5" s="830"/>
      <c r="K5" s="830"/>
      <c r="L5" s="830"/>
      <c r="M5" s="834"/>
      <c r="N5" s="834"/>
      <c r="O5" s="833"/>
      <c r="P5" s="833"/>
      <c r="Q5" s="840"/>
      <c r="R5" s="840"/>
      <c r="S5" s="840"/>
      <c r="T5" s="842"/>
      <c r="U5" s="842"/>
      <c r="V5" s="842"/>
      <c r="W5" s="842"/>
      <c r="X5" s="842"/>
      <c r="Y5" s="842"/>
      <c r="Z5" s="842"/>
      <c r="AA5" s="846"/>
      <c r="AB5" s="847"/>
      <c r="AC5" s="848"/>
      <c r="AD5" s="842"/>
      <c r="AE5" s="842"/>
      <c r="AF5" s="842"/>
      <c r="AG5" s="851"/>
      <c r="AH5" s="851"/>
      <c r="AI5" s="851"/>
      <c r="AJ5" s="842"/>
      <c r="AK5" s="842"/>
      <c r="AL5" s="842"/>
      <c r="AM5" s="842"/>
      <c r="AN5" s="846"/>
      <c r="AO5" s="847"/>
      <c r="AP5" s="853"/>
      <c r="AQ5" s="75"/>
      <c r="AV5" s="76"/>
    </row>
    <row r="6" spans="1:48" ht="18.75" customHeight="1" x14ac:dyDescent="0.4">
      <c r="A6" s="856" t="s">
        <v>732</v>
      </c>
      <c r="B6" s="857"/>
      <c r="C6" s="858"/>
      <c r="D6" s="865"/>
      <c r="E6" s="866"/>
      <c r="F6" s="866"/>
      <c r="G6" s="866"/>
      <c r="H6" s="867"/>
      <c r="I6" s="874" t="s">
        <v>738</v>
      </c>
      <c r="J6" s="874"/>
      <c r="K6" s="874"/>
      <c r="L6" s="874"/>
      <c r="M6" s="876"/>
      <c r="N6" s="876"/>
      <c r="O6" s="876"/>
      <c r="P6" s="876"/>
      <c r="Q6" s="878">
        <v>1.65</v>
      </c>
      <c r="R6" s="857"/>
      <c r="S6" s="857"/>
      <c r="T6" s="855" t="str">
        <f>IF(O6="","",O6*Q6)</f>
        <v/>
      </c>
      <c r="U6" s="855"/>
      <c r="V6" s="855"/>
      <c r="W6" s="901"/>
      <c r="X6" s="902"/>
      <c r="Y6" s="902"/>
      <c r="Z6" s="903"/>
      <c r="AA6" s="878" t="str">
        <f>IF(T6="","",IF(T6+T8+T10+T12&lt;=W6,"適","否"))</f>
        <v/>
      </c>
      <c r="AB6" s="857"/>
      <c r="AC6" s="858"/>
      <c r="AD6" s="910">
        <v>0.33333333333333298</v>
      </c>
      <c r="AE6" s="911"/>
      <c r="AF6" s="912"/>
      <c r="AG6" s="919" t="str">
        <f>IF(O6+O8+O10+O12=0,"",((O6+O8)*AD6+(O10+O12)*AD10))</f>
        <v/>
      </c>
      <c r="AH6" s="920"/>
      <c r="AI6" s="921"/>
      <c r="AJ6" s="901"/>
      <c r="AK6" s="902"/>
      <c r="AL6" s="902"/>
      <c r="AM6" s="903"/>
      <c r="AN6" s="878" t="str">
        <f>IF(AG6="","",IF(AG6&lt;=AJ6,"適","否"))</f>
        <v/>
      </c>
      <c r="AO6" s="857"/>
      <c r="AP6" s="891"/>
      <c r="AT6" s="81"/>
      <c r="AU6" s="81"/>
    </row>
    <row r="7" spans="1:48" ht="18.75" customHeight="1" x14ac:dyDescent="0.4">
      <c r="A7" s="859"/>
      <c r="B7" s="860"/>
      <c r="C7" s="861"/>
      <c r="D7" s="868"/>
      <c r="E7" s="869"/>
      <c r="F7" s="869"/>
      <c r="G7" s="869"/>
      <c r="H7" s="870"/>
      <c r="I7" s="875"/>
      <c r="J7" s="875"/>
      <c r="K7" s="875"/>
      <c r="L7" s="875"/>
      <c r="M7" s="877"/>
      <c r="N7" s="877"/>
      <c r="O7" s="877"/>
      <c r="P7" s="877"/>
      <c r="Q7" s="879"/>
      <c r="R7" s="880"/>
      <c r="S7" s="880"/>
      <c r="T7" s="900"/>
      <c r="U7" s="900"/>
      <c r="V7" s="900"/>
      <c r="W7" s="904"/>
      <c r="X7" s="905"/>
      <c r="Y7" s="905"/>
      <c r="Z7" s="906"/>
      <c r="AA7" s="892"/>
      <c r="AB7" s="860"/>
      <c r="AC7" s="861"/>
      <c r="AD7" s="913"/>
      <c r="AE7" s="914"/>
      <c r="AF7" s="915"/>
      <c r="AG7" s="922"/>
      <c r="AH7" s="923"/>
      <c r="AI7" s="924"/>
      <c r="AJ7" s="904"/>
      <c r="AK7" s="905"/>
      <c r="AL7" s="905"/>
      <c r="AM7" s="906"/>
      <c r="AN7" s="892"/>
      <c r="AO7" s="860"/>
      <c r="AP7" s="893"/>
      <c r="AT7" s="81"/>
      <c r="AU7" s="81"/>
    </row>
    <row r="8" spans="1:48" ht="18.75" customHeight="1" x14ac:dyDescent="0.4">
      <c r="A8" s="859"/>
      <c r="B8" s="860"/>
      <c r="C8" s="861"/>
      <c r="D8" s="868"/>
      <c r="E8" s="869"/>
      <c r="F8" s="869"/>
      <c r="G8" s="869"/>
      <c r="H8" s="870"/>
      <c r="I8" s="896" t="s">
        <v>739</v>
      </c>
      <c r="J8" s="896"/>
      <c r="K8" s="896"/>
      <c r="L8" s="896"/>
      <c r="M8" s="890"/>
      <c r="N8" s="890"/>
      <c r="O8" s="890"/>
      <c r="P8" s="890"/>
      <c r="Q8" s="897">
        <v>3.3</v>
      </c>
      <c r="R8" s="898"/>
      <c r="S8" s="898"/>
      <c r="T8" s="899" t="str">
        <f>IF(O8="","",O8*Q8)</f>
        <v/>
      </c>
      <c r="U8" s="899"/>
      <c r="V8" s="899"/>
      <c r="W8" s="904"/>
      <c r="X8" s="905"/>
      <c r="Y8" s="905"/>
      <c r="Z8" s="906"/>
      <c r="AA8" s="892"/>
      <c r="AB8" s="860"/>
      <c r="AC8" s="861"/>
      <c r="AD8" s="913"/>
      <c r="AE8" s="914"/>
      <c r="AF8" s="915"/>
      <c r="AG8" s="922"/>
      <c r="AH8" s="923"/>
      <c r="AI8" s="924"/>
      <c r="AJ8" s="904"/>
      <c r="AK8" s="905"/>
      <c r="AL8" s="905"/>
      <c r="AM8" s="906"/>
      <c r="AN8" s="892"/>
      <c r="AO8" s="860"/>
      <c r="AP8" s="893"/>
      <c r="AT8" s="81"/>
      <c r="AU8" s="81"/>
    </row>
    <row r="9" spans="1:48" ht="18.75" customHeight="1" x14ac:dyDescent="0.4">
      <c r="A9" s="859"/>
      <c r="B9" s="860"/>
      <c r="C9" s="861"/>
      <c r="D9" s="868"/>
      <c r="E9" s="869"/>
      <c r="F9" s="869"/>
      <c r="G9" s="869"/>
      <c r="H9" s="870"/>
      <c r="I9" s="875"/>
      <c r="J9" s="875"/>
      <c r="K9" s="875"/>
      <c r="L9" s="875"/>
      <c r="M9" s="877"/>
      <c r="N9" s="877"/>
      <c r="O9" s="877"/>
      <c r="P9" s="877"/>
      <c r="Q9" s="879"/>
      <c r="R9" s="880"/>
      <c r="S9" s="880"/>
      <c r="T9" s="900"/>
      <c r="U9" s="900"/>
      <c r="V9" s="900"/>
      <c r="W9" s="904"/>
      <c r="X9" s="905"/>
      <c r="Y9" s="905"/>
      <c r="Z9" s="906"/>
      <c r="AA9" s="892"/>
      <c r="AB9" s="860"/>
      <c r="AC9" s="861"/>
      <c r="AD9" s="916"/>
      <c r="AE9" s="917"/>
      <c r="AF9" s="918"/>
      <c r="AG9" s="922"/>
      <c r="AH9" s="923"/>
      <c r="AI9" s="924"/>
      <c r="AJ9" s="904"/>
      <c r="AK9" s="905"/>
      <c r="AL9" s="905"/>
      <c r="AM9" s="906"/>
      <c r="AN9" s="892"/>
      <c r="AO9" s="860"/>
      <c r="AP9" s="893"/>
      <c r="AT9" s="81"/>
      <c r="AU9" s="81"/>
    </row>
    <row r="10" spans="1:48" ht="18.75" customHeight="1" x14ac:dyDescent="0.4">
      <c r="A10" s="859"/>
      <c r="B10" s="860"/>
      <c r="C10" s="861"/>
      <c r="D10" s="868"/>
      <c r="E10" s="869"/>
      <c r="F10" s="869"/>
      <c r="G10" s="869"/>
      <c r="H10" s="870"/>
      <c r="I10" s="896" t="s">
        <v>740</v>
      </c>
      <c r="J10" s="896"/>
      <c r="K10" s="896"/>
      <c r="L10" s="896"/>
      <c r="M10" s="890"/>
      <c r="N10" s="890"/>
      <c r="O10" s="890"/>
      <c r="P10" s="890"/>
      <c r="Q10" s="892">
        <v>1.65</v>
      </c>
      <c r="R10" s="860"/>
      <c r="S10" s="860"/>
      <c r="T10" s="854" t="str">
        <f>IF(O10="","",O10*Q10)</f>
        <v/>
      </c>
      <c r="U10" s="854"/>
      <c r="V10" s="854"/>
      <c r="W10" s="904"/>
      <c r="X10" s="905"/>
      <c r="Y10" s="905"/>
      <c r="Z10" s="906"/>
      <c r="AA10" s="892"/>
      <c r="AB10" s="860"/>
      <c r="AC10" s="861"/>
      <c r="AD10" s="928">
        <v>0.16666666666666699</v>
      </c>
      <c r="AE10" s="929"/>
      <c r="AF10" s="930"/>
      <c r="AG10" s="922"/>
      <c r="AH10" s="923"/>
      <c r="AI10" s="924"/>
      <c r="AJ10" s="904"/>
      <c r="AK10" s="905"/>
      <c r="AL10" s="905"/>
      <c r="AM10" s="906"/>
      <c r="AN10" s="892"/>
      <c r="AO10" s="860"/>
      <c r="AP10" s="893"/>
      <c r="AT10" s="81"/>
      <c r="AU10" s="81"/>
    </row>
    <row r="11" spans="1:48" ht="18.75" customHeight="1" x14ac:dyDescent="0.4">
      <c r="A11" s="859"/>
      <c r="B11" s="860"/>
      <c r="C11" s="861"/>
      <c r="D11" s="868"/>
      <c r="E11" s="869"/>
      <c r="F11" s="869"/>
      <c r="G11" s="869"/>
      <c r="H11" s="870"/>
      <c r="I11" s="875"/>
      <c r="J11" s="875"/>
      <c r="K11" s="875"/>
      <c r="L11" s="875"/>
      <c r="M11" s="877"/>
      <c r="N11" s="877"/>
      <c r="O11" s="877"/>
      <c r="P11" s="877"/>
      <c r="Q11" s="879"/>
      <c r="R11" s="880"/>
      <c r="S11" s="880"/>
      <c r="T11" s="900"/>
      <c r="U11" s="900"/>
      <c r="V11" s="900"/>
      <c r="W11" s="904"/>
      <c r="X11" s="905"/>
      <c r="Y11" s="905"/>
      <c r="Z11" s="906"/>
      <c r="AA11" s="892"/>
      <c r="AB11" s="860"/>
      <c r="AC11" s="861"/>
      <c r="AD11" s="913"/>
      <c r="AE11" s="914"/>
      <c r="AF11" s="915"/>
      <c r="AG11" s="922"/>
      <c r="AH11" s="923"/>
      <c r="AI11" s="924"/>
      <c r="AJ11" s="904"/>
      <c r="AK11" s="905"/>
      <c r="AL11" s="905"/>
      <c r="AM11" s="906"/>
      <c r="AN11" s="892"/>
      <c r="AO11" s="860"/>
      <c r="AP11" s="893"/>
      <c r="AT11" s="81"/>
      <c r="AU11" s="81"/>
    </row>
    <row r="12" spans="1:48" ht="18.75" customHeight="1" x14ac:dyDescent="0.4">
      <c r="A12" s="859"/>
      <c r="B12" s="860"/>
      <c r="C12" s="861"/>
      <c r="D12" s="868"/>
      <c r="E12" s="869"/>
      <c r="F12" s="869"/>
      <c r="G12" s="869"/>
      <c r="H12" s="870"/>
      <c r="I12" s="881" t="s">
        <v>741</v>
      </c>
      <c r="J12" s="881"/>
      <c r="K12" s="881"/>
      <c r="L12" s="881"/>
      <c r="M12" s="882"/>
      <c r="N12" s="882"/>
      <c r="O12" s="882"/>
      <c r="P12" s="882"/>
      <c r="Q12" s="883">
        <v>3.3</v>
      </c>
      <c r="R12" s="883"/>
      <c r="S12" s="883"/>
      <c r="T12" s="854" t="str">
        <f>IF(O12="","",O12*Q12)</f>
        <v/>
      </c>
      <c r="U12" s="854"/>
      <c r="V12" s="854"/>
      <c r="W12" s="904"/>
      <c r="X12" s="905"/>
      <c r="Y12" s="905"/>
      <c r="Z12" s="906"/>
      <c r="AA12" s="892"/>
      <c r="AB12" s="860"/>
      <c r="AC12" s="861"/>
      <c r="AD12" s="913"/>
      <c r="AE12" s="914"/>
      <c r="AF12" s="915"/>
      <c r="AG12" s="922"/>
      <c r="AH12" s="923"/>
      <c r="AI12" s="924"/>
      <c r="AJ12" s="904"/>
      <c r="AK12" s="905"/>
      <c r="AL12" s="905"/>
      <c r="AM12" s="906"/>
      <c r="AN12" s="892"/>
      <c r="AO12" s="860"/>
      <c r="AP12" s="893"/>
      <c r="AT12" s="81"/>
      <c r="AU12" s="81"/>
    </row>
    <row r="13" spans="1:48" ht="18.75" customHeight="1" x14ac:dyDescent="0.4">
      <c r="A13" s="862"/>
      <c r="B13" s="863"/>
      <c r="C13" s="864"/>
      <c r="D13" s="871"/>
      <c r="E13" s="872"/>
      <c r="F13" s="872"/>
      <c r="G13" s="872"/>
      <c r="H13" s="873"/>
      <c r="I13" s="874"/>
      <c r="J13" s="874"/>
      <c r="K13" s="874"/>
      <c r="L13" s="874"/>
      <c r="M13" s="876"/>
      <c r="N13" s="876"/>
      <c r="O13" s="876"/>
      <c r="P13" s="876"/>
      <c r="Q13" s="830"/>
      <c r="R13" s="830"/>
      <c r="S13" s="830"/>
      <c r="T13" s="855"/>
      <c r="U13" s="855"/>
      <c r="V13" s="855"/>
      <c r="W13" s="907"/>
      <c r="X13" s="908"/>
      <c r="Y13" s="908"/>
      <c r="Z13" s="909"/>
      <c r="AA13" s="894"/>
      <c r="AB13" s="863"/>
      <c r="AC13" s="864"/>
      <c r="AD13" s="931"/>
      <c r="AE13" s="932"/>
      <c r="AF13" s="933"/>
      <c r="AG13" s="925"/>
      <c r="AH13" s="926"/>
      <c r="AI13" s="927"/>
      <c r="AJ13" s="907"/>
      <c r="AK13" s="908"/>
      <c r="AL13" s="908"/>
      <c r="AM13" s="909"/>
      <c r="AN13" s="894"/>
      <c r="AO13" s="863"/>
      <c r="AP13" s="895"/>
      <c r="AT13" s="81"/>
      <c r="AU13" s="81"/>
    </row>
    <row r="14" spans="1:48" ht="18.75" customHeight="1" x14ac:dyDescent="0.4">
      <c r="A14" s="856" t="s">
        <v>733</v>
      </c>
      <c r="B14" s="857"/>
      <c r="C14" s="858"/>
      <c r="D14" s="865"/>
      <c r="E14" s="866"/>
      <c r="F14" s="866"/>
      <c r="G14" s="866"/>
      <c r="H14" s="867"/>
      <c r="I14" s="884" t="s">
        <v>740</v>
      </c>
      <c r="J14" s="885"/>
      <c r="K14" s="885"/>
      <c r="L14" s="886"/>
      <c r="M14" s="890"/>
      <c r="N14" s="890"/>
      <c r="O14" s="890"/>
      <c r="P14" s="890"/>
      <c r="Q14" s="878">
        <v>1.65</v>
      </c>
      <c r="R14" s="857"/>
      <c r="S14" s="857"/>
      <c r="T14" s="855" t="str">
        <f>IF(O14="","",O14*Q14)</f>
        <v/>
      </c>
      <c r="U14" s="855"/>
      <c r="V14" s="855"/>
      <c r="W14" s="901"/>
      <c r="X14" s="902"/>
      <c r="Y14" s="902"/>
      <c r="Z14" s="903"/>
      <c r="AA14" s="878" t="str">
        <f>IF(T14="","",IF(T14+T16+T18&lt;=W14,"適","否"))</f>
        <v/>
      </c>
      <c r="AB14" s="857"/>
      <c r="AC14" s="858"/>
      <c r="AD14" s="910">
        <v>0.16666666666666699</v>
      </c>
      <c r="AE14" s="911"/>
      <c r="AF14" s="912"/>
      <c r="AG14" s="919" t="str">
        <f>IF(O14+O16+O18=0,"",((O14+O16+O18)*AD14))</f>
        <v/>
      </c>
      <c r="AH14" s="920"/>
      <c r="AI14" s="921"/>
      <c r="AJ14" s="901"/>
      <c r="AK14" s="902"/>
      <c r="AL14" s="902"/>
      <c r="AM14" s="903"/>
      <c r="AN14" s="878" t="str">
        <f>IF(AG14="","",IF(AG14&lt;=AJ14,"適","否"))</f>
        <v/>
      </c>
      <c r="AO14" s="857"/>
      <c r="AP14" s="891"/>
      <c r="AT14" s="81"/>
      <c r="AU14" s="81"/>
    </row>
    <row r="15" spans="1:48" ht="18.75" customHeight="1" x14ac:dyDescent="0.4">
      <c r="A15" s="859"/>
      <c r="B15" s="860"/>
      <c r="C15" s="861"/>
      <c r="D15" s="868"/>
      <c r="E15" s="869"/>
      <c r="F15" s="869"/>
      <c r="G15" s="869"/>
      <c r="H15" s="870"/>
      <c r="I15" s="887"/>
      <c r="J15" s="888"/>
      <c r="K15" s="888"/>
      <c r="L15" s="889"/>
      <c r="M15" s="877"/>
      <c r="N15" s="877"/>
      <c r="O15" s="877"/>
      <c r="P15" s="877"/>
      <c r="Q15" s="879"/>
      <c r="R15" s="880"/>
      <c r="S15" s="880"/>
      <c r="T15" s="900"/>
      <c r="U15" s="900"/>
      <c r="V15" s="900"/>
      <c r="W15" s="904"/>
      <c r="X15" s="905"/>
      <c r="Y15" s="905"/>
      <c r="Z15" s="906"/>
      <c r="AA15" s="892"/>
      <c r="AB15" s="860"/>
      <c r="AC15" s="861"/>
      <c r="AD15" s="913"/>
      <c r="AE15" s="914"/>
      <c r="AF15" s="915"/>
      <c r="AG15" s="922"/>
      <c r="AH15" s="923"/>
      <c r="AI15" s="924"/>
      <c r="AJ15" s="904"/>
      <c r="AK15" s="905"/>
      <c r="AL15" s="905"/>
      <c r="AM15" s="906"/>
      <c r="AN15" s="892"/>
      <c r="AO15" s="860"/>
      <c r="AP15" s="893"/>
      <c r="AT15" s="81"/>
      <c r="AU15" s="81"/>
    </row>
    <row r="16" spans="1:48" ht="18.75" customHeight="1" x14ac:dyDescent="0.4">
      <c r="A16" s="859"/>
      <c r="B16" s="860"/>
      <c r="C16" s="861"/>
      <c r="D16" s="868"/>
      <c r="E16" s="869"/>
      <c r="F16" s="869"/>
      <c r="G16" s="869"/>
      <c r="H16" s="870"/>
      <c r="I16" s="934" t="s">
        <v>741</v>
      </c>
      <c r="J16" s="935"/>
      <c r="K16" s="935"/>
      <c r="L16" s="936"/>
      <c r="M16" s="890"/>
      <c r="N16" s="890"/>
      <c r="O16" s="890"/>
      <c r="P16" s="890"/>
      <c r="Q16" s="897">
        <v>3.3</v>
      </c>
      <c r="R16" s="898"/>
      <c r="S16" s="898"/>
      <c r="T16" s="899" t="str">
        <f>IF(O16="","",O16*Q16)</f>
        <v/>
      </c>
      <c r="U16" s="899"/>
      <c r="V16" s="899"/>
      <c r="W16" s="904"/>
      <c r="X16" s="905"/>
      <c r="Y16" s="905"/>
      <c r="Z16" s="906"/>
      <c r="AA16" s="892"/>
      <c r="AB16" s="860"/>
      <c r="AC16" s="861"/>
      <c r="AD16" s="913"/>
      <c r="AE16" s="914"/>
      <c r="AF16" s="915"/>
      <c r="AG16" s="922"/>
      <c r="AH16" s="923"/>
      <c r="AI16" s="924"/>
      <c r="AJ16" s="904"/>
      <c r="AK16" s="905"/>
      <c r="AL16" s="905"/>
      <c r="AM16" s="906"/>
      <c r="AN16" s="892"/>
      <c r="AO16" s="860"/>
      <c r="AP16" s="893"/>
      <c r="AT16" s="81"/>
      <c r="AU16" s="81"/>
    </row>
    <row r="17" spans="1:48" ht="18.75" customHeight="1" x14ac:dyDescent="0.4">
      <c r="A17" s="859"/>
      <c r="B17" s="860"/>
      <c r="C17" s="861"/>
      <c r="D17" s="868"/>
      <c r="E17" s="869"/>
      <c r="F17" s="869"/>
      <c r="G17" s="869"/>
      <c r="H17" s="870"/>
      <c r="I17" s="887"/>
      <c r="J17" s="888"/>
      <c r="K17" s="888"/>
      <c r="L17" s="889"/>
      <c r="M17" s="877"/>
      <c r="N17" s="877"/>
      <c r="O17" s="877"/>
      <c r="P17" s="877"/>
      <c r="Q17" s="879"/>
      <c r="R17" s="880"/>
      <c r="S17" s="880"/>
      <c r="T17" s="900"/>
      <c r="U17" s="900"/>
      <c r="V17" s="900"/>
      <c r="W17" s="904"/>
      <c r="X17" s="905"/>
      <c r="Y17" s="905"/>
      <c r="Z17" s="906"/>
      <c r="AA17" s="892"/>
      <c r="AB17" s="860"/>
      <c r="AC17" s="861"/>
      <c r="AD17" s="913"/>
      <c r="AE17" s="914"/>
      <c r="AF17" s="915"/>
      <c r="AG17" s="922"/>
      <c r="AH17" s="923"/>
      <c r="AI17" s="924"/>
      <c r="AJ17" s="904"/>
      <c r="AK17" s="905"/>
      <c r="AL17" s="905"/>
      <c r="AM17" s="906"/>
      <c r="AN17" s="892"/>
      <c r="AO17" s="860"/>
      <c r="AP17" s="893"/>
      <c r="AT17" s="81"/>
      <c r="AU17" s="81"/>
    </row>
    <row r="18" spans="1:48" ht="18.75" customHeight="1" x14ac:dyDescent="0.4">
      <c r="A18" s="859"/>
      <c r="B18" s="860"/>
      <c r="C18" s="861"/>
      <c r="D18" s="868"/>
      <c r="E18" s="869"/>
      <c r="F18" s="869"/>
      <c r="G18" s="869"/>
      <c r="H18" s="870"/>
      <c r="I18" s="934" t="s">
        <v>86</v>
      </c>
      <c r="J18" s="935"/>
      <c r="K18" s="935"/>
      <c r="L18" s="936"/>
      <c r="M18" s="882"/>
      <c r="N18" s="882"/>
      <c r="O18" s="882"/>
      <c r="P18" s="882"/>
      <c r="Q18" s="897">
        <v>1.98</v>
      </c>
      <c r="R18" s="898"/>
      <c r="S18" s="941"/>
      <c r="T18" s="854" t="str">
        <f>IF(O18="","",O18*Q18)</f>
        <v/>
      </c>
      <c r="U18" s="854"/>
      <c r="V18" s="854"/>
      <c r="W18" s="904"/>
      <c r="X18" s="905"/>
      <c r="Y18" s="905"/>
      <c r="Z18" s="906"/>
      <c r="AA18" s="892"/>
      <c r="AB18" s="860"/>
      <c r="AC18" s="861"/>
      <c r="AD18" s="913"/>
      <c r="AE18" s="914"/>
      <c r="AF18" s="915"/>
      <c r="AG18" s="922"/>
      <c r="AH18" s="923"/>
      <c r="AI18" s="924"/>
      <c r="AJ18" s="904"/>
      <c r="AK18" s="905"/>
      <c r="AL18" s="905"/>
      <c r="AM18" s="906"/>
      <c r="AN18" s="892"/>
      <c r="AO18" s="860"/>
      <c r="AP18" s="893"/>
      <c r="AT18" s="81"/>
      <c r="AU18" s="81"/>
    </row>
    <row r="19" spans="1:48" ht="18.75" customHeight="1" x14ac:dyDescent="0.4">
      <c r="A19" s="862"/>
      <c r="B19" s="863"/>
      <c r="C19" s="864"/>
      <c r="D19" s="871"/>
      <c r="E19" s="872"/>
      <c r="F19" s="872"/>
      <c r="G19" s="872"/>
      <c r="H19" s="873"/>
      <c r="I19" s="937"/>
      <c r="J19" s="938"/>
      <c r="K19" s="938"/>
      <c r="L19" s="939"/>
      <c r="M19" s="940"/>
      <c r="N19" s="940"/>
      <c r="O19" s="940"/>
      <c r="P19" s="940"/>
      <c r="Q19" s="894"/>
      <c r="R19" s="863"/>
      <c r="S19" s="864"/>
      <c r="T19" s="855"/>
      <c r="U19" s="855"/>
      <c r="V19" s="855"/>
      <c r="W19" s="907"/>
      <c r="X19" s="908"/>
      <c r="Y19" s="908"/>
      <c r="Z19" s="909"/>
      <c r="AA19" s="892"/>
      <c r="AB19" s="860"/>
      <c r="AC19" s="861"/>
      <c r="AD19" s="931"/>
      <c r="AE19" s="932"/>
      <c r="AF19" s="933"/>
      <c r="AG19" s="925"/>
      <c r="AH19" s="926"/>
      <c r="AI19" s="927"/>
      <c r="AJ19" s="907"/>
      <c r="AK19" s="908"/>
      <c r="AL19" s="908"/>
      <c r="AM19" s="909"/>
      <c r="AN19" s="892"/>
      <c r="AO19" s="860"/>
      <c r="AP19" s="893"/>
      <c r="AT19" s="81"/>
      <c r="AU19" s="81"/>
    </row>
    <row r="20" spans="1:48" ht="18.75" customHeight="1" x14ac:dyDescent="0.4">
      <c r="A20" s="856" t="s">
        <v>734</v>
      </c>
      <c r="B20" s="857"/>
      <c r="C20" s="858"/>
      <c r="D20" s="865"/>
      <c r="E20" s="866"/>
      <c r="F20" s="866"/>
      <c r="G20" s="866"/>
      <c r="H20" s="867"/>
      <c r="I20" s="961" t="s">
        <v>87</v>
      </c>
      <c r="J20" s="962"/>
      <c r="K20" s="962"/>
      <c r="L20" s="962"/>
      <c r="M20" s="876"/>
      <c r="N20" s="876"/>
      <c r="O20" s="876"/>
      <c r="P20" s="876"/>
      <c r="Q20" s="878">
        <v>1.98</v>
      </c>
      <c r="R20" s="857"/>
      <c r="S20" s="858"/>
      <c r="T20" s="952" t="str">
        <f>IF(O20="","",(O20+O22)*Q20)</f>
        <v/>
      </c>
      <c r="U20" s="953"/>
      <c r="V20" s="954"/>
      <c r="W20" s="901"/>
      <c r="X20" s="902"/>
      <c r="Y20" s="902"/>
      <c r="Z20" s="903"/>
      <c r="AA20" s="878" t="str">
        <f>IF(T20="","",IF(T20&lt;=W20,"適","否"))</f>
        <v/>
      </c>
      <c r="AB20" s="857"/>
      <c r="AC20" s="858"/>
      <c r="AD20" s="910">
        <v>0.16666666666666699</v>
      </c>
      <c r="AE20" s="911"/>
      <c r="AF20" s="912"/>
      <c r="AG20" s="919" t="str">
        <f>IF(O20+O22=0,"",(O20*AD20+O22*AD22))</f>
        <v/>
      </c>
      <c r="AH20" s="920"/>
      <c r="AI20" s="921"/>
      <c r="AJ20" s="901"/>
      <c r="AK20" s="902"/>
      <c r="AL20" s="902"/>
      <c r="AM20" s="903"/>
      <c r="AN20" s="878" t="str">
        <f>IF(AG20="","",IF(AG20&lt;=AJ20,"適","否"))</f>
        <v/>
      </c>
      <c r="AO20" s="857"/>
      <c r="AP20" s="891"/>
      <c r="AQ20" s="76"/>
      <c r="AT20" s="81"/>
      <c r="AU20" s="81"/>
    </row>
    <row r="21" spans="1:48" ht="18.75" customHeight="1" x14ac:dyDescent="0.4">
      <c r="A21" s="859"/>
      <c r="B21" s="860"/>
      <c r="C21" s="861"/>
      <c r="D21" s="868"/>
      <c r="E21" s="869"/>
      <c r="F21" s="869"/>
      <c r="G21" s="869"/>
      <c r="H21" s="870"/>
      <c r="I21" s="963"/>
      <c r="J21" s="964"/>
      <c r="K21" s="964"/>
      <c r="L21" s="964"/>
      <c r="M21" s="877"/>
      <c r="N21" s="877"/>
      <c r="O21" s="877"/>
      <c r="P21" s="877"/>
      <c r="Q21" s="892"/>
      <c r="R21" s="860"/>
      <c r="S21" s="861"/>
      <c r="T21" s="955"/>
      <c r="U21" s="956"/>
      <c r="V21" s="957"/>
      <c r="W21" s="904"/>
      <c r="X21" s="905"/>
      <c r="Y21" s="905"/>
      <c r="Z21" s="906"/>
      <c r="AA21" s="892"/>
      <c r="AB21" s="860"/>
      <c r="AC21" s="861"/>
      <c r="AD21" s="913"/>
      <c r="AE21" s="914"/>
      <c r="AF21" s="915"/>
      <c r="AG21" s="922"/>
      <c r="AH21" s="923"/>
      <c r="AI21" s="924"/>
      <c r="AJ21" s="904"/>
      <c r="AK21" s="905"/>
      <c r="AL21" s="905"/>
      <c r="AM21" s="906"/>
      <c r="AN21" s="892"/>
      <c r="AO21" s="860"/>
      <c r="AP21" s="893"/>
      <c r="AQ21" s="76"/>
      <c r="AT21" s="81"/>
      <c r="AU21" s="81"/>
    </row>
    <row r="22" spans="1:48" ht="18.75" customHeight="1" x14ac:dyDescent="0.4">
      <c r="A22" s="859"/>
      <c r="B22" s="860"/>
      <c r="C22" s="861"/>
      <c r="D22" s="868"/>
      <c r="E22" s="869"/>
      <c r="F22" s="869"/>
      <c r="G22" s="869"/>
      <c r="H22" s="870"/>
      <c r="I22" s="942" t="s">
        <v>88</v>
      </c>
      <c r="J22" s="943"/>
      <c r="K22" s="943"/>
      <c r="L22" s="943"/>
      <c r="M22" s="882"/>
      <c r="N22" s="882"/>
      <c r="O22" s="882"/>
      <c r="P22" s="882"/>
      <c r="Q22" s="892"/>
      <c r="R22" s="860"/>
      <c r="S22" s="861"/>
      <c r="T22" s="955"/>
      <c r="U22" s="956"/>
      <c r="V22" s="957"/>
      <c r="W22" s="904"/>
      <c r="X22" s="905"/>
      <c r="Y22" s="905"/>
      <c r="Z22" s="906"/>
      <c r="AA22" s="892"/>
      <c r="AB22" s="860"/>
      <c r="AC22" s="861"/>
      <c r="AD22" s="946">
        <v>6.6666666666666666E-2</v>
      </c>
      <c r="AE22" s="947"/>
      <c r="AF22" s="948"/>
      <c r="AG22" s="922"/>
      <c r="AH22" s="923"/>
      <c r="AI22" s="924"/>
      <c r="AJ22" s="904"/>
      <c r="AK22" s="905"/>
      <c r="AL22" s="905"/>
      <c r="AM22" s="906"/>
      <c r="AN22" s="892"/>
      <c r="AO22" s="860"/>
      <c r="AP22" s="893"/>
      <c r="AQ22" s="76"/>
      <c r="AT22" s="81"/>
      <c r="AU22" s="81"/>
    </row>
    <row r="23" spans="1:48" ht="18.75" customHeight="1" x14ac:dyDescent="0.4">
      <c r="A23" s="862"/>
      <c r="B23" s="863"/>
      <c r="C23" s="864"/>
      <c r="D23" s="871"/>
      <c r="E23" s="872"/>
      <c r="F23" s="872"/>
      <c r="G23" s="872"/>
      <c r="H23" s="873"/>
      <c r="I23" s="944"/>
      <c r="J23" s="945"/>
      <c r="K23" s="945"/>
      <c r="L23" s="945"/>
      <c r="M23" s="876"/>
      <c r="N23" s="876"/>
      <c r="O23" s="876"/>
      <c r="P23" s="876"/>
      <c r="Q23" s="894"/>
      <c r="R23" s="863"/>
      <c r="S23" s="864"/>
      <c r="T23" s="958"/>
      <c r="U23" s="959"/>
      <c r="V23" s="960"/>
      <c r="W23" s="907"/>
      <c r="X23" s="908"/>
      <c r="Y23" s="908"/>
      <c r="Z23" s="909"/>
      <c r="AA23" s="894"/>
      <c r="AB23" s="863"/>
      <c r="AC23" s="864"/>
      <c r="AD23" s="949"/>
      <c r="AE23" s="950"/>
      <c r="AF23" s="951"/>
      <c r="AG23" s="925"/>
      <c r="AH23" s="926"/>
      <c r="AI23" s="927"/>
      <c r="AJ23" s="907"/>
      <c r="AK23" s="908"/>
      <c r="AL23" s="908"/>
      <c r="AM23" s="909"/>
      <c r="AN23" s="894"/>
      <c r="AO23" s="863"/>
      <c r="AP23" s="895"/>
      <c r="AQ23" s="76"/>
      <c r="AT23" s="81"/>
      <c r="AU23" s="81"/>
    </row>
    <row r="24" spans="1:48" ht="18.75" customHeight="1" x14ac:dyDescent="0.4">
      <c r="A24" s="856" t="s">
        <v>735</v>
      </c>
      <c r="B24" s="857"/>
      <c r="C24" s="858"/>
      <c r="D24" s="865"/>
      <c r="E24" s="866"/>
      <c r="F24" s="866"/>
      <c r="G24" s="866"/>
      <c r="H24" s="867"/>
      <c r="I24" s="884" t="s">
        <v>88</v>
      </c>
      <c r="J24" s="885"/>
      <c r="K24" s="885"/>
      <c r="L24" s="885"/>
      <c r="M24" s="876"/>
      <c r="N24" s="876"/>
      <c r="O24" s="876"/>
      <c r="P24" s="876"/>
      <c r="Q24" s="878">
        <v>1.98</v>
      </c>
      <c r="R24" s="857"/>
      <c r="S24" s="858"/>
      <c r="T24" s="952" t="str">
        <f>IF(O24="","",(O24+O26)*Q24)</f>
        <v/>
      </c>
      <c r="U24" s="953"/>
      <c r="V24" s="954"/>
      <c r="W24" s="901"/>
      <c r="X24" s="902"/>
      <c r="Y24" s="902"/>
      <c r="Z24" s="903"/>
      <c r="AA24" s="830" t="str">
        <f>IF(T24="","",IF(T24&lt;=W24,"適","否"))</f>
        <v/>
      </c>
      <c r="AB24" s="830"/>
      <c r="AC24" s="830"/>
      <c r="AD24" s="967">
        <v>6.6666666666666666E-2</v>
      </c>
      <c r="AE24" s="968"/>
      <c r="AF24" s="969"/>
      <c r="AG24" s="919" t="str">
        <f>IF(O24+O26=0,"",(O24*AD24+O26*AD26))</f>
        <v/>
      </c>
      <c r="AH24" s="920"/>
      <c r="AI24" s="921"/>
      <c r="AJ24" s="901"/>
      <c r="AK24" s="902"/>
      <c r="AL24" s="902"/>
      <c r="AM24" s="903"/>
      <c r="AN24" s="830" t="str">
        <f>IF(AG24="","",IF(AG24&lt;=AJ24,"適","否"))</f>
        <v/>
      </c>
      <c r="AO24" s="965"/>
      <c r="AP24" s="966"/>
      <c r="AQ24" s="76"/>
      <c r="AT24" s="81"/>
      <c r="AU24" s="81"/>
    </row>
    <row r="25" spans="1:48" ht="18.75" customHeight="1" x14ac:dyDescent="0.4">
      <c r="A25" s="859"/>
      <c r="B25" s="860"/>
      <c r="C25" s="861"/>
      <c r="D25" s="868"/>
      <c r="E25" s="869"/>
      <c r="F25" s="869"/>
      <c r="G25" s="869"/>
      <c r="H25" s="870"/>
      <c r="I25" s="887"/>
      <c r="J25" s="888"/>
      <c r="K25" s="888"/>
      <c r="L25" s="888"/>
      <c r="M25" s="877"/>
      <c r="N25" s="877"/>
      <c r="O25" s="877"/>
      <c r="P25" s="877"/>
      <c r="Q25" s="892"/>
      <c r="R25" s="860"/>
      <c r="S25" s="861"/>
      <c r="T25" s="955"/>
      <c r="U25" s="956"/>
      <c r="V25" s="957"/>
      <c r="W25" s="904"/>
      <c r="X25" s="905"/>
      <c r="Y25" s="905"/>
      <c r="Z25" s="906"/>
      <c r="AA25" s="830"/>
      <c r="AB25" s="830"/>
      <c r="AC25" s="830"/>
      <c r="AD25" s="946"/>
      <c r="AE25" s="947"/>
      <c r="AF25" s="948"/>
      <c r="AG25" s="922"/>
      <c r="AH25" s="923"/>
      <c r="AI25" s="924"/>
      <c r="AJ25" s="904"/>
      <c r="AK25" s="905"/>
      <c r="AL25" s="905"/>
      <c r="AM25" s="906"/>
      <c r="AN25" s="830"/>
      <c r="AO25" s="965"/>
      <c r="AP25" s="966"/>
      <c r="AQ25" s="76"/>
      <c r="AT25" s="81"/>
      <c r="AU25" s="81"/>
    </row>
    <row r="26" spans="1:48" ht="18.75" customHeight="1" x14ac:dyDescent="0.4">
      <c r="A26" s="859"/>
      <c r="B26" s="860"/>
      <c r="C26" s="861"/>
      <c r="D26" s="868"/>
      <c r="E26" s="869"/>
      <c r="F26" s="869"/>
      <c r="G26" s="869"/>
      <c r="H26" s="870"/>
      <c r="I26" s="934" t="s">
        <v>89</v>
      </c>
      <c r="J26" s="935"/>
      <c r="K26" s="935"/>
      <c r="L26" s="936"/>
      <c r="M26" s="882"/>
      <c r="N26" s="882"/>
      <c r="O26" s="882"/>
      <c r="P26" s="882"/>
      <c r="Q26" s="892"/>
      <c r="R26" s="860"/>
      <c r="S26" s="861"/>
      <c r="T26" s="955"/>
      <c r="U26" s="956"/>
      <c r="V26" s="957"/>
      <c r="W26" s="904"/>
      <c r="X26" s="905"/>
      <c r="Y26" s="905"/>
      <c r="Z26" s="906"/>
      <c r="AA26" s="830"/>
      <c r="AB26" s="830"/>
      <c r="AC26" s="830"/>
      <c r="AD26" s="946">
        <v>0.04</v>
      </c>
      <c r="AE26" s="947"/>
      <c r="AF26" s="948"/>
      <c r="AG26" s="922"/>
      <c r="AH26" s="923"/>
      <c r="AI26" s="924"/>
      <c r="AJ26" s="904"/>
      <c r="AK26" s="905"/>
      <c r="AL26" s="905"/>
      <c r="AM26" s="906"/>
      <c r="AN26" s="830"/>
      <c r="AO26" s="965"/>
      <c r="AP26" s="966"/>
      <c r="AQ26" s="76"/>
      <c r="AT26" s="81"/>
      <c r="AU26" s="81"/>
    </row>
    <row r="27" spans="1:48" ht="18.75" customHeight="1" x14ac:dyDescent="0.4">
      <c r="A27" s="862"/>
      <c r="B27" s="863"/>
      <c r="C27" s="864"/>
      <c r="D27" s="871"/>
      <c r="E27" s="872"/>
      <c r="F27" s="872"/>
      <c r="G27" s="872"/>
      <c r="H27" s="873"/>
      <c r="I27" s="937"/>
      <c r="J27" s="938"/>
      <c r="K27" s="938"/>
      <c r="L27" s="939"/>
      <c r="M27" s="876"/>
      <c r="N27" s="876"/>
      <c r="O27" s="876"/>
      <c r="P27" s="876"/>
      <c r="Q27" s="894"/>
      <c r="R27" s="863"/>
      <c r="S27" s="864"/>
      <c r="T27" s="958"/>
      <c r="U27" s="959"/>
      <c r="V27" s="960"/>
      <c r="W27" s="907"/>
      <c r="X27" s="908"/>
      <c r="Y27" s="908"/>
      <c r="Z27" s="909"/>
      <c r="AA27" s="830"/>
      <c r="AB27" s="830"/>
      <c r="AC27" s="830"/>
      <c r="AD27" s="949"/>
      <c r="AE27" s="950"/>
      <c r="AF27" s="951"/>
      <c r="AG27" s="925"/>
      <c r="AH27" s="926"/>
      <c r="AI27" s="927"/>
      <c r="AJ27" s="907"/>
      <c r="AK27" s="908"/>
      <c r="AL27" s="908"/>
      <c r="AM27" s="909"/>
      <c r="AN27" s="830"/>
      <c r="AO27" s="965"/>
      <c r="AP27" s="966"/>
      <c r="AQ27" s="76"/>
      <c r="AT27" s="81"/>
      <c r="AU27" s="81"/>
    </row>
    <row r="28" spans="1:48" ht="18.75" customHeight="1" x14ac:dyDescent="0.4">
      <c r="A28" s="856" t="s">
        <v>736</v>
      </c>
      <c r="B28" s="857"/>
      <c r="C28" s="858"/>
      <c r="D28" s="865"/>
      <c r="E28" s="866"/>
      <c r="F28" s="866"/>
      <c r="G28" s="866"/>
      <c r="H28" s="867"/>
      <c r="I28" s="970"/>
      <c r="J28" s="971"/>
      <c r="K28" s="971"/>
      <c r="L28" s="972"/>
      <c r="M28" s="901"/>
      <c r="N28" s="902"/>
      <c r="O28" s="901"/>
      <c r="P28" s="902"/>
      <c r="Q28" s="830">
        <v>1.98</v>
      </c>
      <c r="R28" s="830"/>
      <c r="S28" s="830"/>
      <c r="T28" s="854" t="str">
        <f>IF(O28="","",O28*Q28)</f>
        <v/>
      </c>
      <c r="U28" s="854"/>
      <c r="V28" s="854"/>
      <c r="W28" s="882"/>
      <c r="X28" s="882"/>
      <c r="Y28" s="882"/>
      <c r="Z28" s="882"/>
      <c r="AA28" s="830" t="str">
        <f>IF(T28="","",IF(T28&lt;=W28,"適","否"))</f>
        <v/>
      </c>
      <c r="AB28" s="830"/>
      <c r="AC28" s="830"/>
      <c r="AD28" s="976">
        <v>0.04</v>
      </c>
      <c r="AE28" s="976"/>
      <c r="AF28" s="976"/>
      <c r="AG28" s="919" t="str">
        <f>IF(O28=0,"",(O28*AD28))</f>
        <v/>
      </c>
      <c r="AH28" s="920"/>
      <c r="AI28" s="921"/>
      <c r="AJ28" s="882"/>
      <c r="AK28" s="882"/>
      <c r="AL28" s="882"/>
      <c r="AM28" s="882"/>
      <c r="AN28" s="830" t="str">
        <f>IF(AG28="","",IF(AG28&lt;=AJ28,"適","否"))</f>
        <v/>
      </c>
      <c r="AO28" s="965"/>
      <c r="AP28" s="966"/>
      <c r="AQ28" s="76"/>
      <c r="AT28" s="81"/>
      <c r="AU28" s="81"/>
      <c r="AV28" s="76"/>
    </row>
    <row r="29" spans="1:48" ht="18.75" customHeight="1" x14ac:dyDescent="0.4">
      <c r="A29" s="862"/>
      <c r="B29" s="863"/>
      <c r="C29" s="864"/>
      <c r="D29" s="871"/>
      <c r="E29" s="872"/>
      <c r="F29" s="872"/>
      <c r="G29" s="872"/>
      <c r="H29" s="873"/>
      <c r="I29" s="973"/>
      <c r="J29" s="974"/>
      <c r="K29" s="974"/>
      <c r="L29" s="975"/>
      <c r="M29" s="904"/>
      <c r="N29" s="905"/>
      <c r="O29" s="904"/>
      <c r="P29" s="905"/>
      <c r="Q29" s="830"/>
      <c r="R29" s="830"/>
      <c r="S29" s="830"/>
      <c r="T29" s="855"/>
      <c r="U29" s="855"/>
      <c r="V29" s="855"/>
      <c r="W29" s="876"/>
      <c r="X29" s="876"/>
      <c r="Y29" s="876"/>
      <c r="Z29" s="876"/>
      <c r="AA29" s="830"/>
      <c r="AB29" s="830"/>
      <c r="AC29" s="830"/>
      <c r="AD29" s="976"/>
      <c r="AE29" s="976"/>
      <c r="AF29" s="976"/>
      <c r="AG29" s="925"/>
      <c r="AH29" s="926"/>
      <c r="AI29" s="927"/>
      <c r="AJ29" s="876"/>
      <c r="AK29" s="876"/>
      <c r="AL29" s="876"/>
      <c r="AM29" s="876"/>
      <c r="AN29" s="830"/>
      <c r="AO29" s="965"/>
      <c r="AP29" s="966"/>
      <c r="AQ29" s="76"/>
      <c r="AT29" s="81"/>
      <c r="AU29" s="81"/>
      <c r="AV29" s="76"/>
    </row>
    <row r="30" spans="1:48" ht="18.75" customHeight="1" x14ac:dyDescent="0.4">
      <c r="A30" s="856" t="s">
        <v>737</v>
      </c>
      <c r="B30" s="857"/>
      <c r="C30" s="858"/>
      <c r="D30" s="865"/>
      <c r="E30" s="866"/>
      <c r="F30" s="866"/>
      <c r="G30" s="866"/>
      <c r="H30" s="867"/>
      <c r="I30" s="970"/>
      <c r="J30" s="971"/>
      <c r="K30" s="971"/>
      <c r="L30" s="972"/>
      <c r="M30" s="876"/>
      <c r="N30" s="876"/>
      <c r="O30" s="876"/>
      <c r="P30" s="876"/>
      <c r="Q30" s="830">
        <v>1.98</v>
      </c>
      <c r="R30" s="830"/>
      <c r="S30" s="830"/>
      <c r="T30" s="854" t="str">
        <f>IF(O30="","",O30*Q30)</f>
        <v/>
      </c>
      <c r="U30" s="854"/>
      <c r="V30" s="854"/>
      <c r="W30" s="882"/>
      <c r="X30" s="882"/>
      <c r="Y30" s="882"/>
      <c r="Z30" s="882"/>
      <c r="AA30" s="830" t="str">
        <f>IF(T30="","",IF(T30&lt;=W30,"適","否"))</f>
        <v/>
      </c>
      <c r="AB30" s="830"/>
      <c r="AC30" s="830"/>
      <c r="AD30" s="976">
        <v>0.04</v>
      </c>
      <c r="AE30" s="976"/>
      <c r="AF30" s="976"/>
      <c r="AG30" s="919" t="str">
        <f>IF(O30=0,"",(O30*AD30))</f>
        <v/>
      </c>
      <c r="AH30" s="920"/>
      <c r="AI30" s="921"/>
      <c r="AJ30" s="882"/>
      <c r="AK30" s="882"/>
      <c r="AL30" s="882"/>
      <c r="AM30" s="882"/>
      <c r="AN30" s="830" t="str">
        <f>IF(AG30="","",IF(AG30&lt;=AJ30,"適","否"))</f>
        <v/>
      </c>
      <c r="AO30" s="965"/>
      <c r="AP30" s="966"/>
      <c r="AQ30" s="76"/>
      <c r="AT30" s="81"/>
      <c r="AU30" s="81"/>
      <c r="AV30" s="76"/>
    </row>
    <row r="31" spans="1:48" ht="18.75" customHeight="1" x14ac:dyDescent="0.4">
      <c r="A31" s="862"/>
      <c r="B31" s="863"/>
      <c r="C31" s="864"/>
      <c r="D31" s="871"/>
      <c r="E31" s="872"/>
      <c r="F31" s="872"/>
      <c r="G31" s="872"/>
      <c r="H31" s="873"/>
      <c r="I31" s="973"/>
      <c r="J31" s="974"/>
      <c r="K31" s="974"/>
      <c r="L31" s="975"/>
      <c r="M31" s="876"/>
      <c r="N31" s="876"/>
      <c r="O31" s="876"/>
      <c r="P31" s="876"/>
      <c r="Q31" s="830"/>
      <c r="R31" s="830"/>
      <c r="S31" s="830"/>
      <c r="T31" s="855"/>
      <c r="U31" s="855"/>
      <c r="V31" s="855"/>
      <c r="W31" s="876"/>
      <c r="X31" s="876"/>
      <c r="Y31" s="876"/>
      <c r="Z31" s="876"/>
      <c r="AA31" s="830"/>
      <c r="AB31" s="830"/>
      <c r="AC31" s="830"/>
      <c r="AD31" s="976"/>
      <c r="AE31" s="976"/>
      <c r="AF31" s="976"/>
      <c r="AG31" s="925"/>
      <c r="AH31" s="926"/>
      <c r="AI31" s="927"/>
      <c r="AJ31" s="876"/>
      <c r="AK31" s="876"/>
      <c r="AL31" s="876"/>
      <c r="AM31" s="876"/>
      <c r="AN31" s="830"/>
      <c r="AO31" s="965"/>
      <c r="AP31" s="966"/>
      <c r="AQ31" s="76"/>
      <c r="AT31" s="81"/>
      <c r="AU31" s="81"/>
      <c r="AV31" s="76"/>
    </row>
    <row r="32" spans="1:48" ht="18.75" customHeight="1" thickBot="1" x14ac:dyDescent="0.45">
      <c r="A32" s="977" t="s">
        <v>90</v>
      </c>
      <c r="B32" s="978"/>
      <c r="C32" s="978"/>
      <c r="D32" s="979"/>
      <c r="E32" s="980"/>
      <c r="F32" s="980"/>
      <c r="G32" s="980"/>
      <c r="H32" s="980"/>
      <c r="I32" s="980"/>
      <c r="J32" s="980"/>
      <c r="K32" s="980"/>
      <c r="L32" s="981"/>
      <c r="M32" s="978" t="str">
        <f>IF(SUM(M6:N31)=0,"",SUM(M6:N31))</f>
        <v/>
      </c>
      <c r="N32" s="978"/>
      <c r="O32" s="978" t="str">
        <f>IF(SUM(O6:P31)=0,"",SUM(O6:P31))</f>
        <v/>
      </c>
      <c r="P32" s="978"/>
      <c r="Q32" s="982"/>
      <c r="R32" s="982"/>
      <c r="S32" s="982"/>
      <c r="T32" s="982"/>
      <c r="U32" s="982"/>
      <c r="V32" s="982"/>
      <c r="W32" s="982"/>
      <c r="X32" s="982"/>
      <c r="Y32" s="982"/>
      <c r="Z32" s="982"/>
      <c r="AA32" s="982"/>
      <c r="AB32" s="982"/>
      <c r="AC32" s="982"/>
      <c r="AD32" s="982"/>
      <c r="AE32" s="982"/>
      <c r="AF32" s="982"/>
      <c r="AG32" s="982"/>
      <c r="AH32" s="982"/>
      <c r="AI32" s="982"/>
      <c r="AJ32" s="982"/>
      <c r="AK32" s="982"/>
      <c r="AL32" s="982"/>
      <c r="AM32" s="982"/>
      <c r="AN32" s="982"/>
      <c r="AO32" s="979"/>
      <c r="AP32" s="983"/>
      <c r="AQ32" s="76"/>
      <c r="AV32" s="76"/>
    </row>
    <row r="33" spans="1:42" ht="18.75" customHeight="1" x14ac:dyDescent="0.4">
      <c r="A33" s="88" t="s">
        <v>13</v>
      </c>
      <c r="B33" s="89" t="s">
        <v>91</v>
      </c>
      <c r="D33" s="90"/>
    </row>
    <row r="34" spans="1:42" ht="18.75" customHeight="1" x14ac:dyDescent="0.4">
      <c r="A34" s="89"/>
      <c r="B34" s="91" t="s">
        <v>92</v>
      </c>
      <c r="D34" s="90"/>
    </row>
    <row r="35" spans="1:42" ht="18.75" customHeight="1" x14ac:dyDescent="0.4">
      <c r="A35" s="89"/>
      <c r="B35" s="91" t="s">
        <v>93</v>
      </c>
    </row>
    <row r="36" spans="1:42" ht="18.75" customHeight="1" x14ac:dyDescent="0.4">
      <c r="B36" s="92"/>
    </row>
    <row r="37" spans="1:42" ht="18.75" customHeight="1" thickBot="1" x14ac:dyDescent="0.45">
      <c r="A37" s="89" t="s">
        <v>94</v>
      </c>
    </row>
    <row r="38" spans="1:42" ht="18.75" customHeight="1" x14ac:dyDescent="0.4">
      <c r="A38" s="827" t="s">
        <v>74</v>
      </c>
      <c r="B38" s="828"/>
      <c r="C38" s="828"/>
      <c r="D38" s="828"/>
      <c r="E38" s="828" t="s">
        <v>95</v>
      </c>
      <c r="F38" s="828"/>
      <c r="G38" s="828"/>
      <c r="H38" s="828"/>
      <c r="I38" s="828"/>
      <c r="J38" s="828"/>
      <c r="K38" s="828"/>
      <c r="L38" s="828"/>
      <c r="M38" s="828"/>
      <c r="N38" s="828"/>
      <c r="O38" s="828"/>
      <c r="P38" s="828"/>
      <c r="Q38" s="828"/>
      <c r="R38" s="828"/>
      <c r="S38" s="828"/>
      <c r="T38" s="828"/>
      <c r="U38" s="995"/>
      <c r="V38" s="837" t="s">
        <v>74</v>
      </c>
      <c r="W38" s="828"/>
      <c r="X38" s="828"/>
      <c r="Y38" s="828"/>
      <c r="Z38" s="828" t="s">
        <v>95</v>
      </c>
      <c r="AA38" s="828"/>
      <c r="AB38" s="828"/>
      <c r="AC38" s="828"/>
      <c r="AD38" s="828"/>
      <c r="AE38" s="828"/>
      <c r="AF38" s="828"/>
      <c r="AG38" s="828"/>
      <c r="AH38" s="828"/>
      <c r="AI38" s="828"/>
      <c r="AJ38" s="828"/>
      <c r="AK38" s="828"/>
      <c r="AL38" s="828"/>
      <c r="AM38" s="828"/>
      <c r="AN38" s="828"/>
      <c r="AO38" s="828"/>
      <c r="AP38" s="998"/>
    </row>
    <row r="39" spans="1:42" ht="18.75" customHeight="1" x14ac:dyDescent="0.4">
      <c r="A39" s="829"/>
      <c r="B39" s="830"/>
      <c r="C39" s="830"/>
      <c r="D39" s="830"/>
      <c r="E39" s="830"/>
      <c r="F39" s="830"/>
      <c r="G39" s="830"/>
      <c r="H39" s="830"/>
      <c r="I39" s="830"/>
      <c r="J39" s="830"/>
      <c r="K39" s="830"/>
      <c r="L39" s="830"/>
      <c r="M39" s="830"/>
      <c r="N39" s="830"/>
      <c r="O39" s="830"/>
      <c r="P39" s="830"/>
      <c r="Q39" s="830"/>
      <c r="R39" s="830"/>
      <c r="S39" s="830"/>
      <c r="T39" s="830"/>
      <c r="U39" s="996"/>
      <c r="V39" s="997"/>
      <c r="W39" s="830"/>
      <c r="X39" s="830"/>
      <c r="Y39" s="830"/>
      <c r="Z39" s="830"/>
      <c r="AA39" s="830"/>
      <c r="AB39" s="830"/>
      <c r="AC39" s="830"/>
      <c r="AD39" s="830"/>
      <c r="AE39" s="830"/>
      <c r="AF39" s="830"/>
      <c r="AG39" s="830"/>
      <c r="AH39" s="830"/>
      <c r="AI39" s="830"/>
      <c r="AJ39" s="830"/>
      <c r="AK39" s="830"/>
      <c r="AL39" s="830"/>
      <c r="AM39" s="830"/>
      <c r="AN39" s="830"/>
      <c r="AO39" s="830"/>
      <c r="AP39" s="966"/>
    </row>
    <row r="40" spans="1:42" ht="18.75" customHeight="1" x14ac:dyDescent="0.4">
      <c r="A40" s="984"/>
      <c r="B40" s="876"/>
      <c r="C40" s="876"/>
      <c r="D40" s="876"/>
      <c r="E40" s="985"/>
      <c r="F40" s="985"/>
      <c r="G40" s="985"/>
      <c r="H40" s="985"/>
      <c r="I40" s="985"/>
      <c r="J40" s="985"/>
      <c r="K40" s="985"/>
      <c r="L40" s="985"/>
      <c r="M40" s="985"/>
      <c r="N40" s="985"/>
      <c r="O40" s="985"/>
      <c r="P40" s="985"/>
      <c r="Q40" s="985"/>
      <c r="R40" s="985"/>
      <c r="S40" s="985"/>
      <c r="T40" s="985"/>
      <c r="U40" s="986"/>
      <c r="V40" s="987"/>
      <c r="W40" s="876"/>
      <c r="X40" s="876"/>
      <c r="Y40" s="876"/>
      <c r="Z40" s="985"/>
      <c r="AA40" s="985"/>
      <c r="AB40" s="985"/>
      <c r="AC40" s="985"/>
      <c r="AD40" s="985"/>
      <c r="AE40" s="985"/>
      <c r="AF40" s="985"/>
      <c r="AG40" s="985"/>
      <c r="AH40" s="985"/>
      <c r="AI40" s="985"/>
      <c r="AJ40" s="985"/>
      <c r="AK40" s="985"/>
      <c r="AL40" s="985"/>
      <c r="AM40" s="985"/>
      <c r="AN40" s="985"/>
      <c r="AO40" s="985"/>
      <c r="AP40" s="988"/>
    </row>
    <row r="41" spans="1:42" ht="18.75" customHeight="1" x14ac:dyDescent="0.4">
      <c r="A41" s="984"/>
      <c r="B41" s="876"/>
      <c r="C41" s="876"/>
      <c r="D41" s="876"/>
      <c r="E41" s="985"/>
      <c r="F41" s="985"/>
      <c r="G41" s="985"/>
      <c r="H41" s="985"/>
      <c r="I41" s="985"/>
      <c r="J41" s="985"/>
      <c r="K41" s="985"/>
      <c r="L41" s="985"/>
      <c r="M41" s="985"/>
      <c r="N41" s="985"/>
      <c r="O41" s="985"/>
      <c r="P41" s="985"/>
      <c r="Q41" s="985"/>
      <c r="R41" s="985"/>
      <c r="S41" s="985"/>
      <c r="T41" s="985"/>
      <c r="U41" s="986"/>
      <c r="V41" s="987"/>
      <c r="W41" s="876"/>
      <c r="X41" s="876"/>
      <c r="Y41" s="876"/>
      <c r="Z41" s="985"/>
      <c r="AA41" s="985"/>
      <c r="AB41" s="985"/>
      <c r="AC41" s="985"/>
      <c r="AD41" s="985"/>
      <c r="AE41" s="985"/>
      <c r="AF41" s="985"/>
      <c r="AG41" s="985"/>
      <c r="AH41" s="985"/>
      <c r="AI41" s="985"/>
      <c r="AJ41" s="985"/>
      <c r="AK41" s="985"/>
      <c r="AL41" s="985"/>
      <c r="AM41" s="985"/>
      <c r="AN41" s="985"/>
      <c r="AO41" s="985"/>
      <c r="AP41" s="988"/>
    </row>
    <row r="42" spans="1:42" ht="18.75" customHeight="1" x14ac:dyDescent="0.4">
      <c r="A42" s="984"/>
      <c r="B42" s="876"/>
      <c r="C42" s="876"/>
      <c r="D42" s="876"/>
      <c r="E42" s="985"/>
      <c r="F42" s="985"/>
      <c r="G42" s="985"/>
      <c r="H42" s="985"/>
      <c r="I42" s="985"/>
      <c r="J42" s="985"/>
      <c r="K42" s="985"/>
      <c r="L42" s="985"/>
      <c r="M42" s="985"/>
      <c r="N42" s="985"/>
      <c r="O42" s="985"/>
      <c r="P42" s="985"/>
      <c r="Q42" s="985"/>
      <c r="R42" s="985"/>
      <c r="S42" s="985"/>
      <c r="T42" s="985"/>
      <c r="U42" s="986"/>
      <c r="V42" s="987"/>
      <c r="W42" s="876"/>
      <c r="X42" s="876"/>
      <c r="Y42" s="876"/>
      <c r="Z42" s="985"/>
      <c r="AA42" s="985"/>
      <c r="AB42" s="985"/>
      <c r="AC42" s="985"/>
      <c r="AD42" s="985"/>
      <c r="AE42" s="985"/>
      <c r="AF42" s="985"/>
      <c r="AG42" s="985"/>
      <c r="AH42" s="985"/>
      <c r="AI42" s="985"/>
      <c r="AJ42" s="985"/>
      <c r="AK42" s="985"/>
      <c r="AL42" s="985"/>
      <c r="AM42" s="985"/>
      <c r="AN42" s="985"/>
      <c r="AO42" s="985"/>
      <c r="AP42" s="988"/>
    </row>
    <row r="43" spans="1:42" ht="18.75" customHeight="1" x14ac:dyDescent="0.4">
      <c r="A43" s="984"/>
      <c r="B43" s="876"/>
      <c r="C43" s="876"/>
      <c r="D43" s="876"/>
      <c r="E43" s="985"/>
      <c r="F43" s="985"/>
      <c r="G43" s="985"/>
      <c r="H43" s="985"/>
      <c r="I43" s="985"/>
      <c r="J43" s="985"/>
      <c r="K43" s="985"/>
      <c r="L43" s="985"/>
      <c r="M43" s="985"/>
      <c r="N43" s="985"/>
      <c r="O43" s="985"/>
      <c r="P43" s="985"/>
      <c r="Q43" s="985"/>
      <c r="R43" s="985"/>
      <c r="S43" s="985"/>
      <c r="T43" s="985"/>
      <c r="U43" s="986"/>
      <c r="V43" s="987"/>
      <c r="W43" s="876"/>
      <c r="X43" s="876"/>
      <c r="Y43" s="876"/>
      <c r="Z43" s="985"/>
      <c r="AA43" s="985"/>
      <c r="AB43" s="985"/>
      <c r="AC43" s="985"/>
      <c r="AD43" s="985"/>
      <c r="AE43" s="985"/>
      <c r="AF43" s="985"/>
      <c r="AG43" s="985"/>
      <c r="AH43" s="985"/>
      <c r="AI43" s="985"/>
      <c r="AJ43" s="985"/>
      <c r="AK43" s="985"/>
      <c r="AL43" s="985"/>
      <c r="AM43" s="985"/>
      <c r="AN43" s="985"/>
      <c r="AO43" s="985"/>
      <c r="AP43" s="988"/>
    </row>
    <row r="44" spans="1:42" ht="18.75" customHeight="1" x14ac:dyDescent="0.4">
      <c r="A44" s="984"/>
      <c r="B44" s="876"/>
      <c r="C44" s="876"/>
      <c r="D44" s="876"/>
      <c r="E44" s="985"/>
      <c r="F44" s="985"/>
      <c r="G44" s="985"/>
      <c r="H44" s="985"/>
      <c r="I44" s="985"/>
      <c r="J44" s="985"/>
      <c r="K44" s="985"/>
      <c r="L44" s="985"/>
      <c r="M44" s="985"/>
      <c r="N44" s="985"/>
      <c r="O44" s="985"/>
      <c r="P44" s="985"/>
      <c r="Q44" s="985"/>
      <c r="R44" s="985"/>
      <c r="S44" s="985"/>
      <c r="T44" s="985"/>
      <c r="U44" s="986"/>
      <c r="V44" s="987"/>
      <c r="W44" s="876"/>
      <c r="X44" s="876"/>
      <c r="Y44" s="876"/>
      <c r="Z44" s="985"/>
      <c r="AA44" s="985"/>
      <c r="AB44" s="985"/>
      <c r="AC44" s="985"/>
      <c r="AD44" s="985"/>
      <c r="AE44" s="985"/>
      <c r="AF44" s="985"/>
      <c r="AG44" s="985"/>
      <c r="AH44" s="985"/>
      <c r="AI44" s="985"/>
      <c r="AJ44" s="985"/>
      <c r="AK44" s="985"/>
      <c r="AL44" s="985"/>
      <c r="AM44" s="985"/>
      <c r="AN44" s="985"/>
      <c r="AO44" s="985"/>
      <c r="AP44" s="988"/>
    </row>
    <row r="45" spans="1:42" ht="18.75" customHeight="1" thickBot="1" x14ac:dyDescent="0.45">
      <c r="A45" s="989"/>
      <c r="B45" s="990"/>
      <c r="C45" s="990"/>
      <c r="D45" s="990"/>
      <c r="E45" s="991"/>
      <c r="F45" s="991"/>
      <c r="G45" s="991"/>
      <c r="H45" s="991"/>
      <c r="I45" s="991"/>
      <c r="J45" s="991"/>
      <c r="K45" s="991"/>
      <c r="L45" s="991"/>
      <c r="M45" s="991"/>
      <c r="N45" s="991"/>
      <c r="O45" s="991"/>
      <c r="P45" s="991"/>
      <c r="Q45" s="991"/>
      <c r="R45" s="991"/>
      <c r="S45" s="991"/>
      <c r="T45" s="991"/>
      <c r="U45" s="992"/>
      <c r="V45" s="993"/>
      <c r="W45" s="990"/>
      <c r="X45" s="990"/>
      <c r="Y45" s="990"/>
      <c r="Z45" s="991"/>
      <c r="AA45" s="991"/>
      <c r="AB45" s="991"/>
      <c r="AC45" s="991"/>
      <c r="AD45" s="991"/>
      <c r="AE45" s="991"/>
      <c r="AF45" s="991"/>
      <c r="AG45" s="991"/>
      <c r="AH45" s="991"/>
      <c r="AI45" s="991"/>
      <c r="AJ45" s="991"/>
      <c r="AK45" s="991"/>
      <c r="AL45" s="991"/>
      <c r="AM45" s="991"/>
      <c r="AN45" s="991"/>
      <c r="AO45" s="991"/>
      <c r="AP45" s="994"/>
    </row>
    <row r="46" spans="1:42" ht="18.75" customHeight="1" x14ac:dyDescent="0.4">
      <c r="A46" s="94"/>
      <c r="B46" s="16"/>
      <c r="AC46" s="71"/>
    </row>
    <row r="47" spans="1:42" ht="18.75" customHeight="1" x14ac:dyDescent="0.4">
      <c r="A47" s="94"/>
      <c r="B47" s="16"/>
      <c r="AC47" s="71"/>
    </row>
    <row r="48" spans="1:42" ht="18.75" customHeight="1" x14ac:dyDescent="0.4">
      <c r="B48" s="16"/>
      <c r="AC48" s="71"/>
    </row>
    <row r="49" spans="2:29" ht="18.75" customHeight="1" x14ac:dyDescent="0.4">
      <c r="B49" s="16"/>
      <c r="AC49" s="71"/>
    </row>
    <row r="50" spans="2:29" ht="18.75" customHeight="1" x14ac:dyDescent="0.4">
      <c r="B50" s="16"/>
      <c r="AC50" s="71"/>
    </row>
    <row r="51" spans="2:29" ht="18.75" customHeight="1" x14ac:dyDescent="0.4">
      <c r="B51" s="16"/>
      <c r="AC51" s="71"/>
    </row>
    <row r="52" spans="2:29" ht="18.75" customHeight="1" x14ac:dyDescent="0.4"/>
    <row r="53" spans="2:29" ht="18.75" customHeight="1" x14ac:dyDescent="0.4"/>
    <row r="54" spans="2:29" ht="18.75" customHeight="1" x14ac:dyDescent="0.4"/>
    <row r="55" spans="2:29" ht="18.75" customHeight="1" x14ac:dyDescent="0.4"/>
    <row r="56" spans="2:29" ht="18.75" customHeight="1" x14ac:dyDescent="0.4"/>
    <row r="57" spans="2:29" ht="18.75" customHeight="1" x14ac:dyDescent="0.4"/>
    <row r="58" spans="2:29" ht="18.75" customHeight="1" x14ac:dyDescent="0.4"/>
    <row r="59" spans="2:29" ht="18.75" customHeight="1" x14ac:dyDescent="0.4"/>
    <row r="60" spans="2:29" ht="18.75" customHeight="1" x14ac:dyDescent="0.4"/>
    <row r="61" spans="2:29" ht="18.75" customHeight="1" x14ac:dyDescent="0.4"/>
    <row r="62" spans="2:29" ht="18.75" customHeight="1" x14ac:dyDescent="0.4"/>
    <row r="63" spans="2:29" ht="18.75" customHeight="1" x14ac:dyDescent="0.4"/>
    <row r="64" spans="2:29"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sheetData>
  <sheetProtection selectLockedCells="1"/>
  <mergeCells count="152">
    <mergeCell ref="A44:D45"/>
    <mergeCell ref="E44:U45"/>
    <mergeCell ref="V44:Y45"/>
    <mergeCell ref="Z44:AP45"/>
    <mergeCell ref="A38:D39"/>
    <mergeCell ref="E38:U39"/>
    <mergeCell ref="V38:Y39"/>
    <mergeCell ref="Z38:AP39"/>
    <mergeCell ref="A40:D41"/>
    <mergeCell ref="E40:U41"/>
    <mergeCell ref="V40:Y41"/>
    <mergeCell ref="Z40:AP41"/>
    <mergeCell ref="AG30:AI31"/>
    <mergeCell ref="AJ30:AM31"/>
    <mergeCell ref="AN30:AP31"/>
    <mergeCell ref="A32:C32"/>
    <mergeCell ref="D32:L32"/>
    <mergeCell ref="M32:N32"/>
    <mergeCell ref="O32:P32"/>
    <mergeCell ref="Q32:AP32"/>
    <mergeCell ref="A42:D43"/>
    <mergeCell ref="E42:U43"/>
    <mergeCell ref="V42:Y43"/>
    <mergeCell ref="Z42:AP43"/>
    <mergeCell ref="AG24:AI27"/>
    <mergeCell ref="AN28:AP29"/>
    <mergeCell ref="A30:C31"/>
    <mergeCell ref="D30:H31"/>
    <mergeCell ref="I30:L31"/>
    <mergeCell ref="M30:N31"/>
    <mergeCell ref="O30:P31"/>
    <mergeCell ref="Q30:S31"/>
    <mergeCell ref="T30:V31"/>
    <mergeCell ref="W30:Z31"/>
    <mergeCell ref="AA30:AC31"/>
    <mergeCell ref="T28:V29"/>
    <mergeCell ref="W28:Z29"/>
    <mergeCell ref="AA28:AC29"/>
    <mergeCell ref="AD28:AF29"/>
    <mergeCell ref="AG28:AI29"/>
    <mergeCell ref="AJ28:AM29"/>
    <mergeCell ref="A28:C29"/>
    <mergeCell ref="D28:H29"/>
    <mergeCell ref="I28:L29"/>
    <mergeCell ref="M28:N29"/>
    <mergeCell ref="O28:P29"/>
    <mergeCell ref="Q28:S29"/>
    <mergeCell ref="AD30:AF31"/>
    <mergeCell ref="I26:L27"/>
    <mergeCell ref="M26:N27"/>
    <mergeCell ref="O26:P27"/>
    <mergeCell ref="AD26:AF27"/>
    <mergeCell ref="Q24:S27"/>
    <mergeCell ref="T24:V27"/>
    <mergeCell ref="W24:Z27"/>
    <mergeCell ref="AA24:AC27"/>
    <mergeCell ref="AD24:AF25"/>
    <mergeCell ref="AN20:AP23"/>
    <mergeCell ref="I22:L23"/>
    <mergeCell ref="M22:N23"/>
    <mergeCell ref="O22:P23"/>
    <mergeCell ref="AD22:AF23"/>
    <mergeCell ref="A24:C27"/>
    <mergeCell ref="D24:H27"/>
    <mergeCell ref="I24:L25"/>
    <mergeCell ref="M24:N25"/>
    <mergeCell ref="O24:P25"/>
    <mergeCell ref="T20:V23"/>
    <mergeCell ref="W20:Z23"/>
    <mergeCell ref="AA20:AC23"/>
    <mergeCell ref="AD20:AF21"/>
    <mergeCell ref="AG20:AI23"/>
    <mergeCell ref="AJ20:AM23"/>
    <mergeCell ref="A20:C23"/>
    <mergeCell ref="D20:H23"/>
    <mergeCell ref="I20:L21"/>
    <mergeCell ref="M20:N21"/>
    <mergeCell ref="O20:P21"/>
    <mergeCell ref="Q20:S23"/>
    <mergeCell ref="AJ24:AM27"/>
    <mergeCell ref="AN24:AP27"/>
    <mergeCell ref="AN14:AP19"/>
    <mergeCell ref="I16:L17"/>
    <mergeCell ref="M16:N17"/>
    <mergeCell ref="O16:P17"/>
    <mergeCell ref="Q16:S17"/>
    <mergeCell ref="T16:V17"/>
    <mergeCell ref="I18:L19"/>
    <mergeCell ref="M18:N19"/>
    <mergeCell ref="O18:P19"/>
    <mergeCell ref="Q18:S19"/>
    <mergeCell ref="T14:V15"/>
    <mergeCell ref="W14:Z19"/>
    <mergeCell ref="AA14:AC19"/>
    <mergeCell ref="AD14:AF19"/>
    <mergeCell ref="AG14:AI19"/>
    <mergeCell ref="AJ14:AM19"/>
    <mergeCell ref="T18:V19"/>
    <mergeCell ref="A14:C19"/>
    <mergeCell ref="D14:H19"/>
    <mergeCell ref="I14:L15"/>
    <mergeCell ref="M14:N15"/>
    <mergeCell ref="O14:P15"/>
    <mergeCell ref="Q14:S15"/>
    <mergeCell ref="AN6:AP13"/>
    <mergeCell ref="I8:L9"/>
    <mergeCell ref="M8:N9"/>
    <mergeCell ref="O8:P9"/>
    <mergeCell ref="Q8:S9"/>
    <mergeCell ref="T8:V9"/>
    <mergeCell ref="I10:L11"/>
    <mergeCell ref="M10:N11"/>
    <mergeCell ref="O10:P11"/>
    <mergeCell ref="Q10:S11"/>
    <mergeCell ref="T6:V7"/>
    <mergeCell ref="W6:Z13"/>
    <mergeCell ref="AA6:AC13"/>
    <mergeCell ref="AD6:AF9"/>
    <mergeCell ref="AG6:AI13"/>
    <mergeCell ref="AJ6:AM13"/>
    <mergeCell ref="T10:V11"/>
    <mergeCell ref="AD10:AF13"/>
    <mergeCell ref="T12:V13"/>
    <mergeCell ref="A6:C13"/>
    <mergeCell ref="D6:H13"/>
    <mergeCell ref="I6:L7"/>
    <mergeCell ref="M6:N7"/>
    <mergeCell ref="O6:P7"/>
    <mergeCell ref="Q6:S7"/>
    <mergeCell ref="I12:L13"/>
    <mergeCell ref="M12:N13"/>
    <mergeCell ref="O12:P13"/>
    <mergeCell ref="Q12:S13"/>
    <mergeCell ref="AF2:AH2"/>
    <mergeCell ref="AJ2:AK2"/>
    <mergeCell ref="AM2:AN2"/>
    <mergeCell ref="AO2:AP2"/>
    <mergeCell ref="A3:C5"/>
    <mergeCell ref="D3:H5"/>
    <mergeCell ref="I3:L5"/>
    <mergeCell ref="M3:N5"/>
    <mergeCell ref="O3:P5"/>
    <mergeCell ref="Q3:AC3"/>
    <mergeCell ref="AD3:AP3"/>
    <mergeCell ref="Q4:S5"/>
    <mergeCell ref="T4:V5"/>
    <mergeCell ref="W4:Z5"/>
    <mergeCell ref="AA4:AC5"/>
    <mergeCell ref="AD4:AF5"/>
    <mergeCell ref="AG4:AI5"/>
    <mergeCell ref="AJ4:AM5"/>
    <mergeCell ref="AN4:AP5"/>
  </mergeCells>
  <phoneticPr fontId="4"/>
  <printOptions horizontalCentered="1" verticalCentered="1"/>
  <pageMargins left="0.70866141732283472" right="0.19685039370078741" top="0.39370078740157483" bottom="0.39370078740157483" header="0.39370078740157483" footer="0"/>
  <pageSetup paperSize="9" scale="65" orientation="landscape" blackAndWhite="1" cellComments="asDisplayed" r:id="rId1"/>
  <headerFooter scaleWithDoc="0">
    <oddFooter>&amp;C2/24&amp;R&amp;F</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9666B-E3D9-4D0B-8220-4A644D4D47D4}">
  <sheetPr>
    <tabColor theme="7" tint="0.79998168889431442"/>
    <pageSetUpPr fitToPage="1"/>
  </sheetPr>
  <dimension ref="A1:DA102"/>
  <sheetViews>
    <sheetView view="pageBreakPreview" zoomScale="65" zoomScaleNormal="98" zoomScaleSheetLayoutView="65" workbookViewId="0">
      <selection activeCell="AT3" sqref="AT3"/>
    </sheetView>
  </sheetViews>
  <sheetFormatPr defaultRowHeight="16.5" x14ac:dyDescent="0.15"/>
  <cols>
    <col min="1" max="69" width="4.375" style="29" customWidth="1"/>
    <col min="70" max="75" width="9" style="29"/>
    <col min="76" max="105" width="9" style="10"/>
    <col min="106" max="256" width="9" style="4"/>
    <col min="257" max="325" width="4.375" style="4" customWidth="1"/>
    <col min="326" max="512" width="9" style="4"/>
    <col min="513" max="581" width="4.375" style="4" customWidth="1"/>
    <col min="582" max="768" width="9" style="4"/>
    <col min="769" max="837" width="4.375" style="4" customWidth="1"/>
    <col min="838" max="1024" width="9" style="4"/>
    <col min="1025" max="1093" width="4.375" style="4" customWidth="1"/>
    <col min="1094" max="1280" width="9" style="4"/>
    <col min="1281" max="1349" width="4.375" style="4" customWidth="1"/>
    <col min="1350" max="1536" width="9" style="4"/>
    <col min="1537" max="1605" width="4.375" style="4" customWidth="1"/>
    <col min="1606" max="1792" width="9" style="4"/>
    <col min="1793" max="1861" width="4.375" style="4" customWidth="1"/>
    <col min="1862" max="2048" width="9" style="4"/>
    <col min="2049" max="2117" width="4.375" style="4" customWidth="1"/>
    <col min="2118" max="2304" width="9" style="4"/>
    <col min="2305" max="2373" width="4.375" style="4" customWidth="1"/>
    <col min="2374" max="2560" width="9" style="4"/>
    <col min="2561" max="2629" width="4.375" style="4" customWidth="1"/>
    <col min="2630" max="2816" width="9" style="4"/>
    <col min="2817" max="2885" width="4.375" style="4" customWidth="1"/>
    <col min="2886" max="3072" width="9" style="4"/>
    <col min="3073" max="3141" width="4.375" style="4" customWidth="1"/>
    <col min="3142" max="3328" width="9" style="4"/>
    <col min="3329" max="3397" width="4.375" style="4" customWidth="1"/>
    <col min="3398" max="3584" width="9" style="4"/>
    <col min="3585" max="3653" width="4.375" style="4" customWidth="1"/>
    <col min="3654" max="3840" width="9" style="4"/>
    <col min="3841" max="3909" width="4.375" style="4" customWidth="1"/>
    <col min="3910" max="4096" width="9" style="4"/>
    <col min="4097" max="4165" width="4.375" style="4" customWidth="1"/>
    <col min="4166" max="4352" width="9" style="4"/>
    <col min="4353" max="4421" width="4.375" style="4" customWidth="1"/>
    <col min="4422" max="4608" width="9" style="4"/>
    <col min="4609" max="4677" width="4.375" style="4" customWidth="1"/>
    <col min="4678" max="4864" width="9" style="4"/>
    <col min="4865" max="4933" width="4.375" style="4" customWidth="1"/>
    <col min="4934" max="5120" width="9" style="4"/>
    <col min="5121" max="5189" width="4.375" style="4" customWidth="1"/>
    <col min="5190" max="5376" width="9" style="4"/>
    <col min="5377" max="5445" width="4.375" style="4" customWidth="1"/>
    <col min="5446" max="5632" width="9" style="4"/>
    <col min="5633" max="5701" width="4.375" style="4" customWidth="1"/>
    <col min="5702" max="5888" width="9" style="4"/>
    <col min="5889" max="5957" width="4.375" style="4" customWidth="1"/>
    <col min="5958" max="6144" width="9" style="4"/>
    <col min="6145" max="6213" width="4.375" style="4" customWidth="1"/>
    <col min="6214" max="6400" width="9" style="4"/>
    <col min="6401" max="6469" width="4.375" style="4" customWidth="1"/>
    <col min="6470" max="6656" width="9" style="4"/>
    <col min="6657" max="6725" width="4.375" style="4" customWidth="1"/>
    <col min="6726" max="6912" width="9" style="4"/>
    <col min="6913" max="6981" width="4.375" style="4" customWidth="1"/>
    <col min="6982" max="7168" width="9" style="4"/>
    <col min="7169" max="7237" width="4.375" style="4" customWidth="1"/>
    <col min="7238" max="7424" width="9" style="4"/>
    <col min="7425" max="7493" width="4.375" style="4" customWidth="1"/>
    <col min="7494" max="7680" width="9" style="4"/>
    <col min="7681" max="7749" width="4.375" style="4" customWidth="1"/>
    <col min="7750" max="7936" width="9" style="4"/>
    <col min="7937" max="8005" width="4.375" style="4" customWidth="1"/>
    <col min="8006" max="8192" width="9" style="4"/>
    <col min="8193" max="8261" width="4.375" style="4" customWidth="1"/>
    <col min="8262" max="8448" width="9" style="4"/>
    <col min="8449" max="8517" width="4.375" style="4" customWidth="1"/>
    <col min="8518" max="8704" width="9" style="4"/>
    <col min="8705" max="8773" width="4.375" style="4" customWidth="1"/>
    <col min="8774" max="8960" width="9" style="4"/>
    <col min="8961" max="9029" width="4.375" style="4" customWidth="1"/>
    <col min="9030" max="9216" width="9" style="4"/>
    <col min="9217" max="9285" width="4.375" style="4" customWidth="1"/>
    <col min="9286" max="9472" width="9" style="4"/>
    <col min="9473" max="9541" width="4.375" style="4" customWidth="1"/>
    <col min="9542" max="9728" width="9" style="4"/>
    <col min="9729" max="9797" width="4.375" style="4" customWidth="1"/>
    <col min="9798" max="9984" width="9" style="4"/>
    <col min="9985" max="10053" width="4.375" style="4" customWidth="1"/>
    <col min="10054" max="10240" width="9" style="4"/>
    <col min="10241" max="10309" width="4.375" style="4" customWidth="1"/>
    <col min="10310" max="10496" width="9" style="4"/>
    <col min="10497" max="10565" width="4.375" style="4" customWidth="1"/>
    <col min="10566" max="10752" width="9" style="4"/>
    <col min="10753" max="10821" width="4.375" style="4" customWidth="1"/>
    <col min="10822" max="11008" width="9" style="4"/>
    <col min="11009" max="11077" width="4.375" style="4" customWidth="1"/>
    <col min="11078" max="11264" width="9" style="4"/>
    <col min="11265" max="11333" width="4.375" style="4" customWidth="1"/>
    <col min="11334" max="11520" width="9" style="4"/>
    <col min="11521" max="11589" width="4.375" style="4" customWidth="1"/>
    <col min="11590" max="11776" width="9" style="4"/>
    <col min="11777" max="11845" width="4.375" style="4" customWidth="1"/>
    <col min="11846" max="12032" width="9" style="4"/>
    <col min="12033" max="12101" width="4.375" style="4" customWidth="1"/>
    <col min="12102" max="12288" width="9" style="4"/>
    <col min="12289" max="12357" width="4.375" style="4" customWidth="1"/>
    <col min="12358" max="12544" width="9" style="4"/>
    <col min="12545" max="12613" width="4.375" style="4" customWidth="1"/>
    <col min="12614" max="12800" width="9" style="4"/>
    <col min="12801" max="12869" width="4.375" style="4" customWidth="1"/>
    <col min="12870" max="13056" width="9" style="4"/>
    <col min="13057" max="13125" width="4.375" style="4" customWidth="1"/>
    <col min="13126" max="13312" width="9" style="4"/>
    <col min="13313" max="13381" width="4.375" style="4" customWidth="1"/>
    <col min="13382" max="13568" width="9" style="4"/>
    <col min="13569" max="13637" width="4.375" style="4" customWidth="1"/>
    <col min="13638" max="13824" width="9" style="4"/>
    <col min="13825" max="13893" width="4.375" style="4" customWidth="1"/>
    <col min="13894" max="14080" width="9" style="4"/>
    <col min="14081" max="14149" width="4.375" style="4" customWidth="1"/>
    <col min="14150" max="14336" width="9" style="4"/>
    <col min="14337" max="14405" width="4.375" style="4" customWidth="1"/>
    <col min="14406" max="14592" width="9" style="4"/>
    <col min="14593" max="14661" width="4.375" style="4" customWidth="1"/>
    <col min="14662" max="14848" width="9" style="4"/>
    <col min="14849" max="14917" width="4.375" style="4" customWidth="1"/>
    <col min="14918" max="15104" width="9" style="4"/>
    <col min="15105" max="15173" width="4.375" style="4" customWidth="1"/>
    <col min="15174" max="15360" width="9" style="4"/>
    <col min="15361" max="15429" width="4.375" style="4" customWidth="1"/>
    <col min="15430" max="15616" width="9" style="4"/>
    <col min="15617" max="15685" width="4.375" style="4" customWidth="1"/>
    <col min="15686" max="15872" width="9" style="4"/>
    <col min="15873" max="15941" width="4.375" style="4" customWidth="1"/>
    <col min="15942" max="16128" width="9" style="4"/>
    <col min="16129" max="16197" width="4.375" style="4" customWidth="1"/>
    <col min="16198" max="16384" width="9" style="4"/>
  </cols>
  <sheetData>
    <row r="1" spans="1:43" ht="18.75" customHeight="1" x14ac:dyDescent="0.15">
      <c r="A1" s="95" t="s">
        <v>96</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row>
    <row r="2" spans="1:43" ht="18.75" customHeight="1" thickBot="1" x14ac:dyDescent="0.2">
      <c r="A2" s="39" t="s">
        <v>97</v>
      </c>
      <c r="B2" s="16"/>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40" t="s">
        <v>71</v>
      </c>
      <c r="AG2" s="826"/>
      <c r="AH2" s="826"/>
      <c r="AI2" s="826"/>
      <c r="AJ2" s="63" t="s">
        <v>49</v>
      </c>
      <c r="AK2" s="826"/>
      <c r="AL2" s="826"/>
      <c r="AM2" s="63" t="s">
        <v>48</v>
      </c>
      <c r="AN2" s="778"/>
      <c r="AO2" s="778"/>
      <c r="AP2" s="776" t="s">
        <v>72</v>
      </c>
      <c r="AQ2" s="776"/>
    </row>
    <row r="3" spans="1:43" ht="18.75" customHeight="1" x14ac:dyDescent="0.15">
      <c r="A3" s="96"/>
      <c r="B3" s="97"/>
      <c r="C3" s="97"/>
      <c r="D3" s="97"/>
      <c r="E3" s="97"/>
      <c r="F3" s="97"/>
      <c r="G3" s="97"/>
      <c r="H3" s="97"/>
      <c r="I3" s="97"/>
      <c r="J3" s="999" t="s">
        <v>98</v>
      </c>
      <c r="K3" s="757"/>
      <c r="L3" s="999" t="s">
        <v>99</v>
      </c>
      <c r="M3" s="1001"/>
      <c r="N3" s="1005" t="s">
        <v>746</v>
      </c>
      <c r="O3" s="1006"/>
      <c r="P3" s="1006"/>
      <c r="Q3" s="1006"/>
      <c r="R3" s="1006"/>
      <c r="S3" s="1006"/>
      <c r="T3" s="1006"/>
      <c r="U3" s="1006"/>
      <c r="V3" s="1006"/>
      <c r="W3" s="1006"/>
      <c r="X3" s="1006"/>
      <c r="Y3" s="1006"/>
      <c r="Z3" s="1006"/>
      <c r="AA3" s="1006"/>
      <c r="AB3" s="1006"/>
      <c r="AC3" s="1006"/>
      <c r="AD3" s="1006"/>
      <c r="AE3" s="1007"/>
      <c r="AF3" s="1011" t="s">
        <v>973</v>
      </c>
      <c r="AG3" s="1012"/>
      <c r="AH3" s="1017" t="s">
        <v>747</v>
      </c>
      <c r="AI3" s="1018"/>
      <c r="AJ3" s="1018"/>
      <c r="AK3" s="1019"/>
      <c r="AL3" s="1023" t="s">
        <v>100</v>
      </c>
      <c r="AM3" s="757"/>
      <c r="AN3" s="1023" t="s">
        <v>101</v>
      </c>
      <c r="AO3" s="757"/>
      <c r="AP3" s="1023" t="s">
        <v>102</v>
      </c>
      <c r="AQ3" s="765"/>
    </row>
    <row r="4" spans="1:43" ht="18.75" customHeight="1" x14ac:dyDescent="0.15">
      <c r="A4" s="118"/>
      <c r="B4" s="119"/>
      <c r="C4" s="119"/>
      <c r="D4" s="1101" t="s">
        <v>744</v>
      </c>
      <c r="E4" s="1101"/>
      <c r="F4" s="1101"/>
      <c r="G4" s="1101"/>
      <c r="H4" s="1101"/>
      <c r="I4" s="1102"/>
      <c r="J4" s="1000"/>
      <c r="K4" s="777"/>
      <c r="L4" s="1002"/>
      <c r="M4" s="1003"/>
      <c r="N4" s="1008"/>
      <c r="O4" s="1009"/>
      <c r="P4" s="1009"/>
      <c r="Q4" s="1009"/>
      <c r="R4" s="1009"/>
      <c r="S4" s="1009"/>
      <c r="T4" s="1009"/>
      <c r="U4" s="1009"/>
      <c r="V4" s="1009"/>
      <c r="W4" s="1009"/>
      <c r="X4" s="1009"/>
      <c r="Y4" s="1009"/>
      <c r="Z4" s="1009"/>
      <c r="AA4" s="1009"/>
      <c r="AB4" s="1009"/>
      <c r="AC4" s="1009"/>
      <c r="AD4" s="1009"/>
      <c r="AE4" s="1010"/>
      <c r="AF4" s="1013"/>
      <c r="AG4" s="1014"/>
      <c r="AH4" s="1020"/>
      <c r="AI4" s="1021"/>
      <c r="AJ4" s="1021"/>
      <c r="AK4" s="1022"/>
      <c r="AL4" s="1000"/>
      <c r="AM4" s="777"/>
      <c r="AN4" s="1000"/>
      <c r="AO4" s="777"/>
      <c r="AP4" s="1000"/>
      <c r="AQ4" s="1024"/>
    </row>
    <row r="5" spans="1:43" ht="18.75" customHeight="1" x14ac:dyDescent="0.15">
      <c r="A5" s="99"/>
      <c r="B5" s="100"/>
      <c r="C5" s="100"/>
      <c r="D5" s="100"/>
      <c r="E5" s="100"/>
      <c r="F5" s="100"/>
      <c r="G5" s="100"/>
      <c r="H5" s="100"/>
      <c r="I5" s="101"/>
      <c r="J5" s="1000"/>
      <c r="K5" s="777"/>
      <c r="L5" s="1002"/>
      <c r="M5" s="1003"/>
      <c r="N5" s="1002" t="s">
        <v>745</v>
      </c>
      <c r="O5" s="777"/>
      <c r="P5" s="1002" t="s">
        <v>743</v>
      </c>
      <c r="Q5" s="1003"/>
      <c r="R5" s="1002" t="s">
        <v>103</v>
      </c>
      <c r="S5" s="1003"/>
      <c r="T5" s="1025"/>
      <c r="U5" s="1026"/>
      <c r="V5" s="1025"/>
      <c r="W5" s="1026"/>
      <c r="X5" s="1025"/>
      <c r="Y5" s="1026"/>
      <c r="Z5" s="1025"/>
      <c r="AA5" s="1026"/>
      <c r="AB5" s="1025"/>
      <c r="AC5" s="1026"/>
      <c r="AD5" s="1000" t="s">
        <v>104</v>
      </c>
      <c r="AE5" s="777"/>
      <c r="AF5" s="1013"/>
      <c r="AG5" s="1014"/>
      <c r="AH5" s="1029" t="s">
        <v>748</v>
      </c>
      <c r="AI5" s="748"/>
      <c r="AJ5" s="1030" t="s">
        <v>749</v>
      </c>
      <c r="AK5" s="748"/>
      <c r="AL5" s="1000"/>
      <c r="AM5" s="777"/>
      <c r="AN5" s="1000"/>
      <c r="AO5" s="777"/>
      <c r="AP5" s="1000"/>
      <c r="AQ5" s="1024"/>
    </row>
    <row r="6" spans="1:43" ht="18.75" customHeight="1" x14ac:dyDescent="0.15">
      <c r="A6" s="1103" t="s">
        <v>540</v>
      </c>
      <c r="B6" s="1104"/>
      <c r="C6" s="1104"/>
      <c r="D6" s="1104"/>
      <c r="E6" s="1104"/>
      <c r="F6" s="1104"/>
      <c r="G6" s="100"/>
      <c r="H6" s="100"/>
      <c r="I6" s="101"/>
      <c r="J6" s="1000"/>
      <c r="K6" s="777"/>
      <c r="L6" s="1002"/>
      <c r="M6" s="1003"/>
      <c r="N6" s="1000"/>
      <c r="O6" s="777"/>
      <c r="P6" s="1002"/>
      <c r="Q6" s="1003"/>
      <c r="R6" s="1002"/>
      <c r="S6" s="1003"/>
      <c r="T6" s="1025"/>
      <c r="U6" s="1026"/>
      <c r="V6" s="1025"/>
      <c r="W6" s="1026"/>
      <c r="X6" s="1025"/>
      <c r="Y6" s="1026"/>
      <c r="Z6" s="1025"/>
      <c r="AA6" s="1026"/>
      <c r="AB6" s="1025"/>
      <c r="AC6" s="1026"/>
      <c r="AD6" s="1000"/>
      <c r="AE6" s="777"/>
      <c r="AF6" s="1013"/>
      <c r="AG6" s="1014"/>
      <c r="AH6" s="1000"/>
      <c r="AI6" s="777"/>
      <c r="AJ6" s="1000"/>
      <c r="AK6" s="777"/>
      <c r="AL6" s="1000"/>
      <c r="AM6" s="777"/>
      <c r="AN6" s="1000"/>
      <c r="AO6" s="777"/>
      <c r="AP6" s="1000"/>
      <c r="AQ6" s="1024"/>
    </row>
    <row r="7" spans="1:43" ht="18.75" customHeight="1" x14ac:dyDescent="0.15">
      <c r="A7" s="99"/>
      <c r="B7" s="100"/>
      <c r="C7" s="100"/>
      <c r="D7" s="100"/>
      <c r="E7" s="100"/>
      <c r="F7" s="100"/>
      <c r="G7" s="100"/>
      <c r="H7" s="100"/>
      <c r="I7" s="100"/>
      <c r="J7" s="810"/>
      <c r="K7" s="760"/>
      <c r="L7" s="1004"/>
      <c r="M7" s="772"/>
      <c r="N7" s="810"/>
      <c r="O7" s="760"/>
      <c r="P7" s="1004"/>
      <c r="Q7" s="772"/>
      <c r="R7" s="1004"/>
      <c r="S7" s="772"/>
      <c r="T7" s="1027"/>
      <c r="U7" s="1028"/>
      <c r="V7" s="1027"/>
      <c r="W7" s="1028"/>
      <c r="X7" s="1027"/>
      <c r="Y7" s="1028"/>
      <c r="Z7" s="1027"/>
      <c r="AA7" s="1028"/>
      <c r="AB7" s="1027"/>
      <c r="AC7" s="1028"/>
      <c r="AD7" s="810"/>
      <c r="AE7" s="760"/>
      <c r="AF7" s="1015"/>
      <c r="AG7" s="1016"/>
      <c r="AH7" s="810"/>
      <c r="AI7" s="760"/>
      <c r="AJ7" s="810"/>
      <c r="AK7" s="760"/>
      <c r="AL7" s="810"/>
      <c r="AM7" s="760"/>
      <c r="AN7" s="810"/>
      <c r="AO7" s="760"/>
      <c r="AP7" s="810"/>
      <c r="AQ7" s="766"/>
    </row>
    <row r="8" spans="1:43" ht="18.75" customHeight="1" x14ac:dyDescent="0.15">
      <c r="A8" s="746" t="s">
        <v>750</v>
      </c>
      <c r="B8" s="747"/>
      <c r="C8" s="747"/>
      <c r="D8" s="747"/>
      <c r="E8" s="747"/>
      <c r="F8" s="747"/>
      <c r="G8" s="747"/>
      <c r="H8" s="747"/>
      <c r="I8" s="748"/>
      <c r="J8" s="1031"/>
      <c r="K8" s="1032"/>
      <c r="L8" s="1031"/>
      <c r="M8" s="1032"/>
      <c r="N8" s="1031"/>
      <c r="O8" s="1032"/>
      <c r="P8" s="1031"/>
      <c r="Q8" s="1032"/>
      <c r="R8" s="1031"/>
      <c r="S8" s="1032"/>
      <c r="T8" s="1031"/>
      <c r="U8" s="1032"/>
      <c r="V8" s="1031"/>
      <c r="W8" s="1032"/>
      <c r="X8" s="1031"/>
      <c r="Y8" s="1032"/>
      <c r="Z8" s="1031"/>
      <c r="AA8" s="1032"/>
      <c r="AB8" s="1035"/>
      <c r="AC8" s="1036"/>
      <c r="AD8" s="788" t="str">
        <f>IF(SUM(N8:AC9) = 0, "", SUM(N8:AC9))</f>
        <v/>
      </c>
      <c r="AE8" s="788"/>
      <c r="AF8" s="1031"/>
      <c r="AG8" s="1032"/>
      <c r="AH8" s="1031"/>
      <c r="AI8" s="1032"/>
      <c r="AJ8" s="1031"/>
      <c r="AK8" s="1032"/>
      <c r="AL8" s="1031"/>
      <c r="AM8" s="1032"/>
      <c r="AN8" s="102"/>
      <c r="AO8" s="103"/>
      <c r="AP8" s="1029" t="str">
        <f>IF(SUM(AD8,AF8,AH8,AL8,AN8,J8,L8)=0,"",SUM(AD8,AF8,AH8,AL8,AN8,J8,L8))</f>
        <v/>
      </c>
      <c r="AQ8" s="1034"/>
    </row>
    <row r="9" spans="1:43" ht="18.75" customHeight="1" x14ac:dyDescent="0.15">
      <c r="A9" s="758"/>
      <c r="B9" s="759"/>
      <c r="C9" s="759"/>
      <c r="D9" s="759"/>
      <c r="E9" s="759"/>
      <c r="F9" s="759"/>
      <c r="G9" s="759"/>
      <c r="H9" s="759"/>
      <c r="I9" s="760"/>
      <c r="J9" s="793"/>
      <c r="K9" s="1033"/>
      <c r="L9" s="793"/>
      <c r="M9" s="1033"/>
      <c r="N9" s="793"/>
      <c r="O9" s="1033"/>
      <c r="P9" s="793"/>
      <c r="Q9" s="1033"/>
      <c r="R9" s="793"/>
      <c r="S9" s="1033"/>
      <c r="T9" s="793"/>
      <c r="U9" s="1033"/>
      <c r="V9" s="793"/>
      <c r="W9" s="1033"/>
      <c r="X9" s="793"/>
      <c r="Y9" s="1033"/>
      <c r="Z9" s="793"/>
      <c r="AA9" s="1033"/>
      <c r="AB9" s="816"/>
      <c r="AC9" s="1037"/>
      <c r="AD9" s="788"/>
      <c r="AE9" s="788"/>
      <c r="AF9" s="793"/>
      <c r="AG9" s="1033"/>
      <c r="AH9" s="793"/>
      <c r="AI9" s="1033"/>
      <c r="AJ9" s="793"/>
      <c r="AK9" s="1033"/>
      <c r="AL9" s="793"/>
      <c r="AM9" s="1033"/>
      <c r="AN9" s="104"/>
      <c r="AO9" s="105"/>
      <c r="AP9" s="810"/>
      <c r="AQ9" s="766"/>
    </row>
    <row r="10" spans="1:43" ht="18.75" customHeight="1" x14ac:dyDescent="0.15">
      <c r="A10" s="746" t="s">
        <v>105</v>
      </c>
      <c r="B10" s="747"/>
      <c r="C10" s="747"/>
      <c r="D10" s="1029" t="s">
        <v>751</v>
      </c>
      <c r="E10" s="747"/>
      <c r="F10" s="748"/>
      <c r="G10" s="1029" t="s">
        <v>106</v>
      </c>
      <c r="H10" s="747"/>
      <c r="I10" s="748"/>
      <c r="J10" s="1031"/>
      <c r="K10" s="1032"/>
      <c r="L10" s="1031"/>
      <c r="M10" s="1032"/>
      <c r="N10" s="1031"/>
      <c r="O10" s="1032"/>
      <c r="P10" s="1031"/>
      <c r="Q10" s="1032"/>
      <c r="R10" s="1031"/>
      <c r="S10" s="1032"/>
      <c r="T10" s="1031"/>
      <c r="U10" s="1032"/>
      <c r="V10" s="1031"/>
      <c r="W10" s="1032"/>
      <c r="X10" s="1031"/>
      <c r="Y10" s="1032"/>
      <c r="Z10" s="1031"/>
      <c r="AA10" s="1032"/>
      <c r="AB10" s="1031"/>
      <c r="AC10" s="1032"/>
      <c r="AD10" s="788" t="str">
        <f>IF(SUM(N10:AC11) = 0, "", SUM(N10:AC11))</f>
        <v/>
      </c>
      <c r="AE10" s="788"/>
      <c r="AF10" s="1031"/>
      <c r="AG10" s="1032"/>
      <c r="AH10" s="1031"/>
      <c r="AI10" s="1032"/>
      <c r="AJ10" s="1031"/>
      <c r="AK10" s="1032"/>
      <c r="AL10" s="1031"/>
      <c r="AM10" s="1032"/>
      <c r="AN10" s="1031"/>
      <c r="AO10" s="1032"/>
      <c r="AP10" s="1029" t="str">
        <f>IF(SUM(AD10,AF10,AH10,AL10,AN10,J10,L10)=0,"",SUM(AD10,AF10,AH10,AL10,AN10,J10,L10))</f>
        <v/>
      </c>
      <c r="AQ10" s="1034"/>
    </row>
    <row r="11" spans="1:43" ht="18.75" customHeight="1" x14ac:dyDescent="0.15">
      <c r="A11" s="775"/>
      <c r="B11" s="776"/>
      <c r="C11" s="776"/>
      <c r="D11" s="1000"/>
      <c r="E11" s="776"/>
      <c r="F11" s="777"/>
      <c r="G11" s="810"/>
      <c r="H11" s="759"/>
      <c r="I11" s="760"/>
      <c r="J11" s="793"/>
      <c r="K11" s="1033"/>
      <c r="L11" s="793"/>
      <c r="M11" s="1033"/>
      <c r="N11" s="793"/>
      <c r="O11" s="1033"/>
      <c r="P11" s="793"/>
      <c r="Q11" s="1033"/>
      <c r="R11" s="793"/>
      <c r="S11" s="1033"/>
      <c r="T11" s="793"/>
      <c r="U11" s="1033"/>
      <c r="V11" s="793"/>
      <c r="W11" s="1033"/>
      <c r="X11" s="793"/>
      <c r="Y11" s="1033"/>
      <c r="Z11" s="793"/>
      <c r="AA11" s="1033"/>
      <c r="AB11" s="793"/>
      <c r="AC11" s="1033"/>
      <c r="AD11" s="788"/>
      <c r="AE11" s="788"/>
      <c r="AF11" s="793"/>
      <c r="AG11" s="1033"/>
      <c r="AH11" s="793"/>
      <c r="AI11" s="1033"/>
      <c r="AJ11" s="793"/>
      <c r="AK11" s="1033"/>
      <c r="AL11" s="793"/>
      <c r="AM11" s="1033"/>
      <c r="AN11" s="793"/>
      <c r="AO11" s="1033"/>
      <c r="AP11" s="810"/>
      <c r="AQ11" s="766"/>
    </row>
    <row r="12" spans="1:43" ht="18.75" customHeight="1" x14ac:dyDescent="0.15">
      <c r="A12" s="775"/>
      <c r="B12" s="776"/>
      <c r="C12" s="776"/>
      <c r="D12" s="1000"/>
      <c r="E12" s="776"/>
      <c r="F12" s="777"/>
      <c r="G12" s="1030" t="s">
        <v>752</v>
      </c>
      <c r="H12" s="747"/>
      <c r="I12" s="748"/>
      <c r="J12" s="1031"/>
      <c r="K12" s="1032"/>
      <c r="L12" s="1031"/>
      <c r="M12" s="1032"/>
      <c r="N12" s="1031"/>
      <c r="O12" s="1032"/>
      <c r="P12" s="1031"/>
      <c r="Q12" s="1032"/>
      <c r="R12" s="1031"/>
      <c r="S12" s="1032"/>
      <c r="T12" s="1031"/>
      <c r="U12" s="1032"/>
      <c r="V12" s="1031"/>
      <c r="W12" s="1032"/>
      <c r="X12" s="1031"/>
      <c r="Y12" s="1032"/>
      <c r="Z12" s="1031"/>
      <c r="AA12" s="1032"/>
      <c r="AB12" s="1031"/>
      <c r="AC12" s="1032"/>
      <c r="AD12" s="788" t="str">
        <f>IF(SUM(N12:AC13) = 0, "", SUM(N12:AC13))</f>
        <v/>
      </c>
      <c r="AE12" s="788"/>
      <c r="AF12" s="1031"/>
      <c r="AG12" s="1032"/>
      <c r="AH12" s="1031"/>
      <c r="AI12" s="1032"/>
      <c r="AJ12" s="1031"/>
      <c r="AK12" s="1032"/>
      <c r="AL12" s="1031"/>
      <c r="AM12" s="1032"/>
      <c r="AN12" s="1031"/>
      <c r="AO12" s="1032"/>
      <c r="AP12" s="1029" t="str">
        <f>IF(SUM(AD12,AF12,AH12,AL12,AN12,J12,L12)=0,"",SUM(AD12,AF12,AH12,AL12,AN12,J12,L12))</f>
        <v/>
      </c>
      <c r="AQ12" s="1034"/>
    </row>
    <row r="13" spans="1:43" ht="18.75" customHeight="1" x14ac:dyDescent="0.15">
      <c r="A13" s="775"/>
      <c r="B13" s="776"/>
      <c r="C13" s="776"/>
      <c r="D13" s="810"/>
      <c r="E13" s="759"/>
      <c r="F13" s="760"/>
      <c r="G13" s="810"/>
      <c r="H13" s="759"/>
      <c r="I13" s="760"/>
      <c r="J13" s="793"/>
      <c r="K13" s="1033"/>
      <c r="L13" s="793"/>
      <c r="M13" s="1033"/>
      <c r="N13" s="793"/>
      <c r="O13" s="1033"/>
      <c r="P13" s="793"/>
      <c r="Q13" s="1033"/>
      <c r="R13" s="793"/>
      <c r="S13" s="1033"/>
      <c r="T13" s="793"/>
      <c r="U13" s="1033"/>
      <c r="V13" s="793"/>
      <c r="W13" s="1033"/>
      <c r="X13" s="793"/>
      <c r="Y13" s="1033"/>
      <c r="Z13" s="793"/>
      <c r="AA13" s="1033"/>
      <c r="AB13" s="793"/>
      <c r="AC13" s="1033"/>
      <c r="AD13" s="788"/>
      <c r="AE13" s="788"/>
      <c r="AF13" s="793"/>
      <c r="AG13" s="1033"/>
      <c r="AH13" s="793"/>
      <c r="AI13" s="1033"/>
      <c r="AJ13" s="793"/>
      <c r="AK13" s="1033"/>
      <c r="AL13" s="793"/>
      <c r="AM13" s="1033"/>
      <c r="AN13" s="793"/>
      <c r="AO13" s="1033"/>
      <c r="AP13" s="810"/>
      <c r="AQ13" s="766"/>
    </row>
    <row r="14" spans="1:43" ht="18.75" customHeight="1" x14ac:dyDescent="0.15">
      <c r="A14" s="775"/>
      <c r="B14" s="776"/>
      <c r="C14" s="776"/>
      <c r="D14" s="1029" t="s">
        <v>107</v>
      </c>
      <c r="E14" s="747"/>
      <c r="F14" s="747"/>
      <c r="G14" s="747"/>
      <c r="H14" s="747"/>
      <c r="I14" s="748"/>
      <c r="J14" s="1031"/>
      <c r="K14" s="1032"/>
      <c r="L14" s="1031"/>
      <c r="M14" s="1032"/>
      <c r="N14" s="1031"/>
      <c r="O14" s="1032"/>
      <c r="P14" s="1031"/>
      <c r="Q14" s="1032"/>
      <c r="R14" s="1031"/>
      <c r="S14" s="1032"/>
      <c r="T14" s="1031"/>
      <c r="U14" s="1032"/>
      <c r="V14" s="1031"/>
      <c r="W14" s="1032"/>
      <c r="X14" s="1031"/>
      <c r="Y14" s="1032"/>
      <c r="Z14" s="1031"/>
      <c r="AA14" s="1032"/>
      <c r="AB14" s="1031"/>
      <c r="AC14" s="1032"/>
      <c r="AD14" s="788" t="str">
        <f>IF(SUM(N14:AC15) = 0, "", SUM(N14:AC15))</f>
        <v/>
      </c>
      <c r="AE14" s="788"/>
      <c r="AF14" s="1031"/>
      <c r="AG14" s="1032"/>
      <c r="AH14" s="1031"/>
      <c r="AI14" s="1032"/>
      <c r="AJ14" s="1031"/>
      <c r="AK14" s="1032"/>
      <c r="AL14" s="1031"/>
      <c r="AM14" s="1032"/>
      <c r="AN14" s="1031"/>
      <c r="AO14" s="1032"/>
      <c r="AP14" s="1029" t="str">
        <f>IF(SUM(AD14,AF14,AH14,AL14,AN14,J14,L14)=0,"",SUM(AD14,AF14,AH14,AL14,AN14,J14,L14))</f>
        <v/>
      </c>
      <c r="AQ14" s="1034"/>
    </row>
    <row r="15" spans="1:43" ht="18.75" customHeight="1" x14ac:dyDescent="0.15">
      <c r="A15" s="775"/>
      <c r="B15" s="776"/>
      <c r="C15" s="776"/>
      <c r="D15" s="810"/>
      <c r="E15" s="759"/>
      <c r="F15" s="759"/>
      <c r="G15" s="759"/>
      <c r="H15" s="759"/>
      <c r="I15" s="760"/>
      <c r="J15" s="793"/>
      <c r="K15" s="1033"/>
      <c r="L15" s="793"/>
      <c r="M15" s="1033"/>
      <c r="N15" s="793"/>
      <c r="O15" s="1033"/>
      <c r="P15" s="793"/>
      <c r="Q15" s="1033"/>
      <c r="R15" s="793"/>
      <c r="S15" s="1033"/>
      <c r="T15" s="793"/>
      <c r="U15" s="1033"/>
      <c r="V15" s="793"/>
      <c r="W15" s="1033"/>
      <c r="X15" s="793"/>
      <c r="Y15" s="1033"/>
      <c r="Z15" s="793"/>
      <c r="AA15" s="1033"/>
      <c r="AB15" s="793"/>
      <c r="AC15" s="1033"/>
      <c r="AD15" s="788"/>
      <c r="AE15" s="788"/>
      <c r="AF15" s="793"/>
      <c r="AG15" s="1033"/>
      <c r="AH15" s="793"/>
      <c r="AI15" s="1033"/>
      <c r="AJ15" s="793"/>
      <c r="AK15" s="1033"/>
      <c r="AL15" s="793"/>
      <c r="AM15" s="1033"/>
      <c r="AN15" s="793"/>
      <c r="AO15" s="1033"/>
      <c r="AP15" s="810"/>
      <c r="AQ15" s="766"/>
    </row>
    <row r="16" spans="1:43" ht="18.75" customHeight="1" x14ac:dyDescent="0.15">
      <c r="A16" s="1043" t="s">
        <v>753</v>
      </c>
      <c r="B16" s="1044"/>
      <c r="C16" s="1044"/>
      <c r="D16" s="1044"/>
      <c r="E16" s="1044"/>
      <c r="F16" s="1044"/>
      <c r="G16" s="1044"/>
      <c r="H16" s="1044"/>
      <c r="I16" s="1045"/>
      <c r="J16" s="1029" t="str">
        <f>IF(AND(J8=0,J10=0,J12=0),"",(J10+J12)-J8)</f>
        <v/>
      </c>
      <c r="K16" s="748"/>
      <c r="L16" s="1029" t="str">
        <f>IF(AND(L8=0,L10=0,L12=0),"",(L10+L12)-L8)</f>
        <v/>
      </c>
      <c r="M16" s="748"/>
      <c r="N16" s="1029" t="str">
        <f>IF(AND(N8=0,N10=0,N12=0),"",(N10+N12)-N8)</f>
        <v/>
      </c>
      <c r="O16" s="748"/>
      <c r="P16" s="1029" t="str">
        <f>IF(AND(P8=0,P10=0,P12=0),"",(P10+P12)-P8)</f>
        <v/>
      </c>
      <c r="Q16" s="748"/>
      <c r="R16" s="1029" t="str">
        <f>IF(AND(R8=0,R10=0,R12=0),"",(R10+R12)-R8)</f>
        <v/>
      </c>
      <c r="S16" s="748"/>
      <c r="T16" s="1029" t="str">
        <f>IF(AND(T8=0,T10=0,T12=0),"",(T10+T12)-T8)</f>
        <v/>
      </c>
      <c r="U16" s="748"/>
      <c r="V16" s="1029" t="str">
        <f>IF(AND(V8=0,V10=0,V12=0),"",(V10+V12)-V8)</f>
        <v/>
      </c>
      <c r="W16" s="748"/>
      <c r="X16" s="1029" t="str">
        <f>IF(AND(X8=0,X10=0,X12=0),"",(X10+X12)-X8)</f>
        <v/>
      </c>
      <c r="Y16" s="748"/>
      <c r="Z16" s="1029" t="str">
        <f>IF(AND(Z8=0,Z10=0,Z12=0),"",(Z10+Z12)-Z8)</f>
        <v/>
      </c>
      <c r="AA16" s="748"/>
      <c r="AB16" s="1029" t="str">
        <f>IF(AND(AB8=0,AB10=0,AB12=0),"",(AB10+AB12)-AB8)</f>
        <v/>
      </c>
      <c r="AC16" s="748"/>
      <c r="AD16" s="1039"/>
      <c r="AE16" s="1040"/>
      <c r="AF16" s="1029" t="str">
        <f>IF(AND(AF8=0,AF10=0,AF12=0),"",(AF10+AF12)-AF8)</f>
        <v/>
      </c>
      <c r="AG16" s="748"/>
      <c r="AH16" s="1029" t="str">
        <f>IF(AND(AH8=0,AH10=0,AH12=0),"",(AH10+AH12)-AH8)</f>
        <v/>
      </c>
      <c r="AI16" s="748"/>
      <c r="AJ16" s="1029" t="str">
        <f>IF(AND(AJ8=0,AJ10=0,AJ12=0),"",(AJ10+AJ12)-AJ8)</f>
        <v/>
      </c>
      <c r="AK16" s="748"/>
      <c r="AL16" s="1029" t="str">
        <f>IF(AND(AL8=0,AL10=0,AL12=0),"",(AL10+AL12)-AL8)</f>
        <v/>
      </c>
      <c r="AM16" s="748"/>
      <c r="AN16" s="1029" t="str">
        <f>IF(AND(AN8=0,AN10=0,AN12=0),"",(AN10+AN12)-AN8)</f>
        <v/>
      </c>
      <c r="AO16" s="748"/>
      <c r="AP16" s="1039"/>
      <c r="AQ16" s="1040"/>
    </row>
    <row r="17" spans="1:48" ht="18.75" customHeight="1" thickBot="1" x14ac:dyDescent="0.2">
      <c r="A17" s="1046"/>
      <c r="B17" s="1047"/>
      <c r="C17" s="1047"/>
      <c r="D17" s="1047"/>
      <c r="E17" s="1047"/>
      <c r="F17" s="1047"/>
      <c r="G17" s="1047"/>
      <c r="H17" s="1047"/>
      <c r="I17" s="1048"/>
      <c r="J17" s="1038"/>
      <c r="K17" s="738"/>
      <c r="L17" s="1038"/>
      <c r="M17" s="738"/>
      <c r="N17" s="1038"/>
      <c r="O17" s="738"/>
      <c r="P17" s="1038"/>
      <c r="Q17" s="738"/>
      <c r="R17" s="1038"/>
      <c r="S17" s="738"/>
      <c r="T17" s="1038"/>
      <c r="U17" s="738"/>
      <c r="V17" s="1038"/>
      <c r="W17" s="738"/>
      <c r="X17" s="1038"/>
      <c r="Y17" s="738"/>
      <c r="Z17" s="1038"/>
      <c r="AA17" s="738"/>
      <c r="AB17" s="1038"/>
      <c r="AC17" s="738"/>
      <c r="AD17" s="1041"/>
      <c r="AE17" s="1042"/>
      <c r="AF17" s="1038"/>
      <c r="AG17" s="738"/>
      <c r="AH17" s="1038"/>
      <c r="AI17" s="738"/>
      <c r="AJ17" s="1038"/>
      <c r="AK17" s="738"/>
      <c r="AL17" s="1038"/>
      <c r="AM17" s="738"/>
      <c r="AN17" s="1038"/>
      <c r="AO17" s="738"/>
      <c r="AP17" s="1041"/>
      <c r="AQ17" s="1042"/>
    </row>
    <row r="18" spans="1:48" ht="18.75" customHeight="1" x14ac:dyDescent="0.15">
      <c r="A18" s="106" t="s">
        <v>108</v>
      </c>
      <c r="B18" s="30" t="s">
        <v>109</v>
      </c>
      <c r="C18" s="107"/>
      <c r="D18" s="107"/>
      <c r="E18" s="107"/>
      <c r="F18" s="107"/>
      <c r="G18" s="107"/>
      <c r="H18" s="107"/>
      <c r="I18" s="107"/>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row>
    <row r="19" spans="1:48" ht="18.75" customHeight="1" x14ac:dyDescent="0.15">
      <c r="A19" s="108"/>
      <c r="B19" s="108" t="s">
        <v>754</v>
      </c>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row>
    <row r="20" spans="1:48" ht="18.75" customHeight="1" x14ac:dyDescent="0.15">
      <c r="A20" s="39"/>
      <c r="B20" s="39" t="s">
        <v>110</v>
      </c>
      <c r="C20" s="16"/>
      <c r="D20" s="109"/>
      <c r="E20" s="109"/>
      <c r="F20" s="109"/>
      <c r="G20" s="109"/>
      <c r="H20" s="109"/>
      <c r="I20" s="109"/>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6"/>
      <c r="AK20" s="16"/>
      <c r="AL20" s="16"/>
      <c r="AM20" s="16"/>
      <c r="AN20" s="16"/>
      <c r="AO20" s="16"/>
      <c r="AP20" s="16"/>
      <c r="AQ20" s="16"/>
    </row>
    <row r="21" spans="1:48" ht="18.75" customHeight="1" x14ac:dyDescent="0.15">
      <c r="A21" s="39" t="s">
        <v>111</v>
      </c>
      <c r="B21" s="623" t="s">
        <v>944</v>
      </c>
      <c r="C21" s="16"/>
      <c r="D21" s="110"/>
      <c r="E21" s="110"/>
      <c r="F21" s="110"/>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row>
    <row r="22" spans="1:48" ht="18.75" customHeight="1" x14ac:dyDescent="0.15">
      <c r="A22" s="39"/>
      <c r="B22" s="39" t="s">
        <v>112</v>
      </c>
      <c r="C22" s="16"/>
      <c r="D22" s="110"/>
      <c r="E22" s="110"/>
      <c r="F22" s="110"/>
      <c r="G22" s="110"/>
      <c r="H22" s="110"/>
      <c r="I22" s="110"/>
      <c r="J22" s="110"/>
      <c r="K22" s="110"/>
      <c r="L22" s="110"/>
      <c r="M22" s="110"/>
      <c r="N22" s="110"/>
      <c r="O22" s="110"/>
      <c r="P22" s="110"/>
      <c r="Q22" s="110"/>
      <c r="R22" s="110"/>
      <c r="S22" s="110"/>
      <c r="T22" s="110"/>
      <c r="U22" s="110"/>
      <c r="V22" s="110"/>
      <c r="W22" s="110"/>
      <c r="X22" s="110"/>
      <c r="Y22" s="110"/>
      <c r="Z22" s="110"/>
      <c r="AA22" s="110"/>
      <c r="AB22" s="110"/>
      <c r="AC22" s="110"/>
      <c r="AD22" s="110"/>
      <c r="AE22" s="110"/>
    </row>
    <row r="23" spans="1:48" ht="18.75" customHeight="1" x14ac:dyDescent="0.15">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c r="AA23" s="16"/>
      <c r="AC23" s="16"/>
      <c r="AD23" s="16"/>
      <c r="AE23" s="16"/>
      <c r="AF23" s="40" t="s">
        <v>71</v>
      </c>
      <c r="AG23" s="826"/>
      <c r="AH23" s="826"/>
      <c r="AI23" s="826"/>
      <c r="AJ23" s="63" t="s">
        <v>49</v>
      </c>
      <c r="AK23" s="826"/>
      <c r="AL23" s="826"/>
      <c r="AM23" s="63" t="s">
        <v>48</v>
      </c>
      <c r="AN23" s="778"/>
      <c r="AO23" s="778"/>
      <c r="AP23" s="776" t="s">
        <v>72</v>
      </c>
      <c r="AQ23" s="776"/>
    </row>
    <row r="24" spans="1:48" ht="18.75" customHeight="1" thickBot="1" x14ac:dyDescent="0.2">
      <c r="A24" s="39" t="s">
        <v>113</v>
      </c>
      <c r="B24" s="16"/>
      <c r="C24" s="16"/>
      <c r="D24" s="16"/>
      <c r="E24" s="16"/>
      <c r="F24" s="16"/>
      <c r="G24" s="16"/>
      <c r="H24" s="16"/>
      <c r="I24" s="16"/>
      <c r="O24" s="40" t="s">
        <v>71</v>
      </c>
      <c r="P24" s="826"/>
      <c r="Q24" s="826"/>
      <c r="R24" s="826"/>
      <c r="S24" s="63" t="s">
        <v>49</v>
      </c>
      <c r="T24" s="1049"/>
      <c r="U24" s="1049"/>
      <c r="V24" s="63" t="s">
        <v>48</v>
      </c>
      <c r="W24" s="779"/>
      <c r="X24" s="779"/>
      <c r="Y24" s="737" t="s">
        <v>72</v>
      </c>
      <c r="Z24" s="737"/>
      <c r="AB24" s="39" t="s">
        <v>114</v>
      </c>
      <c r="AC24" s="39"/>
      <c r="AD24" s="16"/>
      <c r="AE24" s="16"/>
      <c r="AV24" s="16"/>
    </row>
    <row r="25" spans="1:48" ht="18.75" customHeight="1" x14ac:dyDescent="0.15">
      <c r="A25" s="96"/>
      <c r="B25" s="97"/>
      <c r="C25" s="1070" t="s">
        <v>755</v>
      </c>
      <c r="D25" s="1070"/>
      <c r="E25" s="1070"/>
      <c r="F25" s="1071"/>
      <c r="G25" s="1050"/>
      <c r="H25" s="1051"/>
      <c r="I25" s="1051"/>
      <c r="J25" s="1051"/>
      <c r="K25" s="1052"/>
      <c r="L25" s="1050"/>
      <c r="M25" s="1051"/>
      <c r="N25" s="1051"/>
      <c r="O25" s="1051"/>
      <c r="P25" s="1052"/>
      <c r="Q25" s="1050"/>
      <c r="R25" s="1051"/>
      <c r="S25" s="1051"/>
      <c r="T25" s="1051"/>
      <c r="U25" s="1051"/>
      <c r="V25" s="1050"/>
      <c r="W25" s="1051"/>
      <c r="X25" s="1051"/>
      <c r="Y25" s="1051"/>
      <c r="Z25" s="1053"/>
      <c r="AB25" s="818" t="s">
        <v>115</v>
      </c>
      <c r="AC25" s="819"/>
      <c r="AD25" s="819"/>
      <c r="AE25" s="819"/>
      <c r="AF25" s="1055"/>
      <c r="AG25" s="1055"/>
      <c r="AH25" s="1055"/>
      <c r="AI25" s="1055"/>
      <c r="AJ25" s="1055"/>
      <c r="AK25" s="1055"/>
      <c r="AL25" s="1055"/>
      <c r="AM25" s="1055"/>
      <c r="AN25" s="1055"/>
      <c r="AO25" s="1055"/>
      <c r="AP25" s="1055"/>
      <c r="AQ25" s="1057"/>
    </row>
    <row r="26" spans="1:48" ht="18.75" customHeight="1" x14ac:dyDescent="0.15">
      <c r="A26" s="1072" t="s">
        <v>756</v>
      </c>
      <c r="B26" s="1073"/>
      <c r="C26" s="1073"/>
      <c r="D26" s="100"/>
      <c r="E26" s="100"/>
      <c r="F26" s="100"/>
      <c r="G26" s="793"/>
      <c r="H26" s="794"/>
      <c r="I26" s="794"/>
      <c r="J26" s="794"/>
      <c r="K26" s="1033"/>
      <c r="L26" s="793"/>
      <c r="M26" s="794"/>
      <c r="N26" s="794"/>
      <c r="O26" s="794"/>
      <c r="P26" s="1033"/>
      <c r="Q26" s="793"/>
      <c r="R26" s="794"/>
      <c r="S26" s="794"/>
      <c r="T26" s="794"/>
      <c r="U26" s="794"/>
      <c r="V26" s="793"/>
      <c r="W26" s="794"/>
      <c r="X26" s="794"/>
      <c r="Y26" s="794"/>
      <c r="Z26" s="1054"/>
      <c r="AB26" s="787"/>
      <c r="AC26" s="788"/>
      <c r="AD26" s="788"/>
      <c r="AE26" s="788"/>
      <c r="AF26" s="1056"/>
      <c r="AG26" s="1056"/>
      <c r="AH26" s="1056"/>
      <c r="AI26" s="1056"/>
      <c r="AJ26" s="1056"/>
      <c r="AK26" s="1056"/>
      <c r="AL26" s="1056"/>
      <c r="AM26" s="1056"/>
      <c r="AN26" s="1056"/>
      <c r="AO26" s="1056"/>
      <c r="AP26" s="1056"/>
      <c r="AQ26" s="1058"/>
    </row>
    <row r="27" spans="1:48" ht="18.75" customHeight="1" x14ac:dyDescent="0.15">
      <c r="A27" s="746" t="s">
        <v>116</v>
      </c>
      <c r="B27" s="747"/>
      <c r="C27" s="747"/>
      <c r="D27" s="747"/>
      <c r="E27" s="747"/>
      <c r="F27" s="748"/>
      <c r="G27" s="1059"/>
      <c r="H27" s="1060"/>
      <c r="I27" s="1060"/>
      <c r="J27" s="1060"/>
      <c r="K27" s="1061"/>
      <c r="L27" s="1059"/>
      <c r="M27" s="1060"/>
      <c r="N27" s="1060"/>
      <c r="O27" s="1060"/>
      <c r="P27" s="1061"/>
      <c r="Q27" s="1059"/>
      <c r="R27" s="1060"/>
      <c r="S27" s="1060"/>
      <c r="T27" s="1060"/>
      <c r="U27" s="1060"/>
      <c r="V27" s="1059"/>
      <c r="W27" s="1060"/>
      <c r="X27" s="1060"/>
      <c r="Y27" s="1060"/>
      <c r="Z27" s="1065"/>
      <c r="AB27" s="787" t="s">
        <v>117</v>
      </c>
      <c r="AC27" s="788"/>
      <c r="AD27" s="788"/>
      <c r="AE27" s="788"/>
      <c r="AF27" s="1067"/>
      <c r="AG27" s="1067"/>
      <c r="AH27" s="1067"/>
      <c r="AI27" s="1067"/>
      <c r="AJ27" s="1067"/>
      <c r="AK27" s="1067"/>
      <c r="AL27" s="1067"/>
      <c r="AM27" s="1067"/>
      <c r="AN27" s="1067"/>
      <c r="AO27" s="1067"/>
      <c r="AP27" s="1067"/>
      <c r="AQ27" s="1069"/>
    </row>
    <row r="28" spans="1:48" ht="18.75" customHeight="1" x14ac:dyDescent="0.15">
      <c r="A28" s="758"/>
      <c r="B28" s="759"/>
      <c r="C28" s="759"/>
      <c r="D28" s="759"/>
      <c r="E28" s="759"/>
      <c r="F28" s="760"/>
      <c r="G28" s="1062"/>
      <c r="H28" s="1063"/>
      <c r="I28" s="1063"/>
      <c r="J28" s="1063"/>
      <c r="K28" s="1064"/>
      <c r="L28" s="1062"/>
      <c r="M28" s="1063"/>
      <c r="N28" s="1063"/>
      <c r="O28" s="1063"/>
      <c r="P28" s="1064"/>
      <c r="Q28" s="1062"/>
      <c r="R28" s="1063"/>
      <c r="S28" s="1063"/>
      <c r="T28" s="1063"/>
      <c r="U28" s="1063"/>
      <c r="V28" s="1062"/>
      <c r="W28" s="1063"/>
      <c r="X28" s="1063"/>
      <c r="Y28" s="1063"/>
      <c r="Z28" s="1066"/>
      <c r="AB28" s="787"/>
      <c r="AC28" s="788"/>
      <c r="AD28" s="788"/>
      <c r="AE28" s="788"/>
      <c r="AF28" s="1068"/>
      <c r="AG28" s="1068"/>
      <c r="AH28" s="1068"/>
      <c r="AI28" s="1068"/>
      <c r="AJ28" s="1068"/>
      <c r="AK28" s="1068"/>
      <c r="AL28" s="1067"/>
      <c r="AM28" s="1067"/>
      <c r="AN28" s="1067"/>
      <c r="AO28" s="1067"/>
      <c r="AP28" s="1067"/>
      <c r="AQ28" s="1069"/>
    </row>
    <row r="29" spans="1:48" ht="18.75" customHeight="1" x14ac:dyDescent="0.15">
      <c r="A29" s="746" t="s">
        <v>118</v>
      </c>
      <c r="B29" s="747"/>
      <c r="C29" s="747"/>
      <c r="D29" s="747"/>
      <c r="E29" s="747"/>
      <c r="F29" s="748"/>
      <c r="G29" s="1059"/>
      <c r="H29" s="1060"/>
      <c r="I29" s="1060"/>
      <c r="J29" s="1060"/>
      <c r="K29" s="1061"/>
      <c r="L29" s="1059"/>
      <c r="M29" s="1060"/>
      <c r="N29" s="1060"/>
      <c r="O29" s="1060"/>
      <c r="P29" s="1061"/>
      <c r="Q29" s="1059"/>
      <c r="R29" s="1060"/>
      <c r="S29" s="1060"/>
      <c r="T29" s="1060"/>
      <c r="U29" s="1060"/>
      <c r="V29" s="1059"/>
      <c r="W29" s="1060"/>
      <c r="X29" s="1060"/>
      <c r="Y29" s="1060"/>
      <c r="Z29" s="1065"/>
      <c r="AB29" s="787" t="s">
        <v>119</v>
      </c>
      <c r="AC29" s="788"/>
      <c r="AD29" s="788"/>
      <c r="AE29" s="808"/>
      <c r="AF29" s="1059"/>
      <c r="AG29" s="1060"/>
      <c r="AH29" s="1060"/>
      <c r="AI29" s="1060"/>
      <c r="AJ29" s="1060"/>
      <c r="AK29" s="1061"/>
      <c r="AL29" s="1059"/>
      <c r="AM29" s="1060"/>
      <c r="AN29" s="1060"/>
      <c r="AO29" s="1060"/>
      <c r="AP29" s="1060"/>
      <c r="AQ29" s="1065"/>
    </row>
    <row r="30" spans="1:48" ht="18.75" customHeight="1" x14ac:dyDescent="0.15">
      <c r="A30" s="758"/>
      <c r="B30" s="759"/>
      <c r="C30" s="759"/>
      <c r="D30" s="759"/>
      <c r="E30" s="759"/>
      <c r="F30" s="760"/>
      <c r="G30" s="1062"/>
      <c r="H30" s="1063"/>
      <c r="I30" s="1063"/>
      <c r="J30" s="1063"/>
      <c r="K30" s="1064"/>
      <c r="L30" s="1062"/>
      <c r="M30" s="1063"/>
      <c r="N30" s="1063"/>
      <c r="O30" s="1063"/>
      <c r="P30" s="1064"/>
      <c r="Q30" s="1062"/>
      <c r="R30" s="1063"/>
      <c r="S30" s="1063"/>
      <c r="T30" s="1063"/>
      <c r="U30" s="1063"/>
      <c r="V30" s="1062"/>
      <c r="W30" s="1063"/>
      <c r="X30" s="1063"/>
      <c r="Y30" s="1063"/>
      <c r="Z30" s="1066"/>
      <c r="AB30" s="787"/>
      <c r="AC30" s="788"/>
      <c r="AD30" s="788"/>
      <c r="AE30" s="808"/>
      <c r="AF30" s="1074"/>
      <c r="AG30" s="1075"/>
      <c r="AH30" s="1075"/>
      <c r="AI30" s="1075"/>
      <c r="AJ30" s="1075"/>
      <c r="AK30" s="1076"/>
      <c r="AL30" s="1074"/>
      <c r="AM30" s="1075"/>
      <c r="AN30" s="1075"/>
      <c r="AO30" s="1075"/>
      <c r="AP30" s="1075"/>
      <c r="AQ30" s="1077"/>
    </row>
    <row r="31" spans="1:48" ht="18.75" customHeight="1" x14ac:dyDescent="0.15">
      <c r="A31" s="767" t="s">
        <v>120</v>
      </c>
      <c r="B31" s="769"/>
      <c r="C31" s="1029" t="s">
        <v>121</v>
      </c>
      <c r="D31" s="747"/>
      <c r="E31" s="747"/>
      <c r="F31" s="748"/>
      <c r="G31" s="1079"/>
      <c r="H31" s="1080"/>
      <c r="I31" s="1080"/>
      <c r="J31" s="1080"/>
      <c r="K31" s="748" t="s">
        <v>30</v>
      </c>
      <c r="L31" s="1079"/>
      <c r="M31" s="1080"/>
      <c r="N31" s="1080"/>
      <c r="O31" s="1080"/>
      <c r="P31" s="748" t="s">
        <v>30</v>
      </c>
      <c r="Q31" s="1079"/>
      <c r="R31" s="1080"/>
      <c r="S31" s="1080"/>
      <c r="T31" s="1080"/>
      <c r="U31" s="747" t="s">
        <v>30</v>
      </c>
      <c r="V31" s="1079"/>
      <c r="W31" s="1080"/>
      <c r="X31" s="1080"/>
      <c r="Y31" s="1080"/>
      <c r="Z31" s="1034" t="s">
        <v>30</v>
      </c>
      <c r="AB31" s="787"/>
      <c r="AC31" s="788"/>
      <c r="AD31" s="788"/>
      <c r="AE31" s="808"/>
      <c r="AF31" s="1081"/>
      <c r="AG31" s="1081"/>
      <c r="AH31" s="1081"/>
      <c r="AI31" s="1081"/>
      <c r="AJ31" s="1081"/>
      <c r="AK31" s="1081"/>
      <c r="AL31" s="1081"/>
      <c r="AM31" s="1081"/>
      <c r="AN31" s="1081"/>
      <c r="AO31" s="1081"/>
      <c r="AP31" s="1081"/>
      <c r="AQ31" s="1083"/>
    </row>
    <row r="32" spans="1:48" ht="18.75" customHeight="1" x14ac:dyDescent="0.15">
      <c r="A32" s="1078"/>
      <c r="B32" s="1003"/>
      <c r="C32" s="810"/>
      <c r="D32" s="759"/>
      <c r="E32" s="759"/>
      <c r="F32" s="760"/>
      <c r="G32" s="763"/>
      <c r="H32" s="764"/>
      <c r="I32" s="764"/>
      <c r="J32" s="764"/>
      <c r="K32" s="760"/>
      <c r="L32" s="763"/>
      <c r="M32" s="764"/>
      <c r="N32" s="764"/>
      <c r="O32" s="764"/>
      <c r="P32" s="760"/>
      <c r="Q32" s="763"/>
      <c r="R32" s="764"/>
      <c r="S32" s="764"/>
      <c r="T32" s="764"/>
      <c r="U32" s="759"/>
      <c r="V32" s="763"/>
      <c r="W32" s="764"/>
      <c r="X32" s="764"/>
      <c r="Y32" s="764"/>
      <c r="Z32" s="766"/>
      <c r="AB32" s="787"/>
      <c r="AC32" s="788"/>
      <c r="AD32" s="788"/>
      <c r="AE32" s="808"/>
      <c r="AF32" s="1082"/>
      <c r="AG32" s="1082"/>
      <c r="AH32" s="1082"/>
      <c r="AI32" s="1082"/>
      <c r="AJ32" s="1082"/>
      <c r="AK32" s="1082"/>
      <c r="AL32" s="1082"/>
      <c r="AM32" s="1082"/>
      <c r="AN32" s="1082"/>
      <c r="AO32" s="1082"/>
      <c r="AP32" s="1082"/>
      <c r="AQ32" s="1069"/>
    </row>
    <row r="33" spans="1:48" ht="18.75" customHeight="1" x14ac:dyDescent="0.15">
      <c r="A33" s="1078"/>
      <c r="B33" s="1003"/>
      <c r="C33" s="1084" t="str">
        <f>"R"&amp;表紙・鑑!S3-1&amp;"年度総支給額"</f>
        <v>R6年度総支給額</v>
      </c>
      <c r="D33" s="1085"/>
      <c r="E33" s="1085"/>
      <c r="F33" s="1086"/>
      <c r="G33" s="1079"/>
      <c r="H33" s="1080"/>
      <c r="I33" s="1080"/>
      <c r="J33" s="1080"/>
      <c r="K33" s="748" t="s">
        <v>30</v>
      </c>
      <c r="L33" s="1079"/>
      <c r="M33" s="1080"/>
      <c r="N33" s="1080"/>
      <c r="O33" s="1080"/>
      <c r="P33" s="748" t="s">
        <v>30</v>
      </c>
      <c r="Q33" s="1079"/>
      <c r="R33" s="1080"/>
      <c r="S33" s="1080"/>
      <c r="T33" s="1080"/>
      <c r="U33" s="747" t="s">
        <v>30</v>
      </c>
      <c r="V33" s="1079"/>
      <c r="W33" s="1080"/>
      <c r="X33" s="1080"/>
      <c r="Y33" s="1080"/>
      <c r="Z33" s="1034" t="s">
        <v>30</v>
      </c>
      <c r="AB33" s="787" t="s">
        <v>122</v>
      </c>
      <c r="AC33" s="788"/>
      <c r="AD33" s="788"/>
      <c r="AE33" s="788"/>
      <c r="AF33" s="1087"/>
      <c r="AG33" s="1087"/>
      <c r="AH33" s="1087"/>
      <c r="AI33" s="1087"/>
      <c r="AJ33" s="1087"/>
      <c r="AK33" s="1087"/>
      <c r="AL33" s="1087"/>
      <c r="AM33" s="1087"/>
      <c r="AN33" s="1087"/>
      <c r="AO33" s="1087"/>
      <c r="AP33" s="1087"/>
      <c r="AQ33" s="1088"/>
    </row>
    <row r="34" spans="1:48" ht="18.75" customHeight="1" x14ac:dyDescent="0.15">
      <c r="A34" s="1078"/>
      <c r="B34" s="1003"/>
      <c r="C34" s="810" t="s">
        <v>123</v>
      </c>
      <c r="D34" s="759"/>
      <c r="E34" s="759"/>
      <c r="F34" s="760"/>
      <c r="G34" s="763"/>
      <c r="H34" s="764"/>
      <c r="I34" s="764"/>
      <c r="J34" s="764"/>
      <c r="K34" s="760"/>
      <c r="L34" s="763"/>
      <c r="M34" s="764"/>
      <c r="N34" s="764"/>
      <c r="O34" s="764"/>
      <c r="P34" s="760"/>
      <c r="Q34" s="763"/>
      <c r="R34" s="764"/>
      <c r="S34" s="764"/>
      <c r="T34" s="764"/>
      <c r="U34" s="759"/>
      <c r="V34" s="763"/>
      <c r="W34" s="764"/>
      <c r="X34" s="764"/>
      <c r="Y34" s="764"/>
      <c r="Z34" s="766"/>
      <c r="AB34" s="787"/>
      <c r="AC34" s="788"/>
      <c r="AD34" s="788"/>
      <c r="AE34" s="788"/>
      <c r="AF34" s="1087"/>
      <c r="AG34" s="1087"/>
      <c r="AH34" s="1087"/>
      <c r="AI34" s="1087"/>
      <c r="AJ34" s="1087"/>
      <c r="AK34" s="1087"/>
      <c r="AL34" s="1087"/>
      <c r="AM34" s="1087"/>
      <c r="AN34" s="1087"/>
      <c r="AO34" s="1087"/>
      <c r="AP34" s="1087"/>
      <c r="AQ34" s="1088"/>
    </row>
    <row r="35" spans="1:48" ht="18.75" customHeight="1" x14ac:dyDescent="0.15">
      <c r="A35" s="1078"/>
      <c r="B35" s="1003"/>
      <c r="C35" s="1030" t="s">
        <v>124</v>
      </c>
      <c r="D35" s="747"/>
      <c r="E35" s="747"/>
      <c r="F35" s="748"/>
      <c r="G35" s="1079"/>
      <c r="H35" s="1080"/>
      <c r="I35" s="1080"/>
      <c r="J35" s="1080"/>
      <c r="K35" s="748" t="s">
        <v>30</v>
      </c>
      <c r="L35" s="1079"/>
      <c r="M35" s="1080"/>
      <c r="N35" s="1080"/>
      <c r="O35" s="1080"/>
      <c r="P35" s="748" t="s">
        <v>30</v>
      </c>
      <c r="Q35" s="1079"/>
      <c r="R35" s="1080"/>
      <c r="S35" s="1080"/>
      <c r="T35" s="1080"/>
      <c r="U35" s="747" t="s">
        <v>30</v>
      </c>
      <c r="V35" s="1079"/>
      <c r="W35" s="1080"/>
      <c r="X35" s="1080"/>
      <c r="Y35" s="1080"/>
      <c r="Z35" s="1034" t="s">
        <v>30</v>
      </c>
      <c r="AB35" s="787"/>
      <c r="AC35" s="788"/>
      <c r="AD35" s="788"/>
      <c r="AE35" s="788"/>
      <c r="AF35" s="1087"/>
      <c r="AG35" s="1087"/>
      <c r="AH35" s="1087"/>
      <c r="AI35" s="1087"/>
      <c r="AJ35" s="1087"/>
      <c r="AK35" s="1087"/>
      <c r="AL35" s="1087"/>
      <c r="AM35" s="1087"/>
      <c r="AN35" s="1087"/>
      <c r="AO35" s="1087"/>
      <c r="AP35" s="1087"/>
      <c r="AQ35" s="1088"/>
    </row>
    <row r="36" spans="1:48" ht="18.75" customHeight="1" x14ac:dyDescent="0.15">
      <c r="A36" s="770"/>
      <c r="B36" s="772"/>
      <c r="C36" s="810"/>
      <c r="D36" s="759"/>
      <c r="E36" s="759"/>
      <c r="F36" s="760"/>
      <c r="G36" s="1091"/>
      <c r="H36" s="1092"/>
      <c r="I36" s="1092"/>
      <c r="J36" s="1092"/>
      <c r="K36" s="777"/>
      <c r="L36" s="1091"/>
      <c r="M36" s="1092"/>
      <c r="N36" s="1092"/>
      <c r="O36" s="1092"/>
      <c r="P36" s="777"/>
      <c r="Q36" s="1091"/>
      <c r="R36" s="1092"/>
      <c r="S36" s="1092"/>
      <c r="T36" s="1092"/>
      <c r="U36" s="776"/>
      <c r="V36" s="1091"/>
      <c r="W36" s="1092"/>
      <c r="X36" s="1092"/>
      <c r="Y36" s="1092"/>
      <c r="Z36" s="1024"/>
      <c r="AB36" s="787"/>
      <c r="AC36" s="788"/>
      <c r="AD36" s="788"/>
      <c r="AE36" s="788"/>
      <c r="AF36" s="1087"/>
      <c r="AG36" s="1087"/>
      <c r="AH36" s="1087"/>
      <c r="AI36" s="1087"/>
      <c r="AJ36" s="1087"/>
      <c r="AK36" s="1087"/>
      <c r="AL36" s="1087"/>
      <c r="AM36" s="1087"/>
      <c r="AN36" s="1087"/>
      <c r="AO36" s="1087"/>
      <c r="AP36" s="1087"/>
      <c r="AQ36" s="1088"/>
    </row>
    <row r="37" spans="1:48" ht="18.75" customHeight="1" x14ac:dyDescent="0.15">
      <c r="A37" s="746" t="s">
        <v>125</v>
      </c>
      <c r="B37" s="747"/>
      <c r="C37" s="747"/>
      <c r="D37" s="747"/>
      <c r="E37" s="747"/>
      <c r="F37" s="748"/>
      <c r="G37" s="1035"/>
      <c r="H37" s="773" t="s">
        <v>23</v>
      </c>
      <c r="I37" s="50"/>
      <c r="J37" s="773"/>
      <c r="K37" s="1036" t="s">
        <v>16</v>
      </c>
      <c r="L37" s="1035"/>
      <c r="M37" s="773" t="s">
        <v>23</v>
      </c>
      <c r="N37" s="50"/>
      <c r="O37" s="773"/>
      <c r="P37" s="1036" t="s">
        <v>16</v>
      </c>
      <c r="Q37" s="1035"/>
      <c r="R37" s="773" t="s">
        <v>23</v>
      </c>
      <c r="S37" s="50"/>
      <c r="T37" s="773"/>
      <c r="U37" s="773" t="s">
        <v>16</v>
      </c>
      <c r="V37" s="1035"/>
      <c r="W37" s="773" t="s">
        <v>23</v>
      </c>
      <c r="X37" s="50"/>
      <c r="Y37" s="773"/>
      <c r="Z37" s="1094" t="s">
        <v>16</v>
      </c>
      <c r="AB37" s="787"/>
      <c r="AC37" s="788"/>
      <c r="AD37" s="788"/>
      <c r="AE37" s="788"/>
      <c r="AF37" s="1087"/>
      <c r="AG37" s="1087"/>
      <c r="AH37" s="1087"/>
      <c r="AI37" s="1087"/>
      <c r="AJ37" s="1087"/>
      <c r="AK37" s="1087"/>
      <c r="AL37" s="1087"/>
      <c r="AM37" s="1087"/>
      <c r="AN37" s="1087"/>
      <c r="AO37" s="1087"/>
      <c r="AP37" s="1087"/>
      <c r="AQ37" s="1088"/>
    </row>
    <row r="38" spans="1:48" ht="18.75" customHeight="1" x14ac:dyDescent="0.15">
      <c r="A38" s="758"/>
      <c r="B38" s="759"/>
      <c r="C38" s="759"/>
      <c r="D38" s="759"/>
      <c r="E38" s="759"/>
      <c r="F38" s="760"/>
      <c r="G38" s="816"/>
      <c r="H38" s="774"/>
      <c r="I38" s="53"/>
      <c r="J38" s="774"/>
      <c r="K38" s="1037"/>
      <c r="L38" s="816"/>
      <c r="M38" s="774"/>
      <c r="N38" s="53"/>
      <c r="O38" s="774"/>
      <c r="P38" s="1037"/>
      <c r="Q38" s="816"/>
      <c r="R38" s="774"/>
      <c r="S38" s="53"/>
      <c r="T38" s="774"/>
      <c r="U38" s="774"/>
      <c r="V38" s="816"/>
      <c r="W38" s="774"/>
      <c r="X38" s="53"/>
      <c r="Y38" s="774"/>
      <c r="Z38" s="1098"/>
      <c r="AB38" s="787"/>
      <c r="AC38" s="788"/>
      <c r="AD38" s="788"/>
      <c r="AE38" s="788"/>
      <c r="AF38" s="1087"/>
      <c r="AG38" s="1087"/>
      <c r="AH38" s="1087"/>
      <c r="AI38" s="1087"/>
      <c r="AJ38" s="1087"/>
      <c r="AK38" s="1087"/>
      <c r="AL38" s="1087"/>
      <c r="AM38" s="1087"/>
      <c r="AN38" s="1087"/>
      <c r="AO38" s="1087"/>
      <c r="AP38" s="1087"/>
      <c r="AQ38" s="1088"/>
    </row>
    <row r="39" spans="1:48" ht="18.75" customHeight="1" x14ac:dyDescent="0.15">
      <c r="A39" s="746" t="s">
        <v>126</v>
      </c>
      <c r="B39" s="747"/>
      <c r="C39" s="747"/>
      <c r="D39" s="747"/>
      <c r="E39" s="747"/>
      <c r="F39" s="748"/>
      <c r="G39" s="1099"/>
      <c r="H39" s="826"/>
      <c r="I39" s="826"/>
      <c r="J39" s="826"/>
      <c r="K39" s="1107"/>
      <c r="L39" s="1099"/>
      <c r="M39" s="826"/>
      <c r="N39" s="826"/>
      <c r="O39" s="826"/>
      <c r="P39" s="1107"/>
      <c r="Q39" s="1099"/>
      <c r="R39" s="826"/>
      <c r="S39" s="826"/>
      <c r="T39" s="826"/>
      <c r="U39" s="826"/>
      <c r="V39" s="1099"/>
      <c r="W39" s="826"/>
      <c r="X39" s="826"/>
      <c r="Y39" s="826"/>
      <c r="Z39" s="1100"/>
      <c r="AB39" s="787"/>
      <c r="AC39" s="788"/>
      <c r="AD39" s="788"/>
      <c r="AE39" s="788"/>
      <c r="AF39" s="1087"/>
      <c r="AG39" s="1087"/>
      <c r="AH39" s="1087"/>
      <c r="AI39" s="1087"/>
      <c r="AJ39" s="1087"/>
      <c r="AK39" s="1087"/>
      <c r="AL39" s="1087"/>
      <c r="AM39" s="1087"/>
      <c r="AN39" s="1087"/>
      <c r="AO39" s="1087"/>
      <c r="AP39" s="1087"/>
      <c r="AQ39" s="1088"/>
    </row>
    <row r="40" spans="1:48" ht="18.75" customHeight="1" x14ac:dyDescent="0.15">
      <c r="A40" s="758"/>
      <c r="B40" s="759"/>
      <c r="C40" s="759"/>
      <c r="D40" s="759"/>
      <c r="E40" s="759"/>
      <c r="F40" s="760"/>
      <c r="G40" s="793"/>
      <c r="H40" s="794"/>
      <c r="I40" s="794"/>
      <c r="J40" s="794"/>
      <c r="K40" s="1033"/>
      <c r="L40" s="793"/>
      <c r="M40" s="794"/>
      <c r="N40" s="794"/>
      <c r="O40" s="794"/>
      <c r="P40" s="1033"/>
      <c r="Q40" s="793"/>
      <c r="R40" s="794"/>
      <c r="S40" s="794"/>
      <c r="T40" s="794"/>
      <c r="U40" s="794"/>
      <c r="V40" s="793"/>
      <c r="W40" s="794"/>
      <c r="X40" s="794"/>
      <c r="Y40" s="794"/>
      <c r="Z40" s="1054"/>
      <c r="AB40" s="787"/>
      <c r="AC40" s="788"/>
      <c r="AD40" s="788"/>
      <c r="AE40" s="788"/>
      <c r="AF40" s="1087"/>
      <c r="AG40" s="1087"/>
      <c r="AH40" s="1087"/>
      <c r="AI40" s="1087"/>
      <c r="AJ40" s="1087"/>
      <c r="AK40" s="1087"/>
      <c r="AL40" s="1087"/>
      <c r="AM40" s="1087"/>
      <c r="AN40" s="1087"/>
      <c r="AO40" s="1087"/>
      <c r="AP40" s="1087"/>
      <c r="AQ40" s="1088"/>
    </row>
    <row r="41" spans="1:48" ht="18.75" customHeight="1" x14ac:dyDescent="0.15">
      <c r="A41" s="746" t="s">
        <v>757</v>
      </c>
      <c r="B41" s="747"/>
      <c r="C41" s="747"/>
      <c r="D41" s="747"/>
      <c r="E41" s="747"/>
      <c r="F41" s="748"/>
      <c r="G41" s="1096" t="s">
        <v>758</v>
      </c>
      <c r="H41" s="1097"/>
      <c r="I41" s="709"/>
      <c r="J41" s="709"/>
      <c r="K41" s="43" t="s">
        <v>50</v>
      </c>
      <c r="L41" s="1096" t="s">
        <v>758</v>
      </c>
      <c r="M41" s="1097"/>
      <c r="N41" s="709"/>
      <c r="O41" s="709"/>
      <c r="P41" s="43" t="s">
        <v>50</v>
      </c>
      <c r="Q41" s="1096" t="s">
        <v>758</v>
      </c>
      <c r="R41" s="1097"/>
      <c r="S41" s="709"/>
      <c r="T41" s="709"/>
      <c r="U41" s="34" t="s">
        <v>50</v>
      </c>
      <c r="V41" s="1096" t="s">
        <v>758</v>
      </c>
      <c r="W41" s="1097"/>
      <c r="X41" s="709"/>
      <c r="Y41" s="709"/>
      <c r="Z41" s="36" t="s">
        <v>50</v>
      </c>
      <c r="AB41" s="787"/>
      <c r="AC41" s="788"/>
      <c r="AD41" s="788"/>
      <c r="AE41" s="788"/>
      <c r="AF41" s="1087"/>
      <c r="AG41" s="1087"/>
      <c r="AH41" s="1087"/>
      <c r="AI41" s="1087"/>
      <c r="AJ41" s="1087"/>
      <c r="AK41" s="1087"/>
      <c r="AL41" s="1087"/>
      <c r="AM41" s="1087"/>
      <c r="AN41" s="1087"/>
      <c r="AO41" s="1087"/>
      <c r="AP41" s="1087"/>
      <c r="AQ41" s="1088"/>
    </row>
    <row r="42" spans="1:48" ht="18.75" customHeight="1" x14ac:dyDescent="0.15">
      <c r="A42" s="758"/>
      <c r="B42" s="759"/>
      <c r="C42" s="759"/>
      <c r="D42" s="759"/>
      <c r="E42" s="759"/>
      <c r="F42" s="760"/>
      <c r="G42" s="1105" t="s">
        <v>759</v>
      </c>
      <c r="H42" s="1106"/>
      <c r="I42" s="708"/>
      <c r="J42" s="709"/>
      <c r="K42" s="115" t="s">
        <v>50</v>
      </c>
      <c r="L42" s="1105" t="s">
        <v>759</v>
      </c>
      <c r="M42" s="1106"/>
      <c r="N42" s="708"/>
      <c r="O42" s="709"/>
      <c r="P42" s="115" t="s">
        <v>50</v>
      </c>
      <c r="Q42" s="1105" t="s">
        <v>759</v>
      </c>
      <c r="R42" s="1106"/>
      <c r="S42" s="708"/>
      <c r="T42" s="709"/>
      <c r="U42" s="116" t="s">
        <v>50</v>
      </c>
      <c r="V42" s="1105" t="s">
        <v>759</v>
      </c>
      <c r="W42" s="1106"/>
      <c r="X42" s="708"/>
      <c r="Y42" s="709"/>
      <c r="Z42" s="117" t="s">
        <v>50</v>
      </c>
      <c r="AB42" s="787"/>
      <c r="AC42" s="788"/>
      <c r="AD42" s="788"/>
      <c r="AE42" s="788"/>
      <c r="AF42" s="1087"/>
      <c r="AG42" s="1087"/>
      <c r="AH42" s="1087"/>
      <c r="AI42" s="1087"/>
      <c r="AJ42" s="1087"/>
      <c r="AK42" s="1087"/>
      <c r="AL42" s="1087"/>
      <c r="AM42" s="1087"/>
      <c r="AN42" s="1087"/>
      <c r="AO42" s="1087"/>
      <c r="AP42" s="1087"/>
      <c r="AQ42" s="1088"/>
    </row>
    <row r="43" spans="1:48" ht="18.75" customHeight="1" x14ac:dyDescent="0.15">
      <c r="A43" s="775" t="s">
        <v>127</v>
      </c>
      <c r="B43" s="776"/>
      <c r="C43" s="776"/>
      <c r="D43" s="776"/>
      <c r="E43" s="776"/>
      <c r="F43" s="777"/>
      <c r="G43" s="773"/>
      <c r="H43" s="773" t="s">
        <v>23</v>
      </c>
      <c r="I43" s="50"/>
      <c r="J43" s="773"/>
      <c r="K43" s="773" t="s">
        <v>16</v>
      </c>
      <c r="L43" s="1035"/>
      <c r="M43" s="773" t="s">
        <v>23</v>
      </c>
      <c r="N43" s="50"/>
      <c r="O43" s="773"/>
      <c r="P43" s="773" t="s">
        <v>16</v>
      </c>
      <c r="Q43" s="1035"/>
      <c r="R43" s="773" t="s">
        <v>23</v>
      </c>
      <c r="S43" s="50"/>
      <c r="T43" s="773"/>
      <c r="U43" s="773" t="s">
        <v>16</v>
      </c>
      <c r="V43" s="1035"/>
      <c r="W43" s="773" t="s">
        <v>23</v>
      </c>
      <c r="X43" s="50"/>
      <c r="Y43" s="773"/>
      <c r="Z43" s="1094" t="s">
        <v>16</v>
      </c>
      <c r="AB43" s="787"/>
      <c r="AC43" s="788"/>
      <c r="AD43" s="788"/>
      <c r="AE43" s="788"/>
      <c r="AF43" s="1087"/>
      <c r="AG43" s="1087"/>
      <c r="AH43" s="1087"/>
      <c r="AI43" s="1087"/>
      <c r="AJ43" s="1087"/>
      <c r="AK43" s="1087"/>
      <c r="AL43" s="1087"/>
      <c r="AM43" s="1087"/>
      <c r="AN43" s="1087"/>
      <c r="AO43" s="1087"/>
      <c r="AP43" s="1087"/>
      <c r="AQ43" s="1088"/>
    </row>
    <row r="44" spans="1:48" ht="18.75" customHeight="1" thickBot="1" x14ac:dyDescent="0.2">
      <c r="A44" s="736"/>
      <c r="B44" s="737"/>
      <c r="C44" s="737"/>
      <c r="D44" s="737"/>
      <c r="E44" s="737"/>
      <c r="F44" s="738"/>
      <c r="G44" s="779"/>
      <c r="H44" s="779"/>
      <c r="I44" s="59"/>
      <c r="J44" s="779"/>
      <c r="K44" s="779"/>
      <c r="L44" s="1093"/>
      <c r="M44" s="779"/>
      <c r="N44" s="59"/>
      <c r="O44" s="779"/>
      <c r="P44" s="779"/>
      <c r="Q44" s="1093"/>
      <c r="R44" s="779"/>
      <c r="S44" s="59"/>
      <c r="T44" s="779"/>
      <c r="U44" s="779"/>
      <c r="V44" s="1093"/>
      <c r="W44" s="779"/>
      <c r="X44" s="59"/>
      <c r="Y44" s="779"/>
      <c r="Z44" s="1095"/>
      <c r="AB44" s="795"/>
      <c r="AC44" s="715"/>
      <c r="AD44" s="715"/>
      <c r="AE44" s="715"/>
      <c r="AF44" s="1089"/>
      <c r="AG44" s="1089"/>
      <c r="AH44" s="1089"/>
      <c r="AI44" s="1089"/>
      <c r="AJ44" s="1089"/>
      <c r="AK44" s="1089"/>
      <c r="AL44" s="1089"/>
      <c r="AM44" s="1089"/>
      <c r="AN44" s="1089"/>
      <c r="AO44" s="1089"/>
      <c r="AP44" s="1089"/>
      <c r="AQ44" s="1090"/>
    </row>
    <row r="45" spans="1:48" ht="18.75" customHeight="1" x14ac:dyDescent="0.15">
      <c r="A45" s="16"/>
      <c r="B45" s="16"/>
      <c r="C45" s="16"/>
      <c r="D45" s="16"/>
      <c r="E45" s="16"/>
      <c r="F45" s="16"/>
      <c r="G45" s="16"/>
      <c r="H45" s="16"/>
      <c r="I45" s="16"/>
      <c r="J45" s="16"/>
      <c r="K45" s="16"/>
      <c r="L45" s="16"/>
      <c r="M45" s="16"/>
      <c r="N45" s="16"/>
      <c r="O45" s="16"/>
      <c r="P45" s="16"/>
      <c r="Q45" s="16"/>
      <c r="R45" s="16"/>
      <c r="S45" s="16" t="s">
        <v>128</v>
      </c>
      <c r="T45" s="16"/>
      <c r="U45" s="16"/>
      <c r="V45" s="16"/>
      <c r="AB45" s="106" t="s">
        <v>108</v>
      </c>
      <c r="AC45" s="39" t="s">
        <v>129</v>
      </c>
      <c r="AD45" s="39"/>
      <c r="AE45" s="16"/>
      <c r="AF45" s="16"/>
      <c r="AG45" s="16"/>
      <c r="AH45" s="16"/>
      <c r="AI45" s="16"/>
      <c r="AJ45" s="16"/>
      <c r="AK45" s="16"/>
      <c r="AL45" s="16"/>
      <c r="AM45" s="16"/>
      <c r="AN45" s="16"/>
      <c r="AO45" s="16"/>
      <c r="AP45" s="16"/>
      <c r="AQ45" s="16"/>
      <c r="AR45" s="16"/>
      <c r="AS45" s="16"/>
      <c r="AT45" s="16"/>
      <c r="AU45" s="16"/>
      <c r="AV45" s="16"/>
    </row>
    <row r="46" spans="1:48" ht="18.75" customHeight="1" x14ac:dyDescent="0.15">
      <c r="A46" s="16"/>
      <c r="B46" s="16"/>
      <c r="C46" s="16"/>
      <c r="D46" s="16"/>
      <c r="E46" s="16"/>
      <c r="F46" s="16"/>
      <c r="G46" s="16"/>
      <c r="H46" s="16"/>
      <c r="I46" s="16"/>
      <c r="J46" s="16"/>
      <c r="K46" s="16"/>
      <c r="L46" s="16"/>
      <c r="M46" s="16"/>
      <c r="N46" s="16"/>
      <c r="O46" s="16"/>
      <c r="P46" s="16"/>
      <c r="Q46" s="16"/>
      <c r="R46" s="16"/>
      <c r="S46" s="16"/>
      <c r="T46" s="16"/>
      <c r="U46" s="16"/>
      <c r="V46" s="16"/>
      <c r="AB46" s="39"/>
      <c r="AC46" s="39" t="s">
        <v>130</v>
      </c>
      <c r="AD46" s="39"/>
      <c r="AE46" s="16"/>
      <c r="AF46" s="16"/>
      <c r="AG46" s="16"/>
      <c r="AH46" s="16"/>
      <c r="AI46" s="16"/>
      <c r="AJ46" s="16"/>
      <c r="AK46" s="16"/>
      <c r="AL46" s="16"/>
      <c r="AM46" s="16"/>
      <c r="AN46" s="16"/>
      <c r="AO46" s="16"/>
      <c r="AP46" s="16"/>
      <c r="AQ46" s="16"/>
      <c r="AR46" s="16"/>
      <c r="AS46" s="16"/>
      <c r="AT46" s="16"/>
      <c r="AU46" s="16"/>
      <c r="AV46" s="16"/>
    </row>
    <row r="47" spans="1:48" ht="18.75" customHeight="1" x14ac:dyDescent="0.15"/>
    <row r="48" spans="1:48"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sheetData>
  <mergeCells count="239">
    <mergeCell ref="Q42:R42"/>
    <mergeCell ref="V42:W42"/>
    <mergeCell ref="A41:F42"/>
    <mergeCell ref="G41:H41"/>
    <mergeCell ref="I41:J41"/>
    <mergeCell ref="L41:M41"/>
    <mergeCell ref="N41:O41"/>
    <mergeCell ref="Q41:R41"/>
    <mergeCell ref="Q37:Q38"/>
    <mergeCell ref="R37:R38"/>
    <mergeCell ref="T37:T38"/>
    <mergeCell ref="A37:F38"/>
    <mergeCell ref="G37:G38"/>
    <mergeCell ref="M37:M38"/>
    <mergeCell ref="O37:O38"/>
    <mergeCell ref="P37:P38"/>
    <mergeCell ref="D4:I4"/>
    <mergeCell ref="A6:F6"/>
    <mergeCell ref="M43:M44"/>
    <mergeCell ref="O43:O44"/>
    <mergeCell ref="P43:P44"/>
    <mergeCell ref="Q43:Q44"/>
    <mergeCell ref="R43:R44"/>
    <mergeCell ref="T43:T44"/>
    <mergeCell ref="A43:F44"/>
    <mergeCell ref="G43:G44"/>
    <mergeCell ref="H43:H44"/>
    <mergeCell ref="J43:J44"/>
    <mergeCell ref="K43:K44"/>
    <mergeCell ref="L43:L44"/>
    <mergeCell ref="S41:T41"/>
    <mergeCell ref="G42:H42"/>
    <mergeCell ref="L42:M42"/>
    <mergeCell ref="A39:F40"/>
    <mergeCell ref="G39:K40"/>
    <mergeCell ref="L39:P40"/>
    <mergeCell ref="Q39:U40"/>
    <mergeCell ref="I42:J42"/>
    <mergeCell ref="N42:O42"/>
    <mergeCell ref="S42:T42"/>
    <mergeCell ref="AF33:AK44"/>
    <mergeCell ref="Z35:Z36"/>
    <mergeCell ref="U37:U38"/>
    <mergeCell ref="V37:V38"/>
    <mergeCell ref="U43:U44"/>
    <mergeCell ref="V43:V44"/>
    <mergeCell ref="W43:W44"/>
    <mergeCell ref="Y43:Y44"/>
    <mergeCell ref="Z43:Z44"/>
    <mergeCell ref="V41:W41"/>
    <mergeCell ref="X41:Y41"/>
    <mergeCell ref="Y37:Y38"/>
    <mergeCell ref="Z37:Z38"/>
    <mergeCell ref="V39:Z40"/>
    <mergeCell ref="X42:Y42"/>
    <mergeCell ref="W37:W38"/>
    <mergeCell ref="A29:F30"/>
    <mergeCell ref="G29:K30"/>
    <mergeCell ref="L29:P30"/>
    <mergeCell ref="Q29:U30"/>
    <mergeCell ref="V29:Z30"/>
    <mergeCell ref="H37:H38"/>
    <mergeCell ref="J37:J38"/>
    <mergeCell ref="K37:K38"/>
    <mergeCell ref="L37:L38"/>
    <mergeCell ref="Q31:T32"/>
    <mergeCell ref="C34:F34"/>
    <mergeCell ref="C35:F36"/>
    <mergeCell ref="G35:J36"/>
    <mergeCell ref="K35:K36"/>
    <mergeCell ref="L35:O36"/>
    <mergeCell ref="P35:P36"/>
    <mergeCell ref="Q35:T36"/>
    <mergeCell ref="U35:U36"/>
    <mergeCell ref="V35:Y36"/>
    <mergeCell ref="Q33:T34"/>
    <mergeCell ref="AB29:AE32"/>
    <mergeCell ref="AF29:AK30"/>
    <mergeCell ref="AL29:AQ30"/>
    <mergeCell ref="A31:B36"/>
    <mergeCell ref="U31:U32"/>
    <mergeCell ref="V31:Y32"/>
    <mergeCell ref="Z31:Z32"/>
    <mergeCell ref="AF31:AK32"/>
    <mergeCell ref="AL31:AQ32"/>
    <mergeCell ref="C33:F33"/>
    <mergeCell ref="G33:J34"/>
    <mergeCell ref="K33:K34"/>
    <mergeCell ref="L33:O34"/>
    <mergeCell ref="P33:P34"/>
    <mergeCell ref="C31:F32"/>
    <mergeCell ref="G31:J32"/>
    <mergeCell ref="K31:K32"/>
    <mergeCell ref="L31:O32"/>
    <mergeCell ref="P31:P32"/>
    <mergeCell ref="AL33:AQ44"/>
    <mergeCell ref="U33:U34"/>
    <mergeCell ref="V33:Y34"/>
    <mergeCell ref="Z33:Z34"/>
    <mergeCell ref="AB33:AE44"/>
    <mergeCell ref="AL25:AQ26"/>
    <mergeCell ref="A27:F28"/>
    <mergeCell ref="G27:K28"/>
    <mergeCell ref="L27:P28"/>
    <mergeCell ref="Q27:U28"/>
    <mergeCell ref="V27:Z28"/>
    <mergeCell ref="AB27:AE28"/>
    <mergeCell ref="AF27:AK28"/>
    <mergeCell ref="AL27:AQ28"/>
    <mergeCell ref="C25:F25"/>
    <mergeCell ref="A26:C26"/>
    <mergeCell ref="P24:R24"/>
    <mergeCell ref="T24:U24"/>
    <mergeCell ref="W24:X24"/>
    <mergeCell ref="Y24:Z24"/>
    <mergeCell ref="G25:K26"/>
    <mergeCell ref="L25:P26"/>
    <mergeCell ref="Q25:U26"/>
    <mergeCell ref="V25:Z26"/>
    <mergeCell ref="AH16:AI17"/>
    <mergeCell ref="AB25:AE26"/>
    <mergeCell ref="AF25:AK26"/>
    <mergeCell ref="R16:S17"/>
    <mergeCell ref="T16:U17"/>
    <mergeCell ref="A10:C15"/>
    <mergeCell ref="AJ16:AK17"/>
    <mergeCell ref="AL16:AM17"/>
    <mergeCell ref="AN16:AO17"/>
    <mergeCell ref="AP16:AQ17"/>
    <mergeCell ref="AG23:AI23"/>
    <mergeCell ref="AK23:AL23"/>
    <mergeCell ref="AN23:AO23"/>
    <mergeCell ref="AP23:AQ23"/>
    <mergeCell ref="V16:W17"/>
    <mergeCell ref="X16:Y17"/>
    <mergeCell ref="Z16:AA17"/>
    <mergeCell ref="AB16:AC17"/>
    <mergeCell ref="AD16:AE17"/>
    <mergeCell ref="AF16:AG17"/>
    <mergeCell ref="AN10:AO11"/>
    <mergeCell ref="AN12:AO13"/>
    <mergeCell ref="AN14:AO15"/>
    <mergeCell ref="A16:I17"/>
    <mergeCell ref="J16:K17"/>
    <mergeCell ref="L16:M17"/>
    <mergeCell ref="N16:O17"/>
    <mergeCell ref="P16:Q17"/>
    <mergeCell ref="AP12:AQ13"/>
    <mergeCell ref="AJ12:AK13"/>
    <mergeCell ref="D10:F13"/>
    <mergeCell ref="L10:M11"/>
    <mergeCell ref="N10:O11"/>
    <mergeCell ref="AJ14:AK15"/>
    <mergeCell ref="G10:I11"/>
    <mergeCell ref="J10:K11"/>
    <mergeCell ref="G12:I13"/>
    <mergeCell ref="J12:K13"/>
    <mergeCell ref="L12:M13"/>
    <mergeCell ref="N12:O13"/>
    <mergeCell ref="D14:I15"/>
    <mergeCell ref="J14:K15"/>
    <mergeCell ref="L14:M15"/>
    <mergeCell ref="N14:O15"/>
    <mergeCell ref="P14:Q15"/>
    <mergeCell ref="R14:S15"/>
    <mergeCell ref="T14:U15"/>
    <mergeCell ref="V14:W15"/>
    <mergeCell ref="Z12:AA13"/>
    <mergeCell ref="AL14:AM15"/>
    <mergeCell ref="AP14:AQ15"/>
    <mergeCell ref="AB14:AC15"/>
    <mergeCell ref="AH14:AI15"/>
    <mergeCell ref="AD14:AE15"/>
    <mergeCell ref="AF14:AG15"/>
    <mergeCell ref="P10:Q11"/>
    <mergeCell ref="R10:S11"/>
    <mergeCell ref="T10:U11"/>
    <mergeCell ref="V10:W11"/>
    <mergeCell ref="X10:Y11"/>
    <mergeCell ref="Z10:AA11"/>
    <mergeCell ref="X14:Y15"/>
    <mergeCell ref="Z14:AA15"/>
    <mergeCell ref="AL12:AM13"/>
    <mergeCell ref="P12:Q13"/>
    <mergeCell ref="R12:S13"/>
    <mergeCell ref="T12:U13"/>
    <mergeCell ref="V12:W13"/>
    <mergeCell ref="X12:Y13"/>
    <mergeCell ref="AB12:AC13"/>
    <mergeCell ref="AD12:AE13"/>
    <mergeCell ref="AF12:AG13"/>
    <mergeCell ref="AH12:AI13"/>
    <mergeCell ref="AL8:AM9"/>
    <mergeCell ref="AP8:AQ9"/>
    <mergeCell ref="R8:S9"/>
    <mergeCell ref="T8:U9"/>
    <mergeCell ref="V8:W9"/>
    <mergeCell ref="X8:Y9"/>
    <mergeCell ref="Z8:AA9"/>
    <mergeCell ref="AB8:AC9"/>
    <mergeCell ref="AP10:AQ11"/>
    <mergeCell ref="AB10:AC11"/>
    <mergeCell ref="AD10:AE11"/>
    <mergeCell ref="AF10:AG11"/>
    <mergeCell ref="AH10:AI11"/>
    <mergeCell ref="AJ10:AK11"/>
    <mergeCell ref="AL10:AM11"/>
    <mergeCell ref="A8:I9"/>
    <mergeCell ref="J8:K9"/>
    <mergeCell ref="L8:M9"/>
    <mergeCell ref="N8:O9"/>
    <mergeCell ref="P8:Q9"/>
    <mergeCell ref="AD8:AE9"/>
    <mergeCell ref="AF8:AG9"/>
    <mergeCell ref="AH8:AI9"/>
    <mergeCell ref="AJ8:AK9"/>
    <mergeCell ref="AG2:AI2"/>
    <mergeCell ref="AK2:AL2"/>
    <mergeCell ref="AN2:AO2"/>
    <mergeCell ref="AP2:AQ2"/>
    <mergeCell ref="J3:K7"/>
    <mergeCell ref="L3:M7"/>
    <mergeCell ref="N3:AE4"/>
    <mergeCell ref="AF3:AG7"/>
    <mergeCell ref="AH3:AK4"/>
    <mergeCell ref="AL3:AM7"/>
    <mergeCell ref="AN3:AO7"/>
    <mergeCell ref="AP3:AQ7"/>
    <mergeCell ref="N5:O7"/>
    <mergeCell ref="P5:Q7"/>
    <mergeCell ref="R5:S7"/>
    <mergeCell ref="T5:U7"/>
    <mergeCell ref="V5:W7"/>
    <mergeCell ref="X5:Y7"/>
    <mergeCell ref="Z5:AA7"/>
    <mergeCell ref="AB5:AC7"/>
    <mergeCell ref="AD5:AE7"/>
    <mergeCell ref="AH5:AI7"/>
    <mergeCell ref="AJ5:AK7"/>
  </mergeCells>
  <phoneticPr fontId="4"/>
  <conditionalFormatting sqref="G37:G38 L37:L38 Q37:Q38 O37:O38 T37:T38 V37:V38 Y37:Y38 Y43:Y44 V43:V44">
    <cfRule type="expression" dxfId="57" priority="8" stopIfTrue="1">
      <formula>$H$24=TRUE</formula>
    </cfRule>
  </conditionalFormatting>
  <conditionalFormatting sqref="J37:J38">
    <cfRule type="expression" dxfId="56" priority="7" stopIfTrue="1">
      <formula>$H$24=TRUE</formula>
    </cfRule>
  </conditionalFormatting>
  <conditionalFormatting sqref="G43:G44">
    <cfRule type="expression" dxfId="55" priority="6" stopIfTrue="1">
      <formula>$H$24=TRUE</formula>
    </cfRule>
  </conditionalFormatting>
  <conditionalFormatting sqref="J43:J44">
    <cfRule type="expression" dxfId="54" priority="5" stopIfTrue="1">
      <formula>$H$24=TRUE</formula>
    </cfRule>
  </conditionalFormatting>
  <conditionalFormatting sqref="L43:L44">
    <cfRule type="expression" dxfId="53" priority="4" stopIfTrue="1">
      <formula>$H$24=TRUE</formula>
    </cfRule>
  </conditionalFormatting>
  <conditionalFormatting sqref="O43:O44">
    <cfRule type="expression" dxfId="52" priority="3" stopIfTrue="1">
      <formula>$H$24=TRUE</formula>
    </cfRule>
  </conditionalFormatting>
  <conditionalFormatting sqref="T43:T44">
    <cfRule type="expression" dxfId="51" priority="1" stopIfTrue="1">
      <formula>$H$24=TRUE</formula>
    </cfRule>
  </conditionalFormatting>
  <conditionalFormatting sqref="Q43:Q44">
    <cfRule type="expression" dxfId="50" priority="2" stopIfTrue="1">
      <formula>$H$24=TRUE</formula>
    </cfRule>
  </conditionalFormatting>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&amp;C3/24&amp;R&amp;F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6</xdr:col>
                    <xdr:colOff>66675</xdr:colOff>
                    <xdr:row>36</xdr:row>
                    <xdr:rowOff>0</xdr:rowOff>
                  </from>
                  <to>
                    <xdr:col>7</xdr:col>
                    <xdr:colOff>104775</xdr:colOff>
                    <xdr:row>38</xdr:row>
                    <xdr:rowOff>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9</xdr:col>
                    <xdr:colOff>66675</xdr:colOff>
                    <xdr:row>36</xdr:row>
                    <xdr:rowOff>0</xdr:rowOff>
                  </from>
                  <to>
                    <xdr:col>10</xdr:col>
                    <xdr:colOff>104775</xdr:colOff>
                    <xdr:row>38</xdr:row>
                    <xdr:rowOff>0</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11</xdr:col>
                    <xdr:colOff>66675</xdr:colOff>
                    <xdr:row>36</xdr:row>
                    <xdr:rowOff>0</xdr:rowOff>
                  </from>
                  <to>
                    <xdr:col>12</xdr:col>
                    <xdr:colOff>104775</xdr:colOff>
                    <xdr:row>38</xdr:row>
                    <xdr:rowOff>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14</xdr:col>
                    <xdr:colOff>66675</xdr:colOff>
                    <xdr:row>36</xdr:row>
                    <xdr:rowOff>0</xdr:rowOff>
                  </from>
                  <to>
                    <xdr:col>15</xdr:col>
                    <xdr:colOff>104775</xdr:colOff>
                    <xdr:row>38</xdr:row>
                    <xdr:rowOff>0</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16</xdr:col>
                    <xdr:colOff>66675</xdr:colOff>
                    <xdr:row>36</xdr:row>
                    <xdr:rowOff>0</xdr:rowOff>
                  </from>
                  <to>
                    <xdr:col>17</xdr:col>
                    <xdr:colOff>104775</xdr:colOff>
                    <xdr:row>38</xdr:row>
                    <xdr:rowOff>0</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from>
                    <xdr:col>19</xdr:col>
                    <xdr:colOff>66675</xdr:colOff>
                    <xdr:row>36</xdr:row>
                    <xdr:rowOff>0</xdr:rowOff>
                  </from>
                  <to>
                    <xdr:col>20</xdr:col>
                    <xdr:colOff>104775</xdr:colOff>
                    <xdr:row>38</xdr:row>
                    <xdr:rowOff>0</xdr:rowOff>
                  </to>
                </anchor>
              </controlPr>
            </control>
          </mc:Choice>
        </mc:AlternateContent>
        <mc:AlternateContent xmlns:mc="http://schemas.openxmlformats.org/markup-compatibility/2006">
          <mc:Choice Requires="x14">
            <control shapeId="4103" r:id="rId10" name="Check Box 7">
              <controlPr defaultSize="0" autoFill="0" autoLine="0" autoPict="0">
                <anchor moveWithCells="1">
                  <from>
                    <xdr:col>6</xdr:col>
                    <xdr:colOff>66675</xdr:colOff>
                    <xdr:row>42</xdr:row>
                    <xdr:rowOff>0</xdr:rowOff>
                  </from>
                  <to>
                    <xdr:col>7</xdr:col>
                    <xdr:colOff>104775</xdr:colOff>
                    <xdr:row>44</xdr:row>
                    <xdr:rowOff>0</xdr:rowOff>
                  </to>
                </anchor>
              </controlPr>
            </control>
          </mc:Choice>
        </mc:AlternateContent>
        <mc:AlternateContent xmlns:mc="http://schemas.openxmlformats.org/markup-compatibility/2006">
          <mc:Choice Requires="x14">
            <control shapeId="4104" r:id="rId11" name="Check Box 8">
              <controlPr defaultSize="0" autoFill="0" autoLine="0" autoPict="0">
                <anchor moveWithCells="1">
                  <from>
                    <xdr:col>9</xdr:col>
                    <xdr:colOff>66675</xdr:colOff>
                    <xdr:row>42</xdr:row>
                    <xdr:rowOff>0</xdr:rowOff>
                  </from>
                  <to>
                    <xdr:col>10</xdr:col>
                    <xdr:colOff>104775</xdr:colOff>
                    <xdr:row>44</xdr:row>
                    <xdr:rowOff>0</xdr:rowOff>
                  </to>
                </anchor>
              </controlPr>
            </control>
          </mc:Choice>
        </mc:AlternateContent>
        <mc:AlternateContent xmlns:mc="http://schemas.openxmlformats.org/markup-compatibility/2006">
          <mc:Choice Requires="x14">
            <control shapeId="4105" r:id="rId12" name="Check Box 9">
              <controlPr defaultSize="0" autoFill="0" autoLine="0" autoPict="0">
                <anchor moveWithCells="1">
                  <from>
                    <xdr:col>11</xdr:col>
                    <xdr:colOff>66675</xdr:colOff>
                    <xdr:row>42</xdr:row>
                    <xdr:rowOff>0</xdr:rowOff>
                  </from>
                  <to>
                    <xdr:col>12</xdr:col>
                    <xdr:colOff>104775</xdr:colOff>
                    <xdr:row>44</xdr:row>
                    <xdr:rowOff>0</xdr:rowOff>
                  </to>
                </anchor>
              </controlPr>
            </control>
          </mc:Choice>
        </mc:AlternateContent>
        <mc:AlternateContent xmlns:mc="http://schemas.openxmlformats.org/markup-compatibility/2006">
          <mc:Choice Requires="x14">
            <control shapeId="4106" r:id="rId13" name="Check Box 10">
              <controlPr defaultSize="0" autoFill="0" autoLine="0" autoPict="0">
                <anchor moveWithCells="1">
                  <from>
                    <xdr:col>14</xdr:col>
                    <xdr:colOff>66675</xdr:colOff>
                    <xdr:row>42</xdr:row>
                    <xdr:rowOff>0</xdr:rowOff>
                  </from>
                  <to>
                    <xdr:col>15</xdr:col>
                    <xdr:colOff>104775</xdr:colOff>
                    <xdr:row>44</xdr:row>
                    <xdr:rowOff>0</xdr:rowOff>
                  </to>
                </anchor>
              </controlPr>
            </control>
          </mc:Choice>
        </mc:AlternateContent>
        <mc:AlternateContent xmlns:mc="http://schemas.openxmlformats.org/markup-compatibility/2006">
          <mc:Choice Requires="x14">
            <control shapeId="4107" r:id="rId14" name="Check Box 11">
              <controlPr defaultSize="0" autoFill="0" autoLine="0" autoPict="0">
                <anchor moveWithCells="1">
                  <from>
                    <xdr:col>16</xdr:col>
                    <xdr:colOff>66675</xdr:colOff>
                    <xdr:row>42</xdr:row>
                    <xdr:rowOff>0</xdr:rowOff>
                  </from>
                  <to>
                    <xdr:col>17</xdr:col>
                    <xdr:colOff>104775</xdr:colOff>
                    <xdr:row>44</xdr:row>
                    <xdr:rowOff>0</xdr:rowOff>
                  </to>
                </anchor>
              </controlPr>
            </control>
          </mc:Choice>
        </mc:AlternateContent>
        <mc:AlternateContent xmlns:mc="http://schemas.openxmlformats.org/markup-compatibility/2006">
          <mc:Choice Requires="x14">
            <control shapeId="4108" r:id="rId15" name="Check Box 12">
              <controlPr defaultSize="0" autoFill="0" autoLine="0" autoPict="0">
                <anchor moveWithCells="1">
                  <from>
                    <xdr:col>19</xdr:col>
                    <xdr:colOff>66675</xdr:colOff>
                    <xdr:row>42</xdr:row>
                    <xdr:rowOff>0</xdr:rowOff>
                  </from>
                  <to>
                    <xdr:col>20</xdr:col>
                    <xdr:colOff>104775</xdr:colOff>
                    <xdr:row>44</xdr:row>
                    <xdr:rowOff>0</xdr:rowOff>
                  </to>
                </anchor>
              </controlPr>
            </control>
          </mc:Choice>
        </mc:AlternateContent>
        <mc:AlternateContent xmlns:mc="http://schemas.openxmlformats.org/markup-compatibility/2006">
          <mc:Choice Requires="x14">
            <control shapeId="4109" r:id="rId16" name="Check Box 13">
              <controlPr defaultSize="0" autoFill="0" autoLine="0" autoPict="0">
                <anchor moveWithCells="1">
                  <from>
                    <xdr:col>21</xdr:col>
                    <xdr:colOff>66675</xdr:colOff>
                    <xdr:row>36</xdr:row>
                    <xdr:rowOff>0</xdr:rowOff>
                  </from>
                  <to>
                    <xdr:col>22</xdr:col>
                    <xdr:colOff>104775</xdr:colOff>
                    <xdr:row>38</xdr:row>
                    <xdr:rowOff>0</xdr:rowOff>
                  </to>
                </anchor>
              </controlPr>
            </control>
          </mc:Choice>
        </mc:AlternateContent>
        <mc:AlternateContent xmlns:mc="http://schemas.openxmlformats.org/markup-compatibility/2006">
          <mc:Choice Requires="x14">
            <control shapeId="4110" r:id="rId17" name="Check Box 14">
              <controlPr defaultSize="0" autoFill="0" autoLine="0" autoPict="0">
                <anchor moveWithCells="1">
                  <from>
                    <xdr:col>24</xdr:col>
                    <xdr:colOff>66675</xdr:colOff>
                    <xdr:row>36</xdr:row>
                    <xdr:rowOff>0</xdr:rowOff>
                  </from>
                  <to>
                    <xdr:col>25</xdr:col>
                    <xdr:colOff>104775</xdr:colOff>
                    <xdr:row>38</xdr:row>
                    <xdr:rowOff>0</xdr:rowOff>
                  </to>
                </anchor>
              </controlPr>
            </control>
          </mc:Choice>
        </mc:AlternateContent>
        <mc:AlternateContent xmlns:mc="http://schemas.openxmlformats.org/markup-compatibility/2006">
          <mc:Choice Requires="x14">
            <control shapeId="4111" r:id="rId18" name="Check Box 15">
              <controlPr defaultSize="0" autoFill="0" autoLine="0" autoPict="0">
                <anchor moveWithCells="1">
                  <from>
                    <xdr:col>21</xdr:col>
                    <xdr:colOff>66675</xdr:colOff>
                    <xdr:row>42</xdr:row>
                    <xdr:rowOff>0</xdr:rowOff>
                  </from>
                  <to>
                    <xdr:col>22</xdr:col>
                    <xdr:colOff>104775</xdr:colOff>
                    <xdr:row>44</xdr:row>
                    <xdr:rowOff>0</xdr:rowOff>
                  </to>
                </anchor>
              </controlPr>
            </control>
          </mc:Choice>
        </mc:AlternateContent>
        <mc:AlternateContent xmlns:mc="http://schemas.openxmlformats.org/markup-compatibility/2006">
          <mc:Choice Requires="x14">
            <control shapeId="4112" r:id="rId19" name="Check Box 16">
              <controlPr defaultSize="0" autoFill="0" autoLine="0" autoPict="0">
                <anchor moveWithCells="1">
                  <from>
                    <xdr:col>24</xdr:col>
                    <xdr:colOff>66675</xdr:colOff>
                    <xdr:row>42</xdr:row>
                    <xdr:rowOff>0</xdr:rowOff>
                  </from>
                  <to>
                    <xdr:col>25</xdr:col>
                    <xdr:colOff>104775</xdr:colOff>
                    <xdr:row>44</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CE66F-1BD7-40E6-AE58-433F5D34FD88}">
  <sheetPr>
    <tabColor theme="7" tint="0.79998168889431442"/>
    <pageSetUpPr fitToPage="1"/>
  </sheetPr>
  <dimension ref="A1:BY65"/>
  <sheetViews>
    <sheetView view="pageBreakPreview" zoomScale="65" zoomScaleNormal="70" zoomScaleSheetLayoutView="65" workbookViewId="0">
      <selection activeCell="AV3" sqref="AV3"/>
    </sheetView>
  </sheetViews>
  <sheetFormatPr defaultRowHeight="16.5" x14ac:dyDescent="0.4"/>
  <cols>
    <col min="1" max="77" width="4.375" style="16" customWidth="1"/>
    <col min="78" max="79" width="4.375" style="2" customWidth="1"/>
    <col min="80" max="16384" width="9" style="2"/>
  </cols>
  <sheetData>
    <row r="1" spans="1:46" ht="18.75" customHeight="1" x14ac:dyDescent="0.4">
      <c r="A1" s="95" t="s">
        <v>153</v>
      </c>
      <c r="B1" s="17"/>
    </row>
    <row r="2" spans="1:46" ht="18.75" customHeight="1" thickBot="1" x14ac:dyDescent="0.45">
      <c r="A2" s="39" t="s">
        <v>152</v>
      </c>
      <c r="L2" s="1115"/>
      <c r="M2" s="1115"/>
      <c r="R2" s="1115"/>
      <c r="S2" s="1115"/>
    </row>
    <row r="3" spans="1:46" ht="18.75" customHeight="1" x14ac:dyDescent="0.4">
      <c r="A3" s="133"/>
      <c r="B3" s="134"/>
      <c r="C3" s="134"/>
      <c r="D3" s="134"/>
      <c r="E3" s="134"/>
      <c r="F3" s="134"/>
      <c r="G3" s="134"/>
      <c r="H3" s="134"/>
      <c r="I3" s="134"/>
      <c r="J3" s="135"/>
      <c r="K3" s="819" t="s">
        <v>151</v>
      </c>
      <c r="L3" s="819"/>
      <c r="M3" s="819" t="s">
        <v>150</v>
      </c>
      <c r="N3" s="819"/>
      <c r="O3" s="1108" t="s">
        <v>746</v>
      </c>
      <c r="P3" s="1109"/>
      <c r="Q3" s="1109"/>
      <c r="R3" s="1109"/>
      <c r="S3" s="1109"/>
      <c r="T3" s="1109"/>
      <c r="U3" s="1109"/>
      <c r="V3" s="1109"/>
      <c r="W3" s="1109"/>
      <c r="X3" s="1109"/>
      <c r="Y3" s="1109"/>
      <c r="Z3" s="1109"/>
      <c r="AA3" s="1109"/>
      <c r="AB3" s="1109"/>
      <c r="AC3" s="1109"/>
      <c r="AD3" s="1109"/>
      <c r="AE3" s="1109"/>
      <c r="AF3" s="1109"/>
      <c r="AG3" s="1118" t="s">
        <v>974</v>
      </c>
      <c r="AH3" s="1012"/>
      <c r="AI3" s="1121" t="s">
        <v>747</v>
      </c>
      <c r="AJ3" s="1121"/>
      <c r="AK3" s="1121"/>
      <c r="AL3" s="1121"/>
      <c r="AM3" s="819" t="s">
        <v>100</v>
      </c>
      <c r="AN3" s="819"/>
      <c r="AO3" s="819" t="s">
        <v>101</v>
      </c>
      <c r="AP3" s="819"/>
      <c r="AQ3" s="819" t="s">
        <v>102</v>
      </c>
      <c r="AR3" s="1116"/>
      <c r="AT3" s="63"/>
    </row>
    <row r="4" spans="1:46" ht="18.75" customHeight="1" x14ac:dyDescent="0.4">
      <c r="A4" s="99"/>
      <c r="B4" s="139"/>
      <c r="C4" s="139"/>
      <c r="D4" s="139"/>
      <c r="E4" s="1104" t="s">
        <v>765</v>
      </c>
      <c r="F4" s="1104"/>
      <c r="G4" s="1104"/>
      <c r="H4" s="1104"/>
      <c r="I4" s="1104"/>
      <c r="J4" s="1102"/>
      <c r="K4" s="788"/>
      <c r="L4" s="788"/>
      <c r="M4" s="788"/>
      <c r="N4" s="788"/>
      <c r="O4" s="792" t="s">
        <v>761</v>
      </c>
      <c r="P4" s="792"/>
      <c r="Q4" s="792" t="s">
        <v>149</v>
      </c>
      <c r="R4" s="792"/>
      <c r="S4" s="792" t="s">
        <v>148</v>
      </c>
      <c r="T4" s="792"/>
      <c r="U4" s="1056"/>
      <c r="V4" s="1056"/>
      <c r="W4" s="1056"/>
      <c r="X4" s="1056"/>
      <c r="Y4" s="1056"/>
      <c r="Z4" s="1056"/>
      <c r="AA4" s="1056"/>
      <c r="AB4" s="1056"/>
      <c r="AC4" s="1082"/>
      <c r="AD4" s="1082"/>
      <c r="AE4" s="1029" t="s">
        <v>104</v>
      </c>
      <c r="AF4" s="748"/>
      <c r="AG4" s="1119"/>
      <c r="AH4" s="1014"/>
      <c r="AI4" s="788" t="s">
        <v>762</v>
      </c>
      <c r="AJ4" s="788"/>
      <c r="AK4" s="792" t="s">
        <v>760</v>
      </c>
      <c r="AL4" s="792"/>
      <c r="AM4" s="788"/>
      <c r="AN4" s="788"/>
      <c r="AO4" s="788"/>
      <c r="AP4" s="788"/>
      <c r="AQ4" s="788"/>
      <c r="AR4" s="1117"/>
    </row>
    <row r="5" spans="1:46" ht="18.75" customHeight="1" x14ac:dyDescent="0.4">
      <c r="A5" s="1103" t="s">
        <v>766</v>
      </c>
      <c r="B5" s="1104"/>
      <c r="C5" s="1104"/>
      <c r="D5" s="1104"/>
      <c r="E5" s="1104"/>
      <c r="F5" s="1104"/>
      <c r="G5" s="139"/>
      <c r="H5" s="139"/>
      <c r="I5" s="139"/>
      <c r="J5" s="101"/>
      <c r="K5" s="788"/>
      <c r="L5" s="788"/>
      <c r="M5" s="788"/>
      <c r="N5" s="788"/>
      <c r="O5" s="792"/>
      <c r="P5" s="792"/>
      <c r="Q5" s="792"/>
      <c r="R5" s="792"/>
      <c r="S5" s="792"/>
      <c r="T5" s="792"/>
      <c r="U5" s="1056"/>
      <c r="V5" s="1056"/>
      <c r="W5" s="1056"/>
      <c r="X5" s="1056"/>
      <c r="Y5" s="1056"/>
      <c r="Z5" s="1056"/>
      <c r="AA5" s="1056"/>
      <c r="AB5" s="1056"/>
      <c r="AC5" s="1082"/>
      <c r="AD5" s="1082"/>
      <c r="AE5" s="1000"/>
      <c r="AF5" s="777"/>
      <c r="AG5" s="1119"/>
      <c r="AH5" s="1014"/>
      <c r="AI5" s="788"/>
      <c r="AJ5" s="788"/>
      <c r="AK5" s="792"/>
      <c r="AL5" s="792"/>
      <c r="AM5" s="788"/>
      <c r="AN5" s="788"/>
      <c r="AO5" s="788"/>
      <c r="AP5" s="788"/>
      <c r="AQ5" s="788"/>
      <c r="AR5" s="1117"/>
    </row>
    <row r="6" spans="1:46" ht="18.75" customHeight="1" x14ac:dyDescent="0.4">
      <c r="A6" s="136"/>
      <c r="B6" s="137"/>
      <c r="C6" s="137"/>
      <c r="D6" s="137"/>
      <c r="E6" s="137"/>
      <c r="F6" s="137"/>
      <c r="G6" s="137"/>
      <c r="H6" s="137"/>
      <c r="I6" s="137"/>
      <c r="J6" s="138"/>
      <c r="K6" s="788"/>
      <c r="L6" s="788"/>
      <c r="M6" s="788"/>
      <c r="N6" s="788"/>
      <c r="O6" s="792"/>
      <c r="P6" s="792"/>
      <c r="Q6" s="792"/>
      <c r="R6" s="792"/>
      <c r="S6" s="792"/>
      <c r="T6" s="792"/>
      <c r="U6" s="1056"/>
      <c r="V6" s="1056"/>
      <c r="W6" s="1056"/>
      <c r="X6" s="1056"/>
      <c r="Y6" s="1056"/>
      <c r="Z6" s="1056"/>
      <c r="AA6" s="1056"/>
      <c r="AB6" s="1056"/>
      <c r="AC6" s="1082"/>
      <c r="AD6" s="1082"/>
      <c r="AE6" s="810"/>
      <c r="AF6" s="760"/>
      <c r="AG6" s="1120"/>
      <c r="AH6" s="1016"/>
      <c r="AI6" s="788"/>
      <c r="AJ6" s="788"/>
      <c r="AK6" s="792"/>
      <c r="AL6" s="792"/>
      <c r="AM6" s="788"/>
      <c r="AN6" s="788"/>
      <c r="AO6" s="788"/>
      <c r="AP6" s="788"/>
      <c r="AQ6" s="788"/>
      <c r="AR6" s="1117"/>
    </row>
    <row r="7" spans="1:46" ht="18.75" customHeight="1" x14ac:dyDescent="0.4">
      <c r="A7" s="746" t="str">
        <f>"R"&amp;表紙・鑑!S3-2&amp;"年度末職員数"</f>
        <v>R5年度末職員数</v>
      </c>
      <c r="B7" s="747"/>
      <c r="C7" s="747"/>
      <c r="D7" s="747"/>
      <c r="E7" s="747"/>
      <c r="F7" s="747"/>
      <c r="G7" s="747"/>
      <c r="H7" s="747"/>
      <c r="I7" s="747"/>
      <c r="J7" s="748"/>
      <c r="K7" s="1031"/>
      <c r="L7" s="1032"/>
      <c r="M7" s="1031"/>
      <c r="N7" s="1032"/>
      <c r="O7" s="1031"/>
      <c r="P7" s="1032"/>
      <c r="Q7" s="1031"/>
      <c r="R7" s="1032"/>
      <c r="S7" s="1031"/>
      <c r="T7" s="1032"/>
      <c r="U7" s="1031"/>
      <c r="V7" s="1032"/>
      <c r="W7" s="1031"/>
      <c r="X7" s="1032"/>
      <c r="Y7" s="1031"/>
      <c r="Z7" s="1032"/>
      <c r="AA7" s="1031"/>
      <c r="AB7" s="1032"/>
      <c r="AC7" s="1031"/>
      <c r="AD7" s="1032"/>
      <c r="AE7" s="1029" t="str">
        <f>IF(SUM(O7:AD8) = 0, "", SUM(O7:AD8))</f>
        <v/>
      </c>
      <c r="AF7" s="748"/>
      <c r="AG7" s="1031"/>
      <c r="AH7" s="1032"/>
      <c r="AI7" s="1031"/>
      <c r="AJ7" s="1032"/>
      <c r="AK7" s="1031"/>
      <c r="AL7" s="1032"/>
      <c r="AM7" s="1031"/>
      <c r="AN7" s="1032"/>
      <c r="AO7" s="1031"/>
      <c r="AP7" s="1032"/>
      <c r="AQ7" s="1029" t="str">
        <f>IF(SUM(AE7,AG7,AI7,AM7,AO7,K7,M7) = 0,"",SUM(AE7,AG7,AI7,AM7,AO7,K7,M7))</f>
        <v/>
      </c>
      <c r="AR7" s="1034"/>
    </row>
    <row r="8" spans="1:46" ht="18.75" customHeight="1" x14ac:dyDescent="0.4">
      <c r="A8" s="758"/>
      <c r="B8" s="759"/>
      <c r="C8" s="759"/>
      <c r="D8" s="759"/>
      <c r="E8" s="759"/>
      <c r="F8" s="759"/>
      <c r="G8" s="759"/>
      <c r="H8" s="759"/>
      <c r="I8" s="759"/>
      <c r="J8" s="760"/>
      <c r="K8" s="793"/>
      <c r="L8" s="1033"/>
      <c r="M8" s="793"/>
      <c r="N8" s="1033"/>
      <c r="O8" s="793"/>
      <c r="P8" s="1033"/>
      <c r="Q8" s="793"/>
      <c r="R8" s="1033"/>
      <c r="S8" s="793"/>
      <c r="T8" s="1033"/>
      <c r="U8" s="793"/>
      <c r="V8" s="1033"/>
      <c r="W8" s="793"/>
      <c r="X8" s="1033"/>
      <c r="Y8" s="793"/>
      <c r="Z8" s="1033"/>
      <c r="AA8" s="793"/>
      <c r="AB8" s="1033"/>
      <c r="AC8" s="793"/>
      <c r="AD8" s="1033"/>
      <c r="AE8" s="810"/>
      <c r="AF8" s="760"/>
      <c r="AG8" s="793"/>
      <c r="AH8" s="1033"/>
      <c r="AI8" s="793"/>
      <c r="AJ8" s="1033"/>
      <c r="AK8" s="793"/>
      <c r="AL8" s="1033"/>
      <c r="AM8" s="793"/>
      <c r="AN8" s="1033"/>
      <c r="AO8" s="793"/>
      <c r="AP8" s="1033"/>
      <c r="AQ8" s="810"/>
      <c r="AR8" s="766"/>
    </row>
    <row r="9" spans="1:46" ht="18.75" customHeight="1" x14ac:dyDescent="0.4">
      <c r="A9" s="1122" t="str">
        <f>"R"&amp;表紙・鑑!S3-1</f>
        <v>R6</v>
      </c>
      <c r="B9" s="1124" t="s">
        <v>147</v>
      </c>
      <c r="C9" s="1125"/>
      <c r="D9" s="1029" t="s">
        <v>146</v>
      </c>
      <c r="E9" s="747"/>
      <c r="F9" s="747"/>
      <c r="G9" s="747"/>
      <c r="H9" s="747"/>
      <c r="I9" s="747"/>
      <c r="J9" s="748"/>
      <c r="K9" s="1031"/>
      <c r="L9" s="1032"/>
      <c r="M9" s="1031"/>
      <c r="N9" s="1032"/>
      <c r="O9" s="1031"/>
      <c r="P9" s="1032"/>
      <c r="Q9" s="1031"/>
      <c r="R9" s="1032"/>
      <c r="S9" s="1031"/>
      <c r="T9" s="1032"/>
      <c r="U9" s="1031"/>
      <c r="V9" s="1032"/>
      <c r="W9" s="1031"/>
      <c r="X9" s="1032"/>
      <c r="Y9" s="1031"/>
      <c r="Z9" s="1032"/>
      <c r="AA9" s="1031"/>
      <c r="AB9" s="1032"/>
      <c r="AC9" s="1031"/>
      <c r="AD9" s="1032"/>
      <c r="AE9" s="1029" t="str">
        <f>IF(SUM(O9:AD10) = 0, "", SUM(O9:AD10))</f>
        <v/>
      </c>
      <c r="AF9" s="748"/>
      <c r="AG9" s="1031"/>
      <c r="AH9" s="1032"/>
      <c r="AI9" s="1031"/>
      <c r="AJ9" s="1032"/>
      <c r="AK9" s="1031"/>
      <c r="AL9" s="1032"/>
      <c r="AM9" s="1031"/>
      <c r="AN9" s="1032"/>
      <c r="AO9" s="1031"/>
      <c r="AP9" s="1032"/>
      <c r="AQ9" s="1029" t="str">
        <f>IF(SUM(AE9,AG9,AI9,AM9,AO9,K9,M9) = 0,"",SUM(AE9,AG9,AI9,AM9,AO9,K9,M9))</f>
        <v/>
      </c>
      <c r="AR9" s="1034"/>
    </row>
    <row r="10" spans="1:46" ht="18.75" customHeight="1" x14ac:dyDescent="0.4">
      <c r="A10" s="1123"/>
      <c r="B10" s="1126"/>
      <c r="C10" s="1127"/>
      <c r="D10" s="810"/>
      <c r="E10" s="759"/>
      <c r="F10" s="759"/>
      <c r="G10" s="759"/>
      <c r="H10" s="759"/>
      <c r="I10" s="759"/>
      <c r="J10" s="760"/>
      <c r="K10" s="793"/>
      <c r="L10" s="1033"/>
      <c r="M10" s="793"/>
      <c r="N10" s="1033"/>
      <c r="O10" s="793"/>
      <c r="P10" s="1033"/>
      <c r="Q10" s="793"/>
      <c r="R10" s="1033"/>
      <c r="S10" s="793"/>
      <c r="T10" s="1033"/>
      <c r="U10" s="793"/>
      <c r="V10" s="1033"/>
      <c r="W10" s="793"/>
      <c r="X10" s="1033"/>
      <c r="Y10" s="793"/>
      <c r="Z10" s="1033"/>
      <c r="AA10" s="793"/>
      <c r="AB10" s="1033"/>
      <c r="AC10" s="793"/>
      <c r="AD10" s="1033"/>
      <c r="AE10" s="810"/>
      <c r="AF10" s="760"/>
      <c r="AG10" s="793"/>
      <c r="AH10" s="1033"/>
      <c r="AI10" s="793"/>
      <c r="AJ10" s="1033"/>
      <c r="AK10" s="793"/>
      <c r="AL10" s="1033"/>
      <c r="AM10" s="793"/>
      <c r="AN10" s="1033"/>
      <c r="AO10" s="793"/>
      <c r="AP10" s="1033"/>
      <c r="AQ10" s="810"/>
      <c r="AR10" s="766"/>
    </row>
    <row r="11" spans="1:46" ht="18.75" customHeight="1" x14ac:dyDescent="0.4">
      <c r="A11" s="1123" t="s">
        <v>145</v>
      </c>
      <c r="B11" s="1126"/>
      <c r="C11" s="1127"/>
      <c r="D11" s="1029" t="s">
        <v>144</v>
      </c>
      <c r="E11" s="747"/>
      <c r="F11" s="747"/>
      <c r="G11" s="747"/>
      <c r="H11" s="747"/>
      <c r="I11" s="747"/>
      <c r="J11" s="748"/>
      <c r="K11" s="1031"/>
      <c r="L11" s="1032"/>
      <c r="M11" s="1031"/>
      <c r="N11" s="1032"/>
      <c r="O11" s="1031"/>
      <c r="P11" s="1032"/>
      <c r="Q11" s="1031"/>
      <c r="R11" s="1032"/>
      <c r="S11" s="1031"/>
      <c r="T11" s="1032"/>
      <c r="U11" s="1031"/>
      <c r="V11" s="1032"/>
      <c r="W11" s="1031"/>
      <c r="X11" s="1032"/>
      <c r="Y11" s="1031"/>
      <c r="Z11" s="1032"/>
      <c r="AA11" s="1031"/>
      <c r="AB11" s="1032"/>
      <c r="AC11" s="1031"/>
      <c r="AD11" s="1032"/>
      <c r="AE11" s="1029" t="str">
        <f>IF(SUM(O11:AD12) = 0, "", SUM(O11:AD12))</f>
        <v/>
      </c>
      <c r="AF11" s="748"/>
      <c r="AG11" s="1031"/>
      <c r="AH11" s="1032"/>
      <c r="AI11" s="1031"/>
      <c r="AJ11" s="1032"/>
      <c r="AK11" s="1031"/>
      <c r="AL11" s="1032"/>
      <c r="AM11" s="1031"/>
      <c r="AN11" s="1032"/>
      <c r="AO11" s="1031"/>
      <c r="AP11" s="1032"/>
      <c r="AQ11" s="1029" t="str">
        <f>IF(SUM(AE11,AG11,AI11,AM11,AO11,K11,M11) = 0,"",SUM(AE11,AG11,AI11,AM11,AO11,K11,M11))</f>
        <v/>
      </c>
      <c r="AR11" s="1034"/>
    </row>
    <row r="12" spans="1:46" ht="18.75" customHeight="1" x14ac:dyDescent="0.4">
      <c r="A12" s="1123"/>
      <c r="B12" s="1128"/>
      <c r="C12" s="1129"/>
      <c r="D12" s="810"/>
      <c r="E12" s="759"/>
      <c r="F12" s="759"/>
      <c r="G12" s="759"/>
      <c r="H12" s="759"/>
      <c r="I12" s="759"/>
      <c r="J12" s="760"/>
      <c r="K12" s="793"/>
      <c r="L12" s="1033"/>
      <c r="M12" s="793"/>
      <c r="N12" s="1033"/>
      <c r="O12" s="793"/>
      <c r="P12" s="1033"/>
      <c r="Q12" s="793"/>
      <c r="R12" s="1033"/>
      <c r="S12" s="793"/>
      <c r="T12" s="1033"/>
      <c r="U12" s="793"/>
      <c r="V12" s="1033"/>
      <c r="W12" s="793"/>
      <c r="X12" s="1033"/>
      <c r="Y12" s="793"/>
      <c r="Z12" s="1033"/>
      <c r="AA12" s="793"/>
      <c r="AB12" s="1033"/>
      <c r="AC12" s="793"/>
      <c r="AD12" s="1033"/>
      <c r="AE12" s="810"/>
      <c r="AF12" s="760"/>
      <c r="AG12" s="793"/>
      <c r="AH12" s="1033"/>
      <c r="AI12" s="793"/>
      <c r="AJ12" s="1033"/>
      <c r="AK12" s="793"/>
      <c r="AL12" s="1033"/>
      <c r="AM12" s="793"/>
      <c r="AN12" s="1033"/>
      <c r="AO12" s="793"/>
      <c r="AP12" s="1033"/>
      <c r="AQ12" s="810"/>
      <c r="AR12" s="766"/>
    </row>
    <row r="13" spans="1:46" ht="18.75" customHeight="1" x14ac:dyDescent="0.4">
      <c r="A13" s="1123" t="s">
        <v>143</v>
      </c>
      <c r="B13" s="1029" t="str">
        <f>"R"&amp;表紙・鑑!S3-1&amp;"年度末職員数"</f>
        <v>R6年度末職員数</v>
      </c>
      <c r="C13" s="747"/>
      <c r="D13" s="747"/>
      <c r="E13" s="747"/>
      <c r="F13" s="747"/>
      <c r="G13" s="747"/>
      <c r="H13" s="747"/>
      <c r="I13" s="747"/>
      <c r="J13" s="748"/>
      <c r="K13" s="1029" t="str">
        <f>IF(AND(K7=0,K9=0,K11=0),"",K7+K9-K11)</f>
        <v/>
      </c>
      <c r="L13" s="748"/>
      <c r="M13" s="1029" t="str">
        <f>IF(AND(M7=0,M9=0,M11=0),"",M7+M9-M11)</f>
        <v/>
      </c>
      <c r="N13" s="748"/>
      <c r="O13" s="1029" t="str">
        <f>IF(AND(O7=0,O9=0,O11=0),"",O7+O9-O11)</f>
        <v/>
      </c>
      <c r="P13" s="748"/>
      <c r="Q13" s="1029" t="str">
        <f>IF(AND(Q7=0,Q9=0,Q11=0),"",Q7+Q9-Q11)</f>
        <v/>
      </c>
      <c r="R13" s="748"/>
      <c r="S13" s="1029" t="str">
        <f>IF(AND(S7=0,S9=0,S11=0),"",S7+S9-S11)</f>
        <v/>
      </c>
      <c r="T13" s="748"/>
      <c r="U13" s="1029" t="str">
        <f>IF(AND(U7=0,U9=0,U11=0),"",U7+U9-U11)</f>
        <v/>
      </c>
      <c r="V13" s="748"/>
      <c r="W13" s="1029" t="str">
        <f>IF(AND(W7=0,W9=0,W11=0),"",W7+W9-W11)</f>
        <v/>
      </c>
      <c r="X13" s="748"/>
      <c r="Y13" s="1029" t="str">
        <f>IF(AND(Y7=0,Y9=0,Y11=0),"",Y7+Y9-Y11)</f>
        <v/>
      </c>
      <c r="Z13" s="748"/>
      <c r="AA13" s="1029" t="str">
        <f>IF(AND(AA7=0,AA9=0,AA11=0),"",AA7+AA9-AA11)</f>
        <v/>
      </c>
      <c r="AB13" s="748"/>
      <c r="AC13" s="1029" t="str">
        <f>IF(AND(AC7=0,AC9=0,AC11=0),"",AC7+AC9-AC11)</f>
        <v/>
      </c>
      <c r="AD13" s="748"/>
      <c r="AE13" s="1029" t="str">
        <f>IF(SUM(O13:AD14) = 0, "", SUM(O13:AD14))</f>
        <v/>
      </c>
      <c r="AF13" s="748"/>
      <c r="AG13" s="1029" t="str">
        <f>IF(AND(AG7=0,AG9=0,AG11=0),"",AG7+AG9-AG11)</f>
        <v/>
      </c>
      <c r="AH13" s="748"/>
      <c r="AI13" s="1029" t="str">
        <f>IF(AND(AI7=0,AI9=0,AI11=0),"",AI7+AI9-AI11)</f>
        <v/>
      </c>
      <c r="AJ13" s="748"/>
      <c r="AK13" s="1029" t="str">
        <f>IF(AND(AK7=0,AK9=0,AK11=0),"",AK7+AK9-AK11)</f>
        <v/>
      </c>
      <c r="AL13" s="748"/>
      <c r="AM13" s="1029" t="str">
        <f>IF(AND(AM7=0,AM9=0,AM11=0),"",AM7+AM9-AM11)</f>
        <v/>
      </c>
      <c r="AN13" s="748"/>
      <c r="AO13" s="1029" t="str">
        <f>IF(AND(AO7=0,AO9=0,AO11=0),"",AO7+AO9-AO11)</f>
        <v/>
      </c>
      <c r="AP13" s="748"/>
      <c r="AQ13" s="1029" t="str">
        <f>IF(SUM(AE13,AG13,AI13,AM13,AO13,K13,M13) = 0,"",SUM(AE13,AG13,AI13,AM13,AO13,K13,M13))</f>
        <v/>
      </c>
      <c r="AR13" s="1034"/>
    </row>
    <row r="14" spans="1:46" ht="18.75" customHeight="1" x14ac:dyDescent="0.4">
      <c r="A14" s="1130"/>
      <c r="B14" s="810"/>
      <c r="C14" s="759"/>
      <c r="D14" s="759"/>
      <c r="E14" s="759"/>
      <c r="F14" s="759"/>
      <c r="G14" s="759"/>
      <c r="H14" s="759"/>
      <c r="I14" s="759"/>
      <c r="J14" s="760"/>
      <c r="K14" s="810"/>
      <c r="L14" s="760"/>
      <c r="M14" s="810"/>
      <c r="N14" s="760"/>
      <c r="O14" s="810"/>
      <c r="P14" s="760"/>
      <c r="Q14" s="810"/>
      <c r="R14" s="760"/>
      <c r="S14" s="810"/>
      <c r="T14" s="760"/>
      <c r="U14" s="810"/>
      <c r="V14" s="760"/>
      <c r="W14" s="810"/>
      <c r="X14" s="760"/>
      <c r="Y14" s="810"/>
      <c r="Z14" s="760"/>
      <c r="AA14" s="810"/>
      <c r="AB14" s="760"/>
      <c r="AC14" s="810"/>
      <c r="AD14" s="760"/>
      <c r="AE14" s="810"/>
      <c r="AF14" s="760"/>
      <c r="AG14" s="810"/>
      <c r="AH14" s="760"/>
      <c r="AI14" s="810"/>
      <c r="AJ14" s="760"/>
      <c r="AK14" s="810"/>
      <c r="AL14" s="760"/>
      <c r="AM14" s="810"/>
      <c r="AN14" s="760"/>
      <c r="AO14" s="810"/>
      <c r="AP14" s="760"/>
      <c r="AQ14" s="810"/>
      <c r="AR14" s="766"/>
    </row>
    <row r="15" spans="1:46" ht="18.75" customHeight="1" x14ac:dyDescent="0.4">
      <c r="A15" s="1122" t="str">
        <f>"R"&amp;表紙・鑑!S3</f>
        <v>R7</v>
      </c>
      <c r="B15" s="1124" t="s">
        <v>147</v>
      </c>
      <c r="C15" s="1125"/>
      <c r="D15" s="747" t="s">
        <v>146</v>
      </c>
      <c r="E15" s="747"/>
      <c r="F15" s="747"/>
      <c r="G15" s="747"/>
      <c r="H15" s="747"/>
      <c r="I15" s="747"/>
      <c r="J15" s="748"/>
      <c r="K15" s="1031"/>
      <c r="L15" s="1032"/>
      <c r="M15" s="1031"/>
      <c r="N15" s="1032"/>
      <c r="O15" s="1031"/>
      <c r="P15" s="1032"/>
      <c r="Q15" s="1031"/>
      <c r="R15" s="1032"/>
      <c r="S15" s="1031"/>
      <c r="T15" s="1032"/>
      <c r="U15" s="1031"/>
      <c r="V15" s="1032"/>
      <c r="W15" s="1031"/>
      <c r="X15" s="1032"/>
      <c r="Y15" s="1031"/>
      <c r="Z15" s="1032"/>
      <c r="AA15" s="1031"/>
      <c r="AB15" s="1032"/>
      <c r="AC15" s="1031"/>
      <c r="AD15" s="1032"/>
      <c r="AE15" s="1029" t="str">
        <f>IF(SUM(O15:AD16) = 0, "", SUM(O15:AD16))</f>
        <v/>
      </c>
      <c r="AF15" s="748"/>
      <c r="AG15" s="1031"/>
      <c r="AH15" s="1032"/>
      <c r="AI15" s="1031"/>
      <c r="AJ15" s="1032"/>
      <c r="AK15" s="1031"/>
      <c r="AL15" s="1032"/>
      <c r="AM15" s="1031"/>
      <c r="AN15" s="1032"/>
      <c r="AO15" s="1031"/>
      <c r="AP15" s="1032"/>
      <c r="AQ15" s="1029" t="str">
        <f>IF(SUM(AE15,AG15,AI15,AM15,AO15,K15,M15) = 0,"",SUM(AE15,AG15,AI15,AM15,AO15,K15,M15))</f>
        <v/>
      </c>
      <c r="AR15" s="1034"/>
    </row>
    <row r="16" spans="1:46" ht="18.75" customHeight="1" x14ac:dyDescent="0.4">
      <c r="A16" s="1123"/>
      <c r="B16" s="1126"/>
      <c r="C16" s="1127"/>
      <c r="D16" s="759"/>
      <c r="E16" s="759"/>
      <c r="F16" s="759"/>
      <c r="G16" s="759"/>
      <c r="H16" s="759"/>
      <c r="I16" s="759"/>
      <c r="J16" s="760"/>
      <c r="K16" s="793"/>
      <c r="L16" s="1033"/>
      <c r="M16" s="793"/>
      <c r="N16" s="1033"/>
      <c r="O16" s="793"/>
      <c r="P16" s="1033"/>
      <c r="Q16" s="793"/>
      <c r="R16" s="1033"/>
      <c r="S16" s="793"/>
      <c r="T16" s="1033"/>
      <c r="U16" s="793"/>
      <c r="V16" s="1033"/>
      <c r="W16" s="793"/>
      <c r="X16" s="1033"/>
      <c r="Y16" s="793"/>
      <c r="Z16" s="1033"/>
      <c r="AA16" s="793"/>
      <c r="AB16" s="1033"/>
      <c r="AC16" s="793"/>
      <c r="AD16" s="1033"/>
      <c r="AE16" s="810"/>
      <c r="AF16" s="760"/>
      <c r="AG16" s="793"/>
      <c r="AH16" s="1033"/>
      <c r="AI16" s="793"/>
      <c r="AJ16" s="1033"/>
      <c r="AK16" s="793"/>
      <c r="AL16" s="1033"/>
      <c r="AM16" s="793"/>
      <c r="AN16" s="1033"/>
      <c r="AO16" s="793"/>
      <c r="AP16" s="1033"/>
      <c r="AQ16" s="810"/>
      <c r="AR16" s="766"/>
    </row>
    <row r="17" spans="1:46" ht="18.75" customHeight="1" x14ac:dyDescent="0.4">
      <c r="A17" s="1123" t="s">
        <v>145</v>
      </c>
      <c r="B17" s="1126"/>
      <c r="C17" s="1127"/>
      <c r="D17" s="747" t="s">
        <v>144</v>
      </c>
      <c r="E17" s="747"/>
      <c r="F17" s="747"/>
      <c r="G17" s="747"/>
      <c r="H17" s="747"/>
      <c r="I17" s="747"/>
      <c r="J17" s="748"/>
      <c r="K17" s="1031"/>
      <c r="L17" s="1032"/>
      <c r="M17" s="1031"/>
      <c r="N17" s="1032"/>
      <c r="O17" s="1031"/>
      <c r="P17" s="1032"/>
      <c r="Q17" s="1031"/>
      <c r="R17" s="1032"/>
      <c r="S17" s="1031"/>
      <c r="T17" s="1032"/>
      <c r="U17" s="1031"/>
      <c r="V17" s="1032"/>
      <c r="W17" s="1031"/>
      <c r="X17" s="1032"/>
      <c r="Y17" s="1031"/>
      <c r="Z17" s="1032"/>
      <c r="AA17" s="1031"/>
      <c r="AB17" s="1032"/>
      <c r="AC17" s="1031"/>
      <c r="AD17" s="1032"/>
      <c r="AE17" s="1029" t="str">
        <f>IF(SUM(O17:AD18) = 0, "", SUM(O17:AD18))</f>
        <v/>
      </c>
      <c r="AF17" s="748"/>
      <c r="AG17" s="1031"/>
      <c r="AH17" s="1032"/>
      <c r="AI17" s="1031"/>
      <c r="AJ17" s="1032"/>
      <c r="AK17" s="1031"/>
      <c r="AL17" s="1032"/>
      <c r="AM17" s="1031"/>
      <c r="AN17" s="1032"/>
      <c r="AO17" s="1031"/>
      <c r="AP17" s="1032"/>
      <c r="AQ17" s="1029" t="str">
        <f>IF(SUM(AE17,AG17,AI17,AM17,AO17,K17,M17) = 0,"",SUM(AE17,AG17,AI17,AM17,AO17,K17,M17))</f>
        <v/>
      </c>
      <c r="AR17" s="1034"/>
    </row>
    <row r="18" spans="1:46" ht="18.75" customHeight="1" x14ac:dyDescent="0.4">
      <c r="A18" s="1123"/>
      <c r="B18" s="1128"/>
      <c r="C18" s="1129"/>
      <c r="D18" s="759"/>
      <c r="E18" s="759"/>
      <c r="F18" s="759"/>
      <c r="G18" s="759"/>
      <c r="H18" s="759"/>
      <c r="I18" s="759"/>
      <c r="J18" s="760"/>
      <c r="K18" s="793"/>
      <c r="L18" s="1033"/>
      <c r="M18" s="793"/>
      <c r="N18" s="1033"/>
      <c r="O18" s="793"/>
      <c r="P18" s="1033"/>
      <c r="Q18" s="793"/>
      <c r="R18" s="1033"/>
      <c r="S18" s="793"/>
      <c r="T18" s="1033"/>
      <c r="U18" s="793"/>
      <c r="V18" s="1033"/>
      <c r="W18" s="793"/>
      <c r="X18" s="1033"/>
      <c r="Y18" s="793"/>
      <c r="Z18" s="1033"/>
      <c r="AA18" s="793"/>
      <c r="AB18" s="1033"/>
      <c r="AC18" s="793"/>
      <c r="AD18" s="1033"/>
      <c r="AE18" s="810"/>
      <c r="AF18" s="760"/>
      <c r="AG18" s="793"/>
      <c r="AH18" s="1033"/>
      <c r="AI18" s="793"/>
      <c r="AJ18" s="1033"/>
      <c r="AK18" s="793"/>
      <c r="AL18" s="1033"/>
      <c r="AM18" s="793"/>
      <c r="AN18" s="1033"/>
      <c r="AO18" s="793"/>
      <c r="AP18" s="1033"/>
      <c r="AQ18" s="810"/>
      <c r="AR18" s="766"/>
    </row>
    <row r="19" spans="1:46" ht="18.75" customHeight="1" x14ac:dyDescent="0.4">
      <c r="A19" s="1123" t="s">
        <v>143</v>
      </c>
      <c r="B19" s="139"/>
      <c r="C19" s="1133"/>
      <c r="D19" s="773"/>
      <c r="E19" s="1085" t="s">
        <v>48</v>
      </c>
      <c r="F19" s="1113"/>
      <c r="G19" s="1113"/>
      <c r="H19" s="1135" t="s">
        <v>142</v>
      </c>
      <c r="I19" s="1135"/>
      <c r="J19" s="1135"/>
      <c r="K19" s="788" t="str">
        <f>IF(ISERROR(K13+K15-K17),IF(K13="",IF(AND(K15=0,K17=0),"",K15-K17),K13),K13+K15-K17)</f>
        <v/>
      </c>
      <c r="L19" s="788"/>
      <c r="M19" s="788" t="str">
        <f>IF(ISERROR(M13+M15-M17),IF(M13="",IF(AND(M15=0,M17=0),"",M15-M17),M13),M13+M15-M17)</f>
        <v/>
      </c>
      <c r="N19" s="788"/>
      <c r="O19" s="788" t="str">
        <f>IF(ISERROR(O13+O15-O17),IF(O13="",IF(AND(O15=0,O17=0),"",O15-O17),O13),O13+O15-O17)</f>
        <v/>
      </c>
      <c r="P19" s="788"/>
      <c r="Q19" s="788" t="str">
        <f>IF(ISERROR(Q13+Q15-Q17),IF(Q13="",IF(AND(Q15=0,Q17=0),"",Q15-Q17),Q13),Q13+Q15-Q17)</f>
        <v/>
      </c>
      <c r="R19" s="788"/>
      <c r="S19" s="788" t="str">
        <f>IF(ISERROR(S13+S15-S17),IF(S13="",IF(AND(S15=0,S17=0),"",S15-S17),S13),S13+S15-S17)</f>
        <v/>
      </c>
      <c r="T19" s="788"/>
      <c r="U19" s="788" t="str">
        <f>IF(ISERROR(U13+U15-U17),IF(U13="",IF(AND(U15=0,U17=0),"",U15-U17),U13),U13+U15-U17)</f>
        <v/>
      </c>
      <c r="V19" s="788"/>
      <c r="W19" s="788" t="str">
        <f>IF(ISERROR(W13+W15-W17),IF(W13="",IF(AND(W15=0,W17=0),"",W15-W17),W13),W13+W15-W17)</f>
        <v/>
      </c>
      <c r="X19" s="788"/>
      <c r="Y19" s="788" t="str">
        <f>IF(ISERROR(Y13+Y15-Y17),IF(Y13="",IF(AND(Y15=0,Y17=0),"",Y15-Y17),Y13),Y13+Y15-Y17)</f>
        <v/>
      </c>
      <c r="Z19" s="788"/>
      <c r="AA19" s="788" t="str">
        <f>IF(ISERROR(AA13+AA15-AA17),IF(AA13="",IF(AND(AA15=0,AA17=0),"",AA15-AA17),AA13),AA13+AA15-AA17)</f>
        <v/>
      </c>
      <c r="AB19" s="788"/>
      <c r="AC19" s="788" t="str">
        <f>IF(ISERROR(AC13+AC15-AC17),IF(AC13="",IF(AND(AC15=0,AC17=0),"",AC15-AC17),AC13),AC13+AC15-AC17)</f>
        <v/>
      </c>
      <c r="AD19" s="788"/>
      <c r="AE19" s="1029" t="str">
        <f>IF(SUM(O19:AD20) = 0, "", SUM(O19:AD20))</f>
        <v/>
      </c>
      <c r="AF19" s="748"/>
      <c r="AG19" s="788" t="str">
        <f>IF(ISERROR(AG13+AG15-AG17),IF(AG13="",IF(AND(AG15=0,AG17=0),"",AG15-AG17),AG13),AG13+AG15-AG17)</f>
        <v/>
      </c>
      <c r="AH19" s="788"/>
      <c r="AI19" s="788" t="str">
        <f>IF(ISERROR(AI13+AI15-AI17),IF(AI13="",IF(AND(AI15=0,AI17=0),"",AI15-AI17),AI13),AI13+AI15-AI17)</f>
        <v/>
      </c>
      <c r="AJ19" s="788"/>
      <c r="AK19" s="788" t="str">
        <f>IF(ISERROR(AK13+AK15-AK17),IF(AK13="",IF(AND(AK15=0,AK17=0),"",AK15-AK17),AK13),AK13+AK15-AK17)</f>
        <v/>
      </c>
      <c r="AL19" s="788"/>
      <c r="AM19" s="788" t="str">
        <f>IF(ISERROR(AM13+AM15-AM17),IF(AM13="",IF(AND(AM15=0,AM17=0),"",AM15-AM17),AM13),AM13+AM15-AM17)</f>
        <v/>
      </c>
      <c r="AN19" s="788"/>
      <c r="AO19" s="788" t="str">
        <f>IF(ISERROR(AO13+AO15-AO17),IF(AO13="",IF(AND(AO15=0,AO17=0),"",AO15-AO17),AO13),AO13+AO15-AO17)</f>
        <v/>
      </c>
      <c r="AP19" s="788"/>
      <c r="AQ19" s="1029" t="str">
        <f>IF(SUM(AE19,AG19,AI19,AM19,AO19,K19,M19) = 0,"",SUM(AE19,AG19,AI19,AM19,AO19,K19,M19))</f>
        <v/>
      </c>
      <c r="AR19" s="1034"/>
    </row>
    <row r="20" spans="1:46" ht="18.75" customHeight="1" thickBot="1" x14ac:dyDescent="0.45">
      <c r="A20" s="1132"/>
      <c r="B20" s="121"/>
      <c r="C20" s="779"/>
      <c r="D20" s="779"/>
      <c r="E20" s="1134"/>
      <c r="F20" s="1049"/>
      <c r="G20" s="1049"/>
      <c r="H20" s="1136"/>
      <c r="I20" s="1136"/>
      <c r="J20" s="1136"/>
      <c r="K20" s="715"/>
      <c r="L20" s="715"/>
      <c r="M20" s="715"/>
      <c r="N20" s="715"/>
      <c r="O20" s="715"/>
      <c r="P20" s="715"/>
      <c r="Q20" s="715"/>
      <c r="R20" s="715"/>
      <c r="S20" s="715"/>
      <c r="T20" s="715"/>
      <c r="U20" s="715"/>
      <c r="V20" s="715"/>
      <c r="W20" s="715"/>
      <c r="X20" s="715"/>
      <c r="Y20" s="715"/>
      <c r="Z20" s="715"/>
      <c r="AA20" s="715"/>
      <c r="AB20" s="715"/>
      <c r="AC20" s="715"/>
      <c r="AD20" s="715"/>
      <c r="AE20" s="1038"/>
      <c r="AF20" s="738"/>
      <c r="AG20" s="715"/>
      <c r="AH20" s="715"/>
      <c r="AI20" s="715"/>
      <c r="AJ20" s="715"/>
      <c r="AK20" s="715"/>
      <c r="AL20" s="715"/>
      <c r="AM20" s="715"/>
      <c r="AN20" s="715"/>
      <c r="AO20" s="715"/>
      <c r="AP20" s="715"/>
      <c r="AQ20" s="1038"/>
      <c r="AR20" s="1131"/>
    </row>
    <row r="21" spans="1:46" ht="18.75" customHeight="1" x14ac:dyDescent="0.4">
      <c r="A21" s="106" t="s">
        <v>13</v>
      </c>
      <c r="B21" s="39" t="s">
        <v>763</v>
      </c>
    </row>
    <row r="22" spans="1:46" ht="18.75" customHeight="1" x14ac:dyDescent="0.4">
      <c r="A22" s="39"/>
      <c r="B22" s="39" t="s">
        <v>141</v>
      </c>
    </row>
    <row r="23" spans="1:46" ht="18.75" customHeight="1" x14ac:dyDescent="0.4">
      <c r="A23" s="39"/>
      <c r="B23" s="39" t="s">
        <v>764</v>
      </c>
    </row>
    <row r="24" spans="1:46" ht="18.75" customHeight="1" x14ac:dyDescent="0.4">
      <c r="A24" s="39"/>
      <c r="B24" s="39" t="s">
        <v>140</v>
      </c>
    </row>
    <row r="25" spans="1:46" ht="18.75" customHeight="1" x14ac:dyDescent="0.4">
      <c r="A25" s="39"/>
      <c r="B25" s="39" t="s">
        <v>139</v>
      </c>
    </row>
    <row r="26" spans="1:46" ht="18.75" customHeight="1" x14ac:dyDescent="0.4">
      <c r="F26" s="109"/>
      <c r="G26" s="109"/>
      <c r="H26" s="109"/>
      <c r="I26" s="109"/>
      <c r="J26" s="109"/>
      <c r="K26" s="109"/>
      <c r="L26" s="109"/>
      <c r="M26" s="109"/>
      <c r="N26" s="109"/>
      <c r="O26" s="109"/>
      <c r="P26" s="109"/>
      <c r="Q26" s="109"/>
      <c r="R26" s="109"/>
      <c r="S26" s="109"/>
      <c r="T26" s="109"/>
      <c r="U26" s="109"/>
      <c r="V26" s="109"/>
      <c r="W26" s="109"/>
      <c r="X26" s="109"/>
      <c r="Y26" s="109"/>
      <c r="Z26" s="109"/>
      <c r="AA26" s="109"/>
      <c r="AB26" s="109"/>
      <c r="AC26" s="109"/>
      <c r="AD26" s="109"/>
      <c r="AE26" s="109"/>
      <c r="AF26" s="109"/>
      <c r="AG26" s="109"/>
      <c r="AH26" s="109"/>
      <c r="AI26" s="109"/>
      <c r="AJ26" s="109"/>
      <c r="AK26" s="109"/>
      <c r="AL26" s="109"/>
      <c r="AM26" s="109"/>
    </row>
    <row r="27" spans="1:46" ht="18.75" customHeight="1" thickBot="1" x14ac:dyDescent="0.45">
      <c r="A27" s="39" t="str">
        <f>"（２）退職者の状況（令和"&amp;表紙・鑑!S3-1&amp;"年4月1日以降）"</f>
        <v>（２）退職者の状況（令和6年4月1日以降）</v>
      </c>
      <c r="B27" s="39"/>
    </row>
    <row r="28" spans="1:46" ht="18.75" customHeight="1" x14ac:dyDescent="0.4">
      <c r="A28" s="755" t="s">
        <v>138</v>
      </c>
      <c r="B28" s="756"/>
      <c r="C28" s="756"/>
      <c r="D28" s="757"/>
      <c r="E28" s="1023" t="s">
        <v>137</v>
      </c>
      <c r="F28" s="756"/>
      <c r="G28" s="757"/>
      <c r="H28" s="713" t="s">
        <v>136</v>
      </c>
      <c r="I28" s="701"/>
      <c r="J28" s="701"/>
      <c r="K28" s="701"/>
      <c r="L28" s="702"/>
      <c r="M28" s="713" t="s">
        <v>135</v>
      </c>
      <c r="N28" s="701"/>
      <c r="O28" s="714"/>
      <c r="P28" s="755" t="s">
        <v>138</v>
      </c>
      <c r="Q28" s="756"/>
      <c r="R28" s="756"/>
      <c r="S28" s="757"/>
      <c r="T28" s="1023" t="s">
        <v>137</v>
      </c>
      <c r="U28" s="756"/>
      <c r="V28" s="757"/>
      <c r="W28" s="713" t="s">
        <v>136</v>
      </c>
      <c r="X28" s="701"/>
      <c r="Y28" s="701"/>
      <c r="Z28" s="701"/>
      <c r="AA28" s="702"/>
      <c r="AB28" s="713" t="s">
        <v>135</v>
      </c>
      <c r="AC28" s="701"/>
      <c r="AD28" s="714"/>
      <c r="AE28" s="755" t="s">
        <v>138</v>
      </c>
      <c r="AF28" s="756"/>
      <c r="AG28" s="756"/>
      <c r="AH28" s="757"/>
      <c r="AI28" s="1023" t="s">
        <v>137</v>
      </c>
      <c r="AJ28" s="756"/>
      <c r="AK28" s="757"/>
      <c r="AL28" s="713" t="s">
        <v>136</v>
      </c>
      <c r="AM28" s="701"/>
      <c r="AN28" s="701"/>
      <c r="AO28" s="701"/>
      <c r="AP28" s="702"/>
      <c r="AQ28" s="713" t="s">
        <v>135</v>
      </c>
      <c r="AR28" s="701"/>
      <c r="AS28" s="727"/>
    </row>
    <row r="29" spans="1:46" ht="18.75" customHeight="1" x14ac:dyDescent="0.4">
      <c r="A29" s="1112"/>
      <c r="B29" s="1113"/>
      <c r="C29" s="1113"/>
      <c r="D29" s="122" t="s">
        <v>49</v>
      </c>
      <c r="E29" s="1114"/>
      <c r="F29" s="1082"/>
      <c r="G29" s="1082"/>
      <c r="H29" s="1059"/>
      <c r="I29" s="1060"/>
      <c r="J29" s="1060"/>
      <c r="K29" s="1060"/>
      <c r="L29" s="1061"/>
      <c r="M29" s="1059"/>
      <c r="N29" s="1060"/>
      <c r="O29" s="1110"/>
      <c r="P29" s="1112"/>
      <c r="Q29" s="1113"/>
      <c r="R29" s="1113"/>
      <c r="S29" s="122" t="s">
        <v>49</v>
      </c>
      <c r="T29" s="1114"/>
      <c r="U29" s="1082"/>
      <c r="V29" s="1082"/>
      <c r="W29" s="1059"/>
      <c r="X29" s="1060"/>
      <c r="Y29" s="1060"/>
      <c r="Z29" s="1060"/>
      <c r="AA29" s="1061"/>
      <c r="AB29" s="1059"/>
      <c r="AC29" s="1060"/>
      <c r="AD29" s="1110"/>
      <c r="AE29" s="1112"/>
      <c r="AF29" s="1113"/>
      <c r="AG29" s="1113"/>
      <c r="AH29" s="122" t="s">
        <v>49</v>
      </c>
      <c r="AI29" s="1114"/>
      <c r="AJ29" s="1082"/>
      <c r="AK29" s="1082"/>
      <c r="AL29" s="1059"/>
      <c r="AM29" s="1060"/>
      <c r="AN29" s="1060"/>
      <c r="AO29" s="1060"/>
      <c r="AP29" s="1061"/>
      <c r="AQ29" s="1059"/>
      <c r="AR29" s="1060"/>
      <c r="AS29" s="1065"/>
      <c r="AT29" s="74"/>
    </row>
    <row r="30" spans="1:46" ht="18.75" customHeight="1" x14ac:dyDescent="0.4">
      <c r="A30" s="123"/>
      <c r="B30" s="124" t="s">
        <v>48</v>
      </c>
      <c r="C30" s="125"/>
      <c r="D30" s="114" t="s">
        <v>53</v>
      </c>
      <c r="E30" s="1114"/>
      <c r="F30" s="1082"/>
      <c r="G30" s="1082"/>
      <c r="H30" s="1062"/>
      <c r="I30" s="1063"/>
      <c r="J30" s="1063"/>
      <c r="K30" s="1063"/>
      <c r="L30" s="1064"/>
      <c r="M30" s="1062"/>
      <c r="N30" s="1063"/>
      <c r="O30" s="1111"/>
      <c r="P30" s="123"/>
      <c r="Q30" s="124" t="s">
        <v>48</v>
      </c>
      <c r="R30" s="125"/>
      <c r="S30" s="114" t="s">
        <v>53</v>
      </c>
      <c r="T30" s="1114"/>
      <c r="U30" s="1082"/>
      <c r="V30" s="1082"/>
      <c r="W30" s="1062"/>
      <c r="X30" s="1063"/>
      <c r="Y30" s="1063"/>
      <c r="Z30" s="1063"/>
      <c r="AA30" s="1064"/>
      <c r="AB30" s="1062"/>
      <c r="AC30" s="1063"/>
      <c r="AD30" s="1111"/>
      <c r="AE30" s="123"/>
      <c r="AF30" s="124" t="s">
        <v>48</v>
      </c>
      <c r="AG30" s="125"/>
      <c r="AH30" s="114" t="s">
        <v>53</v>
      </c>
      <c r="AI30" s="1114"/>
      <c r="AJ30" s="1082"/>
      <c r="AK30" s="1082"/>
      <c r="AL30" s="1062"/>
      <c r="AM30" s="1063"/>
      <c r="AN30" s="1063"/>
      <c r="AO30" s="1063"/>
      <c r="AP30" s="1064"/>
      <c r="AQ30" s="1062"/>
      <c r="AR30" s="1063"/>
      <c r="AS30" s="1066"/>
      <c r="AT30" s="74"/>
    </row>
    <row r="31" spans="1:46" ht="18.75" customHeight="1" x14ac:dyDescent="0.4">
      <c r="A31" s="1112"/>
      <c r="B31" s="1113"/>
      <c r="C31" s="1113"/>
      <c r="D31" s="122" t="s">
        <v>49</v>
      </c>
      <c r="E31" s="1082"/>
      <c r="F31" s="1082"/>
      <c r="G31" s="1082"/>
      <c r="H31" s="1059"/>
      <c r="I31" s="1060"/>
      <c r="J31" s="1060"/>
      <c r="K31" s="1060"/>
      <c r="L31" s="1061"/>
      <c r="M31" s="1059"/>
      <c r="N31" s="1060"/>
      <c r="O31" s="1110"/>
      <c r="P31" s="1112"/>
      <c r="Q31" s="1113"/>
      <c r="R31" s="1113"/>
      <c r="S31" s="122" t="s">
        <v>49</v>
      </c>
      <c r="T31" s="1082"/>
      <c r="U31" s="1082"/>
      <c r="V31" s="1082"/>
      <c r="W31" s="1059"/>
      <c r="X31" s="1060"/>
      <c r="Y31" s="1060"/>
      <c r="Z31" s="1060"/>
      <c r="AA31" s="1061"/>
      <c r="AB31" s="1059"/>
      <c r="AC31" s="1060"/>
      <c r="AD31" s="1110"/>
      <c r="AE31" s="1112"/>
      <c r="AF31" s="1113"/>
      <c r="AG31" s="1113"/>
      <c r="AH31" s="122" t="s">
        <v>49</v>
      </c>
      <c r="AI31" s="1082"/>
      <c r="AJ31" s="1082"/>
      <c r="AK31" s="1082"/>
      <c r="AL31" s="1059"/>
      <c r="AM31" s="1060"/>
      <c r="AN31" s="1060"/>
      <c r="AO31" s="1060"/>
      <c r="AP31" s="1061"/>
      <c r="AQ31" s="1059"/>
      <c r="AR31" s="1060"/>
      <c r="AS31" s="1065"/>
      <c r="AT31" s="74"/>
    </row>
    <row r="32" spans="1:46" ht="18.75" customHeight="1" x14ac:dyDescent="0.4">
      <c r="A32" s="123"/>
      <c r="B32" s="124" t="s">
        <v>48</v>
      </c>
      <c r="C32" s="125"/>
      <c r="D32" s="114" t="s">
        <v>53</v>
      </c>
      <c r="E32" s="1082"/>
      <c r="F32" s="1082"/>
      <c r="G32" s="1082"/>
      <c r="H32" s="1062"/>
      <c r="I32" s="1063"/>
      <c r="J32" s="1063"/>
      <c r="K32" s="1063"/>
      <c r="L32" s="1064"/>
      <c r="M32" s="1062"/>
      <c r="N32" s="1063"/>
      <c r="O32" s="1111"/>
      <c r="P32" s="123"/>
      <c r="Q32" s="124" t="s">
        <v>48</v>
      </c>
      <c r="R32" s="125"/>
      <c r="S32" s="114" t="s">
        <v>53</v>
      </c>
      <c r="T32" s="1082"/>
      <c r="U32" s="1082"/>
      <c r="V32" s="1082"/>
      <c r="W32" s="1062"/>
      <c r="X32" s="1063"/>
      <c r="Y32" s="1063"/>
      <c r="Z32" s="1063"/>
      <c r="AA32" s="1064"/>
      <c r="AB32" s="1062"/>
      <c r="AC32" s="1063"/>
      <c r="AD32" s="1111"/>
      <c r="AE32" s="123"/>
      <c r="AF32" s="124" t="s">
        <v>48</v>
      </c>
      <c r="AG32" s="125"/>
      <c r="AH32" s="114" t="s">
        <v>53</v>
      </c>
      <c r="AI32" s="1082"/>
      <c r="AJ32" s="1082"/>
      <c r="AK32" s="1082"/>
      <c r="AL32" s="1062"/>
      <c r="AM32" s="1063"/>
      <c r="AN32" s="1063"/>
      <c r="AO32" s="1063"/>
      <c r="AP32" s="1064"/>
      <c r="AQ32" s="1062"/>
      <c r="AR32" s="1063"/>
      <c r="AS32" s="1066"/>
      <c r="AT32" s="74"/>
    </row>
    <row r="33" spans="1:46" ht="18.75" customHeight="1" x14ac:dyDescent="0.4">
      <c r="A33" s="1112"/>
      <c r="B33" s="1113"/>
      <c r="C33" s="1113"/>
      <c r="D33" s="122" t="s">
        <v>49</v>
      </c>
      <c r="E33" s="1082"/>
      <c r="F33" s="1082"/>
      <c r="G33" s="1082"/>
      <c r="H33" s="1059"/>
      <c r="I33" s="1060"/>
      <c r="J33" s="1060"/>
      <c r="K33" s="1060"/>
      <c r="L33" s="1061"/>
      <c r="M33" s="1059"/>
      <c r="N33" s="1060"/>
      <c r="O33" s="1110"/>
      <c r="P33" s="1112"/>
      <c r="Q33" s="1113"/>
      <c r="R33" s="1113"/>
      <c r="S33" s="122" t="s">
        <v>49</v>
      </c>
      <c r="T33" s="1082"/>
      <c r="U33" s="1082"/>
      <c r="V33" s="1082"/>
      <c r="W33" s="1059"/>
      <c r="X33" s="1060"/>
      <c r="Y33" s="1060"/>
      <c r="Z33" s="1060"/>
      <c r="AA33" s="1061"/>
      <c r="AB33" s="1059"/>
      <c r="AC33" s="1060"/>
      <c r="AD33" s="1110"/>
      <c r="AE33" s="1112"/>
      <c r="AF33" s="1113"/>
      <c r="AG33" s="1113"/>
      <c r="AH33" s="122" t="s">
        <v>49</v>
      </c>
      <c r="AI33" s="1082"/>
      <c r="AJ33" s="1082"/>
      <c r="AK33" s="1082"/>
      <c r="AL33" s="1059"/>
      <c r="AM33" s="1060"/>
      <c r="AN33" s="1060"/>
      <c r="AO33" s="1060"/>
      <c r="AP33" s="1061"/>
      <c r="AQ33" s="1059"/>
      <c r="AR33" s="1060"/>
      <c r="AS33" s="1065"/>
      <c r="AT33" s="74"/>
    </row>
    <row r="34" spans="1:46" ht="18.75" customHeight="1" x14ac:dyDescent="0.4">
      <c r="A34" s="123"/>
      <c r="B34" s="124" t="s">
        <v>48</v>
      </c>
      <c r="C34" s="125"/>
      <c r="D34" s="114" t="s">
        <v>53</v>
      </c>
      <c r="E34" s="1082"/>
      <c r="F34" s="1082"/>
      <c r="G34" s="1082"/>
      <c r="H34" s="1062"/>
      <c r="I34" s="1063"/>
      <c r="J34" s="1063"/>
      <c r="K34" s="1063"/>
      <c r="L34" s="1064"/>
      <c r="M34" s="1062"/>
      <c r="N34" s="1063"/>
      <c r="O34" s="1111"/>
      <c r="P34" s="123"/>
      <c r="Q34" s="124" t="s">
        <v>48</v>
      </c>
      <c r="R34" s="125"/>
      <c r="S34" s="114" t="s">
        <v>53</v>
      </c>
      <c r="T34" s="1082"/>
      <c r="U34" s="1082"/>
      <c r="V34" s="1082"/>
      <c r="W34" s="1062"/>
      <c r="X34" s="1063"/>
      <c r="Y34" s="1063"/>
      <c r="Z34" s="1063"/>
      <c r="AA34" s="1064"/>
      <c r="AB34" s="1062"/>
      <c r="AC34" s="1063"/>
      <c r="AD34" s="1111"/>
      <c r="AE34" s="123"/>
      <c r="AF34" s="124" t="s">
        <v>48</v>
      </c>
      <c r="AG34" s="125"/>
      <c r="AH34" s="114" t="s">
        <v>53</v>
      </c>
      <c r="AI34" s="1082"/>
      <c r="AJ34" s="1082"/>
      <c r="AK34" s="1082"/>
      <c r="AL34" s="1062"/>
      <c r="AM34" s="1063"/>
      <c r="AN34" s="1063"/>
      <c r="AO34" s="1063"/>
      <c r="AP34" s="1064"/>
      <c r="AQ34" s="1062"/>
      <c r="AR34" s="1063"/>
      <c r="AS34" s="1066"/>
      <c r="AT34" s="74"/>
    </row>
    <row r="35" spans="1:46" ht="18.75" customHeight="1" x14ac:dyDescent="0.4">
      <c r="A35" s="1112"/>
      <c r="B35" s="1113"/>
      <c r="C35" s="1113"/>
      <c r="D35" s="122" t="s">
        <v>49</v>
      </c>
      <c r="E35" s="1082"/>
      <c r="F35" s="1082"/>
      <c r="G35" s="1082"/>
      <c r="H35" s="1059"/>
      <c r="I35" s="1060"/>
      <c r="J35" s="1060"/>
      <c r="K35" s="1060"/>
      <c r="L35" s="1061"/>
      <c r="M35" s="1059"/>
      <c r="N35" s="1060"/>
      <c r="O35" s="1110"/>
      <c r="P35" s="1112"/>
      <c r="Q35" s="1113"/>
      <c r="R35" s="1113"/>
      <c r="S35" s="122" t="s">
        <v>49</v>
      </c>
      <c r="T35" s="1082"/>
      <c r="U35" s="1082"/>
      <c r="V35" s="1082"/>
      <c r="W35" s="1059"/>
      <c r="X35" s="1060"/>
      <c r="Y35" s="1060"/>
      <c r="Z35" s="1060"/>
      <c r="AA35" s="1061"/>
      <c r="AB35" s="1059"/>
      <c r="AC35" s="1060"/>
      <c r="AD35" s="1110"/>
      <c r="AE35" s="1112"/>
      <c r="AF35" s="1113"/>
      <c r="AG35" s="1113"/>
      <c r="AH35" s="122" t="s">
        <v>49</v>
      </c>
      <c r="AI35" s="1082"/>
      <c r="AJ35" s="1082"/>
      <c r="AK35" s="1082"/>
      <c r="AL35" s="1059"/>
      <c r="AM35" s="1060"/>
      <c r="AN35" s="1060"/>
      <c r="AO35" s="1060"/>
      <c r="AP35" s="1061"/>
      <c r="AQ35" s="1059"/>
      <c r="AR35" s="1060"/>
      <c r="AS35" s="1065"/>
      <c r="AT35" s="74"/>
    </row>
    <row r="36" spans="1:46" ht="18.75" customHeight="1" x14ac:dyDescent="0.4">
      <c r="A36" s="123"/>
      <c r="B36" s="124" t="s">
        <v>48</v>
      </c>
      <c r="C36" s="125"/>
      <c r="D36" s="114" t="s">
        <v>53</v>
      </c>
      <c r="E36" s="1082"/>
      <c r="F36" s="1082"/>
      <c r="G36" s="1082"/>
      <c r="H36" s="1062"/>
      <c r="I36" s="1063"/>
      <c r="J36" s="1063"/>
      <c r="K36" s="1063"/>
      <c r="L36" s="1064"/>
      <c r="M36" s="1062"/>
      <c r="N36" s="1063"/>
      <c r="O36" s="1111"/>
      <c r="P36" s="123"/>
      <c r="Q36" s="124" t="s">
        <v>48</v>
      </c>
      <c r="R36" s="125"/>
      <c r="S36" s="114" t="s">
        <v>53</v>
      </c>
      <c r="T36" s="1082"/>
      <c r="U36" s="1082"/>
      <c r="V36" s="1082"/>
      <c r="W36" s="1062"/>
      <c r="X36" s="1063"/>
      <c r="Y36" s="1063"/>
      <c r="Z36" s="1063"/>
      <c r="AA36" s="1064"/>
      <c r="AB36" s="1062"/>
      <c r="AC36" s="1063"/>
      <c r="AD36" s="1111"/>
      <c r="AE36" s="123"/>
      <c r="AF36" s="124" t="s">
        <v>48</v>
      </c>
      <c r="AG36" s="125"/>
      <c r="AH36" s="114" t="s">
        <v>53</v>
      </c>
      <c r="AI36" s="1082"/>
      <c r="AJ36" s="1082"/>
      <c r="AK36" s="1082"/>
      <c r="AL36" s="1062"/>
      <c r="AM36" s="1063"/>
      <c r="AN36" s="1063"/>
      <c r="AO36" s="1063"/>
      <c r="AP36" s="1064"/>
      <c r="AQ36" s="1062"/>
      <c r="AR36" s="1063"/>
      <c r="AS36" s="1066"/>
      <c r="AT36" s="74"/>
    </row>
    <row r="37" spans="1:46" ht="18.75" customHeight="1" x14ac:dyDescent="0.4">
      <c r="A37" s="1112"/>
      <c r="B37" s="1113"/>
      <c r="C37" s="1113"/>
      <c r="D37" s="122" t="s">
        <v>49</v>
      </c>
      <c r="E37" s="1082"/>
      <c r="F37" s="1082"/>
      <c r="G37" s="1082"/>
      <c r="H37" s="1059"/>
      <c r="I37" s="1060"/>
      <c r="J37" s="1060"/>
      <c r="K37" s="1060"/>
      <c r="L37" s="1061"/>
      <c r="M37" s="1059"/>
      <c r="N37" s="1060"/>
      <c r="O37" s="1110"/>
      <c r="P37" s="1112"/>
      <c r="Q37" s="1113"/>
      <c r="R37" s="1113"/>
      <c r="S37" s="122" t="s">
        <v>49</v>
      </c>
      <c r="T37" s="1082"/>
      <c r="U37" s="1082"/>
      <c r="V37" s="1082"/>
      <c r="W37" s="1059"/>
      <c r="X37" s="1060"/>
      <c r="Y37" s="1060"/>
      <c r="Z37" s="1060"/>
      <c r="AA37" s="1061"/>
      <c r="AB37" s="1059"/>
      <c r="AC37" s="1060"/>
      <c r="AD37" s="1110"/>
      <c r="AE37" s="1112"/>
      <c r="AF37" s="1113"/>
      <c r="AG37" s="1113"/>
      <c r="AH37" s="122" t="s">
        <v>49</v>
      </c>
      <c r="AI37" s="1082"/>
      <c r="AJ37" s="1082"/>
      <c r="AK37" s="1082"/>
      <c r="AL37" s="1059"/>
      <c r="AM37" s="1060"/>
      <c r="AN37" s="1060"/>
      <c r="AO37" s="1060"/>
      <c r="AP37" s="1061"/>
      <c r="AQ37" s="1059"/>
      <c r="AR37" s="1060"/>
      <c r="AS37" s="1065"/>
      <c r="AT37" s="74"/>
    </row>
    <row r="38" spans="1:46" ht="18.75" customHeight="1" x14ac:dyDescent="0.4">
      <c r="A38" s="123"/>
      <c r="B38" s="124" t="s">
        <v>48</v>
      </c>
      <c r="C38" s="125"/>
      <c r="D38" s="114" t="s">
        <v>53</v>
      </c>
      <c r="E38" s="1082"/>
      <c r="F38" s="1082"/>
      <c r="G38" s="1082"/>
      <c r="H38" s="1062"/>
      <c r="I38" s="1063"/>
      <c r="J38" s="1063"/>
      <c r="K38" s="1063"/>
      <c r="L38" s="1064"/>
      <c r="M38" s="1062"/>
      <c r="N38" s="1063"/>
      <c r="O38" s="1111"/>
      <c r="P38" s="123"/>
      <c r="Q38" s="124" t="s">
        <v>48</v>
      </c>
      <c r="R38" s="125"/>
      <c r="S38" s="114" t="s">
        <v>53</v>
      </c>
      <c r="T38" s="1082"/>
      <c r="U38" s="1082"/>
      <c r="V38" s="1082"/>
      <c r="W38" s="1062"/>
      <c r="X38" s="1063"/>
      <c r="Y38" s="1063"/>
      <c r="Z38" s="1063"/>
      <c r="AA38" s="1064"/>
      <c r="AB38" s="1062"/>
      <c r="AC38" s="1063"/>
      <c r="AD38" s="1111"/>
      <c r="AE38" s="123"/>
      <c r="AF38" s="124" t="s">
        <v>48</v>
      </c>
      <c r="AG38" s="125"/>
      <c r="AH38" s="114" t="s">
        <v>53</v>
      </c>
      <c r="AI38" s="1082"/>
      <c r="AJ38" s="1082"/>
      <c r="AK38" s="1082"/>
      <c r="AL38" s="1062"/>
      <c r="AM38" s="1063"/>
      <c r="AN38" s="1063"/>
      <c r="AO38" s="1063"/>
      <c r="AP38" s="1064"/>
      <c r="AQ38" s="1062"/>
      <c r="AR38" s="1063"/>
      <c r="AS38" s="1066"/>
      <c r="AT38" s="74"/>
    </row>
    <row r="39" spans="1:46" ht="18.75" customHeight="1" x14ac:dyDescent="0.4">
      <c r="A39" s="1112"/>
      <c r="B39" s="1113"/>
      <c r="C39" s="1113"/>
      <c r="D39" s="122" t="s">
        <v>49</v>
      </c>
      <c r="E39" s="1082"/>
      <c r="F39" s="1082"/>
      <c r="G39" s="1082"/>
      <c r="H39" s="1059"/>
      <c r="I39" s="1060"/>
      <c r="J39" s="1060"/>
      <c r="K39" s="1060"/>
      <c r="L39" s="1061"/>
      <c r="M39" s="1059"/>
      <c r="N39" s="1060"/>
      <c r="O39" s="1110"/>
      <c r="P39" s="1112"/>
      <c r="Q39" s="1113"/>
      <c r="R39" s="1113"/>
      <c r="S39" s="122" t="s">
        <v>49</v>
      </c>
      <c r="T39" s="1082"/>
      <c r="U39" s="1082"/>
      <c r="V39" s="1082"/>
      <c r="W39" s="1059"/>
      <c r="X39" s="1060"/>
      <c r="Y39" s="1060"/>
      <c r="Z39" s="1060"/>
      <c r="AA39" s="1061"/>
      <c r="AB39" s="1059"/>
      <c r="AC39" s="1060"/>
      <c r="AD39" s="1110"/>
      <c r="AE39" s="1112"/>
      <c r="AF39" s="1113"/>
      <c r="AG39" s="1113"/>
      <c r="AH39" s="122" t="s">
        <v>49</v>
      </c>
      <c r="AI39" s="1082"/>
      <c r="AJ39" s="1082"/>
      <c r="AK39" s="1082"/>
      <c r="AL39" s="1059"/>
      <c r="AM39" s="1060"/>
      <c r="AN39" s="1060"/>
      <c r="AO39" s="1060"/>
      <c r="AP39" s="1061"/>
      <c r="AQ39" s="1059"/>
      <c r="AR39" s="1060"/>
      <c r="AS39" s="1065"/>
      <c r="AT39" s="74"/>
    </row>
    <row r="40" spans="1:46" ht="18.75" customHeight="1" thickBot="1" x14ac:dyDescent="0.45">
      <c r="A40" s="126"/>
      <c r="B40" s="127" t="s">
        <v>48</v>
      </c>
      <c r="C40" s="128"/>
      <c r="D40" s="129" t="s">
        <v>53</v>
      </c>
      <c r="E40" s="1149"/>
      <c r="F40" s="1149"/>
      <c r="G40" s="1149"/>
      <c r="H40" s="1137"/>
      <c r="I40" s="1138"/>
      <c r="J40" s="1138"/>
      <c r="K40" s="1138"/>
      <c r="L40" s="1150"/>
      <c r="M40" s="1137"/>
      <c r="N40" s="1138"/>
      <c r="O40" s="1151"/>
      <c r="P40" s="126"/>
      <c r="Q40" s="127" t="s">
        <v>48</v>
      </c>
      <c r="R40" s="128"/>
      <c r="S40" s="129" t="s">
        <v>53</v>
      </c>
      <c r="T40" s="1149"/>
      <c r="U40" s="1149"/>
      <c r="V40" s="1149"/>
      <c r="W40" s="1137"/>
      <c r="X40" s="1138"/>
      <c r="Y40" s="1138"/>
      <c r="Z40" s="1138"/>
      <c r="AA40" s="1150"/>
      <c r="AB40" s="1137"/>
      <c r="AC40" s="1138"/>
      <c r="AD40" s="1151"/>
      <c r="AE40" s="126"/>
      <c r="AF40" s="127" t="s">
        <v>48</v>
      </c>
      <c r="AG40" s="128"/>
      <c r="AH40" s="129" t="s">
        <v>53</v>
      </c>
      <c r="AI40" s="1149"/>
      <c r="AJ40" s="1149"/>
      <c r="AK40" s="1149"/>
      <c r="AL40" s="1137"/>
      <c r="AM40" s="1138"/>
      <c r="AN40" s="1138"/>
      <c r="AO40" s="1138"/>
      <c r="AP40" s="1150"/>
      <c r="AQ40" s="1137"/>
      <c r="AR40" s="1138"/>
      <c r="AS40" s="1139"/>
      <c r="AT40" s="74"/>
    </row>
    <row r="41" spans="1:46" ht="18.75" customHeight="1" x14ac:dyDescent="0.4">
      <c r="A41" s="106" t="s">
        <v>13</v>
      </c>
      <c r="B41" s="39" t="s">
        <v>767</v>
      </c>
    </row>
    <row r="42" spans="1:46" ht="18.75" customHeight="1" x14ac:dyDescent="0.4">
      <c r="A42" s="130"/>
      <c r="B42" s="130"/>
    </row>
    <row r="43" spans="1:46" ht="18.75" customHeight="1" thickBot="1" x14ac:dyDescent="0.45">
      <c r="A43" s="39" t="s">
        <v>134</v>
      </c>
      <c r="O43" s="63"/>
      <c r="T43" s="63"/>
      <c r="Y43" s="63"/>
      <c r="AA43" s="40"/>
    </row>
    <row r="44" spans="1:46" ht="18.75" customHeight="1" x14ac:dyDescent="0.4">
      <c r="A44" s="755" t="s">
        <v>133</v>
      </c>
      <c r="B44" s="756"/>
      <c r="C44" s="756"/>
      <c r="D44" s="756"/>
      <c r="E44" s="757"/>
      <c r="F44" s="1140"/>
      <c r="G44" s="1140" t="s">
        <v>17</v>
      </c>
      <c r="H44" s="131"/>
      <c r="I44" s="1140"/>
      <c r="J44" s="1140" t="s">
        <v>16</v>
      </c>
      <c r="K44" s="1023" t="s">
        <v>132</v>
      </c>
      <c r="L44" s="756"/>
      <c r="M44" s="756"/>
      <c r="N44" s="756"/>
      <c r="O44" s="757"/>
      <c r="P44" s="1141"/>
      <c r="Q44" s="1142"/>
      <c r="R44" s="1142"/>
      <c r="S44" s="1142"/>
      <c r="T44" s="1142"/>
      <c r="U44" s="1142"/>
      <c r="V44" s="1142"/>
      <c r="W44" s="1142"/>
      <c r="X44" s="1143"/>
      <c r="Y44" s="756" t="s">
        <v>131</v>
      </c>
      <c r="Z44" s="756"/>
      <c r="AA44" s="756"/>
      <c r="AB44" s="756"/>
      <c r="AC44" s="756"/>
      <c r="AD44" s="1152"/>
      <c r="AE44" s="1153"/>
      <c r="AF44" s="1153"/>
      <c r="AG44" s="1153"/>
      <c r="AH44" s="1153"/>
      <c r="AI44" s="1153"/>
      <c r="AJ44" s="1153"/>
      <c r="AK44" s="1153"/>
      <c r="AL44" s="1153"/>
      <c r="AM44" s="1153"/>
      <c r="AN44" s="1153"/>
      <c r="AO44" s="1153"/>
      <c r="AP44" s="1153"/>
      <c r="AQ44" s="1153"/>
      <c r="AR44" s="1153"/>
      <c r="AS44" s="1154"/>
    </row>
    <row r="45" spans="1:46" ht="18.75" customHeight="1" x14ac:dyDescent="0.4">
      <c r="A45" s="775"/>
      <c r="B45" s="776"/>
      <c r="C45" s="776"/>
      <c r="D45" s="776"/>
      <c r="E45" s="777"/>
      <c r="F45" s="778"/>
      <c r="G45" s="778"/>
      <c r="H45" s="132"/>
      <c r="I45" s="778"/>
      <c r="J45" s="778"/>
      <c r="K45" s="1000"/>
      <c r="L45" s="776"/>
      <c r="M45" s="776"/>
      <c r="N45" s="776"/>
      <c r="O45" s="777"/>
      <c r="P45" s="1144"/>
      <c r="Q45" s="1145"/>
      <c r="R45" s="1145"/>
      <c r="S45" s="1145"/>
      <c r="T45" s="1145"/>
      <c r="U45" s="1145"/>
      <c r="V45" s="1145"/>
      <c r="W45" s="1145"/>
      <c r="X45" s="1146"/>
      <c r="Y45" s="776"/>
      <c r="Z45" s="776"/>
      <c r="AA45" s="776"/>
      <c r="AB45" s="776"/>
      <c r="AC45" s="776"/>
      <c r="AD45" s="1155"/>
      <c r="AE45" s="1156"/>
      <c r="AF45" s="1156"/>
      <c r="AG45" s="1156"/>
      <c r="AH45" s="1156"/>
      <c r="AI45" s="1156"/>
      <c r="AJ45" s="1156"/>
      <c r="AK45" s="1156"/>
      <c r="AL45" s="1156"/>
      <c r="AM45" s="1156"/>
      <c r="AN45" s="1156"/>
      <c r="AO45" s="1156"/>
      <c r="AP45" s="1156"/>
      <c r="AQ45" s="1156"/>
      <c r="AR45" s="1156"/>
      <c r="AS45" s="1157"/>
    </row>
    <row r="46" spans="1:46" ht="18.75" customHeight="1" thickBot="1" x14ac:dyDescent="0.45">
      <c r="A46" s="736"/>
      <c r="B46" s="737"/>
      <c r="C46" s="737"/>
      <c r="D46" s="737"/>
      <c r="E46" s="738"/>
      <c r="F46" s="779"/>
      <c r="G46" s="779"/>
      <c r="H46" s="128"/>
      <c r="I46" s="779"/>
      <c r="J46" s="779"/>
      <c r="K46" s="1038"/>
      <c r="L46" s="737"/>
      <c r="M46" s="737"/>
      <c r="N46" s="737"/>
      <c r="O46" s="738"/>
      <c r="P46" s="752"/>
      <c r="Q46" s="1147"/>
      <c r="R46" s="1147"/>
      <c r="S46" s="1147"/>
      <c r="T46" s="1147"/>
      <c r="U46" s="1147"/>
      <c r="V46" s="1147"/>
      <c r="W46" s="1147"/>
      <c r="X46" s="1148"/>
      <c r="Y46" s="737"/>
      <c r="Z46" s="737"/>
      <c r="AA46" s="737"/>
      <c r="AB46" s="737"/>
      <c r="AC46" s="737"/>
      <c r="AD46" s="1158"/>
      <c r="AE46" s="1159"/>
      <c r="AF46" s="1159"/>
      <c r="AG46" s="1159"/>
      <c r="AH46" s="1159"/>
      <c r="AI46" s="1159"/>
      <c r="AJ46" s="1159"/>
      <c r="AK46" s="1159"/>
      <c r="AL46" s="1159"/>
      <c r="AM46" s="1159"/>
      <c r="AN46" s="1159"/>
      <c r="AO46" s="1159"/>
      <c r="AP46" s="1159"/>
      <c r="AQ46" s="1159"/>
      <c r="AR46" s="1159"/>
      <c r="AS46" s="1160"/>
    </row>
    <row r="47" spans="1:46" ht="18.75" customHeight="1" x14ac:dyDescent="0.4"/>
    <row r="48" spans="1:46"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sheetData>
  <sheetProtection selectLockedCells="1"/>
  <mergeCells count="253">
    <mergeCell ref="AB33:AD34"/>
    <mergeCell ref="AE33:AG33"/>
    <mergeCell ref="AI33:AK34"/>
    <mergeCell ref="AL33:AP34"/>
    <mergeCell ref="AQ33:AS34"/>
    <mergeCell ref="AE31:AG31"/>
    <mergeCell ref="AI31:AK32"/>
    <mergeCell ref="AB35:AD36"/>
    <mergeCell ref="AE35:AG35"/>
    <mergeCell ref="A44:E46"/>
    <mergeCell ref="F44:F46"/>
    <mergeCell ref="G44:G46"/>
    <mergeCell ref="I44:I46"/>
    <mergeCell ref="J44:J46"/>
    <mergeCell ref="K44:O46"/>
    <mergeCell ref="P44:X46"/>
    <mergeCell ref="AI39:AK40"/>
    <mergeCell ref="AL39:AP40"/>
    <mergeCell ref="A39:C39"/>
    <mergeCell ref="E39:G40"/>
    <mergeCell ref="H39:L40"/>
    <mergeCell ref="M39:O40"/>
    <mergeCell ref="P39:R39"/>
    <mergeCell ref="T39:V40"/>
    <mergeCell ref="W39:AA40"/>
    <mergeCell ref="AB39:AD40"/>
    <mergeCell ref="AE39:AG39"/>
    <mergeCell ref="Y44:AC46"/>
    <mergeCell ref="AD44:AS46"/>
    <mergeCell ref="AB37:AD38"/>
    <mergeCell ref="AE37:AG37"/>
    <mergeCell ref="AI37:AK38"/>
    <mergeCell ref="AL37:AP38"/>
    <mergeCell ref="AQ37:AS38"/>
    <mergeCell ref="AI35:AK36"/>
    <mergeCell ref="AQ39:AS40"/>
    <mergeCell ref="AL35:AP36"/>
    <mergeCell ref="AQ35:AS36"/>
    <mergeCell ref="T29:V30"/>
    <mergeCell ref="W29:AA30"/>
    <mergeCell ref="A29:C29"/>
    <mergeCell ref="A37:C37"/>
    <mergeCell ref="E37:G38"/>
    <mergeCell ref="H37:L38"/>
    <mergeCell ref="M37:O38"/>
    <mergeCell ref="P37:R37"/>
    <mergeCell ref="T37:V38"/>
    <mergeCell ref="W35:AA36"/>
    <mergeCell ref="A35:C35"/>
    <mergeCell ref="E35:G36"/>
    <mergeCell ref="H35:L36"/>
    <mergeCell ref="M35:O36"/>
    <mergeCell ref="P35:R35"/>
    <mergeCell ref="T35:V36"/>
    <mergeCell ref="W33:AA34"/>
    <mergeCell ref="W37:AA38"/>
    <mergeCell ref="AQ28:AS28"/>
    <mergeCell ref="M28:O28"/>
    <mergeCell ref="AI28:AK28"/>
    <mergeCell ref="AL31:AP32"/>
    <mergeCell ref="AQ31:AS32"/>
    <mergeCell ref="A33:C33"/>
    <mergeCell ref="E33:G34"/>
    <mergeCell ref="H33:L34"/>
    <mergeCell ref="M33:O34"/>
    <mergeCell ref="P33:R33"/>
    <mergeCell ref="T33:V34"/>
    <mergeCell ref="AQ29:AS30"/>
    <mergeCell ref="A31:C31"/>
    <mergeCell ref="E31:G32"/>
    <mergeCell ref="H31:L32"/>
    <mergeCell ref="M31:O32"/>
    <mergeCell ref="P31:R31"/>
    <mergeCell ref="T31:V32"/>
    <mergeCell ref="W31:AA32"/>
    <mergeCell ref="AB31:AD32"/>
    <mergeCell ref="E29:G30"/>
    <mergeCell ref="H29:L30"/>
    <mergeCell ref="M29:O30"/>
    <mergeCell ref="P29:R29"/>
    <mergeCell ref="A28:D28"/>
    <mergeCell ref="E28:G28"/>
    <mergeCell ref="H28:L28"/>
    <mergeCell ref="P28:S28"/>
    <mergeCell ref="T28:V28"/>
    <mergeCell ref="W28:AA28"/>
    <mergeCell ref="AB28:AD28"/>
    <mergeCell ref="AE28:AH28"/>
    <mergeCell ref="AM19:AN20"/>
    <mergeCell ref="S19:T20"/>
    <mergeCell ref="U19:V20"/>
    <mergeCell ref="W19:X20"/>
    <mergeCell ref="Y19:Z20"/>
    <mergeCell ref="AA19:AB20"/>
    <mergeCell ref="AL28:AP28"/>
    <mergeCell ref="AG19:AH20"/>
    <mergeCell ref="AI19:AJ20"/>
    <mergeCell ref="AK19:AL20"/>
    <mergeCell ref="A19:A20"/>
    <mergeCell ref="C19:D20"/>
    <mergeCell ref="E19:E20"/>
    <mergeCell ref="F19:G20"/>
    <mergeCell ref="H19:J20"/>
    <mergeCell ref="K19:L20"/>
    <mergeCell ref="AQ19:AR20"/>
    <mergeCell ref="AQ17:AR18"/>
    <mergeCell ref="AE17:AF18"/>
    <mergeCell ref="AG17:AH18"/>
    <mergeCell ref="AI17:AJ18"/>
    <mergeCell ref="AK17:AL18"/>
    <mergeCell ref="AM17:AN18"/>
    <mergeCell ref="M15:N16"/>
    <mergeCell ref="AC15:AD16"/>
    <mergeCell ref="AE15:AF16"/>
    <mergeCell ref="AG15:AH16"/>
    <mergeCell ref="AO17:AP18"/>
    <mergeCell ref="U17:V18"/>
    <mergeCell ref="W17:X18"/>
    <mergeCell ref="Y17:Z18"/>
    <mergeCell ref="M19:N20"/>
    <mergeCell ref="O19:P20"/>
    <mergeCell ref="AE19:AF20"/>
    <mergeCell ref="Q19:R20"/>
    <mergeCell ref="AC19:AD20"/>
    <mergeCell ref="AO19:AP20"/>
    <mergeCell ref="AA17:AB18"/>
    <mergeCell ref="AC17:AD18"/>
    <mergeCell ref="AM15:AN16"/>
    <mergeCell ref="A17:A18"/>
    <mergeCell ref="D17:J18"/>
    <mergeCell ref="K17:L18"/>
    <mergeCell ref="M17:N18"/>
    <mergeCell ref="O17:P18"/>
    <mergeCell ref="Q17:R18"/>
    <mergeCell ref="S17:T18"/>
    <mergeCell ref="AK15:AL16"/>
    <mergeCell ref="Q15:R16"/>
    <mergeCell ref="S15:T16"/>
    <mergeCell ref="U15:V16"/>
    <mergeCell ref="W15:X16"/>
    <mergeCell ref="Y15:Z16"/>
    <mergeCell ref="A15:A16"/>
    <mergeCell ref="B15:C18"/>
    <mergeCell ref="D15:J16"/>
    <mergeCell ref="K15:L16"/>
    <mergeCell ref="AI15:AJ16"/>
    <mergeCell ref="O15:P16"/>
    <mergeCell ref="AA15:AB16"/>
    <mergeCell ref="AQ9:AR10"/>
    <mergeCell ref="AO11:AP12"/>
    <mergeCell ref="AQ11:AR12"/>
    <mergeCell ref="AQ13:AR14"/>
    <mergeCell ref="AA13:AB14"/>
    <mergeCell ref="AC13:AD14"/>
    <mergeCell ref="AE13:AF14"/>
    <mergeCell ref="Q13:R14"/>
    <mergeCell ref="AQ15:AR16"/>
    <mergeCell ref="AO15:AP16"/>
    <mergeCell ref="A13:A14"/>
    <mergeCell ref="B13:J14"/>
    <mergeCell ref="K13:L14"/>
    <mergeCell ref="M13:N14"/>
    <mergeCell ref="O13:P14"/>
    <mergeCell ref="AK13:AL14"/>
    <mergeCell ref="AM13:AN14"/>
    <mergeCell ref="AO13:AP14"/>
    <mergeCell ref="AE11:AF12"/>
    <mergeCell ref="AG11:AH12"/>
    <mergeCell ref="A11:A12"/>
    <mergeCell ref="D11:J12"/>
    <mergeCell ref="K11:L12"/>
    <mergeCell ref="M11:N12"/>
    <mergeCell ref="O11:P12"/>
    <mergeCell ref="Q11:R12"/>
    <mergeCell ref="S11:T12"/>
    <mergeCell ref="W13:X14"/>
    <mergeCell ref="Y13:Z14"/>
    <mergeCell ref="AM11:AN12"/>
    <mergeCell ref="AQ7:AR8"/>
    <mergeCell ref="A9:A10"/>
    <mergeCell ref="B9:C12"/>
    <mergeCell ref="D9:J10"/>
    <mergeCell ref="K9:L10"/>
    <mergeCell ref="M9:N10"/>
    <mergeCell ref="O9:P10"/>
    <mergeCell ref="Q9:R10"/>
    <mergeCell ref="AE7:AF8"/>
    <mergeCell ref="AG7:AH8"/>
    <mergeCell ref="AI7:AJ8"/>
    <mergeCell ref="AK7:AL8"/>
    <mergeCell ref="AE9:AF10"/>
    <mergeCell ref="S9:T10"/>
    <mergeCell ref="U9:V10"/>
    <mergeCell ref="W9:X10"/>
    <mergeCell ref="Y9:Z10"/>
    <mergeCell ref="AA9:AB10"/>
    <mergeCell ref="AC9:AD10"/>
    <mergeCell ref="AM7:AN8"/>
    <mergeCell ref="AO7:AP8"/>
    <mergeCell ref="AO9:AP10"/>
    <mergeCell ref="AM9:AN10"/>
    <mergeCell ref="AI11:AJ12"/>
    <mergeCell ref="AQ3:AR6"/>
    <mergeCell ref="O4:P6"/>
    <mergeCell ref="Q4:R6"/>
    <mergeCell ref="S4:T6"/>
    <mergeCell ref="U4:V6"/>
    <mergeCell ref="W4:X6"/>
    <mergeCell ref="AA4:AB6"/>
    <mergeCell ref="AC4:AD6"/>
    <mergeCell ref="AE4:AF6"/>
    <mergeCell ref="AI4:AJ6"/>
    <mergeCell ref="AK4:AL6"/>
    <mergeCell ref="Y4:Z6"/>
    <mergeCell ref="AG3:AH6"/>
    <mergeCell ref="AI3:AL3"/>
    <mergeCell ref="AM3:AN6"/>
    <mergeCell ref="A7:J8"/>
    <mergeCell ref="K7:L8"/>
    <mergeCell ref="M7:N8"/>
    <mergeCell ref="O7:P8"/>
    <mergeCell ref="Q7:R8"/>
    <mergeCell ref="L2:M2"/>
    <mergeCell ref="R2:S2"/>
    <mergeCell ref="K3:L6"/>
    <mergeCell ref="M3:N6"/>
    <mergeCell ref="S7:T8"/>
    <mergeCell ref="E4:J4"/>
    <mergeCell ref="A5:F5"/>
    <mergeCell ref="AL29:AP30"/>
    <mergeCell ref="O3:AF3"/>
    <mergeCell ref="AB29:AD30"/>
    <mergeCell ref="AE29:AG29"/>
    <mergeCell ref="AI29:AK30"/>
    <mergeCell ref="W11:X12"/>
    <mergeCell ref="S13:T14"/>
    <mergeCell ref="AG13:AH14"/>
    <mergeCell ref="Y11:Z12"/>
    <mergeCell ref="AA11:AB12"/>
    <mergeCell ref="AC11:AD12"/>
    <mergeCell ref="U11:V12"/>
    <mergeCell ref="U13:V14"/>
    <mergeCell ref="AI13:AJ14"/>
    <mergeCell ref="U7:V8"/>
    <mergeCell ref="W7:X8"/>
    <mergeCell ref="Y7:Z8"/>
    <mergeCell ref="AA7:AB8"/>
    <mergeCell ref="AO3:AP6"/>
    <mergeCell ref="AC7:AD8"/>
    <mergeCell ref="AG9:AH10"/>
    <mergeCell ref="AI9:AJ10"/>
    <mergeCell ref="AK9:AL10"/>
    <mergeCell ref="AK11:AL12"/>
  </mergeCells>
  <phoneticPr fontId="4"/>
  <dataValidations count="2">
    <dataValidation type="list" allowBlank="1" sqref="G33:K33 JC33:JG33 SY33:TC33 ACU33:ACY33 AMQ33:AMU33 AWM33:AWQ33 BGI33:BGM33 BQE33:BQI33 CAA33:CAE33 CJW33:CKA33 CTS33:CTW33 DDO33:DDS33 DNK33:DNO33 DXG33:DXK33 EHC33:EHG33 EQY33:ERC33 FAU33:FAY33 FKQ33:FKU33 FUM33:FUQ33 GEI33:GEM33 GOE33:GOI33 GYA33:GYE33 HHW33:HIA33 HRS33:HRW33 IBO33:IBS33 ILK33:ILO33 IVG33:IVK33 JFC33:JFG33 JOY33:JPC33 JYU33:JYY33 KIQ33:KIU33 KSM33:KSQ33 LCI33:LCM33 LME33:LMI33 LWA33:LWE33 MFW33:MGA33 MPS33:MPW33 MZO33:MZS33 NJK33:NJO33 NTG33:NTK33 ODC33:ODG33 OMY33:ONC33 OWU33:OWY33 PGQ33:PGU33 PQM33:PQQ33 QAI33:QAM33 QKE33:QKI33 QUA33:QUE33 RDW33:REA33 RNS33:RNW33 RXO33:RXS33 SHK33:SHO33 SRG33:SRK33 TBC33:TBG33 TKY33:TLC33 TUU33:TUY33 UEQ33:UEU33 UOM33:UOQ33 UYI33:UYM33 VIE33:VII33 VSA33:VSE33 WBW33:WCA33 WLS33:WLW33 WVO33:WVS33 G65569:K65569 JC65569:JG65569 SY65569:TC65569 ACU65569:ACY65569 AMQ65569:AMU65569 AWM65569:AWQ65569 BGI65569:BGM65569 BQE65569:BQI65569 CAA65569:CAE65569 CJW65569:CKA65569 CTS65569:CTW65569 DDO65569:DDS65569 DNK65569:DNO65569 DXG65569:DXK65569 EHC65569:EHG65569 EQY65569:ERC65569 FAU65569:FAY65569 FKQ65569:FKU65569 FUM65569:FUQ65569 GEI65569:GEM65569 GOE65569:GOI65569 GYA65569:GYE65569 HHW65569:HIA65569 HRS65569:HRW65569 IBO65569:IBS65569 ILK65569:ILO65569 IVG65569:IVK65569 JFC65569:JFG65569 JOY65569:JPC65569 JYU65569:JYY65569 KIQ65569:KIU65569 KSM65569:KSQ65569 LCI65569:LCM65569 LME65569:LMI65569 LWA65569:LWE65569 MFW65569:MGA65569 MPS65569:MPW65569 MZO65569:MZS65569 NJK65569:NJO65569 NTG65569:NTK65569 ODC65569:ODG65569 OMY65569:ONC65569 OWU65569:OWY65569 PGQ65569:PGU65569 PQM65569:PQQ65569 QAI65569:QAM65569 QKE65569:QKI65569 QUA65569:QUE65569 RDW65569:REA65569 RNS65569:RNW65569 RXO65569:RXS65569 SHK65569:SHO65569 SRG65569:SRK65569 TBC65569:TBG65569 TKY65569:TLC65569 TUU65569:TUY65569 UEQ65569:UEU65569 UOM65569:UOQ65569 UYI65569:UYM65569 VIE65569:VII65569 VSA65569:VSE65569 WBW65569:WCA65569 WLS65569:WLW65569 WVO65569:WVS65569 G131105:K131105 JC131105:JG131105 SY131105:TC131105 ACU131105:ACY131105 AMQ131105:AMU131105 AWM131105:AWQ131105 BGI131105:BGM131105 BQE131105:BQI131105 CAA131105:CAE131105 CJW131105:CKA131105 CTS131105:CTW131105 DDO131105:DDS131105 DNK131105:DNO131105 DXG131105:DXK131105 EHC131105:EHG131105 EQY131105:ERC131105 FAU131105:FAY131105 FKQ131105:FKU131105 FUM131105:FUQ131105 GEI131105:GEM131105 GOE131105:GOI131105 GYA131105:GYE131105 HHW131105:HIA131105 HRS131105:HRW131105 IBO131105:IBS131105 ILK131105:ILO131105 IVG131105:IVK131105 JFC131105:JFG131105 JOY131105:JPC131105 JYU131105:JYY131105 KIQ131105:KIU131105 KSM131105:KSQ131105 LCI131105:LCM131105 LME131105:LMI131105 LWA131105:LWE131105 MFW131105:MGA131105 MPS131105:MPW131105 MZO131105:MZS131105 NJK131105:NJO131105 NTG131105:NTK131105 ODC131105:ODG131105 OMY131105:ONC131105 OWU131105:OWY131105 PGQ131105:PGU131105 PQM131105:PQQ131105 QAI131105:QAM131105 QKE131105:QKI131105 QUA131105:QUE131105 RDW131105:REA131105 RNS131105:RNW131105 RXO131105:RXS131105 SHK131105:SHO131105 SRG131105:SRK131105 TBC131105:TBG131105 TKY131105:TLC131105 TUU131105:TUY131105 UEQ131105:UEU131105 UOM131105:UOQ131105 UYI131105:UYM131105 VIE131105:VII131105 VSA131105:VSE131105 WBW131105:WCA131105 WLS131105:WLW131105 WVO131105:WVS131105 G196641:K196641 JC196641:JG196641 SY196641:TC196641 ACU196641:ACY196641 AMQ196641:AMU196641 AWM196641:AWQ196641 BGI196641:BGM196641 BQE196641:BQI196641 CAA196641:CAE196641 CJW196641:CKA196641 CTS196641:CTW196641 DDO196641:DDS196641 DNK196641:DNO196641 DXG196641:DXK196641 EHC196641:EHG196641 EQY196641:ERC196641 FAU196641:FAY196641 FKQ196641:FKU196641 FUM196641:FUQ196641 GEI196641:GEM196641 GOE196641:GOI196641 GYA196641:GYE196641 HHW196641:HIA196641 HRS196641:HRW196641 IBO196641:IBS196641 ILK196641:ILO196641 IVG196641:IVK196641 JFC196641:JFG196641 JOY196641:JPC196641 JYU196641:JYY196641 KIQ196641:KIU196641 KSM196641:KSQ196641 LCI196641:LCM196641 LME196641:LMI196641 LWA196641:LWE196641 MFW196641:MGA196641 MPS196641:MPW196641 MZO196641:MZS196641 NJK196641:NJO196641 NTG196641:NTK196641 ODC196641:ODG196641 OMY196641:ONC196641 OWU196641:OWY196641 PGQ196641:PGU196641 PQM196641:PQQ196641 QAI196641:QAM196641 QKE196641:QKI196641 QUA196641:QUE196641 RDW196641:REA196641 RNS196641:RNW196641 RXO196641:RXS196641 SHK196641:SHO196641 SRG196641:SRK196641 TBC196641:TBG196641 TKY196641:TLC196641 TUU196641:TUY196641 UEQ196641:UEU196641 UOM196641:UOQ196641 UYI196641:UYM196641 VIE196641:VII196641 VSA196641:VSE196641 WBW196641:WCA196641 WLS196641:WLW196641 WVO196641:WVS196641 G262177:K262177 JC262177:JG262177 SY262177:TC262177 ACU262177:ACY262177 AMQ262177:AMU262177 AWM262177:AWQ262177 BGI262177:BGM262177 BQE262177:BQI262177 CAA262177:CAE262177 CJW262177:CKA262177 CTS262177:CTW262177 DDO262177:DDS262177 DNK262177:DNO262177 DXG262177:DXK262177 EHC262177:EHG262177 EQY262177:ERC262177 FAU262177:FAY262177 FKQ262177:FKU262177 FUM262177:FUQ262177 GEI262177:GEM262177 GOE262177:GOI262177 GYA262177:GYE262177 HHW262177:HIA262177 HRS262177:HRW262177 IBO262177:IBS262177 ILK262177:ILO262177 IVG262177:IVK262177 JFC262177:JFG262177 JOY262177:JPC262177 JYU262177:JYY262177 KIQ262177:KIU262177 KSM262177:KSQ262177 LCI262177:LCM262177 LME262177:LMI262177 LWA262177:LWE262177 MFW262177:MGA262177 MPS262177:MPW262177 MZO262177:MZS262177 NJK262177:NJO262177 NTG262177:NTK262177 ODC262177:ODG262177 OMY262177:ONC262177 OWU262177:OWY262177 PGQ262177:PGU262177 PQM262177:PQQ262177 QAI262177:QAM262177 QKE262177:QKI262177 QUA262177:QUE262177 RDW262177:REA262177 RNS262177:RNW262177 RXO262177:RXS262177 SHK262177:SHO262177 SRG262177:SRK262177 TBC262177:TBG262177 TKY262177:TLC262177 TUU262177:TUY262177 UEQ262177:UEU262177 UOM262177:UOQ262177 UYI262177:UYM262177 VIE262177:VII262177 VSA262177:VSE262177 WBW262177:WCA262177 WLS262177:WLW262177 WVO262177:WVS262177 G327713:K327713 JC327713:JG327713 SY327713:TC327713 ACU327713:ACY327713 AMQ327713:AMU327713 AWM327713:AWQ327713 BGI327713:BGM327713 BQE327713:BQI327713 CAA327713:CAE327713 CJW327713:CKA327713 CTS327713:CTW327713 DDO327713:DDS327713 DNK327713:DNO327713 DXG327713:DXK327713 EHC327713:EHG327713 EQY327713:ERC327713 FAU327713:FAY327713 FKQ327713:FKU327713 FUM327713:FUQ327713 GEI327713:GEM327713 GOE327713:GOI327713 GYA327713:GYE327713 HHW327713:HIA327713 HRS327713:HRW327713 IBO327713:IBS327713 ILK327713:ILO327713 IVG327713:IVK327713 JFC327713:JFG327713 JOY327713:JPC327713 JYU327713:JYY327713 KIQ327713:KIU327713 KSM327713:KSQ327713 LCI327713:LCM327713 LME327713:LMI327713 LWA327713:LWE327713 MFW327713:MGA327713 MPS327713:MPW327713 MZO327713:MZS327713 NJK327713:NJO327713 NTG327713:NTK327713 ODC327713:ODG327713 OMY327713:ONC327713 OWU327713:OWY327713 PGQ327713:PGU327713 PQM327713:PQQ327713 QAI327713:QAM327713 QKE327713:QKI327713 QUA327713:QUE327713 RDW327713:REA327713 RNS327713:RNW327713 RXO327713:RXS327713 SHK327713:SHO327713 SRG327713:SRK327713 TBC327713:TBG327713 TKY327713:TLC327713 TUU327713:TUY327713 UEQ327713:UEU327713 UOM327713:UOQ327713 UYI327713:UYM327713 VIE327713:VII327713 VSA327713:VSE327713 WBW327713:WCA327713 WLS327713:WLW327713 WVO327713:WVS327713 G393249:K393249 JC393249:JG393249 SY393249:TC393249 ACU393249:ACY393249 AMQ393249:AMU393249 AWM393249:AWQ393249 BGI393249:BGM393249 BQE393249:BQI393249 CAA393249:CAE393249 CJW393249:CKA393249 CTS393249:CTW393249 DDO393249:DDS393249 DNK393249:DNO393249 DXG393249:DXK393249 EHC393249:EHG393249 EQY393249:ERC393249 FAU393249:FAY393249 FKQ393249:FKU393249 FUM393249:FUQ393249 GEI393249:GEM393249 GOE393249:GOI393249 GYA393249:GYE393249 HHW393249:HIA393249 HRS393249:HRW393249 IBO393249:IBS393249 ILK393249:ILO393249 IVG393249:IVK393249 JFC393249:JFG393249 JOY393249:JPC393249 JYU393249:JYY393249 KIQ393249:KIU393249 KSM393249:KSQ393249 LCI393249:LCM393249 LME393249:LMI393249 LWA393249:LWE393249 MFW393249:MGA393249 MPS393249:MPW393249 MZO393249:MZS393249 NJK393249:NJO393249 NTG393249:NTK393249 ODC393249:ODG393249 OMY393249:ONC393249 OWU393249:OWY393249 PGQ393249:PGU393249 PQM393249:PQQ393249 QAI393249:QAM393249 QKE393249:QKI393249 QUA393249:QUE393249 RDW393249:REA393249 RNS393249:RNW393249 RXO393249:RXS393249 SHK393249:SHO393249 SRG393249:SRK393249 TBC393249:TBG393249 TKY393249:TLC393249 TUU393249:TUY393249 UEQ393249:UEU393249 UOM393249:UOQ393249 UYI393249:UYM393249 VIE393249:VII393249 VSA393249:VSE393249 WBW393249:WCA393249 WLS393249:WLW393249 WVO393249:WVS393249 G458785:K458785 JC458785:JG458785 SY458785:TC458785 ACU458785:ACY458785 AMQ458785:AMU458785 AWM458785:AWQ458785 BGI458785:BGM458785 BQE458785:BQI458785 CAA458785:CAE458785 CJW458785:CKA458785 CTS458785:CTW458785 DDO458785:DDS458785 DNK458785:DNO458785 DXG458785:DXK458785 EHC458785:EHG458785 EQY458785:ERC458785 FAU458785:FAY458785 FKQ458785:FKU458785 FUM458785:FUQ458785 GEI458785:GEM458785 GOE458785:GOI458785 GYA458785:GYE458785 HHW458785:HIA458785 HRS458785:HRW458785 IBO458785:IBS458785 ILK458785:ILO458785 IVG458785:IVK458785 JFC458785:JFG458785 JOY458785:JPC458785 JYU458785:JYY458785 KIQ458785:KIU458785 KSM458785:KSQ458785 LCI458785:LCM458785 LME458785:LMI458785 LWA458785:LWE458785 MFW458785:MGA458785 MPS458785:MPW458785 MZO458785:MZS458785 NJK458785:NJO458785 NTG458785:NTK458785 ODC458785:ODG458785 OMY458785:ONC458785 OWU458785:OWY458785 PGQ458785:PGU458785 PQM458785:PQQ458785 QAI458785:QAM458785 QKE458785:QKI458785 QUA458785:QUE458785 RDW458785:REA458785 RNS458785:RNW458785 RXO458785:RXS458785 SHK458785:SHO458785 SRG458785:SRK458785 TBC458785:TBG458785 TKY458785:TLC458785 TUU458785:TUY458785 UEQ458785:UEU458785 UOM458785:UOQ458785 UYI458785:UYM458785 VIE458785:VII458785 VSA458785:VSE458785 WBW458785:WCA458785 WLS458785:WLW458785 WVO458785:WVS458785 G524321:K524321 JC524321:JG524321 SY524321:TC524321 ACU524321:ACY524321 AMQ524321:AMU524321 AWM524321:AWQ524321 BGI524321:BGM524321 BQE524321:BQI524321 CAA524321:CAE524321 CJW524321:CKA524321 CTS524321:CTW524321 DDO524321:DDS524321 DNK524321:DNO524321 DXG524321:DXK524321 EHC524321:EHG524321 EQY524321:ERC524321 FAU524321:FAY524321 FKQ524321:FKU524321 FUM524321:FUQ524321 GEI524321:GEM524321 GOE524321:GOI524321 GYA524321:GYE524321 HHW524321:HIA524321 HRS524321:HRW524321 IBO524321:IBS524321 ILK524321:ILO524321 IVG524321:IVK524321 JFC524321:JFG524321 JOY524321:JPC524321 JYU524321:JYY524321 KIQ524321:KIU524321 KSM524321:KSQ524321 LCI524321:LCM524321 LME524321:LMI524321 LWA524321:LWE524321 MFW524321:MGA524321 MPS524321:MPW524321 MZO524321:MZS524321 NJK524321:NJO524321 NTG524321:NTK524321 ODC524321:ODG524321 OMY524321:ONC524321 OWU524321:OWY524321 PGQ524321:PGU524321 PQM524321:PQQ524321 QAI524321:QAM524321 QKE524321:QKI524321 QUA524321:QUE524321 RDW524321:REA524321 RNS524321:RNW524321 RXO524321:RXS524321 SHK524321:SHO524321 SRG524321:SRK524321 TBC524321:TBG524321 TKY524321:TLC524321 TUU524321:TUY524321 UEQ524321:UEU524321 UOM524321:UOQ524321 UYI524321:UYM524321 VIE524321:VII524321 VSA524321:VSE524321 WBW524321:WCA524321 WLS524321:WLW524321 WVO524321:WVS524321 G589857:K589857 JC589857:JG589857 SY589857:TC589857 ACU589857:ACY589857 AMQ589857:AMU589857 AWM589857:AWQ589857 BGI589857:BGM589857 BQE589857:BQI589857 CAA589857:CAE589857 CJW589857:CKA589857 CTS589857:CTW589857 DDO589857:DDS589857 DNK589857:DNO589857 DXG589857:DXK589857 EHC589857:EHG589857 EQY589857:ERC589857 FAU589857:FAY589857 FKQ589857:FKU589857 FUM589857:FUQ589857 GEI589857:GEM589857 GOE589857:GOI589857 GYA589857:GYE589857 HHW589857:HIA589857 HRS589857:HRW589857 IBO589857:IBS589857 ILK589857:ILO589857 IVG589857:IVK589857 JFC589857:JFG589857 JOY589857:JPC589857 JYU589857:JYY589857 KIQ589857:KIU589857 KSM589857:KSQ589857 LCI589857:LCM589857 LME589857:LMI589857 LWA589857:LWE589857 MFW589857:MGA589857 MPS589857:MPW589857 MZO589857:MZS589857 NJK589857:NJO589857 NTG589857:NTK589857 ODC589857:ODG589857 OMY589857:ONC589857 OWU589857:OWY589857 PGQ589857:PGU589857 PQM589857:PQQ589857 QAI589857:QAM589857 QKE589857:QKI589857 QUA589857:QUE589857 RDW589857:REA589857 RNS589857:RNW589857 RXO589857:RXS589857 SHK589857:SHO589857 SRG589857:SRK589857 TBC589857:TBG589857 TKY589857:TLC589857 TUU589857:TUY589857 UEQ589857:UEU589857 UOM589857:UOQ589857 UYI589857:UYM589857 VIE589857:VII589857 VSA589857:VSE589857 WBW589857:WCA589857 WLS589857:WLW589857 WVO589857:WVS589857 G655393:K655393 JC655393:JG655393 SY655393:TC655393 ACU655393:ACY655393 AMQ655393:AMU655393 AWM655393:AWQ655393 BGI655393:BGM655393 BQE655393:BQI655393 CAA655393:CAE655393 CJW655393:CKA655393 CTS655393:CTW655393 DDO655393:DDS655393 DNK655393:DNO655393 DXG655393:DXK655393 EHC655393:EHG655393 EQY655393:ERC655393 FAU655393:FAY655393 FKQ655393:FKU655393 FUM655393:FUQ655393 GEI655393:GEM655393 GOE655393:GOI655393 GYA655393:GYE655393 HHW655393:HIA655393 HRS655393:HRW655393 IBO655393:IBS655393 ILK655393:ILO655393 IVG655393:IVK655393 JFC655393:JFG655393 JOY655393:JPC655393 JYU655393:JYY655393 KIQ655393:KIU655393 KSM655393:KSQ655393 LCI655393:LCM655393 LME655393:LMI655393 LWA655393:LWE655393 MFW655393:MGA655393 MPS655393:MPW655393 MZO655393:MZS655393 NJK655393:NJO655393 NTG655393:NTK655393 ODC655393:ODG655393 OMY655393:ONC655393 OWU655393:OWY655393 PGQ655393:PGU655393 PQM655393:PQQ655393 QAI655393:QAM655393 QKE655393:QKI655393 QUA655393:QUE655393 RDW655393:REA655393 RNS655393:RNW655393 RXO655393:RXS655393 SHK655393:SHO655393 SRG655393:SRK655393 TBC655393:TBG655393 TKY655393:TLC655393 TUU655393:TUY655393 UEQ655393:UEU655393 UOM655393:UOQ655393 UYI655393:UYM655393 VIE655393:VII655393 VSA655393:VSE655393 WBW655393:WCA655393 WLS655393:WLW655393 WVO655393:WVS655393 G720929:K720929 JC720929:JG720929 SY720929:TC720929 ACU720929:ACY720929 AMQ720929:AMU720929 AWM720929:AWQ720929 BGI720929:BGM720929 BQE720929:BQI720929 CAA720929:CAE720929 CJW720929:CKA720929 CTS720929:CTW720929 DDO720929:DDS720929 DNK720929:DNO720929 DXG720929:DXK720929 EHC720929:EHG720929 EQY720929:ERC720929 FAU720929:FAY720929 FKQ720929:FKU720929 FUM720929:FUQ720929 GEI720929:GEM720929 GOE720929:GOI720929 GYA720929:GYE720929 HHW720929:HIA720929 HRS720929:HRW720929 IBO720929:IBS720929 ILK720929:ILO720929 IVG720929:IVK720929 JFC720929:JFG720929 JOY720929:JPC720929 JYU720929:JYY720929 KIQ720929:KIU720929 KSM720929:KSQ720929 LCI720929:LCM720929 LME720929:LMI720929 LWA720929:LWE720929 MFW720929:MGA720929 MPS720929:MPW720929 MZO720929:MZS720929 NJK720929:NJO720929 NTG720929:NTK720929 ODC720929:ODG720929 OMY720929:ONC720929 OWU720929:OWY720929 PGQ720929:PGU720929 PQM720929:PQQ720929 QAI720929:QAM720929 QKE720929:QKI720929 QUA720929:QUE720929 RDW720929:REA720929 RNS720929:RNW720929 RXO720929:RXS720929 SHK720929:SHO720929 SRG720929:SRK720929 TBC720929:TBG720929 TKY720929:TLC720929 TUU720929:TUY720929 UEQ720929:UEU720929 UOM720929:UOQ720929 UYI720929:UYM720929 VIE720929:VII720929 VSA720929:VSE720929 WBW720929:WCA720929 WLS720929:WLW720929 WVO720929:WVS720929 G786465:K786465 JC786465:JG786465 SY786465:TC786465 ACU786465:ACY786465 AMQ786465:AMU786465 AWM786465:AWQ786465 BGI786465:BGM786465 BQE786465:BQI786465 CAA786465:CAE786465 CJW786465:CKA786465 CTS786465:CTW786465 DDO786465:DDS786465 DNK786465:DNO786465 DXG786465:DXK786465 EHC786465:EHG786465 EQY786465:ERC786465 FAU786465:FAY786465 FKQ786465:FKU786465 FUM786465:FUQ786465 GEI786465:GEM786465 GOE786465:GOI786465 GYA786465:GYE786465 HHW786465:HIA786465 HRS786465:HRW786465 IBO786465:IBS786465 ILK786465:ILO786465 IVG786465:IVK786465 JFC786465:JFG786465 JOY786465:JPC786465 JYU786465:JYY786465 KIQ786465:KIU786465 KSM786465:KSQ786465 LCI786465:LCM786465 LME786465:LMI786465 LWA786465:LWE786465 MFW786465:MGA786465 MPS786465:MPW786465 MZO786465:MZS786465 NJK786465:NJO786465 NTG786465:NTK786465 ODC786465:ODG786465 OMY786465:ONC786465 OWU786465:OWY786465 PGQ786465:PGU786465 PQM786465:PQQ786465 QAI786465:QAM786465 QKE786465:QKI786465 QUA786465:QUE786465 RDW786465:REA786465 RNS786465:RNW786465 RXO786465:RXS786465 SHK786465:SHO786465 SRG786465:SRK786465 TBC786465:TBG786465 TKY786465:TLC786465 TUU786465:TUY786465 UEQ786465:UEU786465 UOM786465:UOQ786465 UYI786465:UYM786465 VIE786465:VII786465 VSA786465:VSE786465 WBW786465:WCA786465 WLS786465:WLW786465 WVO786465:WVS786465 G852001:K852001 JC852001:JG852001 SY852001:TC852001 ACU852001:ACY852001 AMQ852001:AMU852001 AWM852001:AWQ852001 BGI852001:BGM852001 BQE852001:BQI852001 CAA852001:CAE852001 CJW852001:CKA852001 CTS852001:CTW852001 DDO852001:DDS852001 DNK852001:DNO852001 DXG852001:DXK852001 EHC852001:EHG852001 EQY852001:ERC852001 FAU852001:FAY852001 FKQ852001:FKU852001 FUM852001:FUQ852001 GEI852001:GEM852001 GOE852001:GOI852001 GYA852001:GYE852001 HHW852001:HIA852001 HRS852001:HRW852001 IBO852001:IBS852001 ILK852001:ILO852001 IVG852001:IVK852001 JFC852001:JFG852001 JOY852001:JPC852001 JYU852001:JYY852001 KIQ852001:KIU852001 KSM852001:KSQ852001 LCI852001:LCM852001 LME852001:LMI852001 LWA852001:LWE852001 MFW852001:MGA852001 MPS852001:MPW852001 MZO852001:MZS852001 NJK852001:NJO852001 NTG852001:NTK852001 ODC852001:ODG852001 OMY852001:ONC852001 OWU852001:OWY852001 PGQ852001:PGU852001 PQM852001:PQQ852001 QAI852001:QAM852001 QKE852001:QKI852001 QUA852001:QUE852001 RDW852001:REA852001 RNS852001:RNW852001 RXO852001:RXS852001 SHK852001:SHO852001 SRG852001:SRK852001 TBC852001:TBG852001 TKY852001:TLC852001 TUU852001:TUY852001 UEQ852001:UEU852001 UOM852001:UOQ852001 UYI852001:UYM852001 VIE852001:VII852001 VSA852001:VSE852001 WBW852001:WCA852001 WLS852001:WLW852001 WVO852001:WVS852001 G917537:K917537 JC917537:JG917537 SY917537:TC917537 ACU917537:ACY917537 AMQ917537:AMU917537 AWM917537:AWQ917537 BGI917537:BGM917537 BQE917537:BQI917537 CAA917537:CAE917537 CJW917537:CKA917537 CTS917537:CTW917537 DDO917537:DDS917537 DNK917537:DNO917537 DXG917537:DXK917537 EHC917537:EHG917537 EQY917537:ERC917537 FAU917537:FAY917537 FKQ917537:FKU917537 FUM917537:FUQ917537 GEI917537:GEM917537 GOE917537:GOI917537 GYA917537:GYE917537 HHW917537:HIA917537 HRS917537:HRW917537 IBO917537:IBS917537 ILK917537:ILO917537 IVG917537:IVK917537 JFC917537:JFG917537 JOY917537:JPC917537 JYU917537:JYY917537 KIQ917537:KIU917537 KSM917537:KSQ917537 LCI917537:LCM917537 LME917537:LMI917537 LWA917537:LWE917537 MFW917537:MGA917537 MPS917537:MPW917537 MZO917537:MZS917537 NJK917537:NJO917537 NTG917537:NTK917537 ODC917537:ODG917537 OMY917537:ONC917537 OWU917537:OWY917537 PGQ917537:PGU917537 PQM917537:PQQ917537 QAI917537:QAM917537 QKE917537:QKI917537 QUA917537:QUE917537 RDW917537:REA917537 RNS917537:RNW917537 RXO917537:RXS917537 SHK917537:SHO917537 SRG917537:SRK917537 TBC917537:TBG917537 TKY917537:TLC917537 TUU917537:TUY917537 UEQ917537:UEU917537 UOM917537:UOQ917537 UYI917537:UYM917537 VIE917537:VII917537 VSA917537:VSE917537 WBW917537:WCA917537 WLS917537:WLW917537 WVO917537:WVS917537 G983073:K983073 JC983073:JG983073 SY983073:TC983073 ACU983073:ACY983073 AMQ983073:AMU983073 AWM983073:AWQ983073 BGI983073:BGM983073 BQE983073:BQI983073 CAA983073:CAE983073 CJW983073:CKA983073 CTS983073:CTW983073 DDO983073:DDS983073 DNK983073:DNO983073 DXG983073:DXK983073 EHC983073:EHG983073 EQY983073:ERC983073 FAU983073:FAY983073 FKQ983073:FKU983073 FUM983073:FUQ983073 GEI983073:GEM983073 GOE983073:GOI983073 GYA983073:GYE983073 HHW983073:HIA983073 HRS983073:HRW983073 IBO983073:IBS983073 ILK983073:ILO983073 IVG983073:IVK983073 JFC983073:JFG983073 JOY983073:JPC983073 JYU983073:JYY983073 KIQ983073:KIU983073 KSM983073:KSQ983073 LCI983073:LCM983073 LME983073:LMI983073 LWA983073:LWE983073 MFW983073:MGA983073 MPS983073:MPW983073 MZO983073:MZS983073 NJK983073:NJO983073 NTG983073:NTK983073 ODC983073:ODG983073 OMY983073:ONC983073 OWU983073:OWY983073 PGQ983073:PGU983073 PQM983073:PQQ983073 QAI983073:QAM983073 QKE983073:QKI983073 QUA983073:QUE983073 RDW983073:REA983073 RNS983073:RNW983073 RXO983073:RXS983073 SHK983073:SHO983073 SRG983073:SRK983073 TBC983073:TBG983073 TKY983073:TLC983073 TUU983073:TUY983073 UEQ983073:UEU983073 UOM983073:UOQ983073 UYI983073:UYM983073 VIE983073:VII983073 VSA983073:VSE983073 WBW983073:WCA983073 WLS983073:WLW983073 WVO983073:WVS983073" xr:uid="{876F371A-AC7A-48AC-BC60-AA1F7696C81B}">
      <formula1>$D$38:$D$39</formula1>
    </dataValidation>
    <dataValidation type="list" allowBlank="1" showInputMessage="1" showErrorMessage="1" sqref="L41 JH41 TD41 ACZ41 AMV41 AWR41 BGN41 BQJ41 CAF41 CKB41 CTX41 DDT41 DNP41 DXL41 EHH41 ERD41 FAZ41 FKV41 FUR41 GEN41 GOJ41 GYF41 HIB41 HRX41 IBT41 ILP41 IVL41 JFH41 JPD41 JYZ41 KIV41 KSR41 LCN41 LMJ41 LWF41 MGB41 MPX41 MZT41 NJP41 NTL41 ODH41 OND41 OWZ41 PGV41 PQR41 QAN41 QKJ41 QUF41 REB41 RNX41 RXT41 SHP41 SRL41 TBH41 TLD41 TUZ41 UEV41 UOR41 UYN41 VIJ41 VSF41 WCB41 WLX41 WVT41 L65577 JH65577 TD65577 ACZ65577 AMV65577 AWR65577 BGN65577 BQJ65577 CAF65577 CKB65577 CTX65577 DDT65577 DNP65577 DXL65577 EHH65577 ERD65577 FAZ65577 FKV65577 FUR65577 GEN65577 GOJ65577 GYF65577 HIB65577 HRX65577 IBT65577 ILP65577 IVL65577 JFH65577 JPD65577 JYZ65577 KIV65577 KSR65577 LCN65577 LMJ65577 LWF65577 MGB65577 MPX65577 MZT65577 NJP65577 NTL65577 ODH65577 OND65577 OWZ65577 PGV65577 PQR65577 QAN65577 QKJ65577 QUF65577 REB65577 RNX65577 RXT65577 SHP65577 SRL65577 TBH65577 TLD65577 TUZ65577 UEV65577 UOR65577 UYN65577 VIJ65577 VSF65577 WCB65577 WLX65577 WVT65577 L131113 JH131113 TD131113 ACZ131113 AMV131113 AWR131113 BGN131113 BQJ131113 CAF131113 CKB131113 CTX131113 DDT131113 DNP131113 DXL131113 EHH131113 ERD131113 FAZ131113 FKV131113 FUR131113 GEN131113 GOJ131113 GYF131113 HIB131113 HRX131113 IBT131113 ILP131113 IVL131113 JFH131113 JPD131113 JYZ131113 KIV131113 KSR131113 LCN131113 LMJ131113 LWF131113 MGB131113 MPX131113 MZT131113 NJP131113 NTL131113 ODH131113 OND131113 OWZ131113 PGV131113 PQR131113 QAN131113 QKJ131113 QUF131113 REB131113 RNX131113 RXT131113 SHP131113 SRL131113 TBH131113 TLD131113 TUZ131113 UEV131113 UOR131113 UYN131113 VIJ131113 VSF131113 WCB131113 WLX131113 WVT131113 L196649 JH196649 TD196649 ACZ196649 AMV196649 AWR196649 BGN196649 BQJ196649 CAF196649 CKB196649 CTX196649 DDT196649 DNP196649 DXL196649 EHH196649 ERD196649 FAZ196649 FKV196649 FUR196649 GEN196649 GOJ196649 GYF196649 HIB196649 HRX196649 IBT196649 ILP196649 IVL196649 JFH196649 JPD196649 JYZ196649 KIV196649 KSR196649 LCN196649 LMJ196649 LWF196649 MGB196649 MPX196649 MZT196649 NJP196649 NTL196649 ODH196649 OND196649 OWZ196649 PGV196649 PQR196649 QAN196649 QKJ196649 QUF196649 REB196649 RNX196649 RXT196649 SHP196649 SRL196649 TBH196649 TLD196649 TUZ196649 UEV196649 UOR196649 UYN196649 VIJ196649 VSF196649 WCB196649 WLX196649 WVT196649 L262185 JH262185 TD262185 ACZ262185 AMV262185 AWR262185 BGN262185 BQJ262185 CAF262185 CKB262185 CTX262185 DDT262185 DNP262185 DXL262185 EHH262185 ERD262185 FAZ262185 FKV262185 FUR262185 GEN262185 GOJ262185 GYF262185 HIB262185 HRX262185 IBT262185 ILP262185 IVL262185 JFH262185 JPD262185 JYZ262185 KIV262185 KSR262185 LCN262185 LMJ262185 LWF262185 MGB262185 MPX262185 MZT262185 NJP262185 NTL262185 ODH262185 OND262185 OWZ262185 PGV262185 PQR262185 QAN262185 QKJ262185 QUF262185 REB262185 RNX262185 RXT262185 SHP262185 SRL262185 TBH262185 TLD262185 TUZ262185 UEV262185 UOR262185 UYN262185 VIJ262185 VSF262185 WCB262185 WLX262185 WVT262185 L327721 JH327721 TD327721 ACZ327721 AMV327721 AWR327721 BGN327721 BQJ327721 CAF327721 CKB327721 CTX327721 DDT327721 DNP327721 DXL327721 EHH327721 ERD327721 FAZ327721 FKV327721 FUR327721 GEN327721 GOJ327721 GYF327721 HIB327721 HRX327721 IBT327721 ILP327721 IVL327721 JFH327721 JPD327721 JYZ327721 KIV327721 KSR327721 LCN327721 LMJ327721 LWF327721 MGB327721 MPX327721 MZT327721 NJP327721 NTL327721 ODH327721 OND327721 OWZ327721 PGV327721 PQR327721 QAN327721 QKJ327721 QUF327721 REB327721 RNX327721 RXT327721 SHP327721 SRL327721 TBH327721 TLD327721 TUZ327721 UEV327721 UOR327721 UYN327721 VIJ327721 VSF327721 WCB327721 WLX327721 WVT327721 L393257 JH393257 TD393257 ACZ393257 AMV393257 AWR393257 BGN393257 BQJ393257 CAF393257 CKB393257 CTX393257 DDT393257 DNP393257 DXL393257 EHH393257 ERD393257 FAZ393257 FKV393257 FUR393257 GEN393257 GOJ393257 GYF393257 HIB393257 HRX393257 IBT393257 ILP393257 IVL393257 JFH393257 JPD393257 JYZ393257 KIV393257 KSR393257 LCN393257 LMJ393257 LWF393257 MGB393257 MPX393257 MZT393257 NJP393257 NTL393257 ODH393257 OND393257 OWZ393257 PGV393257 PQR393257 QAN393257 QKJ393257 QUF393257 REB393257 RNX393257 RXT393257 SHP393257 SRL393257 TBH393257 TLD393257 TUZ393257 UEV393257 UOR393257 UYN393257 VIJ393257 VSF393257 WCB393257 WLX393257 WVT393257 L458793 JH458793 TD458793 ACZ458793 AMV458793 AWR458793 BGN458793 BQJ458793 CAF458793 CKB458793 CTX458793 DDT458793 DNP458793 DXL458793 EHH458793 ERD458793 FAZ458793 FKV458793 FUR458793 GEN458793 GOJ458793 GYF458793 HIB458793 HRX458793 IBT458793 ILP458793 IVL458793 JFH458793 JPD458793 JYZ458793 KIV458793 KSR458793 LCN458793 LMJ458793 LWF458793 MGB458793 MPX458793 MZT458793 NJP458793 NTL458793 ODH458793 OND458793 OWZ458793 PGV458793 PQR458793 QAN458793 QKJ458793 QUF458793 REB458793 RNX458793 RXT458793 SHP458793 SRL458793 TBH458793 TLD458793 TUZ458793 UEV458793 UOR458793 UYN458793 VIJ458793 VSF458793 WCB458793 WLX458793 WVT458793 L524329 JH524329 TD524329 ACZ524329 AMV524329 AWR524329 BGN524329 BQJ524329 CAF524329 CKB524329 CTX524329 DDT524329 DNP524329 DXL524329 EHH524329 ERD524329 FAZ524329 FKV524329 FUR524329 GEN524329 GOJ524329 GYF524329 HIB524329 HRX524329 IBT524329 ILP524329 IVL524329 JFH524329 JPD524329 JYZ524329 KIV524329 KSR524329 LCN524329 LMJ524329 LWF524329 MGB524329 MPX524329 MZT524329 NJP524329 NTL524329 ODH524329 OND524329 OWZ524329 PGV524329 PQR524329 QAN524329 QKJ524329 QUF524329 REB524329 RNX524329 RXT524329 SHP524329 SRL524329 TBH524329 TLD524329 TUZ524329 UEV524329 UOR524329 UYN524329 VIJ524329 VSF524329 WCB524329 WLX524329 WVT524329 L589865 JH589865 TD589865 ACZ589865 AMV589865 AWR589865 BGN589865 BQJ589865 CAF589865 CKB589865 CTX589865 DDT589865 DNP589865 DXL589865 EHH589865 ERD589865 FAZ589865 FKV589865 FUR589865 GEN589865 GOJ589865 GYF589865 HIB589865 HRX589865 IBT589865 ILP589865 IVL589865 JFH589865 JPD589865 JYZ589865 KIV589865 KSR589865 LCN589865 LMJ589865 LWF589865 MGB589865 MPX589865 MZT589865 NJP589865 NTL589865 ODH589865 OND589865 OWZ589865 PGV589865 PQR589865 QAN589865 QKJ589865 QUF589865 REB589865 RNX589865 RXT589865 SHP589865 SRL589865 TBH589865 TLD589865 TUZ589865 UEV589865 UOR589865 UYN589865 VIJ589865 VSF589865 WCB589865 WLX589865 WVT589865 L655401 JH655401 TD655401 ACZ655401 AMV655401 AWR655401 BGN655401 BQJ655401 CAF655401 CKB655401 CTX655401 DDT655401 DNP655401 DXL655401 EHH655401 ERD655401 FAZ655401 FKV655401 FUR655401 GEN655401 GOJ655401 GYF655401 HIB655401 HRX655401 IBT655401 ILP655401 IVL655401 JFH655401 JPD655401 JYZ655401 KIV655401 KSR655401 LCN655401 LMJ655401 LWF655401 MGB655401 MPX655401 MZT655401 NJP655401 NTL655401 ODH655401 OND655401 OWZ655401 PGV655401 PQR655401 QAN655401 QKJ655401 QUF655401 REB655401 RNX655401 RXT655401 SHP655401 SRL655401 TBH655401 TLD655401 TUZ655401 UEV655401 UOR655401 UYN655401 VIJ655401 VSF655401 WCB655401 WLX655401 WVT655401 L720937 JH720937 TD720937 ACZ720937 AMV720937 AWR720937 BGN720937 BQJ720937 CAF720937 CKB720937 CTX720937 DDT720937 DNP720937 DXL720937 EHH720937 ERD720937 FAZ720937 FKV720937 FUR720937 GEN720937 GOJ720937 GYF720937 HIB720937 HRX720937 IBT720937 ILP720937 IVL720937 JFH720937 JPD720937 JYZ720937 KIV720937 KSR720937 LCN720937 LMJ720937 LWF720937 MGB720937 MPX720937 MZT720937 NJP720937 NTL720937 ODH720937 OND720937 OWZ720937 PGV720937 PQR720937 QAN720937 QKJ720937 QUF720937 REB720937 RNX720937 RXT720937 SHP720937 SRL720937 TBH720937 TLD720937 TUZ720937 UEV720937 UOR720937 UYN720937 VIJ720937 VSF720937 WCB720937 WLX720937 WVT720937 L786473 JH786473 TD786473 ACZ786473 AMV786473 AWR786473 BGN786473 BQJ786473 CAF786473 CKB786473 CTX786473 DDT786473 DNP786473 DXL786473 EHH786473 ERD786473 FAZ786473 FKV786473 FUR786473 GEN786473 GOJ786473 GYF786473 HIB786473 HRX786473 IBT786473 ILP786473 IVL786473 JFH786473 JPD786473 JYZ786473 KIV786473 KSR786473 LCN786473 LMJ786473 LWF786473 MGB786473 MPX786473 MZT786473 NJP786473 NTL786473 ODH786473 OND786473 OWZ786473 PGV786473 PQR786473 QAN786473 QKJ786473 QUF786473 REB786473 RNX786473 RXT786473 SHP786473 SRL786473 TBH786473 TLD786473 TUZ786473 UEV786473 UOR786473 UYN786473 VIJ786473 VSF786473 WCB786473 WLX786473 WVT786473 L852009 JH852009 TD852009 ACZ852009 AMV852009 AWR852009 BGN852009 BQJ852009 CAF852009 CKB852009 CTX852009 DDT852009 DNP852009 DXL852009 EHH852009 ERD852009 FAZ852009 FKV852009 FUR852009 GEN852009 GOJ852009 GYF852009 HIB852009 HRX852009 IBT852009 ILP852009 IVL852009 JFH852009 JPD852009 JYZ852009 KIV852009 KSR852009 LCN852009 LMJ852009 LWF852009 MGB852009 MPX852009 MZT852009 NJP852009 NTL852009 ODH852009 OND852009 OWZ852009 PGV852009 PQR852009 QAN852009 QKJ852009 QUF852009 REB852009 RNX852009 RXT852009 SHP852009 SRL852009 TBH852009 TLD852009 TUZ852009 UEV852009 UOR852009 UYN852009 VIJ852009 VSF852009 WCB852009 WLX852009 WVT852009 L917545 JH917545 TD917545 ACZ917545 AMV917545 AWR917545 BGN917545 BQJ917545 CAF917545 CKB917545 CTX917545 DDT917545 DNP917545 DXL917545 EHH917545 ERD917545 FAZ917545 FKV917545 FUR917545 GEN917545 GOJ917545 GYF917545 HIB917545 HRX917545 IBT917545 ILP917545 IVL917545 JFH917545 JPD917545 JYZ917545 KIV917545 KSR917545 LCN917545 LMJ917545 LWF917545 MGB917545 MPX917545 MZT917545 NJP917545 NTL917545 ODH917545 OND917545 OWZ917545 PGV917545 PQR917545 QAN917545 QKJ917545 QUF917545 REB917545 RNX917545 RXT917545 SHP917545 SRL917545 TBH917545 TLD917545 TUZ917545 UEV917545 UOR917545 UYN917545 VIJ917545 VSF917545 WCB917545 WLX917545 WVT917545 L983081 JH983081 TD983081 ACZ983081 AMV983081 AWR983081 BGN983081 BQJ983081 CAF983081 CKB983081 CTX983081 DDT983081 DNP983081 DXL983081 EHH983081 ERD983081 FAZ983081 FKV983081 FUR983081 GEN983081 GOJ983081 GYF983081 HIB983081 HRX983081 IBT983081 ILP983081 IVL983081 JFH983081 JPD983081 JYZ983081 KIV983081 KSR983081 LCN983081 LMJ983081 LWF983081 MGB983081 MPX983081 MZT983081 NJP983081 NTL983081 ODH983081 OND983081 OWZ983081 PGV983081 PQR983081 QAN983081 QKJ983081 QUF983081 REB983081 RNX983081 RXT983081 SHP983081 SRL983081 TBH983081 TLD983081 TUZ983081 UEV983081 UOR983081 UYN983081 VIJ983081 VSF983081 WCB983081 WLX983081 WVT983081 H41:I41 JD41:JE41 SZ41:TA41 ACV41:ACW41 AMR41:AMS41 AWN41:AWO41 BGJ41:BGK41 BQF41:BQG41 CAB41:CAC41 CJX41:CJY41 CTT41:CTU41 DDP41:DDQ41 DNL41:DNM41 DXH41:DXI41 EHD41:EHE41 EQZ41:ERA41 FAV41:FAW41 FKR41:FKS41 FUN41:FUO41 GEJ41:GEK41 GOF41:GOG41 GYB41:GYC41 HHX41:HHY41 HRT41:HRU41 IBP41:IBQ41 ILL41:ILM41 IVH41:IVI41 JFD41:JFE41 JOZ41:JPA41 JYV41:JYW41 KIR41:KIS41 KSN41:KSO41 LCJ41:LCK41 LMF41:LMG41 LWB41:LWC41 MFX41:MFY41 MPT41:MPU41 MZP41:MZQ41 NJL41:NJM41 NTH41:NTI41 ODD41:ODE41 OMZ41:ONA41 OWV41:OWW41 PGR41:PGS41 PQN41:PQO41 QAJ41:QAK41 QKF41:QKG41 QUB41:QUC41 RDX41:RDY41 RNT41:RNU41 RXP41:RXQ41 SHL41:SHM41 SRH41:SRI41 TBD41:TBE41 TKZ41:TLA41 TUV41:TUW41 UER41:UES41 UON41:UOO41 UYJ41:UYK41 VIF41:VIG41 VSB41:VSC41 WBX41:WBY41 WLT41:WLU41 WVP41:WVQ41 H65577:I65577 JD65577:JE65577 SZ65577:TA65577 ACV65577:ACW65577 AMR65577:AMS65577 AWN65577:AWO65577 BGJ65577:BGK65577 BQF65577:BQG65577 CAB65577:CAC65577 CJX65577:CJY65577 CTT65577:CTU65577 DDP65577:DDQ65577 DNL65577:DNM65577 DXH65577:DXI65577 EHD65577:EHE65577 EQZ65577:ERA65577 FAV65577:FAW65577 FKR65577:FKS65577 FUN65577:FUO65577 GEJ65577:GEK65577 GOF65577:GOG65577 GYB65577:GYC65577 HHX65577:HHY65577 HRT65577:HRU65577 IBP65577:IBQ65577 ILL65577:ILM65577 IVH65577:IVI65577 JFD65577:JFE65577 JOZ65577:JPA65577 JYV65577:JYW65577 KIR65577:KIS65577 KSN65577:KSO65577 LCJ65577:LCK65577 LMF65577:LMG65577 LWB65577:LWC65577 MFX65577:MFY65577 MPT65577:MPU65577 MZP65577:MZQ65577 NJL65577:NJM65577 NTH65577:NTI65577 ODD65577:ODE65577 OMZ65577:ONA65577 OWV65577:OWW65577 PGR65577:PGS65577 PQN65577:PQO65577 QAJ65577:QAK65577 QKF65577:QKG65577 QUB65577:QUC65577 RDX65577:RDY65577 RNT65577:RNU65577 RXP65577:RXQ65577 SHL65577:SHM65577 SRH65577:SRI65577 TBD65577:TBE65577 TKZ65577:TLA65577 TUV65577:TUW65577 UER65577:UES65577 UON65577:UOO65577 UYJ65577:UYK65577 VIF65577:VIG65577 VSB65577:VSC65577 WBX65577:WBY65577 WLT65577:WLU65577 WVP65577:WVQ65577 H131113:I131113 JD131113:JE131113 SZ131113:TA131113 ACV131113:ACW131113 AMR131113:AMS131113 AWN131113:AWO131113 BGJ131113:BGK131113 BQF131113:BQG131113 CAB131113:CAC131113 CJX131113:CJY131113 CTT131113:CTU131113 DDP131113:DDQ131113 DNL131113:DNM131113 DXH131113:DXI131113 EHD131113:EHE131113 EQZ131113:ERA131113 FAV131113:FAW131113 FKR131113:FKS131113 FUN131113:FUO131113 GEJ131113:GEK131113 GOF131113:GOG131113 GYB131113:GYC131113 HHX131113:HHY131113 HRT131113:HRU131113 IBP131113:IBQ131113 ILL131113:ILM131113 IVH131113:IVI131113 JFD131113:JFE131113 JOZ131113:JPA131113 JYV131113:JYW131113 KIR131113:KIS131113 KSN131113:KSO131113 LCJ131113:LCK131113 LMF131113:LMG131113 LWB131113:LWC131113 MFX131113:MFY131113 MPT131113:MPU131113 MZP131113:MZQ131113 NJL131113:NJM131113 NTH131113:NTI131113 ODD131113:ODE131113 OMZ131113:ONA131113 OWV131113:OWW131113 PGR131113:PGS131113 PQN131113:PQO131113 QAJ131113:QAK131113 QKF131113:QKG131113 QUB131113:QUC131113 RDX131113:RDY131113 RNT131113:RNU131113 RXP131113:RXQ131113 SHL131113:SHM131113 SRH131113:SRI131113 TBD131113:TBE131113 TKZ131113:TLA131113 TUV131113:TUW131113 UER131113:UES131113 UON131113:UOO131113 UYJ131113:UYK131113 VIF131113:VIG131113 VSB131113:VSC131113 WBX131113:WBY131113 WLT131113:WLU131113 WVP131113:WVQ131113 H196649:I196649 JD196649:JE196649 SZ196649:TA196649 ACV196649:ACW196649 AMR196649:AMS196649 AWN196649:AWO196649 BGJ196649:BGK196649 BQF196649:BQG196649 CAB196649:CAC196649 CJX196649:CJY196649 CTT196649:CTU196649 DDP196649:DDQ196649 DNL196649:DNM196649 DXH196649:DXI196649 EHD196649:EHE196649 EQZ196649:ERA196649 FAV196649:FAW196649 FKR196649:FKS196649 FUN196649:FUO196649 GEJ196649:GEK196649 GOF196649:GOG196649 GYB196649:GYC196649 HHX196649:HHY196649 HRT196649:HRU196649 IBP196649:IBQ196649 ILL196649:ILM196649 IVH196649:IVI196649 JFD196649:JFE196649 JOZ196649:JPA196649 JYV196649:JYW196649 KIR196649:KIS196649 KSN196649:KSO196649 LCJ196649:LCK196649 LMF196649:LMG196649 LWB196649:LWC196649 MFX196649:MFY196649 MPT196649:MPU196649 MZP196649:MZQ196649 NJL196649:NJM196649 NTH196649:NTI196649 ODD196649:ODE196649 OMZ196649:ONA196649 OWV196649:OWW196649 PGR196649:PGS196649 PQN196649:PQO196649 QAJ196649:QAK196649 QKF196649:QKG196649 QUB196649:QUC196649 RDX196649:RDY196649 RNT196649:RNU196649 RXP196649:RXQ196649 SHL196649:SHM196649 SRH196649:SRI196649 TBD196649:TBE196649 TKZ196649:TLA196649 TUV196649:TUW196649 UER196649:UES196649 UON196649:UOO196649 UYJ196649:UYK196649 VIF196649:VIG196649 VSB196649:VSC196649 WBX196649:WBY196649 WLT196649:WLU196649 WVP196649:WVQ196649 H262185:I262185 JD262185:JE262185 SZ262185:TA262185 ACV262185:ACW262185 AMR262185:AMS262185 AWN262185:AWO262185 BGJ262185:BGK262185 BQF262185:BQG262185 CAB262185:CAC262185 CJX262185:CJY262185 CTT262185:CTU262185 DDP262185:DDQ262185 DNL262185:DNM262185 DXH262185:DXI262185 EHD262185:EHE262185 EQZ262185:ERA262185 FAV262185:FAW262185 FKR262185:FKS262185 FUN262185:FUO262185 GEJ262185:GEK262185 GOF262185:GOG262185 GYB262185:GYC262185 HHX262185:HHY262185 HRT262185:HRU262185 IBP262185:IBQ262185 ILL262185:ILM262185 IVH262185:IVI262185 JFD262185:JFE262185 JOZ262185:JPA262185 JYV262185:JYW262185 KIR262185:KIS262185 KSN262185:KSO262185 LCJ262185:LCK262185 LMF262185:LMG262185 LWB262185:LWC262185 MFX262185:MFY262185 MPT262185:MPU262185 MZP262185:MZQ262185 NJL262185:NJM262185 NTH262185:NTI262185 ODD262185:ODE262185 OMZ262185:ONA262185 OWV262185:OWW262185 PGR262185:PGS262185 PQN262185:PQO262185 QAJ262185:QAK262185 QKF262185:QKG262185 QUB262185:QUC262185 RDX262185:RDY262185 RNT262185:RNU262185 RXP262185:RXQ262185 SHL262185:SHM262185 SRH262185:SRI262185 TBD262185:TBE262185 TKZ262185:TLA262185 TUV262185:TUW262185 UER262185:UES262185 UON262185:UOO262185 UYJ262185:UYK262185 VIF262185:VIG262185 VSB262185:VSC262185 WBX262185:WBY262185 WLT262185:WLU262185 WVP262185:WVQ262185 H327721:I327721 JD327721:JE327721 SZ327721:TA327721 ACV327721:ACW327721 AMR327721:AMS327721 AWN327721:AWO327721 BGJ327721:BGK327721 BQF327721:BQG327721 CAB327721:CAC327721 CJX327721:CJY327721 CTT327721:CTU327721 DDP327721:DDQ327721 DNL327721:DNM327721 DXH327721:DXI327721 EHD327721:EHE327721 EQZ327721:ERA327721 FAV327721:FAW327721 FKR327721:FKS327721 FUN327721:FUO327721 GEJ327721:GEK327721 GOF327721:GOG327721 GYB327721:GYC327721 HHX327721:HHY327721 HRT327721:HRU327721 IBP327721:IBQ327721 ILL327721:ILM327721 IVH327721:IVI327721 JFD327721:JFE327721 JOZ327721:JPA327721 JYV327721:JYW327721 KIR327721:KIS327721 KSN327721:KSO327721 LCJ327721:LCK327721 LMF327721:LMG327721 LWB327721:LWC327721 MFX327721:MFY327721 MPT327721:MPU327721 MZP327721:MZQ327721 NJL327721:NJM327721 NTH327721:NTI327721 ODD327721:ODE327721 OMZ327721:ONA327721 OWV327721:OWW327721 PGR327721:PGS327721 PQN327721:PQO327721 QAJ327721:QAK327721 QKF327721:QKG327721 QUB327721:QUC327721 RDX327721:RDY327721 RNT327721:RNU327721 RXP327721:RXQ327721 SHL327721:SHM327721 SRH327721:SRI327721 TBD327721:TBE327721 TKZ327721:TLA327721 TUV327721:TUW327721 UER327721:UES327721 UON327721:UOO327721 UYJ327721:UYK327721 VIF327721:VIG327721 VSB327721:VSC327721 WBX327721:WBY327721 WLT327721:WLU327721 WVP327721:WVQ327721 H393257:I393257 JD393257:JE393257 SZ393257:TA393257 ACV393257:ACW393257 AMR393257:AMS393257 AWN393257:AWO393257 BGJ393257:BGK393257 BQF393257:BQG393257 CAB393257:CAC393257 CJX393257:CJY393257 CTT393257:CTU393257 DDP393257:DDQ393257 DNL393257:DNM393257 DXH393257:DXI393257 EHD393257:EHE393257 EQZ393257:ERA393257 FAV393257:FAW393257 FKR393257:FKS393257 FUN393257:FUO393257 GEJ393257:GEK393257 GOF393257:GOG393257 GYB393257:GYC393257 HHX393257:HHY393257 HRT393257:HRU393257 IBP393257:IBQ393257 ILL393257:ILM393257 IVH393257:IVI393257 JFD393257:JFE393257 JOZ393257:JPA393257 JYV393257:JYW393257 KIR393257:KIS393257 KSN393257:KSO393257 LCJ393257:LCK393257 LMF393257:LMG393257 LWB393257:LWC393257 MFX393257:MFY393257 MPT393257:MPU393257 MZP393257:MZQ393257 NJL393257:NJM393257 NTH393257:NTI393257 ODD393257:ODE393257 OMZ393257:ONA393257 OWV393257:OWW393257 PGR393257:PGS393257 PQN393257:PQO393257 QAJ393257:QAK393257 QKF393257:QKG393257 QUB393257:QUC393257 RDX393257:RDY393257 RNT393257:RNU393257 RXP393257:RXQ393257 SHL393257:SHM393257 SRH393257:SRI393257 TBD393257:TBE393257 TKZ393257:TLA393257 TUV393257:TUW393257 UER393257:UES393257 UON393257:UOO393257 UYJ393257:UYK393257 VIF393257:VIG393257 VSB393257:VSC393257 WBX393257:WBY393257 WLT393257:WLU393257 WVP393257:WVQ393257 H458793:I458793 JD458793:JE458793 SZ458793:TA458793 ACV458793:ACW458793 AMR458793:AMS458793 AWN458793:AWO458793 BGJ458793:BGK458793 BQF458793:BQG458793 CAB458793:CAC458793 CJX458793:CJY458793 CTT458793:CTU458793 DDP458793:DDQ458793 DNL458793:DNM458793 DXH458793:DXI458793 EHD458793:EHE458793 EQZ458793:ERA458793 FAV458793:FAW458793 FKR458793:FKS458793 FUN458793:FUO458793 GEJ458793:GEK458793 GOF458793:GOG458793 GYB458793:GYC458793 HHX458793:HHY458793 HRT458793:HRU458793 IBP458793:IBQ458793 ILL458793:ILM458793 IVH458793:IVI458793 JFD458793:JFE458793 JOZ458793:JPA458793 JYV458793:JYW458793 KIR458793:KIS458793 KSN458793:KSO458793 LCJ458793:LCK458793 LMF458793:LMG458793 LWB458793:LWC458793 MFX458793:MFY458793 MPT458793:MPU458793 MZP458793:MZQ458793 NJL458793:NJM458793 NTH458793:NTI458793 ODD458793:ODE458793 OMZ458793:ONA458793 OWV458793:OWW458793 PGR458793:PGS458793 PQN458793:PQO458793 QAJ458793:QAK458793 QKF458793:QKG458793 QUB458793:QUC458793 RDX458793:RDY458793 RNT458793:RNU458793 RXP458793:RXQ458793 SHL458793:SHM458793 SRH458793:SRI458793 TBD458793:TBE458793 TKZ458793:TLA458793 TUV458793:TUW458793 UER458793:UES458793 UON458793:UOO458793 UYJ458793:UYK458793 VIF458793:VIG458793 VSB458793:VSC458793 WBX458793:WBY458793 WLT458793:WLU458793 WVP458793:WVQ458793 H524329:I524329 JD524329:JE524329 SZ524329:TA524329 ACV524329:ACW524329 AMR524329:AMS524329 AWN524329:AWO524329 BGJ524329:BGK524329 BQF524329:BQG524329 CAB524329:CAC524329 CJX524329:CJY524329 CTT524329:CTU524329 DDP524329:DDQ524329 DNL524329:DNM524329 DXH524329:DXI524329 EHD524329:EHE524329 EQZ524329:ERA524329 FAV524329:FAW524329 FKR524329:FKS524329 FUN524329:FUO524329 GEJ524329:GEK524329 GOF524329:GOG524329 GYB524329:GYC524329 HHX524329:HHY524329 HRT524329:HRU524329 IBP524329:IBQ524329 ILL524329:ILM524329 IVH524329:IVI524329 JFD524329:JFE524329 JOZ524329:JPA524329 JYV524329:JYW524329 KIR524329:KIS524329 KSN524329:KSO524329 LCJ524329:LCK524329 LMF524329:LMG524329 LWB524329:LWC524329 MFX524329:MFY524329 MPT524329:MPU524329 MZP524329:MZQ524329 NJL524329:NJM524329 NTH524329:NTI524329 ODD524329:ODE524329 OMZ524329:ONA524329 OWV524329:OWW524329 PGR524329:PGS524329 PQN524329:PQO524329 QAJ524329:QAK524329 QKF524329:QKG524329 QUB524329:QUC524329 RDX524329:RDY524329 RNT524329:RNU524329 RXP524329:RXQ524329 SHL524329:SHM524329 SRH524329:SRI524329 TBD524329:TBE524329 TKZ524329:TLA524329 TUV524329:TUW524329 UER524329:UES524329 UON524329:UOO524329 UYJ524329:UYK524329 VIF524329:VIG524329 VSB524329:VSC524329 WBX524329:WBY524329 WLT524329:WLU524329 WVP524329:WVQ524329 H589865:I589865 JD589865:JE589865 SZ589865:TA589865 ACV589865:ACW589865 AMR589865:AMS589865 AWN589865:AWO589865 BGJ589865:BGK589865 BQF589865:BQG589865 CAB589865:CAC589865 CJX589865:CJY589865 CTT589865:CTU589865 DDP589865:DDQ589865 DNL589865:DNM589865 DXH589865:DXI589865 EHD589865:EHE589865 EQZ589865:ERA589865 FAV589865:FAW589865 FKR589865:FKS589865 FUN589865:FUO589865 GEJ589865:GEK589865 GOF589865:GOG589865 GYB589865:GYC589865 HHX589865:HHY589865 HRT589865:HRU589865 IBP589865:IBQ589865 ILL589865:ILM589865 IVH589865:IVI589865 JFD589865:JFE589865 JOZ589865:JPA589865 JYV589865:JYW589865 KIR589865:KIS589865 KSN589865:KSO589865 LCJ589865:LCK589865 LMF589865:LMG589865 LWB589865:LWC589865 MFX589865:MFY589865 MPT589865:MPU589865 MZP589865:MZQ589865 NJL589865:NJM589865 NTH589865:NTI589865 ODD589865:ODE589865 OMZ589865:ONA589865 OWV589865:OWW589865 PGR589865:PGS589865 PQN589865:PQO589865 QAJ589865:QAK589865 QKF589865:QKG589865 QUB589865:QUC589865 RDX589865:RDY589865 RNT589865:RNU589865 RXP589865:RXQ589865 SHL589865:SHM589865 SRH589865:SRI589865 TBD589865:TBE589865 TKZ589865:TLA589865 TUV589865:TUW589865 UER589865:UES589865 UON589865:UOO589865 UYJ589865:UYK589865 VIF589865:VIG589865 VSB589865:VSC589865 WBX589865:WBY589865 WLT589865:WLU589865 WVP589865:WVQ589865 H655401:I655401 JD655401:JE655401 SZ655401:TA655401 ACV655401:ACW655401 AMR655401:AMS655401 AWN655401:AWO655401 BGJ655401:BGK655401 BQF655401:BQG655401 CAB655401:CAC655401 CJX655401:CJY655401 CTT655401:CTU655401 DDP655401:DDQ655401 DNL655401:DNM655401 DXH655401:DXI655401 EHD655401:EHE655401 EQZ655401:ERA655401 FAV655401:FAW655401 FKR655401:FKS655401 FUN655401:FUO655401 GEJ655401:GEK655401 GOF655401:GOG655401 GYB655401:GYC655401 HHX655401:HHY655401 HRT655401:HRU655401 IBP655401:IBQ655401 ILL655401:ILM655401 IVH655401:IVI655401 JFD655401:JFE655401 JOZ655401:JPA655401 JYV655401:JYW655401 KIR655401:KIS655401 KSN655401:KSO655401 LCJ655401:LCK655401 LMF655401:LMG655401 LWB655401:LWC655401 MFX655401:MFY655401 MPT655401:MPU655401 MZP655401:MZQ655401 NJL655401:NJM655401 NTH655401:NTI655401 ODD655401:ODE655401 OMZ655401:ONA655401 OWV655401:OWW655401 PGR655401:PGS655401 PQN655401:PQO655401 QAJ655401:QAK655401 QKF655401:QKG655401 QUB655401:QUC655401 RDX655401:RDY655401 RNT655401:RNU655401 RXP655401:RXQ655401 SHL655401:SHM655401 SRH655401:SRI655401 TBD655401:TBE655401 TKZ655401:TLA655401 TUV655401:TUW655401 UER655401:UES655401 UON655401:UOO655401 UYJ655401:UYK655401 VIF655401:VIG655401 VSB655401:VSC655401 WBX655401:WBY655401 WLT655401:WLU655401 WVP655401:WVQ655401 H720937:I720937 JD720937:JE720937 SZ720937:TA720937 ACV720937:ACW720937 AMR720937:AMS720937 AWN720937:AWO720937 BGJ720937:BGK720937 BQF720937:BQG720937 CAB720937:CAC720937 CJX720937:CJY720937 CTT720937:CTU720937 DDP720937:DDQ720937 DNL720937:DNM720937 DXH720937:DXI720937 EHD720937:EHE720937 EQZ720937:ERA720937 FAV720937:FAW720937 FKR720937:FKS720937 FUN720937:FUO720937 GEJ720937:GEK720937 GOF720937:GOG720937 GYB720937:GYC720937 HHX720937:HHY720937 HRT720937:HRU720937 IBP720937:IBQ720937 ILL720937:ILM720937 IVH720937:IVI720937 JFD720937:JFE720937 JOZ720937:JPA720937 JYV720937:JYW720937 KIR720937:KIS720937 KSN720937:KSO720937 LCJ720937:LCK720937 LMF720937:LMG720937 LWB720937:LWC720937 MFX720937:MFY720937 MPT720937:MPU720937 MZP720937:MZQ720937 NJL720937:NJM720937 NTH720937:NTI720937 ODD720937:ODE720937 OMZ720937:ONA720937 OWV720937:OWW720937 PGR720937:PGS720937 PQN720937:PQO720937 QAJ720937:QAK720937 QKF720937:QKG720937 QUB720937:QUC720937 RDX720937:RDY720937 RNT720937:RNU720937 RXP720937:RXQ720937 SHL720937:SHM720937 SRH720937:SRI720937 TBD720937:TBE720937 TKZ720937:TLA720937 TUV720937:TUW720937 UER720937:UES720937 UON720937:UOO720937 UYJ720937:UYK720937 VIF720937:VIG720937 VSB720937:VSC720937 WBX720937:WBY720937 WLT720937:WLU720937 WVP720937:WVQ720937 H786473:I786473 JD786473:JE786473 SZ786473:TA786473 ACV786473:ACW786473 AMR786473:AMS786473 AWN786473:AWO786473 BGJ786473:BGK786473 BQF786473:BQG786473 CAB786473:CAC786473 CJX786473:CJY786473 CTT786473:CTU786473 DDP786473:DDQ786473 DNL786473:DNM786473 DXH786473:DXI786473 EHD786473:EHE786473 EQZ786473:ERA786473 FAV786473:FAW786473 FKR786473:FKS786473 FUN786473:FUO786473 GEJ786473:GEK786473 GOF786473:GOG786473 GYB786473:GYC786473 HHX786473:HHY786473 HRT786473:HRU786473 IBP786473:IBQ786473 ILL786473:ILM786473 IVH786473:IVI786473 JFD786473:JFE786473 JOZ786473:JPA786473 JYV786473:JYW786473 KIR786473:KIS786473 KSN786473:KSO786473 LCJ786473:LCK786473 LMF786473:LMG786473 LWB786473:LWC786473 MFX786473:MFY786473 MPT786473:MPU786473 MZP786473:MZQ786473 NJL786473:NJM786473 NTH786473:NTI786473 ODD786473:ODE786473 OMZ786473:ONA786473 OWV786473:OWW786473 PGR786473:PGS786473 PQN786473:PQO786473 QAJ786473:QAK786473 QKF786473:QKG786473 QUB786473:QUC786473 RDX786473:RDY786473 RNT786473:RNU786473 RXP786473:RXQ786473 SHL786473:SHM786473 SRH786473:SRI786473 TBD786473:TBE786473 TKZ786473:TLA786473 TUV786473:TUW786473 UER786473:UES786473 UON786473:UOO786473 UYJ786473:UYK786473 VIF786473:VIG786473 VSB786473:VSC786473 WBX786473:WBY786473 WLT786473:WLU786473 WVP786473:WVQ786473 H852009:I852009 JD852009:JE852009 SZ852009:TA852009 ACV852009:ACW852009 AMR852009:AMS852009 AWN852009:AWO852009 BGJ852009:BGK852009 BQF852009:BQG852009 CAB852009:CAC852009 CJX852009:CJY852009 CTT852009:CTU852009 DDP852009:DDQ852009 DNL852009:DNM852009 DXH852009:DXI852009 EHD852009:EHE852009 EQZ852009:ERA852009 FAV852009:FAW852009 FKR852009:FKS852009 FUN852009:FUO852009 GEJ852009:GEK852009 GOF852009:GOG852009 GYB852009:GYC852009 HHX852009:HHY852009 HRT852009:HRU852009 IBP852009:IBQ852009 ILL852009:ILM852009 IVH852009:IVI852009 JFD852009:JFE852009 JOZ852009:JPA852009 JYV852009:JYW852009 KIR852009:KIS852009 KSN852009:KSO852009 LCJ852009:LCK852009 LMF852009:LMG852009 LWB852009:LWC852009 MFX852009:MFY852009 MPT852009:MPU852009 MZP852009:MZQ852009 NJL852009:NJM852009 NTH852009:NTI852009 ODD852009:ODE852009 OMZ852009:ONA852009 OWV852009:OWW852009 PGR852009:PGS852009 PQN852009:PQO852009 QAJ852009:QAK852009 QKF852009:QKG852009 QUB852009:QUC852009 RDX852009:RDY852009 RNT852009:RNU852009 RXP852009:RXQ852009 SHL852009:SHM852009 SRH852009:SRI852009 TBD852009:TBE852009 TKZ852009:TLA852009 TUV852009:TUW852009 UER852009:UES852009 UON852009:UOO852009 UYJ852009:UYK852009 VIF852009:VIG852009 VSB852009:VSC852009 WBX852009:WBY852009 WLT852009:WLU852009 WVP852009:WVQ852009 H917545:I917545 JD917545:JE917545 SZ917545:TA917545 ACV917545:ACW917545 AMR917545:AMS917545 AWN917545:AWO917545 BGJ917545:BGK917545 BQF917545:BQG917545 CAB917545:CAC917545 CJX917545:CJY917545 CTT917545:CTU917545 DDP917545:DDQ917545 DNL917545:DNM917545 DXH917545:DXI917545 EHD917545:EHE917545 EQZ917545:ERA917545 FAV917545:FAW917545 FKR917545:FKS917545 FUN917545:FUO917545 GEJ917545:GEK917545 GOF917545:GOG917545 GYB917545:GYC917545 HHX917545:HHY917545 HRT917545:HRU917545 IBP917545:IBQ917545 ILL917545:ILM917545 IVH917545:IVI917545 JFD917545:JFE917545 JOZ917545:JPA917545 JYV917545:JYW917545 KIR917545:KIS917545 KSN917545:KSO917545 LCJ917545:LCK917545 LMF917545:LMG917545 LWB917545:LWC917545 MFX917545:MFY917545 MPT917545:MPU917545 MZP917545:MZQ917545 NJL917545:NJM917545 NTH917545:NTI917545 ODD917545:ODE917545 OMZ917545:ONA917545 OWV917545:OWW917545 PGR917545:PGS917545 PQN917545:PQO917545 QAJ917545:QAK917545 QKF917545:QKG917545 QUB917545:QUC917545 RDX917545:RDY917545 RNT917545:RNU917545 RXP917545:RXQ917545 SHL917545:SHM917545 SRH917545:SRI917545 TBD917545:TBE917545 TKZ917545:TLA917545 TUV917545:TUW917545 UER917545:UES917545 UON917545:UOO917545 UYJ917545:UYK917545 VIF917545:VIG917545 VSB917545:VSC917545 WBX917545:WBY917545 WLT917545:WLU917545 WVP917545:WVQ917545 H983081:I983081 JD983081:JE983081 SZ983081:TA983081 ACV983081:ACW983081 AMR983081:AMS983081 AWN983081:AWO983081 BGJ983081:BGK983081 BQF983081:BQG983081 CAB983081:CAC983081 CJX983081:CJY983081 CTT983081:CTU983081 DDP983081:DDQ983081 DNL983081:DNM983081 DXH983081:DXI983081 EHD983081:EHE983081 EQZ983081:ERA983081 FAV983081:FAW983081 FKR983081:FKS983081 FUN983081:FUO983081 GEJ983081:GEK983081 GOF983081:GOG983081 GYB983081:GYC983081 HHX983081:HHY983081 HRT983081:HRU983081 IBP983081:IBQ983081 ILL983081:ILM983081 IVH983081:IVI983081 JFD983081:JFE983081 JOZ983081:JPA983081 JYV983081:JYW983081 KIR983081:KIS983081 KSN983081:KSO983081 LCJ983081:LCK983081 LMF983081:LMG983081 LWB983081:LWC983081 MFX983081:MFY983081 MPT983081:MPU983081 MZP983081:MZQ983081 NJL983081:NJM983081 NTH983081:NTI983081 ODD983081:ODE983081 OMZ983081:ONA983081 OWV983081:OWW983081 PGR983081:PGS983081 PQN983081:PQO983081 QAJ983081:QAK983081 QKF983081:QKG983081 QUB983081:QUC983081 RDX983081:RDY983081 RNT983081:RNU983081 RXP983081:RXQ983081 SHL983081:SHM983081 SRH983081:SRI983081 TBD983081:TBE983081 TKZ983081:TLA983081 TUV983081:TUW983081 UER983081:UES983081 UON983081:UOO983081 UYJ983081:UYK983081 VIF983081:VIG983081 VSB983081:VSC983081 WBX983081:WBY983081 WLT983081:WLU983081 WVP983081:WVQ983081 V41 JR41 TN41 ADJ41 ANF41 AXB41 BGX41 BQT41 CAP41 CKL41 CUH41 DED41 DNZ41 DXV41 EHR41 ERN41 FBJ41 FLF41 FVB41 GEX41 GOT41 GYP41 HIL41 HSH41 ICD41 ILZ41 IVV41 JFR41 JPN41 JZJ41 KJF41 KTB41 LCX41 LMT41 LWP41 MGL41 MQH41 NAD41 NJZ41 NTV41 ODR41 ONN41 OXJ41 PHF41 PRB41 QAX41 QKT41 QUP41 REL41 ROH41 RYD41 SHZ41 SRV41 TBR41 TLN41 TVJ41 UFF41 UPB41 UYX41 VIT41 VSP41 WCL41 WMH41 WWD41 V65577 JR65577 TN65577 ADJ65577 ANF65577 AXB65577 BGX65577 BQT65577 CAP65577 CKL65577 CUH65577 DED65577 DNZ65577 DXV65577 EHR65577 ERN65577 FBJ65577 FLF65577 FVB65577 GEX65577 GOT65577 GYP65577 HIL65577 HSH65577 ICD65577 ILZ65577 IVV65577 JFR65577 JPN65577 JZJ65577 KJF65577 KTB65577 LCX65577 LMT65577 LWP65577 MGL65577 MQH65577 NAD65577 NJZ65577 NTV65577 ODR65577 ONN65577 OXJ65577 PHF65577 PRB65577 QAX65577 QKT65577 QUP65577 REL65577 ROH65577 RYD65577 SHZ65577 SRV65577 TBR65577 TLN65577 TVJ65577 UFF65577 UPB65577 UYX65577 VIT65577 VSP65577 WCL65577 WMH65577 WWD65577 V131113 JR131113 TN131113 ADJ131113 ANF131113 AXB131113 BGX131113 BQT131113 CAP131113 CKL131113 CUH131113 DED131113 DNZ131113 DXV131113 EHR131113 ERN131113 FBJ131113 FLF131113 FVB131113 GEX131113 GOT131113 GYP131113 HIL131113 HSH131113 ICD131113 ILZ131113 IVV131113 JFR131113 JPN131113 JZJ131113 KJF131113 KTB131113 LCX131113 LMT131113 LWP131113 MGL131113 MQH131113 NAD131113 NJZ131113 NTV131113 ODR131113 ONN131113 OXJ131113 PHF131113 PRB131113 QAX131113 QKT131113 QUP131113 REL131113 ROH131113 RYD131113 SHZ131113 SRV131113 TBR131113 TLN131113 TVJ131113 UFF131113 UPB131113 UYX131113 VIT131113 VSP131113 WCL131113 WMH131113 WWD131113 V196649 JR196649 TN196649 ADJ196649 ANF196649 AXB196649 BGX196649 BQT196649 CAP196649 CKL196649 CUH196649 DED196649 DNZ196649 DXV196649 EHR196649 ERN196649 FBJ196649 FLF196649 FVB196649 GEX196649 GOT196649 GYP196649 HIL196649 HSH196649 ICD196649 ILZ196649 IVV196649 JFR196649 JPN196649 JZJ196649 KJF196649 KTB196649 LCX196649 LMT196649 LWP196649 MGL196649 MQH196649 NAD196649 NJZ196649 NTV196649 ODR196649 ONN196649 OXJ196649 PHF196649 PRB196649 QAX196649 QKT196649 QUP196649 REL196649 ROH196649 RYD196649 SHZ196649 SRV196649 TBR196649 TLN196649 TVJ196649 UFF196649 UPB196649 UYX196649 VIT196649 VSP196649 WCL196649 WMH196649 WWD196649 V262185 JR262185 TN262185 ADJ262185 ANF262185 AXB262185 BGX262185 BQT262185 CAP262185 CKL262185 CUH262185 DED262185 DNZ262185 DXV262185 EHR262185 ERN262185 FBJ262185 FLF262185 FVB262185 GEX262185 GOT262185 GYP262185 HIL262185 HSH262185 ICD262185 ILZ262185 IVV262185 JFR262185 JPN262185 JZJ262185 KJF262185 KTB262185 LCX262185 LMT262185 LWP262185 MGL262185 MQH262185 NAD262185 NJZ262185 NTV262185 ODR262185 ONN262185 OXJ262185 PHF262185 PRB262185 QAX262185 QKT262185 QUP262185 REL262185 ROH262185 RYD262185 SHZ262185 SRV262185 TBR262185 TLN262185 TVJ262185 UFF262185 UPB262185 UYX262185 VIT262185 VSP262185 WCL262185 WMH262185 WWD262185 V327721 JR327721 TN327721 ADJ327721 ANF327721 AXB327721 BGX327721 BQT327721 CAP327721 CKL327721 CUH327721 DED327721 DNZ327721 DXV327721 EHR327721 ERN327721 FBJ327721 FLF327721 FVB327721 GEX327721 GOT327721 GYP327721 HIL327721 HSH327721 ICD327721 ILZ327721 IVV327721 JFR327721 JPN327721 JZJ327721 KJF327721 KTB327721 LCX327721 LMT327721 LWP327721 MGL327721 MQH327721 NAD327721 NJZ327721 NTV327721 ODR327721 ONN327721 OXJ327721 PHF327721 PRB327721 QAX327721 QKT327721 QUP327721 REL327721 ROH327721 RYD327721 SHZ327721 SRV327721 TBR327721 TLN327721 TVJ327721 UFF327721 UPB327721 UYX327721 VIT327721 VSP327721 WCL327721 WMH327721 WWD327721 V393257 JR393257 TN393257 ADJ393257 ANF393257 AXB393257 BGX393257 BQT393257 CAP393257 CKL393257 CUH393257 DED393257 DNZ393257 DXV393257 EHR393257 ERN393257 FBJ393257 FLF393257 FVB393257 GEX393257 GOT393257 GYP393257 HIL393257 HSH393257 ICD393257 ILZ393257 IVV393257 JFR393257 JPN393257 JZJ393257 KJF393257 KTB393257 LCX393257 LMT393257 LWP393257 MGL393257 MQH393257 NAD393257 NJZ393257 NTV393257 ODR393257 ONN393257 OXJ393257 PHF393257 PRB393257 QAX393257 QKT393257 QUP393257 REL393257 ROH393257 RYD393257 SHZ393257 SRV393257 TBR393257 TLN393257 TVJ393257 UFF393257 UPB393257 UYX393257 VIT393257 VSP393257 WCL393257 WMH393257 WWD393257 V458793 JR458793 TN458793 ADJ458793 ANF458793 AXB458793 BGX458793 BQT458793 CAP458793 CKL458793 CUH458793 DED458793 DNZ458793 DXV458793 EHR458793 ERN458793 FBJ458793 FLF458793 FVB458793 GEX458793 GOT458793 GYP458793 HIL458793 HSH458793 ICD458793 ILZ458793 IVV458793 JFR458793 JPN458793 JZJ458793 KJF458793 KTB458793 LCX458793 LMT458793 LWP458793 MGL458793 MQH458793 NAD458793 NJZ458793 NTV458793 ODR458793 ONN458793 OXJ458793 PHF458793 PRB458793 QAX458793 QKT458793 QUP458793 REL458793 ROH458793 RYD458793 SHZ458793 SRV458793 TBR458793 TLN458793 TVJ458793 UFF458793 UPB458793 UYX458793 VIT458793 VSP458793 WCL458793 WMH458793 WWD458793 V524329 JR524329 TN524329 ADJ524329 ANF524329 AXB524329 BGX524329 BQT524329 CAP524329 CKL524329 CUH524329 DED524329 DNZ524329 DXV524329 EHR524329 ERN524329 FBJ524329 FLF524329 FVB524329 GEX524329 GOT524329 GYP524329 HIL524329 HSH524329 ICD524329 ILZ524329 IVV524329 JFR524329 JPN524329 JZJ524329 KJF524329 KTB524329 LCX524329 LMT524329 LWP524329 MGL524329 MQH524329 NAD524329 NJZ524329 NTV524329 ODR524329 ONN524329 OXJ524329 PHF524329 PRB524329 QAX524329 QKT524329 QUP524329 REL524329 ROH524329 RYD524329 SHZ524329 SRV524329 TBR524329 TLN524329 TVJ524329 UFF524329 UPB524329 UYX524329 VIT524329 VSP524329 WCL524329 WMH524329 WWD524329 V589865 JR589865 TN589865 ADJ589865 ANF589865 AXB589865 BGX589865 BQT589865 CAP589865 CKL589865 CUH589865 DED589865 DNZ589865 DXV589865 EHR589865 ERN589865 FBJ589865 FLF589865 FVB589865 GEX589865 GOT589865 GYP589865 HIL589865 HSH589865 ICD589865 ILZ589865 IVV589865 JFR589865 JPN589865 JZJ589865 KJF589865 KTB589865 LCX589865 LMT589865 LWP589865 MGL589865 MQH589865 NAD589865 NJZ589865 NTV589865 ODR589865 ONN589865 OXJ589865 PHF589865 PRB589865 QAX589865 QKT589865 QUP589865 REL589865 ROH589865 RYD589865 SHZ589865 SRV589865 TBR589865 TLN589865 TVJ589865 UFF589865 UPB589865 UYX589865 VIT589865 VSP589865 WCL589865 WMH589865 WWD589865 V655401 JR655401 TN655401 ADJ655401 ANF655401 AXB655401 BGX655401 BQT655401 CAP655401 CKL655401 CUH655401 DED655401 DNZ655401 DXV655401 EHR655401 ERN655401 FBJ655401 FLF655401 FVB655401 GEX655401 GOT655401 GYP655401 HIL655401 HSH655401 ICD655401 ILZ655401 IVV655401 JFR655401 JPN655401 JZJ655401 KJF655401 KTB655401 LCX655401 LMT655401 LWP655401 MGL655401 MQH655401 NAD655401 NJZ655401 NTV655401 ODR655401 ONN655401 OXJ655401 PHF655401 PRB655401 QAX655401 QKT655401 QUP655401 REL655401 ROH655401 RYD655401 SHZ655401 SRV655401 TBR655401 TLN655401 TVJ655401 UFF655401 UPB655401 UYX655401 VIT655401 VSP655401 WCL655401 WMH655401 WWD655401 V720937 JR720937 TN720937 ADJ720937 ANF720937 AXB720937 BGX720937 BQT720937 CAP720937 CKL720937 CUH720937 DED720937 DNZ720937 DXV720937 EHR720937 ERN720937 FBJ720937 FLF720937 FVB720937 GEX720937 GOT720937 GYP720937 HIL720937 HSH720937 ICD720937 ILZ720937 IVV720937 JFR720937 JPN720937 JZJ720937 KJF720937 KTB720937 LCX720937 LMT720937 LWP720937 MGL720937 MQH720937 NAD720937 NJZ720937 NTV720937 ODR720937 ONN720937 OXJ720937 PHF720937 PRB720937 QAX720937 QKT720937 QUP720937 REL720937 ROH720937 RYD720937 SHZ720937 SRV720937 TBR720937 TLN720937 TVJ720937 UFF720937 UPB720937 UYX720937 VIT720937 VSP720937 WCL720937 WMH720937 WWD720937 V786473 JR786473 TN786473 ADJ786473 ANF786473 AXB786473 BGX786473 BQT786473 CAP786473 CKL786473 CUH786473 DED786473 DNZ786473 DXV786473 EHR786473 ERN786473 FBJ786473 FLF786473 FVB786473 GEX786473 GOT786473 GYP786473 HIL786473 HSH786473 ICD786473 ILZ786473 IVV786473 JFR786473 JPN786473 JZJ786473 KJF786473 KTB786473 LCX786473 LMT786473 LWP786473 MGL786473 MQH786473 NAD786473 NJZ786473 NTV786473 ODR786473 ONN786473 OXJ786473 PHF786473 PRB786473 QAX786473 QKT786473 QUP786473 REL786473 ROH786473 RYD786473 SHZ786473 SRV786473 TBR786473 TLN786473 TVJ786473 UFF786473 UPB786473 UYX786473 VIT786473 VSP786473 WCL786473 WMH786473 WWD786473 V852009 JR852009 TN852009 ADJ852009 ANF852009 AXB852009 BGX852009 BQT852009 CAP852009 CKL852009 CUH852009 DED852009 DNZ852009 DXV852009 EHR852009 ERN852009 FBJ852009 FLF852009 FVB852009 GEX852009 GOT852009 GYP852009 HIL852009 HSH852009 ICD852009 ILZ852009 IVV852009 JFR852009 JPN852009 JZJ852009 KJF852009 KTB852009 LCX852009 LMT852009 LWP852009 MGL852009 MQH852009 NAD852009 NJZ852009 NTV852009 ODR852009 ONN852009 OXJ852009 PHF852009 PRB852009 QAX852009 QKT852009 QUP852009 REL852009 ROH852009 RYD852009 SHZ852009 SRV852009 TBR852009 TLN852009 TVJ852009 UFF852009 UPB852009 UYX852009 VIT852009 VSP852009 WCL852009 WMH852009 WWD852009 V917545 JR917545 TN917545 ADJ917545 ANF917545 AXB917545 BGX917545 BQT917545 CAP917545 CKL917545 CUH917545 DED917545 DNZ917545 DXV917545 EHR917545 ERN917545 FBJ917545 FLF917545 FVB917545 GEX917545 GOT917545 GYP917545 HIL917545 HSH917545 ICD917545 ILZ917545 IVV917545 JFR917545 JPN917545 JZJ917545 KJF917545 KTB917545 LCX917545 LMT917545 LWP917545 MGL917545 MQH917545 NAD917545 NJZ917545 NTV917545 ODR917545 ONN917545 OXJ917545 PHF917545 PRB917545 QAX917545 QKT917545 QUP917545 REL917545 ROH917545 RYD917545 SHZ917545 SRV917545 TBR917545 TLN917545 TVJ917545 UFF917545 UPB917545 UYX917545 VIT917545 VSP917545 WCL917545 WMH917545 WWD917545 V983081 JR983081 TN983081 ADJ983081 ANF983081 AXB983081 BGX983081 BQT983081 CAP983081 CKL983081 CUH983081 DED983081 DNZ983081 DXV983081 EHR983081 ERN983081 FBJ983081 FLF983081 FVB983081 GEX983081 GOT983081 GYP983081 HIL983081 HSH983081 ICD983081 ILZ983081 IVV983081 JFR983081 JPN983081 JZJ983081 KJF983081 KTB983081 LCX983081 LMT983081 LWP983081 MGL983081 MQH983081 NAD983081 NJZ983081 NTV983081 ODR983081 ONN983081 OXJ983081 PHF983081 PRB983081 QAX983081 QKT983081 QUP983081 REL983081 ROH983081 RYD983081 SHZ983081 SRV983081 TBR983081 TLN983081 TVJ983081 UFF983081 UPB983081 UYX983081 VIT983081 VSP983081 WCL983081 WMH983081 WWD983081 Q41 JM41 TI41 ADE41 ANA41 AWW41 BGS41 BQO41 CAK41 CKG41 CUC41 DDY41 DNU41 DXQ41 EHM41 ERI41 FBE41 FLA41 FUW41 GES41 GOO41 GYK41 HIG41 HSC41 IBY41 ILU41 IVQ41 JFM41 JPI41 JZE41 KJA41 KSW41 LCS41 LMO41 LWK41 MGG41 MQC41 MZY41 NJU41 NTQ41 ODM41 ONI41 OXE41 PHA41 PQW41 QAS41 QKO41 QUK41 REG41 ROC41 RXY41 SHU41 SRQ41 TBM41 TLI41 TVE41 UFA41 UOW41 UYS41 VIO41 VSK41 WCG41 WMC41 WVY41 Q65577 JM65577 TI65577 ADE65577 ANA65577 AWW65577 BGS65577 BQO65577 CAK65577 CKG65577 CUC65577 DDY65577 DNU65577 DXQ65577 EHM65577 ERI65577 FBE65577 FLA65577 FUW65577 GES65577 GOO65577 GYK65577 HIG65577 HSC65577 IBY65577 ILU65577 IVQ65577 JFM65577 JPI65577 JZE65577 KJA65577 KSW65577 LCS65577 LMO65577 LWK65577 MGG65577 MQC65577 MZY65577 NJU65577 NTQ65577 ODM65577 ONI65577 OXE65577 PHA65577 PQW65577 QAS65577 QKO65577 QUK65577 REG65577 ROC65577 RXY65577 SHU65577 SRQ65577 TBM65577 TLI65577 TVE65577 UFA65577 UOW65577 UYS65577 VIO65577 VSK65577 WCG65577 WMC65577 WVY65577 Q131113 JM131113 TI131113 ADE131113 ANA131113 AWW131113 BGS131113 BQO131113 CAK131113 CKG131113 CUC131113 DDY131113 DNU131113 DXQ131113 EHM131113 ERI131113 FBE131113 FLA131113 FUW131113 GES131113 GOO131113 GYK131113 HIG131113 HSC131113 IBY131113 ILU131113 IVQ131113 JFM131113 JPI131113 JZE131113 KJA131113 KSW131113 LCS131113 LMO131113 LWK131113 MGG131113 MQC131113 MZY131113 NJU131113 NTQ131113 ODM131113 ONI131113 OXE131113 PHA131113 PQW131113 QAS131113 QKO131113 QUK131113 REG131113 ROC131113 RXY131113 SHU131113 SRQ131113 TBM131113 TLI131113 TVE131113 UFA131113 UOW131113 UYS131113 VIO131113 VSK131113 WCG131113 WMC131113 WVY131113 Q196649 JM196649 TI196649 ADE196649 ANA196649 AWW196649 BGS196649 BQO196649 CAK196649 CKG196649 CUC196649 DDY196649 DNU196649 DXQ196649 EHM196649 ERI196649 FBE196649 FLA196649 FUW196649 GES196649 GOO196649 GYK196649 HIG196649 HSC196649 IBY196649 ILU196649 IVQ196649 JFM196649 JPI196649 JZE196649 KJA196649 KSW196649 LCS196649 LMO196649 LWK196649 MGG196649 MQC196649 MZY196649 NJU196649 NTQ196649 ODM196649 ONI196649 OXE196649 PHA196649 PQW196649 QAS196649 QKO196649 QUK196649 REG196649 ROC196649 RXY196649 SHU196649 SRQ196649 TBM196649 TLI196649 TVE196649 UFA196649 UOW196649 UYS196649 VIO196649 VSK196649 WCG196649 WMC196649 WVY196649 Q262185 JM262185 TI262185 ADE262185 ANA262185 AWW262185 BGS262185 BQO262185 CAK262185 CKG262185 CUC262185 DDY262185 DNU262185 DXQ262185 EHM262185 ERI262185 FBE262185 FLA262185 FUW262185 GES262185 GOO262185 GYK262185 HIG262185 HSC262185 IBY262185 ILU262185 IVQ262185 JFM262185 JPI262185 JZE262185 KJA262185 KSW262185 LCS262185 LMO262185 LWK262185 MGG262185 MQC262185 MZY262185 NJU262185 NTQ262185 ODM262185 ONI262185 OXE262185 PHA262185 PQW262185 QAS262185 QKO262185 QUK262185 REG262185 ROC262185 RXY262185 SHU262185 SRQ262185 TBM262185 TLI262185 TVE262185 UFA262185 UOW262185 UYS262185 VIO262185 VSK262185 WCG262185 WMC262185 WVY262185 Q327721 JM327721 TI327721 ADE327721 ANA327721 AWW327721 BGS327721 BQO327721 CAK327721 CKG327721 CUC327721 DDY327721 DNU327721 DXQ327721 EHM327721 ERI327721 FBE327721 FLA327721 FUW327721 GES327721 GOO327721 GYK327721 HIG327721 HSC327721 IBY327721 ILU327721 IVQ327721 JFM327721 JPI327721 JZE327721 KJA327721 KSW327721 LCS327721 LMO327721 LWK327721 MGG327721 MQC327721 MZY327721 NJU327721 NTQ327721 ODM327721 ONI327721 OXE327721 PHA327721 PQW327721 QAS327721 QKO327721 QUK327721 REG327721 ROC327721 RXY327721 SHU327721 SRQ327721 TBM327721 TLI327721 TVE327721 UFA327721 UOW327721 UYS327721 VIO327721 VSK327721 WCG327721 WMC327721 WVY327721 Q393257 JM393257 TI393257 ADE393257 ANA393257 AWW393257 BGS393257 BQO393257 CAK393257 CKG393257 CUC393257 DDY393257 DNU393257 DXQ393257 EHM393257 ERI393257 FBE393257 FLA393257 FUW393257 GES393257 GOO393257 GYK393257 HIG393257 HSC393257 IBY393257 ILU393257 IVQ393257 JFM393257 JPI393257 JZE393257 KJA393257 KSW393257 LCS393257 LMO393257 LWK393257 MGG393257 MQC393257 MZY393257 NJU393257 NTQ393257 ODM393257 ONI393257 OXE393257 PHA393257 PQW393257 QAS393257 QKO393257 QUK393257 REG393257 ROC393257 RXY393257 SHU393257 SRQ393257 TBM393257 TLI393257 TVE393257 UFA393257 UOW393257 UYS393257 VIO393257 VSK393257 WCG393257 WMC393257 WVY393257 Q458793 JM458793 TI458793 ADE458793 ANA458793 AWW458793 BGS458793 BQO458793 CAK458793 CKG458793 CUC458793 DDY458793 DNU458793 DXQ458793 EHM458793 ERI458793 FBE458793 FLA458793 FUW458793 GES458793 GOO458793 GYK458793 HIG458793 HSC458793 IBY458793 ILU458793 IVQ458793 JFM458793 JPI458793 JZE458793 KJA458793 KSW458793 LCS458793 LMO458793 LWK458793 MGG458793 MQC458793 MZY458793 NJU458793 NTQ458793 ODM458793 ONI458793 OXE458793 PHA458793 PQW458793 QAS458793 QKO458793 QUK458793 REG458793 ROC458793 RXY458793 SHU458793 SRQ458793 TBM458793 TLI458793 TVE458793 UFA458793 UOW458793 UYS458793 VIO458793 VSK458793 WCG458793 WMC458793 WVY458793 Q524329 JM524329 TI524329 ADE524329 ANA524329 AWW524329 BGS524329 BQO524329 CAK524329 CKG524329 CUC524329 DDY524329 DNU524329 DXQ524329 EHM524329 ERI524329 FBE524329 FLA524329 FUW524329 GES524329 GOO524329 GYK524329 HIG524329 HSC524329 IBY524329 ILU524329 IVQ524329 JFM524329 JPI524329 JZE524329 KJA524329 KSW524329 LCS524329 LMO524329 LWK524329 MGG524329 MQC524329 MZY524329 NJU524329 NTQ524329 ODM524329 ONI524329 OXE524329 PHA524329 PQW524329 QAS524329 QKO524329 QUK524329 REG524329 ROC524329 RXY524329 SHU524329 SRQ524329 TBM524329 TLI524329 TVE524329 UFA524329 UOW524329 UYS524329 VIO524329 VSK524329 WCG524329 WMC524329 WVY524329 Q589865 JM589865 TI589865 ADE589865 ANA589865 AWW589865 BGS589865 BQO589865 CAK589865 CKG589865 CUC589865 DDY589865 DNU589865 DXQ589865 EHM589865 ERI589865 FBE589865 FLA589865 FUW589865 GES589865 GOO589865 GYK589865 HIG589865 HSC589865 IBY589865 ILU589865 IVQ589865 JFM589865 JPI589865 JZE589865 KJA589865 KSW589865 LCS589865 LMO589865 LWK589865 MGG589865 MQC589865 MZY589865 NJU589865 NTQ589865 ODM589865 ONI589865 OXE589865 PHA589865 PQW589865 QAS589865 QKO589865 QUK589865 REG589865 ROC589865 RXY589865 SHU589865 SRQ589865 TBM589865 TLI589865 TVE589865 UFA589865 UOW589865 UYS589865 VIO589865 VSK589865 WCG589865 WMC589865 WVY589865 Q655401 JM655401 TI655401 ADE655401 ANA655401 AWW655401 BGS655401 BQO655401 CAK655401 CKG655401 CUC655401 DDY655401 DNU655401 DXQ655401 EHM655401 ERI655401 FBE655401 FLA655401 FUW655401 GES655401 GOO655401 GYK655401 HIG655401 HSC655401 IBY655401 ILU655401 IVQ655401 JFM655401 JPI655401 JZE655401 KJA655401 KSW655401 LCS655401 LMO655401 LWK655401 MGG655401 MQC655401 MZY655401 NJU655401 NTQ655401 ODM655401 ONI655401 OXE655401 PHA655401 PQW655401 QAS655401 QKO655401 QUK655401 REG655401 ROC655401 RXY655401 SHU655401 SRQ655401 TBM655401 TLI655401 TVE655401 UFA655401 UOW655401 UYS655401 VIO655401 VSK655401 WCG655401 WMC655401 WVY655401 Q720937 JM720937 TI720937 ADE720937 ANA720937 AWW720937 BGS720937 BQO720937 CAK720937 CKG720937 CUC720937 DDY720937 DNU720937 DXQ720937 EHM720937 ERI720937 FBE720937 FLA720937 FUW720937 GES720937 GOO720937 GYK720937 HIG720937 HSC720937 IBY720937 ILU720937 IVQ720937 JFM720937 JPI720937 JZE720937 KJA720937 KSW720937 LCS720937 LMO720937 LWK720937 MGG720937 MQC720937 MZY720937 NJU720937 NTQ720937 ODM720937 ONI720937 OXE720937 PHA720937 PQW720937 QAS720937 QKO720937 QUK720937 REG720937 ROC720937 RXY720937 SHU720937 SRQ720937 TBM720937 TLI720937 TVE720937 UFA720937 UOW720937 UYS720937 VIO720937 VSK720937 WCG720937 WMC720937 WVY720937 Q786473 JM786473 TI786473 ADE786473 ANA786473 AWW786473 BGS786473 BQO786473 CAK786473 CKG786473 CUC786473 DDY786473 DNU786473 DXQ786473 EHM786473 ERI786473 FBE786473 FLA786473 FUW786473 GES786473 GOO786473 GYK786473 HIG786473 HSC786473 IBY786473 ILU786473 IVQ786473 JFM786473 JPI786473 JZE786473 KJA786473 KSW786473 LCS786473 LMO786473 LWK786473 MGG786473 MQC786473 MZY786473 NJU786473 NTQ786473 ODM786473 ONI786473 OXE786473 PHA786473 PQW786473 QAS786473 QKO786473 QUK786473 REG786473 ROC786473 RXY786473 SHU786473 SRQ786473 TBM786473 TLI786473 TVE786473 UFA786473 UOW786473 UYS786473 VIO786473 VSK786473 WCG786473 WMC786473 WVY786473 Q852009 JM852009 TI852009 ADE852009 ANA852009 AWW852009 BGS852009 BQO852009 CAK852009 CKG852009 CUC852009 DDY852009 DNU852009 DXQ852009 EHM852009 ERI852009 FBE852009 FLA852009 FUW852009 GES852009 GOO852009 GYK852009 HIG852009 HSC852009 IBY852009 ILU852009 IVQ852009 JFM852009 JPI852009 JZE852009 KJA852009 KSW852009 LCS852009 LMO852009 LWK852009 MGG852009 MQC852009 MZY852009 NJU852009 NTQ852009 ODM852009 ONI852009 OXE852009 PHA852009 PQW852009 QAS852009 QKO852009 QUK852009 REG852009 ROC852009 RXY852009 SHU852009 SRQ852009 TBM852009 TLI852009 TVE852009 UFA852009 UOW852009 UYS852009 VIO852009 VSK852009 WCG852009 WMC852009 WVY852009 Q917545 JM917545 TI917545 ADE917545 ANA917545 AWW917545 BGS917545 BQO917545 CAK917545 CKG917545 CUC917545 DDY917545 DNU917545 DXQ917545 EHM917545 ERI917545 FBE917545 FLA917545 FUW917545 GES917545 GOO917545 GYK917545 HIG917545 HSC917545 IBY917545 ILU917545 IVQ917545 JFM917545 JPI917545 JZE917545 KJA917545 KSW917545 LCS917545 LMO917545 LWK917545 MGG917545 MQC917545 MZY917545 NJU917545 NTQ917545 ODM917545 ONI917545 OXE917545 PHA917545 PQW917545 QAS917545 QKO917545 QUK917545 REG917545 ROC917545 RXY917545 SHU917545 SRQ917545 TBM917545 TLI917545 TVE917545 UFA917545 UOW917545 UYS917545 VIO917545 VSK917545 WCG917545 WMC917545 WVY917545 Q983081 JM983081 TI983081 ADE983081 ANA983081 AWW983081 BGS983081 BQO983081 CAK983081 CKG983081 CUC983081 DDY983081 DNU983081 DXQ983081 EHM983081 ERI983081 FBE983081 FLA983081 FUW983081 GES983081 GOO983081 GYK983081 HIG983081 HSC983081 IBY983081 ILU983081 IVQ983081 JFM983081 JPI983081 JZE983081 KJA983081 KSW983081 LCS983081 LMO983081 LWK983081 MGG983081 MQC983081 MZY983081 NJU983081 NTQ983081 ODM983081 ONI983081 OXE983081 PHA983081 PQW983081 QAS983081 QKO983081 QUK983081 REG983081 ROC983081 RXY983081 SHU983081 SRQ983081 TBM983081 TLI983081 TVE983081 UFA983081 UOW983081 UYS983081 VIO983081 VSK983081 WCG983081 WMC983081 WVY983081" xr:uid="{7C8748EA-72C0-4FEE-B991-C8513D992DE3}">
      <formula1>有無一覧</formula1>
    </dataValidation>
  </dataValidations>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&amp;C4/24&amp;R&amp;F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5</xdr:col>
                    <xdr:colOff>104775</xdr:colOff>
                    <xdr:row>43</xdr:row>
                    <xdr:rowOff>171450</xdr:rowOff>
                  </from>
                  <to>
                    <xdr:col>6</xdr:col>
                    <xdr:colOff>9525</xdr:colOff>
                    <xdr:row>45</xdr:row>
                    <xdr:rowOff>38100</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8</xdr:col>
                    <xdr:colOff>28575</xdr:colOff>
                    <xdr:row>43</xdr:row>
                    <xdr:rowOff>152400</xdr:rowOff>
                  </from>
                  <to>
                    <xdr:col>8</xdr:col>
                    <xdr:colOff>266700</xdr:colOff>
                    <xdr:row>45</xdr:row>
                    <xdr:rowOff>38100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58869C79-B1FE-4A4C-9B0E-F6CAAA48C1DE}">
          <x14:formula1>
            <xm:f>年月日一覧</xm:f>
          </x14:formula1>
          <xm:sqref>V40 JR40 TN40 ADJ40 ANF40 AXB40 BGX40 BQT40 CAP40 CKL40 CUH40 DED40 DNZ40 DXV40 EHR40 ERN40 FBJ40 FLF40 FVB40 GEX40 GOT40 GYP40 HIL40 HSH40 ICD40 ILZ40 IVV40 JFR40 JPN40 JZJ40 KJF40 KTB40 LCX40 LMT40 LWP40 MGL40 MQH40 NAD40 NJZ40 NTV40 ODR40 ONN40 OXJ40 PHF40 PRB40 QAX40 QKT40 QUP40 REL40 ROH40 RYD40 SHZ40 SRV40 TBR40 TLN40 TVJ40 UFF40 UPB40 UYX40 VIT40 VSP40 WCL40 WMH40 WWD40 V65576 JR65576 TN65576 ADJ65576 ANF65576 AXB65576 BGX65576 BQT65576 CAP65576 CKL65576 CUH65576 DED65576 DNZ65576 DXV65576 EHR65576 ERN65576 FBJ65576 FLF65576 FVB65576 GEX65576 GOT65576 GYP65576 HIL65576 HSH65576 ICD65576 ILZ65576 IVV65576 JFR65576 JPN65576 JZJ65576 KJF65576 KTB65576 LCX65576 LMT65576 LWP65576 MGL65576 MQH65576 NAD65576 NJZ65576 NTV65576 ODR65576 ONN65576 OXJ65576 PHF65576 PRB65576 QAX65576 QKT65576 QUP65576 REL65576 ROH65576 RYD65576 SHZ65576 SRV65576 TBR65576 TLN65576 TVJ65576 UFF65576 UPB65576 UYX65576 VIT65576 VSP65576 WCL65576 WMH65576 WWD65576 V131112 JR131112 TN131112 ADJ131112 ANF131112 AXB131112 BGX131112 BQT131112 CAP131112 CKL131112 CUH131112 DED131112 DNZ131112 DXV131112 EHR131112 ERN131112 FBJ131112 FLF131112 FVB131112 GEX131112 GOT131112 GYP131112 HIL131112 HSH131112 ICD131112 ILZ131112 IVV131112 JFR131112 JPN131112 JZJ131112 KJF131112 KTB131112 LCX131112 LMT131112 LWP131112 MGL131112 MQH131112 NAD131112 NJZ131112 NTV131112 ODR131112 ONN131112 OXJ131112 PHF131112 PRB131112 QAX131112 QKT131112 QUP131112 REL131112 ROH131112 RYD131112 SHZ131112 SRV131112 TBR131112 TLN131112 TVJ131112 UFF131112 UPB131112 UYX131112 VIT131112 VSP131112 WCL131112 WMH131112 WWD131112 V196648 JR196648 TN196648 ADJ196648 ANF196648 AXB196648 BGX196648 BQT196648 CAP196648 CKL196648 CUH196648 DED196648 DNZ196648 DXV196648 EHR196648 ERN196648 FBJ196648 FLF196648 FVB196648 GEX196648 GOT196648 GYP196648 HIL196648 HSH196648 ICD196648 ILZ196648 IVV196648 JFR196648 JPN196648 JZJ196648 KJF196648 KTB196648 LCX196648 LMT196648 LWP196648 MGL196648 MQH196648 NAD196648 NJZ196648 NTV196648 ODR196648 ONN196648 OXJ196648 PHF196648 PRB196648 QAX196648 QKT196648 QUP196648 REL196648 ROH196648 RYD196648 SHZ196648 SRV196648 TBR196648 TLN196648 TVJ196648 UFF196648 UPB196648 UYX196648 VIT196648 VSP196648 WCL196648 WMH196648 WWD196648 V262184 JR262184 TN262184 ADJ262184 ANF262184 AXB262184 BGX262184 BQT262184 CAP262184 CKL262184 CUH262184 DED262184 DNZ262184 DXV262184 EHR262184 ERN262184 FBJ262184 FLF262184 FVB262184 GEX262184 GOT262184 GYP262184 HIL262184 HSH262184 ICD262184 ILZ262184 IVV262184 JFR262184 JPN262184 JZJ262184 KJF262184 KTB262184 LCX262184 LMT262184 LWP262184 MGL262184 MQH262184 NAD262184 NJZ262184 NTV262184 ODR262184 ONN262184 OXJ262184 PHF262184 PRB262184 QAX262184 QKT262184 QUP262184 REL262184 ROH262184 RYD262184 SHZ262184 SRV262184 TBR262184 TLN262184 TVJ262184 UFF262184 UPB262184 UYX262184 VIT262184 VSP262184 WCL262184 WMH262184 WWD262184 V327720 JR327720 TN327720 ADJ327720 ANF327720 AXB327720 BGX327720 BQT327720 CAP327720 CKL327720 CUH327720 DED327720 DNZ327720 DXV327720 EHR327720 ERN327720 FBJ327720 FLF327720 FVB327720 GEX327720 GOT327720 GYP327720 HIL327720 HSH327720 ICD327720 ILZ327720 IVV327720 JFR327720 JPN327720 JZJ327720 KJF327720 KTB327720 LCX327720 LMT327720 LWP327720 MGL327720 MQH327720 NAD327720 NJZ327720 NTV327720 ODR327720 ONN327720 OXJ327720 PHF327720 PRB327720 QAX327720 QKT327720 QUP327720 REL327720 ROH327720 RYD327720 SHZ327720 SRV327720 TBR327720 TLN327720 TVJ327720 UFF327720 UPB327720 UYX327720 VIT327720 VSP327720 WCL327720 WMH327720 WWD327720 V393256 JR393256 TN393256 ADJ393256 ANF393256 AXB393256 BGX393256 BQT393256 CAP393256 CKL393256 CUH393256 DED393256 DNZ393256 DXV393256 EHR393256 ERN393256 FBJ393256 FLF393256 FVB393256 GEX393256 GOT393256 GYP393256 HIL393256 HSH393256 ICD393256 ILZ393256 IVV393256 JFR393256 JPN393256 JZJ393256 KJF393256 KTB393256 LCX393256 LMT393256 LWP393256 MGL393256 MQH393256 NAD393256 NJZ393256 NTV393256 ODR393256 ONN393256 OXJ393256 PHF393256 PRB393256 QAX393256 QKT393256 QUP393256 REL393256 ROH393256 RYD393256 SHZ393256 SRV393256 TBR393256 TLN393256 TVJ393256 UFF393256 UPB393256 UYX393256 VIT393256 VSP393256 WCL393256 WMH393256 WWD393256 V458792 JR458792 TN458792 ADJ458792 ANF458792 AXB458792 BGX458792 BQT458792 CAP458792 CKL458792 CUH458792 DED458792 DNZ458792 DXV458792 EHR458792 ERN458792 FBJ458792 FLF458792 FVB458792 GEX458792 GOT458792 GYP458792 HIL458792 HSH458792 ICD458792 ILZ458792 IVV458792 JFR458792 JPN458792 JZJ458792 KJF458792 KTB458792 LCX458792 LMT458792 LWP458792 MGL458792 MQH458792 NAD458792 NJZ458792 NTV458792 ODR458792 ONN458792 OXJ458792 PHF458792 PRB458792 QAX458792 QKT458792 QUP458792 REL458792 ROH458792 RYD458792 SHZ458792 SRV458792 TBR458792 TLN458792 TVJ458792 UFF458792 UPB458792 UYX458792 VIT458792 VSP458792 WCL458792 WMH458792 WWD458792 V524328 JR524328 TN524328 ADJ524328 ANF524328 AXB524328 BGX524328 BQT524328 CAP524328 CKL524328 CUH524328 DED524328 DNZ524328 DXV524328 EHR524328 ERN524328 FBJ524328 FLF524328 FVB524328 GEX524328 GOT524328 GYP524328 HIL524328 HSH524328 ICD524328 ILZ524328 IVV524328 JFR524328 JPN524328 JZJ524328 KJF524328 KTB524328 LCX524328 LMT524328 LWP524328 MGL524328 MQH524328 NAD524328 NJZ524328 NTV524328 ODR524328 ONN524328 OXJ524328 PHF524328 PRB524328 QAX524328 QKT524328 QUP524328 REL524328 ROH524328 RYD524328 SHZ524328 SRV524328 TBR524328 TLN524328 TVJ524328 UFF524328 UPB524328 UYX524328 VIT524328 VSP524328 WCL524328 WMH524328 WWD524328 V589864 JR589864 TN589864 ADJ589864 ANF589864 AXB589864 BGX589864 BQT589864 CAP589864 CKL589864 CUH589864 DED589864 DNZ589864 DXV589864 EHR589864 ERN589864 FBJ589864 FLF589864 FVB589864 GEX589864 GOT589864 GYP589864 HIL589864 HSH589864 ICD589864 ILZ589864 IVV589864 JFR589864 JPN589864 JZJ589864 KJF589864 KTB589864 LCX589864 LMT589864 LWP589864 MGL589864 MQH589864 NAD589864 NJZ589864 NTV589864 ODR589864 ONN589864 OXJ589864 PHF589864 PRB589864 QAX589864 QKT589864 QUP589864 REL589864 ROH589864 RYD589864 SHZ589864 SRV589864 TBR589864 TLN589864 TVJ589864 UFF589864 UPB589864 UYX589864 VIT589864 VSP589864 WCL589864 WMH589864 WWD589864 V655400 JR655400 TN655400 ADJ655400 ANF655400 AXB655400 BGX655400 BQT655400 CAP655400 CKL655400 CUH655400 DED655400 DNZ655400 DXV655400 EHR655400 ERN655400 FBJ655400 FLF655400 FVB655400 GEX655400 GOT655400 GYP655400 HIL655400 HSH655400 ICD655400 ILZ655400 IVV655400 JFR655400 JPN655400 JZJ655400 KJF655400 KTB655400 LCX655400 LMT655400 LWP655400 MGL655400 MQH655400 NAD655400 NJZ655400 NTV655400 ODR655400 ONN655400 OXJ655400 PHF655400 PRB655400 QAX655400 QKT655400 QUP655400 REL655400 ROH655400 RYD655400 SHZ655400 SRV655400 TBR655400 TLN655400 TVJ655400 UFF655400 UPB655400 UYX655400 VIT655400 VSP655400 WCL655400 WMH655400 WWD655400 V720936 JR720936 TN720936 ADJ720936 ANF720936 AXB720936 BGX720936 BQT720936 CAP720936 CKL720936 CUH720936 DED720936 DNZ720936 DXV720936 EHR720936 ERN720936 FBJ720936 FLF720936 FVB720936 GEX720936 GOT720936 GYP720936 HIL720936 HSH720936 ICD720936 ILZ720936 IVV720936 JFR720936 JPN720936 JZJ720936 KJF720936 KTB720936 LCX720936 LMT720936 LWP720936 MGL720936 MQH720936 NAD720936 NJZ720936 NTV720936 ODR720936 ONN720936 OXJ720936 PHF720936 PRB720936 QAX720936 QKT720936 QUP720936 REL720936 ROH720936 RYD720936 SHZ720936 SRV720936 TBR720936 TLN720936 TVJ720936 UFF720936 UPB720936 UYX720936 VIT720936 VSP720936 WCL720936 WMH720936 WWD720936 V786472 JR786472 TN786472 ADJ786472 ANF786472 AXB786472 BGX786472 BQT786472 CAP786472 CKL786472 CUH786472 DED786472 DNZ786472 DXV786472 EHR786472 ERN786472 FBJ786472 FLF786472 FVB786472 GEX786472 GOT786472 GYP786472 HIL786472 HSH786472 ICD786472 ILZ786472 IVV786472 JFR786472 JPN786472 JZJ786472 KJF786472 KTB786472 LCX786472 LMT786472 LWP786472 MGL786472 MQH786472 NAD786472 NJZ786472 NTV786472 ODR786472 ONN786472 OXJ786472 PHF786472 PRB786472 QAX786472 QKT786472 QUP786472 REL786472 ROH786472 RYD786472 SHZ786472 SRV786472 TBR786472 TLN786472 TVJ786472 UFF786472 UPB786472 UYX786472 VIT786472 VSP786472 WCL786472 WMH786472 WWD786472 V852008 JR852008 TN852008 ADJ852008 ANF852008 AXB852008 BGX852008 BQT852008 CAP852008 CKL852008 CUH852008 DED852008 DNZ852008 DXV852008 EHR852008 ERN852008 FBJ852008 FLF852008 FVB852008 GEX852008 GOT852008 GYP852008 HIL852008 HSH852008 ICD852008 ILZ852008 IVV852008 JFR852008 JPN852008 JZJ852008 KJF852008 KTB852008 LCX852008 LMT852008 LWP852008 MGL852008 MQH852008 NAD852008 NJZ852008 NTV852008 ODR852008 ONN852008 OXJ852008 PHF852008 PRB852008 QAX852008 QKT852008 QUP852008 REL852008 ROH852008 RYD852008 SHZ852008 SRV852008 TBR852008 TLN852008 TVJ852008 UFF852008 UPB852008 UYX852008 VIT852008 VSP852008 WCL852008 WMH852008 WWD852008 V917544 JR917544 TN917544 ADJ917544 ANF917544 AXB917544 BGX917544 BQT917544 CAP917544 CKL917544 CUH917544 DED917544 DNZ917544 DXV917544 EHR917544 ERN917544 FBJ917544 FLF917544 FVB917544 GEX917544 GOT917544 GYP917544 HIL917544 HSH917544 ICD917544 ILZ917544 IVV917544 JFR917544 JPN917544 JZJ917544 KJF917544 KTB917544 LCX917544 LMT917544 LWP917544 MGL917544 MQH917544 NAD917544 NJZ917544 NTV917544 ODR917544 ONN917544 OXJ917544 PHF917544 PRB917544 QAX917544 QKT917544 QUP917544 REL917544 ROH917544 RYD917544 SHZ917544 SRV917544 TBR917544 TLN917544 TVJ917544 UFF917544 UPB917544 UYX917544 VIT917544 VSP917544 WCL917544 WMH917544 WWD917544 V983080 JR983080 TN983080 ADJ983080 ANF983080 AXB983080 BGX983080 BQT983080 CAP983080 CKL983080 CUH983080 DED983080 DNZ983080 DXV983080 EHR983080 ERN983080 FBJ983080 FLF983080 FVB983080 GEX983080 GOT983080 GYP983080 HIL983080 HSH983080 ICD983080 ILZ983080 IVV983080 JFR983080 JPN983080 JZJ983080 KJF983080 KTB983080 LCX983080 LMT983080 LWP983080 MGL983080 MQH983080 NAD983080 NJZ983080 NTV983080 ODR983080 ONN983080 OXJ983080 PHF983080 PRB983080 QAX983080 QKT983080 QUP983080 REL983080 ROH983080 RYD983080 SHZ983080 SRV983080 TBR983080 TLN983080 TVJ983080 UFF983080 UPB983080 UYX983080 VIT983080 VSP983080 WCL983080 WMH983080 WWD983080 H40:I40 JD40:JE40 SZ40:TA40 ACV40:ACW40 AMR40:AMS40 AWN40:AWO40 BGJ40:BGK40 BQF40:BQG40 CAB40:CAC40 CJX40:CJY40 CTT40:CTU40 DDP40:DDQ40 DNL40:DNM40 DXH40:DXI40 EHD40:EHE40 EQZ40:ERA40 FAV40:FAW40 FKR40:FKS40 FUN40:FUO40 GEJ40:GEK40 GOF40:GOG40 GYB40:GYC40 HHX40:HHY40 HRT40:HRU40 IBP40:IBQ40 ILL40:ILM40 IVH40:IVI40 JFD40:JFE40 JOZ40:JPA40 JYV40:JYW40 KIR40:KIS40 KSN40:KSO40 LCJ40:LCK40 LMF40:LMG40 LWB40:LWC40 MFX40:MFY40 MPT40:MPU40 MZP40:MZQ40 NJL40:NJM40 NTH40:NTI40 ODD40:ODE40 OMZ40:ONA40 OWV40:OWW40 PGR40:PGS40 PQN40:PQO40 QAJ40:QAK40 QKF40:QKG40 QUB40:QUC40 RDX40:RDY40 RNT40:RNU40 RXP40:RXQ40 SHL40:SHM40 SRH40:SRI40 TBD40:TBE40 TKZ40:TLA40 TUV40:TUW40 UER40:UES40 UON40:UOO40 UYJ40:UYK40 VIF40:VIG40 VSB40:VSC40 WBX40:WBY40 WLT40:WLU40 WVP40:WVQ40 H65576:I65576 JD65576:JE65576 SZ65576:TA65576 ACV65576:ACW65576 AMR65576:AMS65576 AWN65576:AWO65576 BGJ65576:BGK65576 BQF65576:BQG65576 CAB65576:CAC65576 CJX65576:CJY65576 CTT65576:CTU65576 DDP65576:DDQ65576 DNL65576:DNM65576 DXH65576:DXI65576 EHD65576:EHE65576 EQZ65576:ERA65576 FAV65576:FAW65576 FKR65576:FKS65576 FUN65576:FUO65576 GEJ65576:GEK65576 GOF65576:GOG65576 GYB65576:GYC65576 HHX65576:HHY65576 HRT65576:HRU65576 IBP65576:IBQ65576 ILL65576:ILM65576 IVH65576:IVI65576 JFD65576:JFE65576 JOZ65576:JPA65576 JYV65576:JYW65576 KIR65576:KIS65576 KSN65576:KSO65576 LCJ65576:LCK65576 LMF65576:LMG65576 LWB65576:LWC65576 MFX65576:MFY65576 MPT65576:MPU65576 MZP65576:MZQ65576 NJL65576:NJM65576 NTH65576:NTI65576 ODD65576:ODE65576 OMZ65576:ONA65576 OWV65576:OWW65576 PGR65576:PGS65576 PQN65576:PQO65576 QAJ65576:QAK65576 QKF65576:QKG65576 QUB65576:QUC65576 RDX65576:RDY65576 RNT65576:RNU65576 RXP65576:RXQ65576 SHL65576:SHM65576 SRH65576:SRI65576 TBD65576:TBE65576 TKZ65576:TLA65576 TUV65576:TUW65576 UER65576:UES65576 UON65576:UOO65576 UYJ65576:UYK65576 VIF65576:VIG65576 VSB65576:VSC65576 WBX65576:WBY65576 WLT65576:WLU65576 WVP65576:WVQ65576 H131112:I131112 JD131112:JE131112 SZ131112:TA131112 ACV131112:ACW131112 AMR131112:AMS131112 AWN131112:AWO131112 BGJ131112:BGK131112 BQF131112:BQG131112 CAB131112:CAC131112 CJX131112:CJY131112 CTT131112:CTU131112 DDP131112:DDQ131112 DNL131112:DNM131112 DXH131112:DXI131112 EHD131112:EHE131112 EQZ131112:ERA131112 FAV131112:FAW131112 FKR131112:FKS131112 FUN131112:FUO131112 GEJ131112:GEK131112 GOF131112:GOG131112 GYB131112:GYC131112 HHX131112:HHY131112 HRT131112:HRU131112 IBP131112:IBQ131112 ILL131112:ILM131112 IVH131112:IVI131112 JFD131112:JFE131112 JOZ131112:JPA131112 JYV131112:JYW131112 KIR131112:KIS131112 KSN131112:KSO131112 LCJ131112:LCK131112 LMF131112:LMG131112 LWB131112:LWC131112 MFX131112:MFY131112 MPT131112:MPU131112 MZP131112:MZQ131112 NJL131112:NJM131112 NTH131112:NTI131112 ODD131112:ODE131112 OMZ131112:ONA131112 OWV131112:OWW131112 PGR131112:PGS131112 PQN131112:PQO131112 QAJ131112:QAK131112 QKF131112:QKG131112 QUB131112:QUC131112 RDX131112:RDY131112 RNT131112:RNU131112 RXP131112:RXQ131112 SHL131112:SHM131112 SRH131112:SRI131112 TBD131112:TBE131112 TKZ131112:TLA131112 TUV131112:TUW131112 UER131112:UES131112 UON131112:UOO131112 UYJ131112:UYK131112 VIF131112:VIG131112 VSB131112:VSC131112 WBX131112:WBY131112 WLT131112:WLU131112 WVP131112:WVQ131112 H196648:I196648 JD196648:JE196648 SZ196648:TA196648 ACV196648:ACW196648 AMR196648:AMS196648 AWN196648:AWO196648 BGJ196648:BGK196648 BQF196648:BQG196648 CAB196648:CAC196648 CJX196648:CJY196648 CTT196648:CTU196648 DDP196648:DDQ196648 DNL196648:DNM196648 DXH196648:DXI196648 EHD196648:EHE196648 EQZ196648:ERA196648 FAV196648:FAW196648 FKR196648:FKS196648 FUN196648:FUO196648 GEJ196648:GEK196648 GOF196648:GOG196648 GYB196648:GYC196648 HHX196648:HHY196648 HRT196648:HRU196648 IBP196648:IBQ196648 ILL196648:ILM196648 IVH196648:IVI196648 JFD196648:JFE196648 JOZ196648:JPA196648 JYV196648:JYW196648 KIR196648:KIS196648 KSN196648:KSO196648 LCJ196648:LCK196648 LMF196648:LMG196648 LWB196648:LWC196648 MFX196648:MFY196648 MPT196648:MPU196648 MZP196648:MZQ196648 NJL196648:NJM196648 NTH196648:NTI196648 ODD196648:ODE196648 OMZ196648:ONA196648 OWV196648:OWW196648 PGR196648:PGS196648 PQN196648:PQO196648 QAJ196648:QAK196648 QKF196648:QKG196648 QUB196648:QUC196648 RDX196648:RDY196648 RNT196648:RNU196648 RXP196648:RXQ196648 SHL196648:SHM196648 SRH196648:SRI196648 TBD196648:TBE196648 TKZ196648:TLA196648 TUV196648:TUW196648 UER196648:UES196648 UON196648:UOO196648 UYJ196648:UYK196648 VIF196648:VIG196648 VSB196648:VSC196648 WBX196648:WBY196648 WLT196648:WLU196648 WVP196648:WVQ196648 H262184:I262184 JD262184:JE262184 SZ262184:TA262184 ACV262184:ACW262184 AMR262184:AMS262184 AWN262184:AWO262184 BGJ262184:BGK262184 BQF262184:BQG262184 CAB262184:CAC262184 CJX262184:CJY262184 CTT262184:CTU262184 DDP262184:DDQ262184 DNL262184:DNM262184 DXH262184:DXI262184 EHD262184:EHE262184 EQZ262184:ERA262184 FAV262184:FAW262184 FKR262184:FKS262184 FUN262184:FUO262184 GEJ262184:GEK262184 GOF262184:GOG262184 GYB262184:GYC262184 HHX262184:HHY262184 HRT262184:HRU262184 IBP262184:IBQ262184 ILL262184:ILM262184 IVH262184:IVI262184 JFD262184:JFE262184 JOZ262184:JPA262184 JYV262184:JYW262184 KIR262184:KIS262184 KSN262184:KSO262184 LCJ262184:LCK262184 LMF262184:LMG262184 LWB262184:LWC262184 MFX262184:MFY262184 MPT262184:MPU262184 MZP262184:MZQ262184 NJL262184:NJM262184 NTH262184:NTI262184 ODD262184:ODE262184 OMZ262184:ONA262184 OWV262184:OWW262184 PGR262184:PGS262184 PQN262184:PQO262184 QAJ262184:QAK262184 QKF262184:QKG262184 QUB262184:QUC262184 RDX262184:RDY262184 RNT262184:RNU262184 RXP262184:RXQ262184 SHL262184:SHM262184 SRH262184:SRI262184 TBD262184:TBE262184 TKZ262184:TLA262184 TUV262184:TUW262184 UER262184:UES262184 UON262184:UOO262184 UYJ262184:UYK262184 VIF262184:VIG262184 VSB262184:VSC262184 WBX262184:WBY262184 WLT262184:WLU262184 WVP262184:WVQ262184 H327720:I327720 JD327720:JE327720 SZ327720:TA327720 ACV327720:ACW327720 AMR327720:AMS327720 AWN327720:AWO327720 BGJ327720:BGK327720 BQF327720:BQG327720 CAB327720:CAC327720 CJX327720:CJY327720 CTT327720:CTU327720 DDP327720:DDQ327720 DNL327720:DNM327720 DXH327720:DXI327720 EHD327720:EHE327720 EQZ327720:ERA327720 FAV327720:FAW327720 FKR327720:FKS327720 FUN327720:FUO327720 GEJ327720:GEK327720 GOF327720:GOG327720 GYB327720:GYC327720 HHX327720:HHY327720 HRT327720:HRU327720 IBP327720:IBQ327720 ILL327720:ILM327720 IVH327720:IVI327720 JFD327720:JFE327720 JOZ327720:JPA327720 JYV327720:JYW327720 KIR327720:KIS327720 KSN327720:KSO327720 LCJ327720:LCK327720 LMF327720:LMG327720 LWB327720:LWC327720 MFX327720:MFY327720 MPT327720:MPU327720 MZP327720:MZQ327720 NJL327720:NJM327720 NTH327720:NTI327720 ODD327720:ODE327720 OMZ327720:ONA327720 OWV327720:OWW327720 PGR327720:PGS327720 PQN327720:PQO327720 QAJ327720:QAK327720 QKF327720:QKG327720 QUB327720:QUC327720 RDX327720:RDY327720 RNT327720:RNU327720 RXP327720:RXQ327720 SHL327720:SHM327720 SRH327720:SRI327720 TBD327720:TBE327720 TKZ327720:TLA327720 TUV327720:TUW327720 UER327720:UES327720 UON327720:UOO327720 UYJ327720:UYK327720 VIF327720:VIG327720 VSB327720:VSC327720 WBX327720:WBY327720 WLT327720:WLU327720 WVP327720:WVQ327720 H393256:I393256 JD393256:JE393256 SZ393256:TA393256 ACV393256:ACW393256 AMR393256:AMS393256 AWN393256:AWO393256 BGJ393256:BGK393256 BQF393256:BQG393256 CAB393256:CAC393256 CJX393256:CJY393256 CTT393256:CTU393256 DDP393256:DDQ393256 DNL393256:DNM393256 DXH393256:DXI393256 EHD393256:EHE393256 EQZ393256:ERA393256 FAV393256:FAW393256 FKR393256:FKS393256 FUN393256:FUO393256 GEJ393256:GEK393256 GOF393256:GOG393256 GYB393256:GYC393256 HHX393256:HHY393256 HRT393256:HRU393256 IBP393256:IBQ393256 ILL393256:ILM393256 IVH393256:IVI393256 JFD393256:JFE393256 JOZ393256:JPA393256 JYV393256:JYW393256 KIR393256:KIS393256 KSN393256:KSO393256 LCJ393256:LCK393256 LMF393256:LMG393256 LWB393256:LWC393256 MFX393256:MFY393256 MPT393256:MPU393256 MZP393256:MZQ393256 NJL393256:NJM393256 NTH393256:NTI393256 ODD393256:ODE393256 OMZ393256:ONA393256 OWV393256:OWW393256 PGR393256:PGS393256 PQN393256:PQO393256 QAJ393256:QAK393256 QKF393256:QKG393256 QUB393256:QUC393256 RDX393256:RDY393256 RNT393256:RNU393256 RXP393256:RXQ393256 SHL393256:SHM393256 SRH393256:SRI393256 TBD393256:TBE393256 TKZ393256:TLA393256 TUV393256:TUW393256 UER393256:UES393256 UON393256:UOO393256 UYJ393256:UYK393256 VIF393256:VIG393256 VSB393256:VSC393256 WBX393256:WBY393256 WLT393256:WLU393256 WVP393256:WVQ393256 H458792:I458792 JD458792:JE458792 SZ458792:TA458792 ACV458792:ACW458792 AMR458792:AMS458792 AWN458792:AWO458792 BGJ458792:BGK458792 BQF458792:BQG458792 CAB458792:CAC458792 CJX458792:CJY458792 CTT458792:CTU458792 DDP458792:DDQ458792 DNL458792:DNM458792 DXH458792:DXI458792 EHD458792:EHE458792 EQZ458792:ERA458792 FAV458792:FAW458792 FKR458792:FKS458792 FUN458792:FUO458792 GEJ458792:GEK458792 GOF458792:GOG458792 GYB458792:GYC458792 HHX458792:HHY458792 HRT458792:HRU458792 IBP458792:IBQ458792 ILL458792:ILM458792 IVH458792:IVI458792 JFD458792:JFE458792 JOZ458792:JPA458792 JYV458792:JYW458792 KIR458792:KIS458792 KSN458792:KSO458792 LCJ458792:LCK458792 LMF458792:LMG458792 LWB458792:LWC458792 MFX458792:MFY458792 MPT458792:MPU458792 MZP458792:MZQ458792 NJL458792:NJM458792 NTH458792:NTI458792 ODD458792:ODE458792 OMZ458792:ONA458792 OWV458792:OWW458792 PGR458792:PGS458792 PQN458792:PQO458792 QAJ458792:QAK458792 QKF458792:QKG458792 QUB458792:QUC458792 RDX458792:RDY458792 RNT458792:RNU458792 RXP458792:RXQ458792 SHL458792:SHM458792 SRH458792:SRI458792 TBD458792:TBE458792 TKZ458792:TLA458792 TUV458792:TUW458792 UER458792:UES458792 UON458792:UOO458792 UYJ458792:UYK458792 VIF458792:VIG458792 VSB458792:VSC458792 WBX458792:WBY458792 WLT458792:WLU458792 WVP458792:WVQ458792 H524328:I524328 JD524328:JE524328 SZ524328:TA524328 ACV524328:ACW524328 AMR524328:AMS524328 AWN524328:AWO524328 BGJ524328:BGK524328 BQF524328:BQG524328 CAB524328:CAC524328 CJX524328:CJY524328 CTT524328:CTU524328 DDP524328:DDQ524328 DNL524328:DNM524328 DXH524328:DXI524328 EHD524328:EHE524328 EQZ524328:ERA524328 FAV524328:FAW524328 FKR524328:FKS524328 FUN524328:FUO524328 GEJ524328:GEK524328 GOF524328:GOG524328 GYB524328:GYC524328 HHX524328:HHY524328 HRT524328:HRU524328 IBP524328:IBQ524328 ILL524328:ILM524328 IVH524328:IVI524328 JFD524328:JFE524328 JOZ524328:JPA524328 JYV524328:JYW524328 KIR524328:KIS524328 KSN524328:KSO524328 LCJ524328:LCK524328 LMF524328:LMG524328 LWB524328:LWC524328 MFX524328:MFY524328 MPT524328:MPU524328 MZP524328:MZQ524328 NJL524328:NJM524328 NTH524328:NTI524328 ODD524328:ODE524328 OMZ524328:ONA524328 OWV524328:OWW524328 PGR524328:PGS524328 PQN524328:PQO524328 QAJ524328:QAK524328 QKF524328:QKG524328 QUB524328:QUC524328 RDX524328:RDY524328 RNT524328:RNU524328 RXP524328:RXQ524328 SHL524328:SHM524328 SRH524328:SRI524328 TBD524328:TBE524328 TKZ524328:TLA524328 TUV524328:TUW524328 UER524328:UES524328 UON524328:UOO524328 UYJ524328:UYK524328 VIF524328:VIG524328 VSB524328:VSC524328 WBX524328:WBY524328 WLT524328:WLU524328 WVP524328:WVQ524328 H589864:I589864 JD589864:JE589864 SZ589864:TA589864 ACV589864:ACW589864 AMR589864:AMS589864 AWN589864:AWO589864 BGJ589864:BGK589864 BQF589864:BQG589864 CAB589864:CAC589864 CJX589864:CJY589864 CTT589864:CTU589864 DDP589864:DDQ589864 DNL589864:DNM589864 DXH589864:DXI589864 EHD589864:EHE589864 EQZ589864:ERA589864 FAV589864:FAW589864 FKR589864:FKS589864 FUN589864:FUO589864 GEJ589864:GEK589864 GOF589864:GOG589864 GYB589864:GYC589864 HHX589864:HHY589864 HRT589864:HRU589864 IBP589864:IBQ589864 ILL589864:ILM589864 IVH589864:IVI589864 JFD589864:JFE589864 JOZ589864:JPA589864 JYV589864:JYW589864 KIR589864:KIS589864 KSN589864:KSO589864 LCJ589864:LCK589864 LMF589864:LMG589864 LWB589864:LWC589864 MFX589864:MFY589864 MPT589864:MPU589864 MZP589864:MZQ589864 NJL589864:NJM589864 NTH589864:NTI589864 ODD589864:ODE589864 OMZ589864:ONA589864 OWV589864:OWW589864 PGR589864:PGS589864 PQN589864:PQO589864 QAJ589864:QAK589864 QKF589864:QKG589864 QUB589864:QUC589864 RDX589864:RDY589864 RNT589864:RNU589864 RXP589864:RXQ589864 SHL589864:SHM589864 SRH589864:SRI589864 TBD589864:TBE589864 TKZ589864:TLA589864 TUV589864:TUW589864 UER589864:UES589864 UON589864:UOO589864 UYJ589864:UYK589864 VIF589864:VIG589864 VSB589864:VSC589864 WBX589864:WBY589864 WLT589864:WLU589864 WVP589864:WVQ589864 H655400:I655400 JD655400:JE655400 SZ655400:TA655400 ACV655400:ACW655400 AMR655400:AMS655400 AWN655400:AWO655400 BGJ655400:BGK655400 BQF655400:BQG655400 CAB655400:CAC655400 CJX655400:CJY655400 CTT655400:CTU655400 DDP655400:DDQ655400 DNL655400:DNM655400 DXH655400:DXI655400 EHD655400:EHE655400 EQZ655400:ERA655400 FAV655400:FAW655400 FKR655400:FKS655400 FUN655400:FUO655400 GEJ655400:GEK655400 GOF655400:GOG655400 GYB655400:GYC655400 HHX655400:HHY655400 HRT655400:HRU655400 IBP655400:IBQ655400 ILL655400:ILM655400 IVH655400:IVI655400 JFD655400:JFE655400 JOZ655400:JPA655400 JYV655400:JYW655400 KIR655400:KIS655400 KSN655400:KSO655400 LCJ655400:LCK655400 LMF655400:LMG655400 LWB655400:LWC655400 MFX655400:MFY655400 MPT655400:MPU655400 MZP655400:MZQ655400 NJL655400:NJM655400 NTH655400:NTI655400 ODD655400:ODE655400 OMZ655400:ONA655400 OWV655400:OWW655400 PGR655400:PGS655400 PQN655400:PQO655400 QAJ655400:QAK655400 QKF655400:QKG655400 QUB655400:QUC655400 RDX655400:RDY655400 RNT655400:RNU655400 RXP655400:RXQ655400 SHL655400:SHM655400 SRH655400:SRI655400 TBD655400:TBE655400 TKZ655400:TLA655400 TUV655400:TUW655400 UER655400:UES655400 UON655400:UOO655400 UYJ655400:UYK655400 VIF655400:VIG655400 VSB655400:VSC655400 WBX655400:WBY655400 WLT655400:WLU655400 WVP655400:WVQ655400 H720936:I720936 JD720936:JE720936 SZ720936:TA720936 ACV720936:ACW720936 AMR720936:AMS720936 AWN720936:AWO720936 BGJ720936:BGK720936 BQF720936:BQG720936 CAB720936:CAC720936 CJX720936:CJY720936 CTT720936:CTU720936 DDP720936:DDQ720936 DNL720936:DNM720936 DXH720936:DXI720936 EHD720936:EHE720936 EQZ720936:ERA720936 FAV720936:FAW720936 FKR720936:FKS720936 FUN720936:FUO720936 GEJ720936:GEK720936 GOF720936:GOG720936 GYB720936:GYC720936 HHX720936:HHY720936 HRT720936:HRU720936 IBP720936:IBQ720936 ILL720936:ILM720936 IVH720936:IVI720936 JFD720936:JFE720936 JOZ720936:JPA720936 JYV720936:JYW720936 KIR720936:KIS720936 KSN720936:KSO720936 LCJ720936:LCK720936 LMF720936:LMG720936 LWB720936:LWC720936 MFX720936:MFY720936 MPT720936:MPU720936 MZP720936:MZQ720936 NJL720936:NJM720936 NTH720936:NTI720936 ODD720936:ODE720936 OMZ720936:ONA720936 OWV720936:OWW720936 PGR720936:PGS720936 PQN720936:PQO720936 QAJ720936:QAK720936 QKF720936:QKG720936 QUB720936:QUC720936 RDX720936:RDY720936 RNT720936:RNU720936 RXP720936:RXQ720936 SHL720936:SHM720936 SRH720936:SRI720936 TBD720936:TBE720936 TKZ720936:TLA720936 TUV720936:TUW720936 UER720936:UES720936 UON720936:UOO720936 UYJ720936:UYK720936 VIF720936:VIG720936 VSB720936:VSC720936 WBX720936:WBY720936 WLT720936:WLU720936 WVP720936:WVQ720936 H786472:I786472 JD786472:JE786472 SZ786472:TA786472 ACV786472:ACW786472 AMR786472:AMS786472 AWN786472:AWO786472 BGJ786472:BGK786472 BQF786472:BQG786472 CAB786472:CAC786472 CJX786472:CJY786472 CTT786472:CTU786472 DDP786472:DDQ786472 DNL786472:DNM786472 DXH786472:DXI786472 EHD786472:EHE786472 EQZ786472:ERA786472 FAV786472:FAW786472 FKR786472:FKS786472 FUN786472:FUO786472 GEJ786472:GEK786472 GOF786472:GOG786472 GYB786472:GYC786472 HHX786472:HHY786472 HRT786472:HRU786472 IBP786472:IBQ786472 ILL786472:ILM786472 IVH786472:IVI786472 JFD786472:JFE786472 JOZ786472:JPA786472 JYV786472:JYW786472 KIR786472:KIS786472 KSN786472:KSO786472 LCJ786472:LCK786472 LMF786472:LMG786472 LWB786472:LWC786472 MFX786472:MFY786472 MPT786472:MPU786472 MZP786472:MZQ786472 NJL786472:NJM786472 NTH786472:NTI786472 ODD786472:ODE786472 OMZ786472:ONA786472 OWV786472:OWW786472 PGR786472:PGS786472 PQN786472:PQO786472 QAJ786472:QAK786472 QKF786472:QKG786472 QUB786472:QUC786472 RDX786472:RDY786472 RNT786472:RNU786472 RXP786472:RXQ786472 SHL786472:SHM786472 SRH786472:SRI786472 TBD786472:TBE786472 TKZ786472:TLA786472 TUV786472:TUW786472 UER786472:UES786472 UON786472:UOO786472 UYJ786472:UYK786472 VIF786472:VIG786472 VSB786472:VSC786472 WBX786472:WBY786472 WLT786472:WLU786472 WVP786472:WVQ786472 H852008:I852008 JD852008:JE852008 SZ852008:TA852008 ACV852008:ACW852008 AMR852008:AMS852008 AWN852008:AWO852008 BGJ852008:BGK852008 BQF852008:BQG852008 CAB852008:CAC852008 CJX852008:CJY852008 CTT852008:CTU852008 DDP852008:DDQ852008 DNL852008:DNM852008 DXH852008:DXI852008 EHD852008:EHE852008 EQZ852008:ERA852008 FAV852008:FAW852008 FKR852008:FKS852008 FUN852008:FUO852008 GEJ852008:GEK852008 GOF852008:GOG852008 GYB852008:GYC852008 HHX852008:HHY852008 HRT852008:HRU852008 IBP852008:IBQ852008 ILL852008:ILM852008 IVH852008:IVI852008 JFD852008:JFE852008 JOZ852008:JPA852008 JYV852008:JYW852008 KIR852008:KIS852008 KSN852008:KSO852008 LCJ852008:LCK852008 LMF852008:LMG852008 LWB852008:LWC852008 MFX852008:MFY852008 MPT852008:MPU852008 MZP852008:MZQ852008 NJL852008:NJM852008 NTH852008:NTI852008 ODD852008:ODE852008 OMZ852008:ONA852008 OWV852008:OWW852008 PGR852008:PGS852008 PQN852008:PQO852008 QAJ852008:QAK852008 QKF852008:QKG852008 QUB852008:QUC852008 RDX852008:RDY852008 RNT852008:RNU852008 RXP852008:RXQ852008 SHL852008:SHM852008 SRH852008:SRI852008 TBD852008:TBE852008 TKZ852008:TLA852008 TUV852008:TUW852008 UER852008:UES852008 UON852008:UOO852008 UYJ852008:UYK852008 VIF852008:VIG852008 VSB852008:VSC852008 WBX852008:WBY852008 WLT852008:WLU852008 WVP852008:WVQ852008 H917544:I917544 JD917544:JE917544 SZ917544:TA917544 ACV917544:ACW917544 AMR917544:AMS917544 AWN917544:AWO917544 BGJ917544:BGK917544 BQF917544:BQG917544 CAB917544:CAC917544 CJX917544:CJY917544 CTT917544:CTU917544 DDP917544:DDQ917544 DNL917544:DNM917544 DXH917544:DXI917544 EHD917544:EHE917544 EQZ917544:ERA917544 FAV917544:FAW917544 FKR917544:FKS917544 FUN917544:FUO917544 GEJ917544:GEK917544 GOF917544:GOG917544 GYB917544:GYC917544 HHX917544:HHY917544 HRT917544:HRU917544 IBP917544:IBQ917544 ILL917544:ILM917544 IVH917544:IVI917544 JFD917544:JFE917544 JOZ917544:JPA917544 JYV917544:JYW917544 KIR917544:KIS917544 KSN917544:KSO917544 LCJ917544:LCK917544 LMF917544:LMG917544 LWB917544:LWC917544 MFX917544:MFY917544 MPT917544:MPU917544 MZP917544:MZQ917544 NJL917544:NJM917544 NTH917544:NTI917544 ODD917544:ODE917544 OMZ917544:ONA917544 OWV917544:OWW917544 PGR917544:PGS917544 PQN917544:PQO917544 QAJ917544:QAK917544 QKF917544:QKG917544 QUB917544:QUC917544 RDX917544:RDY917544 RNT917544:RNU917544 RXP917544:RXQ917544 SHL917544:SHM917544 SRH917544:SRI917544 TBD917544:TBE917544 TKZ917544:TLA917544 TUV917544:TUW917544 UER917544:UES917544 UON917544:UOO917544 UYJ917544:UYK917544 VIF917544:VIG917544 VSB917544:VSC917544 WBX917544:WBY917544 WLT917544:WLU917544 WVP917544:WVQ917544 H983080:I983080 JD983080:JE983080 SZ983080:TA983080 ACV983080:ACW983080 AMR983080:AMS983080 AWN983080:AWO983080 BGJ983080:BGK983080 BQF983080:BQG983080 CAB983080:CAC983080 CJX983080:CJY983080 CTT983080:CTU983080 DDP983080:DDQ983080 DNL983080:DNM983080 DXH983080:DXI983080 EHD983080:EHE983080 EQZ983080:ERA983080 FAV983080:FAW983080 FKR983080:FKS983080 FUN983080:FUO983080 GEJ983080:GEK983080 GOF983080:GOG983080 GYB983080:GYC983080 HHX983080:HHY983080 HRT983080:HRU983080 IBP983080:IBQ983080 ILL983080:ILM983080 IVH983080:IVI983080 JFD983080:JFE983080 JOZ983080:JPA983080 JYV983080:JYW983080 KIR983080:KIS983080 KSN983080:KSO983080 LCJ983080:LCK983080 LMF983080:LMG983080 LWB983080:LWC983080 MFX983080:MFY983080 MPT983080:MPU983080 MZP983080:MZQ983080 NJL983080:NJM983080 NTH983080:NTI983080 ODD983080:ODE983080 OMZ983080:ONA983080 OWV983080:OWW983080 PGR983080:PGS983080 PQN983080:PQO983080 QAJ983080:QAK983080 QKF983080:QKG983080 QUB983080:QUC983080 RDX983080:RDY983080 RNT983080:RNU983080 RXP983080:RXQ983080 SHL983080:SHM983080 SRH983080:SRI983080 TBD983080:TBE983080 TKZ983080:TLA983080 TUV983080:TUW983080 UER983080:UES983080 UON983080:UOO983080 UYJ983080:UYK983080 VIF983080:VIG983080 VSB983080:VSC983080 WBX983080:WBY983080 WLT983080:WLU983080 WVP983080:WVQ983080 L40 JH40 TD40 ACZ40 AMV40 AWR40 BGN40 BQJ40 CAF40 CKB40 CTX40 DDT40 DNP40 DXL40 EHH40 ERD40 FAZ40 FKV40 FUR40 GEN40 GOJ40 GYF40 HIB40 HRX40 IBT40 ILP40 IVL40 JFH40 JPD40 JYZ40 KIV40 KSR40 LCN40 LMJ40 LWF40 MGB40 MPX40 MZT40 NJP40 NTL40 ODH40 OND40 OWZ40 PGV40 PQR40 QAN40 QKJ40 QUF40 REB40 RNX40 RXT40 SHP40 SRL40 TBH40 TLD40 TUZ40 UEV40 UOR40 UYN40 VIJ40 VSF40 WCB40 WLX40 WVT40 L65576 JH65576 TD65576 ACZ65576 AMV65576 AWR65576 BGN65576 BQJ65576 CAF65576 CKB65576 CTX65576 DDT65576 DNP65576 DXL65576 EHH65576 ERD65576 FAZ65576 FKV65576 FUR65576 GEN65576 GOJ65576 GYF65576 HIB65576 HRX65576 IBT65576 ILP65576 IVL65576 JFH65576 JPD65576 JYZ65576 KIV65576 KSR65576 LCN65576 LMJ65576 LWF65576 MGB65576 MPX65576 MZT65576 NJP65576 NTL65576 ODH65576 OND65576 OWZ65576 PGV65576 PQR65576 QAN65576 QKJ65576 QUF65576 REB65576 RNX65576 RXT65576 SHP65576 SRL65576 TBH65576 TLD65576 TUZ65576 UEV65576 UOR65576 UYN65576 VIJ65576 VSF65576 WCB65576 WLX65576 WVT65576 L131112 JH131112 TD131112 ACZ131112 AMV131112 AWR131112 BGN131112 BQJ131112 CAF131112 CKB131112 CTX131112 DDT131112 DNP131112 DXL131112 EHH131112 ERD131112 FAZ131112 FKV131112 FUR131112 GEN131112 GOJ131112 GYF131112 HIB131112 HRX131112 IBT131112 ILP131112 IVL131112 JFH131112 JPD131112 JYZ131112 KIV131112 KSR131112 LCN131112 LMJ131112 LWF131112 MGB131112 MPX131112 MZT131112 NJP131112 NTL131112 ODH131112 OND131112 OWZ131112 PGV131112 PQR131112 QAN131112 QKJ131112 QUF131112 REB131112 RNX131112 RXT131112 SHP131112 SRL131112 TBH131112 TLD131112 TUZ131112 UEV131112 UOR131112 UYN131112 VIJ131112 VSF131112 WCB131112 WLX131112 WVT131112 L196648 JH196648 TD196648 ACZ196648 AMV196648 AWR196648 BGN196648 BQJ196648 CAF196648 CKB196648 CTX196648 DDT196648 DNP196648 DXL196648 EHH196648 ERD196648 FAZ196648 FKV196648 FUR196648 GEN196648 GOJ196648 GYF196648 HIB196648 HRX196648 IBT196648 ILP196648 IVL196648 JFH196648 JPD196648 JYZ196648 KIV196648 KSR196648 LCN196648 LMJ196648 LWF196648 MGB196648 MPX196648 MZT196648 NJP196648 NTL196648 ODH196648 OND196648 OWZ196648 PGV196648 PQR196648 QAN196648 QKJ196648 QUF196648 REB196648 RNX196648 RXT196648 SHP196648 SRL196648 TBH196648 TLD196648 TUZ196648 UEV196648 UOR196648 UYN196648 VIJ196648 VSF196648 WCB196648 WLX196648 WVT196648 L262184 JH262184 TD262184 ACZ262184 AMV262184 AWR262184 BGN262184 BQJ262184 CAF262184 CKB262184 CTX262184 DDT262184 DNP262184 DXL262184 EHH262184 ERD262184 FAZ262184 FKV262184 FUR262184 GEN262184 GOJ262184 GYF262184 HIB262184 HRX262184 IBT262184 ILP262184 IVL262184 JFH262184 JPD262184 JYZ262184 KIV262184 KSR262184 LCN262184 LMJ262184 LWF262184 MGB262184 MPX262184 MZT262184 NJP262184 NTL262184 ODH262184 OND262184 OWZ262184 PGV262184 PQR262184 QAN262184 QKJ262184 QUF262184 REB262184 RNX262184 RXT262184 SHP262184 SRL262184 TBH262184 TLD262184 TUZ262184 UEV262184 UOR262184 UYN262184 VIJ262184 VSF262184 WCB262184 WLX262184 WVT262184 L327720 JH327720 TD327720 ACZ327720 AMV327720 AWR327720 BGN327720 BQJ327720 CAF327720 CKB327720 CTX327720 DDT327720 DNP327720 DXL327720 EHH327720 ERD327720 FAZ327720 FKV327720 FUR327720 GEN327720 GOJ327720 GYF327720 HIB327720 HRX327720 IBT327720 ILP327720 IVL327720 JFH327720 JPD327720 JYZ327720 KIV327720 KSR327720 LCN327720 LMJ327720 LWF327720 MGB327720 MPX327720 MZT327720 NJP327720 NTL327720 ODH327720 OND327720 OWZ327720 PGV327720 PQR327720 QAN327720 QKJ327720 QUF327720 REB327720 RNX327720 RXT327720 SHP327720 SRL327720 TBH327720 TLD327720 TUZ327720 UEV327720 UOR327720 UYN327720 VIJ327720 VSF327720 WCB327720 WLX327720 WVT327720 L393256 JH393256 TD393256 ACZ393256 AMV393256 AWR393256 BGN393256 BQJ393256 CAF393256 CKB393256 CTX393256 DDT393256 DNP393256 DXL393256 EHH393256 ERD393256 FAZ393256 FKV393256 FUR393256 GEN393256 GOJ393256 GYF393256 HIB393256 HRX393256 IBT393256 ILP393256 IVL393256 JFH393256 JPD393256 JYZ393256 KIV393256 KSR393256 LCN393256 LMJ393256 LWF393256 MGB393256 MPX393256 MZT393256 NJP393256 NTL393256 ODH393256 OND393256 OWZ393256 PGV393256 PQR393256 QAN393256 QKJ393256 QUF393256 REB393256 RNX393256 RXT393256 SHP393256 SRL393256 TBH393256 TLD393256 TUZ393256 UEV393256 UOR393256 UYN393256 VIJ393256 VSF393256 WCB393256 WLX393256 WVT393256 L458792 JH458792 TD458792 ACZ458792 AMV458792 AWR458792 BGN458792 BQJ458792 CAF458792 CKB458792 CTX458792 DDT458792 DNP458792 DXL458792 EHH458792 ERD458792 FAZ458792 FKV458792 FUR458792 GEN458792 GOJ458792 GYF458792 HIB458792 HRX458792 IBT458792 ILP458792 IVL458792 JFH458792 JPD458792 JYZ458792 KIV458792 KSR458792 LCN458792 LMJ458792 LWF458792 MGB458792 MPX458792 MZT458792 NJP458792 NTL458792 ODH458792 OND458792 OWZ458792 PGV458792 PQR458792 QAN458792 QKJ458792 QUF458792 REB458792 RNX458792 RXT458792 SHP458792 SRL458792 TBH458792 TLD458792 TUZ458792 UEV458792 UOR458792 UYN458792 VIJ458792 VSF458792 WCB458792 WLX458792 WVT458792 L524328 JH524328 TD524328 ACZ524328 AMV524328 AWR524328 BGN524328 BQJ524328 CAF524328 CKB524328 CTX524328 DDT524328 DNP524328 DXL524328 EHH524328 ERD524328 FAZ524328 FKV524328 FUR524328 GEN524328 GOJ524328 GYF524328 HIB524328 HRX524328 IBT524328 ILP524328 IVL524328 JFH524328 JPD524328 JYZ524328 KIV524328 KSR524328 LCN524328 LMJ524328 LWF524328 MGB524328 MPX524328 MZT524328 NJP524328 NTL524328 ODH524328 OND524328 OWZ524328 PGV524328 PQR524328 QAN524328 QKJ524328 QUF524328 REB524328 RNX524328 RXT524328 SHP524328 SRL524328 TBH524328 TLD524328 TUZ524328 UEV524328 UOR524328 UYN524328 VIJ524328 VSF524328 WCB524328 WLX524328 WVT524328 L589864 JH589864 TD589864 ACZ589864 AMV589864 AWR589864 BGN589864 BQJ589864 CAF589864 CKB589864 CTX589864 DDT589864 DNP589864 DXL589864 EHH589864 ERD589864 FAZ589864 FKV589864 FUR589864 GEN589864 GOJ589864 GYF589864 HIB589864 HRX589864 IBT589864 ILP589864 IVL589864 JFH589864 JPD589864 JYZ589864 KIV589864 KSR589864 LCN589864 LMJ589864 LWF589864 MGB589864 MPX589864 MZT589864 NJP589864 NTL589864 ODH589864 OND589864 OWZ589864 PGV589864 PQR589864 QAN589864 QKJ589864 QUF589864 REB589864 RNX589864 RXT589864 SHP589864 SRL589864 TBH589864 TLD589864 TUZ589864 UEV589864 UOR589864 UYN589864 VIJ589864 VSF589864 WCB589864 WLX589864 WVT589864 L655400 JH655400 TD655400 ACZ655400 AMV655400 AWR655400 BGN655400 BQJ655400 CAF655400 CKB655400 CTX655400 DDT655400 DNP655400 DXL655400 EHH655400 ERD655400 FAZ655400 FKV655400 FUR655400 GEN655400 GOJ655400 GYF655400 HIB655400 HRX655400 IBT655400 ILP655400 IVL655400 JFH655400 JPD655400 JYZ655400 KIV655400 KSR655400 LCN655400 LMJ655400 LWF655400 MGB655400 MPX655400 MZT655400 NJP655400 NTL655400 ODH655400 OND655400 OWZ655400 PGV655400 PQR655400 QAN655400 QKJ655400 QUF655400 REB655400 RNX655400 RXT655400 SHP655400 SRL655400 TBH655400 TLD655400 TUZ655400 UEV655400 UOR655400 UYN655400 VIJ655400 VSF655400 WCB655400 WLX655400 WVT655400 L720936 JH720936 TD720936 ACZ720936 AMV720936 AWR720936 BGN720936 BQJ720936 CAF720936 CKB720936 CTX720936 DDT720936 DNP720936 DXL720936 EHH720936 ERD720936 FAZ720936 FKV720936 FUR720936 GEN720936 GOJ720936 GYF720936 HIB720936 HRX720936 IBT720936 ILP720936 IVL720936 JFH720936 JPD720936 JYZ720936 KIV720936 KSR720936 LCN720936 LMJ720936 LWF720936 MGB720936 MPX720936 MZT720936 NJP720936 NTL720936 ODH720936 OND720936 OWZ720936 PGV720936 PQR720936 QAN720936 QKJ720936 QUF720936 REB720936 RNX720936 RXT720936 SHP720936 SRL720936 TBH720936 TLD720936 TUZ720936 UEV720936 UOR720936 UYN720936 VIJ720936 VSF720936 WCB720936 WLX720936 WVT720936 L786472 JH786472 TD786472 ACZ786472 AMV786472 AWR786472 BGN786472 BQJ786472 CAF786472 CKB786472 CTX786472 DDT786472 DNP786472 DXL786472 EHH786472 ERD786472 FAZ786472 FKV786472 FUR786472 GEN786472 GOJ786472 GYF786472 HIB786472 HRX786472 IBT786472 ILP786472 IVL786472 JFH786472 JPD786472 JYZ786472 KIV786472 KSR786472 LCN786472 LMJ786472 LWF786472 MGB786472 MPX786472 MZT786472 NJP786472 NTL786472 ODH786472 OND786472 OWZ786472 PGV786472 PQR786472 QAN786472 QKJ786472 QUF786472 REB786472 RNX786472 RXT786472 SHP786472 SRL786472 TBH786472 TLD786472 TUZ786472 UEV786472 UOR786472 UYN786472 VIJ786472 VSF786472 WCB786472 WLX786472 WVT786472 L852008 JH852008 TD852008 ACZ852008 AMV852008 AWR852008 BGN852008 BQJ852008 CAF852008 CKB852008 CTX852008 DDT852008 DNP852008 DXL852008 EHH852008 ERD852008 FAZ852008 FKV852008 FUR852008 GEN852008 GOJ852008 GYF852008 HIB852008 HRX852008 IBT852008 ILP852008 IVL852008 JFH852008 JPD852008 JYZ852008 KIV852008 KSR852008 LCN852008 LMJ852008 LWF852008 MGB852008 MPX852008 MZT852008 NJP852008 NTL852008 ODH852008 OND852008 OWZ852008 PGV852008 PQR852008 QAN852008 QKJ852008 QUF852008 REB852008 RNX852008 RXT852008 SHP852008 SRL852008 TBH852008 TLD852008 TUZ852008 UEV852008 UOR852008 UYN852008 VIJ852008 VSF852008 WCB852008 WLX852008 WVT852008 L917544 JH917544 TD917544 ACZ917544 AMV917544 AWR917544 BGN917544 BQJ917544 CAF917544 CKB917544 CTX917544 DDT917544 DNP917544 DXL917544 EHH917544 ERD917544 FAZ917544 FKV917544 FUR917544 GEN917544 GOJ917544 GYF917544 HIB917544 HRX917544 IBT917544 ILP917544 IVL917544 JFH917544 JPD917544 JYZ917544 KIV917544 KSR917544 LCN917544 LMJ917544 LWF917544 MGB917544 MPX917544 MZT917544 NJP917544 NTL917544 ODH917544 OND917544 OWZ917544 PGV917544 PQR917544 QAN917544 QKJ917544 QUF917544 REB917544 RNX917544 RXT917544 SHP917544 SRL917544 TBH917544 TLD917544 TUZ917544 UEV917544 UOR917544 UYN917544 VIJ917544 VSF917544 WCB917544 WLX917544 WVT917544 L983080 JH983080 TD983080 ACZ983080 AMV983080 AWR983080 BGN983080 BQJ983080 CAF983080 CKB983080 CTX983080 DDT983080 DNP983080 DXL983080 EHH983080 ERD983080 FAZ983080 FKV983080 FUR983080 GEN983080 GOJ983080 GYF983080 HIB983080 HRX983080 IBT983080 ILP983080 IVL983080 JFH983080 JPD983080 JYZ983080 KIV983080 KSR983080 LCN983080 LMJ983080 LWF983080 MGB983080 MPX983080 MZT983080 NJP983080 NTL983080 ODH983080 OND983080 OWZ983080 PGV983080 PQR983080 QAN983080 QKJ983080 QUF983080 REB983080 RNX983080 RXT983080 SHP983080 SRL983080 TBH983080 TLD983080 TUZ983080 UEV983080 UOR983080 UYN983080 VIJ983080 VSF983080 WCB983080 WLX983080 WVT983080 L30:L31 JH30:JH31 TD30:TD31 ACZ30:ACZ31 AMV30:AMV31 AWR30:AWR31 BGN30:BGN31 BQJ30:BQJ31 CAF30:CAF31 CKB30:CKB31 CTX30:CTX31 DDT30:DDT31 DNP30:DNP31 DXL30:DXL31 EHH30:EHH31 ERD30:ERD31 FAZ30:FAZ31 FKV30:FKV31 FUR30:FUR31 GEN30:GEN31 GOJ30:GOJ31 GYF30:GYF31 HIB30:HIB31 HRX30:HRX31 IBT30:IBT31 ILP30:ILP31 IVL30:IVL31 JFH30:JFH31 JPD30:JPD31 JYZ30:JYZ31 KIV30:KIV31 KSR30:KSR31 LCN30:LCN31 LMJ30:LMJ31 LWF30:LWF31 MGB30:MGB31 MPX30:MPX31 MZT30:MZT31 NJP30:NJP31 NTL30:NTL31 ODH30:ODH31 OND30:OND31 OWZ30:OWZ31 PGV30:PGV31 PQR30:PQR31 QAN30:QAN31 QKJ30:QKJ31 QUF30:QUF31 REB30:REB31 RNX30:RNX31 RXT30:RXT31 SHP30:SHP31 SRL30:SRL31 TBH30:TBH31 TLD30:TLD31 TUZ30:TUZ31 UEV30:UEV31 UOR30:UOR31 UYN30:UYN31 VIJ30:VIJ31 VSF30:VSF31 WCB30:WCB31 WLX30:WLX31 WVT30:WVT31 L65566:L65567 JH65566:JH65567 TD65566:TD65567 ACZ65566:ACZ65567 AMV65566:AMV65567 AWR65566:AWR65567 BGN65566:BGN65567 BQJ65566:BQJ65567 CAF65566:CAF65567 CKB65566:CKB65567 CTX65566:CTX65567 DDT65566:DDT65567 DNP65566:DNP65567 DXL65566:DXL65567 EHH65566:EHH65567 ERD65566:ERD65567 FAZ65566:FAZ65567 FKV65566:FKV65567 FUR65566:FUR65567 GEN65566:GEN65567 GOJ65566:GOJ65567 GYF65566:GYF65567 HIB65566:HIB65567 HRX65566:HRX65567 IBT65566:IBT65567 ILP65566:ILP65567 IVL65566:IVL65567 JFH65566:JFH65567 JPD65566:JPD65567 JYZ65566:JYZ65567 KIV65566:KIV65567 KSR65566:KSR65567 LCN65566:LCN65567 LMJ65566:LMJ65567 LWF65566:LWF65567 MGB65566:MGB65567 MPX65566:MPX65567 MZT65566:MZT65567 NJP65566:NJP65567 NTL65566:NTL65567 ODH65566:ODH65567 OND65566:OND65567 OWZ65566:OWZ65567 PGV65566:PGV65567 PQR65566:PQR65567 QAN65566:QAN65567 QKJ65566:QKJ65567 QUF65566:QUF65567 REB65566:REB65567 RNX65566:RNX65567 RXT65566:RXT65567 SHP65566:SHP65567 SRL65566:SRL65567 TBH65566:TBH65567 TLD65566:TLD65567 TUZ65566:TUZ65567 UEV65566:UEV65567 UOR65566:UOR65567 UYN65566:UYN65567 VIJ65566:VIJ65567 VSF65566:VSF65567 WCB65566:WCB65567 WLX65566:WLX65567 WVT65566:WVT65567 L131102:L131103 JH131102:JH131103 TD131102:TD131103 ACZ131102:ACZ131103 AMV131102:AMV131103 AWR131102:AWR131103 BGN131102:BGN131103 BQJ131102:BQJ131103 CAF131102:CAF131103 CKB131102:CKB131103 CTX131102:CTX131103 DDT131102:DDT131103 DNP131102:DNP131103 DXL131102:DXL131103 EHH131102:EHH131103 ERD131102:ERD131103 FAZ131102:FAZ131103 FKV131102:FKV131103 FUR131102:FUR131103 GEN131102:GEN131103 GOJ131102:GOJ131103 GYF131102:GYF131103 HIB131102:HIB131103 HRX131102:HRX131103 IBT131102:IBT131103 ILP131102:ILP131103 IVL131102:IVL131103 JFH131102:JFH131103 JPD131102:JPD131103 JYZ131102:JYZ131103 KIV131102:KIV131103 KSR131102:KSR131103 LCN131102:LCN131103 LMJ131102:LMJ131103 LWF131102:LWF131103 MGB131102:MGB131103 MPX131102:MPX131103 MZT131102:MZT131103 NJP131102:NJP131103 NTL131102:NTL131103 ODH131102:ODH131103 OND131102:OND131103 OWZ131102:OWZ131103 PGV131102:PGV131103 PQR131102:PQR131103 QAN131102:QAN131103 QKJ131102:QKJ131103 QUF131102:QUF131103 REB131102:REB131103 RNX131102:RNX131103 RXT131102:RXT131103 SHP131102:SHP131103 SRL131102:SRL131103 TBH131102:TBH131103 TLD131102:TLD131103 TUZ131102:TUZ131103 UEV131102:UEV131103 UOR131102:UOR131103 UYN131102:UYN131103 VIJ131102:VIJ131103 VSF131102:VSF131103 WCB131102:WCB131103 WLX131102:WLX131103 WVT131102:WVT131103 L196638:L196639 JH196638:JH196639 TD196638:TD196639 ACZ196638:ACZ196639 AMV196638:AMV196639 AWR196638:AWR196639 BGN196638:BGN196639 BQJ196638:BQJ196639 CAF196638:CAF196639 CKB196638:CKB196639 CTX196638:CTX196639 DDT196638:DDT196639 DNP196638:DNP196639 DXL196638:DXL196639 EHH196638:EHH196639 ERD196638:ERD196639 FAZ196638:FAZ196639 FKV196638:FKV196639 FUR196638:FUR196639 GEN196638:GEN196639 GOJ196638:GOJ196639 GYF196638:GYF196639 HIB196638:HIB196639 HRX196638:HRX196639 IBT196638:IBT196639 ILP196638:ILP196639 IVL196638:IVL196639 JFH196638:JFH196639 JPD196638:JPD196639 JYZ196638:JYZ196639 KIV196638:KIV196639 KSR196638:KSR196639 LCN196638:LCN196639 LMJ196638:LMJ196639 LWF196638:LWF196639 MGB196638:MGB196639 MPX196638:MPX196639 MZT196638:MZT196639 NJP196638:NJP196639 NTL196638:NTL196639 ODH196638:ODH196639 OND196638:OND196639 OWZ196638:OWZ196639 PGV196638:PGV196639 PQR196638:PQR196639 QAN196638:QAN196639 QKJ196638:QKJ196639 QUF196638:QUF196639 REB196638:REB196639 RNX196638:RNX196639 RXT196638:RXT196639 SHP196638:SHP196639 SRL196638:SRL196639 TBH196638:TBH196639 TLD196638:TLD196639 TUZ196638:TUZ196639 UEV196638:UEV196639 UOR196638:UOR196639 UYN196638:UYN196639 VIJ196638:VIJ196639 VSF196638:VSF196639 WCB196638:WCB196639 WLX196638:WLX196639 WVT196638:WVT196639 L262174:L262175 JH262174:JH262175 TD262174:TD262175 ACZ262174:ACZ262175 AMV262174:AMV262175 AWR262174:AWR262175 BGN262174:BGN262175 BQJ262174:BQJ262175 CAF262174:CAF262175 CKB262174:CKB262175 CTX262174:CTX262175 DDT262174:DDT262175 DNP262174:DNP262175 DXL262174:DXL262175 EHH262174:EHH262175 ERD262174:ERD262175 FAZ262174:FAZ262175 FKV262174:FKV262175 FUR262174:FUR262175 GEN262174:GEN262175 GOJ262174:GOJ262175 GYF262174:GYF262175 HIB262174:HIB262175 HRX262174:HRX262175 IBT262174:IBT262175 ILP262174:ILP262175 IVL262174:IVL262175 JFH262174:JFH262175 JPD262174:JPD262175 JYZ262174:JYZ262175 KIV262174:KIV262175 KSR262174:KSR262175 LCN262174:LCN262175 LMJ262174:LMJ262175 LWF262174:LWF262175 MGB262174:MGB262175 MPX262174:MPX262175 MZT262174:MZT262175 NJP262174:NJP262175 NTL262174:NTL262175 ODH262174:ODH262175 OND262174:OND262175 OWZ262174:OWZ262175 PGV262174:PGV262175 PQR262174:PQR262175 QAN262174:QAN262175 QKJ262174:QKJ262175 QUF262174:QUF262175 REB262174:REB262175 RNX262174:RNX262175 RXT262174:RXT262175 SHP262174:SHP262175 SRL262174:SRL262175 TBH262174:TBH262175 TLD262174:TLD262175 TUZ262174:TUZ262175 UEV262174:UEV262175 UOR262174:UOR262175 UYN262174:UYN262175 VIJ262174:VIJ262175 VSF262174:VSF262175 WCB262174:WCB262175 WLX262174:WLX262175 WVT262174:WVT262175 L327710:L327711 JH327710:JH327711 TD327710:TD327711 ACZ327710:ACZ327711 AMV327710:AMV327711 AWR327710:AWR327711 BGN327710:BGN327711 BQJ327710:BQJ327711 CAF327710:CAF327711 CKB327710:CKB327711 CTX327710:CTX327711 DDT327710:DDT327711 DNP327710:DNP327711 DXL327710:DXL327711 EHH327710:EHH327711 ERD327710:ERD327711 FAZ327710:FAZ327711 FKV327710:FKV327711 FUR327710:FUR327711 GEN327710:GEN327711 GOJ327710:GOJ327711 GYF327710:GYF327711 HIB327710:HIB327711 HRX327710:HRX327711 IBT327710:IBT327711 ILP327710:ILP327711 IVL327710:IVL327711 JFH327710:JFH327711 JPD327710:JPD327711 JYZ327710:JYZ327711 KIV327710:KIV327711 KSR327710:KSR327711 LCN327710:LCN327711 LMJ327710:LMJ327711 LWF327710:LWF327711 MGB327710:MGB327711 MPX327710:MPX327711 MZT327710:MZT327711 NJP327710:NJP327711 NTL327710:NTL327711 ODH327710:ODH327711 OND327710:OND327711 OWZ327710:OWZ327711 PGV327710:PGV327711 PQR327710:PQR327711 QAN327710:QAN327711 QKJ327710:QKJ327711 QUF327710:QUF327711 REB327710:REB327711 RNX327710:RNX327711 RXT327710:RXT327711 SHP327710:SHP327711 SRL327710:SRL327711 TBH327710:TBH327711 TLD327710:TLD327711 TUZ327710:TUZ327711 UEV327710:UEV327711 UOR327710:UOR327711 UYN327710:UYN327711 VIJ327710:VIJ327711 VSF327710:VSF327711 WCB327710:WCB327711 WLX327710:WLX327711 WVT327710:WVT327711 L393246:L393247 JH393246:JH393247 TD393246:TD393247 ACZ393246:ACZ393247 AMV393246:AMV393247 AWR393246:AWR393247 BGN393246:BGN393247 BQJ393246:BQJ393247 CAF393246:CAF393247 CKB393246:CKB393247 CTX393246:CTX393247 DDT393246:DDT393247 DNP393246:DNP393247 DXL393246:DXL393247 EHH393246:EHH393247 ERD393246:ERD393247 FAZ393246:FAZ393247 FKV393246:FKV393247 FUR393246:FUR393247 GEN393246:GEN393247 GOJ393246:GOJ393247 GYF393246:GYF393247 HIB393246:HIB393247 HRX393246:HRX393247 IBT393246:IBT393247 ILP393246:ILP393247 IVL393246:IVL393247 JFH393246:JFH393247 JPD393246:JPD393247 JYZ393246:JYZ393247 KIV393246:KIV393247 KSR393246:KSR393247 LCN393246:LCN393247 LMJ393246:LMJ393247 LWF393246:LWF393247 MGB393246:MGB393247 MPX393246:MPX393247 MZT393246:MZT393247 NJP393246:NJP393247 NTL393246:NTL393247 ODH393246:ODH393247 OND393246:OND393247 OWZ393246:OWZ393247 PGV393246:PGV393247 PQR393246:PQR393247 QAN393246:QAN393247 QKJ393246:QKJ393247 QUF393246:QUF393247 REB393246:REB393247 RNX393246:RNX393247 RXT393246:RXT393247 SHP393246:SHP393247 SRL393246:SRL393247 TBH393246:TBH393247 TLD393246:TLD393247 TUZ393246:TUZ393247 UEV393246:UEV393247 UOR393246:UOR393247 UYN393246:UYN393247 VIJ393246:VIJ393247 VSF393246:VSF393247 WCB393246:WCB393247 WLX393246:WLX393247 WVT393246:WVT393247 L458782:L458783 JH458782:JH458783 TD458782:TD458783 ACZ458782:ACZ458783 AMV458782:AMV458783 AWR458782:AWR458783 BGN458782:BGN458783 BQJ458782:BQJ458783 CAF458782:CAF458783 CKB458782:CKB458783 CTX458782:CTX458783 DDT458782:DDT458783 DNP458782:DNP458783 DXL458782:DXL458783 EHH458782:EHH458783 ERD458782:ERD458783 FAZ458782:FAZ458783 FKV458782:FKV458783 FUR458782:FUR458783 GEN458782:GEN458783 GOJ458782:GOJ458783 GYF458782:GYF458783 HIB458782:HIB458783 HRX458782:HRX458783 IBT458782:IBT458783 ILP458782:ILP458783 IVL458782:IVL458783 JFH458782:JFH458783 JPD458782:JPD458783 JYZ458782:JYZ458783 KIV458782:KIV458783 KSR458782:KSR458783 LCN458782:LCN458783 LMJ458782:LMJ458783 LWF458782:LWF458783 MGB458782:MGB458783 MPX458782:MPX458783 MZT458782:MZT458783 NJP458782:NJP458783 NTL458782:NTL458783 ODH458782:ODH458783 OND458782:OND458783 OWZ458782:OWZ458783 PGV458782:PGV458783 PQR458782:PQR458783 QAN458782:QAN458783 QKJ458782:QKJ458783 QUF458782:QUF458783 REB458782:REB458783 RNX458782:RNX458783 RXT458782:RXT458783 SHP458782:SHP458783 SRL458782:SRL458783 TBH458782:TBH458783 TLD458782:TLD458783 TUZ458782:TUZ458783 UEV458782:UEV458783 UOR458782:UOR458783 UYN458782:UYN458783 VIJ458782:VIJ458783 VSF458782:VSF458783 WCB458782:WCB458783 WLX458782:WLX458783 WVT458782:WVT458783 L524318:L524319 JH524318:JH524319 TD524318:TD524319 ACZ524318:ACZ524319 AMV524318:AMV524319 AWR524318:AWR524319 BGN524318:BGN524319 BQJ524318:BQJ524319 CAF524318:CAF524319 CKB524318:CKB524319 CTX524318:CTX524319 DDT524318:DDT524319 DNP524318:DNP524319 DXL524318:DXL524319 EHH524318:EHH524319 ERD524318:ERD524319 FAZ524318:FAZ524319 FKV524318:FKV524319 FUR524318:FUR524319 GEN524318:GEN524319 GOJ524318:GOJ524319 GYF524318:GYF524319 HIB524318:HIB524319 HRX524318:HRX524319 IBT524318:IBT524319 ILP524318:ILP524319 IVL524318:IVL524319 JFH524318:JFH524319 JPD524318:JPD524319 JYZ524318:JYZ524319 KIV524318:KIV524319 KSR524318:KSR524319 LCN524318:LCN524319 LMJ524318:LMJ524319 LWF524318:LWF524319 MGB524318:MGB524319 MPX524318:MPX524319 MZT524318:MZT524319 NJP524318:NJP524319 NTL524318:NTL524319 ODH524318:ODH524319 OND524318:OND524319 OWZ524318:OWZ524319 PGV524318:PGV524319 PQR524318:PQR524319 QAN524318:QAN524319 QKJ524318:QKJ524319 QUF524318:QUF524319 REB524318:REB524319 RNX524318:RNX524319 RXT524318:RXT524319 SHP524318:SHP524319 SRL524318:SRL524319 TBH524318:TBH524319 TLD524318:TLD524319 TUZ524318:TUZ524319 UEV524318:UEV524319 UOR524318:UOR524319 UYN524318:UYN524319 VIJ524318:VIJ524319 VSF524318:VSF524319 WCB524318:WCB524319 WLX524318:WLX524319 WVT524318:WVT524319 L589854:L589855 JH589854:JH589855 TD589854:TD589855 ACZ589854:ACZ589855 AMV589854:AMV589855 AWR589854:AWR589855 BGN589854:BGN589855 BQJ589854:BQJ589855 CAF589854:CAF589855 CKB589854:CKB589855 CTX589854:CTX589855 DDT589854:DDT589855 DNP589854:DNP589855 DXL589854:DXL589855 EHH589854:EHH589855 ERD589854:ERD589855 FAZ589854:FAZ589855 FKV589854:FKV589855 FUR589854:FUR589855 GEN589854:GEN589855 GOJ589854:GOJ589855 GYF589854:GYF589855 HIB589854:HIB589855 HRX589854:HRX589855 IBT589854:IBT589855 ILP589854:ILP589855 IVL589854:IVL589855 JFH589854:JFH589855 JPD589854:JPD589855 JYZ589854:JYZ589855 KIV589854:KIV589855 KSR589854:KSR589855 LCN589854:LCN589855 LMJ589854:LMJ589855 LWF589854:LWF589855 MGB589854:MGB589855 MPX589854:MPX589855 MZT589854:MZT589855 NJP589854:NJP589855 NTL589854:NTL589855 ODH589854:ODH589855 OND589854:OND589855 OWZ589854:OWZ589855 PGV589854:PGV589855 PQR589854:PQR589855 QAN589854:QAN589855 QKJ589854:QKJ589855 QUF589854:QUF589855 REB589854:REB589855 RNX589854:RNX589855 RXT589854:RXT589855 SHP589854:SHP589855 SRL589854:SRL589855 TBH589854:TBH589855 TLD589854:TLD589855 TUZ589854:TUZ589855 UEV589854:UEV589855 UOR589854:UOR589855 UYN589854:UYN589855 VIJ589854:VIJ589855 VSF589854:VSF589855 WCB589854:WCB589855 WLX589854:WLX589855 WVT589854:WVT589855 L655390:L655391 JH655390:JH655391 TD655390:TD655391 ACZ655390:ACZ655391 AMV655390:AMV655391 AWR655390:AWR655391 BGN655390:BGN655391 BQJ655390:BQJ655391 CAF655390:CAF655391 CKB655390:CKB655391 CTX655390:CTX655391 DDT655390:DDT655391 DNP655390:DNP655391 DXL655390:DXL655391 EHH655390:EHH655391 ERD655390:ERD655391 FAZ655390:FAZ655391 FKV655390:FKV655391 FUR655390:FUR655391 GEN655390:GEN655391 GOJ655390:GOJ655391 GYF655390:GYF655391 HIB655390:HIB655391 HRX655390:HRX655391 IBT655390:IBT655391 ILP655390:ILP655391 IVL655390:IVL655391 JFH655390:JFH655391 JPD655390:JPD655391 JYZ655390:JYZ655391 KIV655390:KIV655391 KSR655390:KSR655391 LCN655390:LCN655391 LMJ655390:LMJ655391 LWF655390:LWF655391 MGB655390:MGB655391 MPX655390:MPX655391 MZT655390:MZT655391 NJP655390:NJP655391 NTL655390:NTL655391 ODH655390:ODH655391 OND655390:OND655391 OWZ655390:OWZ655391 PGV655390:PGV655391 PQR655390:PQR655391 QAN655390:QAN655391 QKJ655390:QKJ655391 QUF655390:QUF655391 REB655390:REB655391 RNX655390:RNX655391 RXT655390:RXT655391 SHP655390:SHP655391 SRL655390:SRL655391 TBH655390:TBH655391 TLD655390:TLD655391 TUZ655390:TUZ655391 UEV655390:UEV655391 UOR655390:UOR655391 UYN655390:UYN655391 VIJ655390:VIJ655391 VSF655390:VSF655391 WCB655390:WCB655391 WLX655390:WLX655391 WVT655390:WVT655391 L720926:L720927 JH720926:JH720927 TD720926:TD720927 ACZ720926:ACZ720927 AMV720926:AMV720927 AWR720926:AWR720927 BGN720926:BGN720927 BQJ720926:BQJ720927 CAF720926:CAF720927 CKB720926:CKB720927 CTX720926:CTX720927 DDT720926:DDT720927 DNP720926:DNP720927 DXL720926:DXL720927 EHH720926:EHH720927 ERD720926:ERD720927 FAZ720926:FAZ720927 FKV720926:FKV720927 FUR720926:FUR720927 GEN720926:GEN720927 GOJ720926:GOJ720927 GYF720926:GYF720927 HIB720926:HIB720927 HRX720926:HRX720927 IBT720926:IBT720927 ILP720926:ILP720927 IVL720926:IVL720927 JFH720926:JFH720927 JPD720926:JPD720927 JYZ720926:JYZ720927 KIV720926:KIV720927 KSR720926:KSR720927 LCN720926:LCN720927 LMJ720926:LMJ720927 LWF720926:LWF720927 MGB720926:MGB720927 MPX720926:MPX720927 MZT720926:MZT720927 NJP720926:NJP720927 NTL720926:NTL720927 ODH720926:ODH720927 OND720926:OND720927 OWZ720926:OWZ720927 PGV720926:PGV720927 PQR720926:PQR720927 QAN720926:QAN720927 QKJ720926:QKJ720927 QUF720926:QUF720927 REB720926:REB720927 RNX720926:RNX720927 RXT720926:RXT720927 SHP720926:SHP720927 SRL720926:SRL720927 TBH720926:TBH720927 TLD720926:TLD720927 TUZ720926:TUZ720927 UEV720926:UEV720927 UOR720926:UOR720927 UYN720926:UYN720927 VIJ720926:VIJ720927 VSF720926:VSF720927 WCB720926:WCB720927 WLX720926:WLX720927 WVT720926:WVT720927 L786462:L786463 JH786462:JH786463 TD786462:TD786463 ACZ786462:ACZ786463 AMV786462:AMV786463 AWR786462:AWR786463 BGN786462:BGN786463 BQJ786462:BQJ786463 CAF786462:CAF786463 CKB786462:CKB786463 CTX786462:CTX786463 DDT786462:DDT786463 DNP786462:DNP786463 DXL786462:DXL786463 EHH786462:EHH786463 ERD786462:ERD786463 FAZ786462:FAZ786463 FKV786462:FKV786463 FUR786462:FUR786463 GEN786462:GEN786463 GOJ786462:GOJ786463 GYF786462:GYF786463 HIB786462:HIB786463 HRX786462:HRX786463 IBT786462:IBT786463 ILP786462:ILP786463 IVL786462:IVL786463 JFH786462:JFH786463 JPD786462:JPD786463 JYZ786462:JYZ786463 KIV786462:KIV786463 KSR786462:KSR786463 LCN786462:LCN786463 LMJ786462:LMJ786463 LWF786462:LWF786463 MGB786462:MGB786463 MPX786462:MPX786463 MZT786462:MZT786463 NJP786462:NJP786463 NTL786462:NTL786463 ODH786462:ODH786463 OND786462:OND786463 OWZ786462:OWZ786463 PGV786462:PGV786463 PQR786462:PQR786463 QAN786462:QAN786463 QKJ786462:QKJ786463 QUF786462:QUF786463 REB786462:REB786463 RNX786462:RNX786463 RXT786462:RXT786463 SHP786462:SHP786463 SRL786462:SRL786463 TBH786462:TBH786463 TLD786462:TLD786463 TUZ786462:TUZ786463 UEV786462:UEV786463 UOR786462:UOR786463 UYN786462:UYN786463 VIJ786462:VIJ786463 VSF786462:VSF786463 WCB786462:WCB786463 WLX786462:WLX786463 WVT786462:WVT786463 L851998:L851999 JH851998:JH851999 TD851998:TD851999 ACZ851998:ACZ851999 AMV851998:AMV851999 AWR851998:AWR851999 BGN851998:BGN851999 BQJ851998:BQJ851999 CAF851998:CAF851999 CKB851998:CKB851999 CTX851998:CTX851999 DDT851998:DDT851999 DNP851998:DNP851999 DXL851998:DXL851999 EHH851998:EHH851999 ERD851998:ERD851999 FAZ851998:FAZ851999 FKV851998:FKV851999 FUR851998:FUR851999 GEN851998:GEN851999 GOJ851998:GOJ851999 GYF851998:GYF851999 HIB851998:HIB851999 HRX851998:HRX851999 IBT851998:IBT851999 ILP851998:ILP851999 IVL851998:IVL851999 JFH851998:JFH851999 JPD851998:JPD851999 JYZ851998:JYZ851999 KIV851998:KIV851999 KSR851998:KSR851999 LCN851998:LCN851999 LMJ851998:LMJ851999 LWF851998:LWF851999 MGB851998:MGB851999 MPX851998:MPX851999 MZT851998:MZT851999 NJP851998:NJP851999 NTL851998:NTL851999 ODH851998:ODH851999 OND851998:OND851999 OWZ851998:OWZ851999 PGV851998:PGV851999 PQR851998:PQR851999 QAN851998:QAN851999 QKJ851998:QKJ851999 QUF851998:QUF851999 REB851998:REB851999 RNX851998:RNX851999 RXT851998:RXT851999 SHP851998:SHP851999 SRL851998:SRL851999 TBH851998:TBH851999 TLD851998:TLD851999 TUZ851998:TUZ851999 UEV851998:UEV851999 UOR851998:UOR851999 UYN851998:UYN851999 VIJ851998:VIJ851999 VSF851998:VSF851999 WCB851998:WCB851999 WLX851998:WLX851999 WVT851998:WVT851999 L917534:L917535 JH917534:JH917535 TD917534:TD917535 ACZ917534:ACZ917535 AMV917534:AMV917535 AWR917534:AWR917535 BGN917534:BGN917535 BQJ917534:BQJ917535 CAF917534:CAF917535 CKB917534:CKB917535 CTX917534:CTX917535 DDT917534:DDT917535 DNP917534:DNP917535 DXL917534:DXL917535 EHH917534:EHH917535 ERD917534:ERD917535 FAZ917534:FAZ917535 FKV917534:FKV917535 FUR917534:FUR917535 GEN917534:GEN917535 GOJ917534:GOJ917535 GYF917534:GYF917535 HIB917534:HIB917535 HRX917534:HRX917535 IBT917534:IBT917535 ILP917534:ILP917535 IVL917534:IVL917535 JFH917534:JFH917535 JPD917534:JPD917535 JYZ917534:JYZ917535 KIV917534:KIV917535 KSR917534:KSR917535 LCN917534:LCN917535 LMJ917534:LMJ917535 LWF917534:LWF917535 MGB917534:MGB917535 MPX917534:MPX917535 MZT917534:MZT917535 NJP917534:NJP917535 NTL917534:NTL917535 ODH917534:ODH917535 OND917534:OND917535 OWZ917534:OWZ917535 PGV917534:PGV917535 PQR917534:PQR917535 QAN917534:QAN917535 QKJ917534:QKJ917535 QUF917534:QUF917535 REB917534:REB917535 RNX917534:RNX917535 RXT917534:RXT917535 SHP917534:SHP917535 SRL917534:SRL917535 TBH917534:TBH917535 TLD917534:TLD917535 TUZ917534:TUZ917535 UEV917534:UEV917535 UOR917534:UOR917535 UYN917534:UYN917535 VIJ917534:VIJ917535 VSF917534:VSF917535 WCB917534:WCB917535 WLX917534:WLX917535 WVT917534:WVT917535 L983070:L983071 JH983070:JH983071 TD983070:TD983071 ACZ983070:ACZ983071 AMV983070:AMV983071 AWR983070:AWR983071 BGN983070:BGN983071 BQJ983070:BQJ983071 CAF983070:CAF983071 CKB983070:CKB983071 CTX983070:CTX983071 DDT983070:DDT983071 DNP983070:DNP983071 DXL983070:DXL983071 EHH983070:EHH983071 ERD983070:ERD983071 FAZ983070:FAZ983071 FKV983070:FKV983071 FUR983070:FUR983071 GEN983070:GEN983071 GOJ983070:GOJ983071 GYF983070:GYF983071 HIB983070:HIB983071 HRX983070:HRX983071 IBT983070:IBT983071 ILP983070:ILP983071 IVL983070:IVL983071 JFH983070:JFH983071 JPD983070:JPD983071 JYZ983070:JYZ983071 KIV983070:KIV983071 KSR983070:KSR983071 LCN983070:LCN983071 LMJ983070:LMJ983071 LWF983070:LWF983071 MGB983070:MGB983071 MPX983070:MPX983071 MZT983070:MZT983071 NJP983070:NJP983071 NTL983070:NTL983071 ODH983070:ODH983071 OND983070:OND983071 OWZ983070:OWZ983071 PGV983070:PGV983071 PQR983070:PQR983071 QAN983070:QAN983071 QKJ983070:QKJ983071 QUF983070:QUF983071 REB983070:REB983071 RNX983070:RNX983071 RXT983070:RXT983071 SHP983070:SHP983071 SRL983070:SRL983071 TBH983070:TBH983071 TLD983070:TLD983071 TUZ983070:TUZ983071 UEV983070:UEV983071 UOR983070:UOR983071 UYN983070:UYN983071 VIJ983070:VIJ983071 VSF983070:VSF983071 WCB983070:WCB983071 WLX983070:WLX983071 WVT983070:WVT983071 H30:I31 JD30:JE31 SZ30:TA31 ACV30:ACW31 AMR30:AMS31 AWN30:AWO31 BGJ30:BGK31 BQF30:BQG31 CAB30:CAC31 CJX30:CJY31 CTT30:CTU31 DDP30:DDQ31 DNL30:DNM31 DXH30:DXI31 EHD30:EHE31 EQZ30:ERA31 FAV30:FAW31 FKR30:FKS31 FUN30:FUO31 GEJ30:GEK31 GOF30:GOG31 GYB30:GYC31 HHX30:HHY31 HRT30:HRU31 IBP30:IBQ31 ILL30:ILM31 IVH30:IVI31 JFD30:JFE31 JOZ30:JPA31 JYV30:JYW31 KIR30:KIS31 KSN30:KSO31 LCJ30:LCK31 LMF30:LMG31 LWB30:LWC31 MFX30:MFY31 MPT30:MPU31 MZP30:MZQ31 NJL30:NJM31 NTH30:NTI31 ODD30:ODE31 OMZ30:ONA31 OWV30:OWW31 PGR30:PGS31 PQN30:PQO31 QAJ30:QAK31 QKF30:QKG31 QUB30:QUC31 RDX30:RDY31 RNT30:RNU31 RXP30:RXQ31 SHL30:SHM31 SRH30:SRI31 TBD30:TBE31 TKZ30:TLA31 TUV30:TUW31 UER30:UES31 UON30:UOO31 UYJ30:UYK31 VIF30:VIG31 VSB30:VSC31 WBX30:WBY31 WLT30:WLU31 WVP30:WVQ31 H65566:I65567 JD65566:JE65567 SZ65566:TA65567 ACV65566:ACW65567 AMR65566:AMS65567 AWN65566:AWO65567 BGJ65566:BGK65567 BQF65566:BQG65567 CAB65566:CAC65567 CJX65566:CJY65567 CTT65566:CTU65567 DDP65566:DDQ65567 DNL65566:DNM65567 DXH65566:DXI65567 EHD65566:EHE65567 EQZ65566:ERA65567 FAV65566:FAW65567 FKR65566:FKS65567 FUN65566:FUO65567 GEJ65566:GEK65567 GOF65566:GOG65567 GYB65566:GYC65567 HHX65566:HHY65567 HRT65566:HRU65567 IBP65566:IBQ65567 ILL65566:ILM65567 IVH65566:IVI65567 JFD65566:JFE65567 JOZ65566:JPA65567 JYV65566:JYW65567 KIR65566:KIS65567 KSN65566:KSO65567 LCJ65566:LCK65567 LMF65566:LMG65567 LWB65566:LWC65567 MFX65566:MFY65567 MPT65566:MPU65567 MZP65566:MZQ65567 NJL65566:NJM65567 NTH65566:NTI65567 ODD65566:ODE65567 OMZ65566:ONA65567 OWV65566:OWW65567 PGR65566:PGS65567 PQN65566:PQO65567 QAJ65566:QAK65567 QKF65566:QKG65567 QUB65566:QUC65567 RDX65566:RDY65567 RNT65566:RNU65567 RXP65566:RXQ65567 SHL65566:SHM65567 SRH65566:SRI65567 TBD65566:TBE65567 TKZ65566:TLA65567 TUV65566:TUW65567 UER65566:UES65567 UON65566:UOO65567 UYJ65566:UYK65567 VIF65566:VIG65567 VSB65566:VSC65567 WBX65566:WBY65567 WLT65566:WLU65567 WVP65566:WVQ65567 H131102:I131103 JD131102:JE131103 SZ131102:TA131103 ACV131102:ACW131103 AMR131102:AMS131103 AWN131102:AWO131103 BGJ131102:BGK131103 BQF131102:BQG131103 CAB131102:CAC131103 CJX131102:CJY131103 CTT131102:CTU131103 DDP131102:DDQ131103 DNL131102:DNM131103 DXH131102:DXI131103 EHD131102:EHE131103 EQZ131102:ERA131103 FAV131102:FAW131103 FKR131102:FKS131103 FUN131102:FUO131103 GEJ131102:GEK131103 GOF131102:GOG131103 GYB131102:GYC131103 HHX131102:HHY131103 HRT131102:HRU131103 IBP131102:IBQ131103 ILL131102:ILM131103 IVH131102:IVI131103 JFD131102:JFE131103 JOZ131102:JPA131103 JYV131102:JYW131103 KIR131102:KIS131103 KSN131102:KSO131103 LCJ131102:LCK131103 LMF131102:LMG131103 LWB131102:LWC131103 MFX131102:MFY131103 MPT131102:MPU131103 MZP131102:MZQ131103 NJL131102:NJM131103 NTH131102:NTI131103 ODD131102:ODE131103 OMZ131102:ONA131103 OWV131102:OWW131103 PGR131102:PGS131103 PQN131102:PQO131103 QAJ131102:QAK131103 QKF131102:QKG131103 QUB131102:QUC131103 RDX131102:RDY131103 RNT131102:RNU131103 RXP131102:RXQ131103 SHL131102:SHM131103 SRH131102:SRI131103 TBD131102:TBE131103 TKZ131102:TLA131103 TUV131102:TUW131103 UER131102:UES131103 UON131102:UOO131103 UYJ131102:UYK131103 VIF131102:VIG131103 VSB131102:VSC131103 WBX131102:WBY131103 WLT131102:WLU131103 WVP131102:WVQ131103 H196638:I196639 JD196638:JE196639 SZ196638:TA196639 ACV196638:ACW196639 AMR196638:AMS196639 AWN196638:AWO196639 BGJ196638:BGK196639 BQF196638:BQG196639 CAB196638:CAC196639 CJX196638:CJY196639 CTT196638:CTU196639 DDP196638:DDQ196639 DNL196638:DNM196639 DXH196638:DXI196639 EHD196638:EHE196639 EQZ196638:ERA196639 FAV196638:FAW196639 FKR196638:FKS196639 FUN196638:FUO196639 GEJ196638:GEK196639 GOF196638:GOG196639 GYB196638:GYC196639 HHX196638:HHY196639 HRT196638:HRU196639 IBP196638:IBQ196639 ILL196638:ILM196639 IVH196638:IVI196639 JFD196638:JFE196639 JOZ196638:JPA196639 JYV196638:JYW196639 KIR196638:KIS196639 KSN196638:KSO196639 LCJ196638:LCK196639 LMF196638:LMG196639 LWB196638:LWC196639 MFX196638:MFY196639 MPT196638:MPU196639 MZP196638:MZQ196639 NJL196638:NJM196639 NTH196638:NTI196639 ODD196638:ODE196639 OMZ196638:ONA196639 OWV196638:OWW196639 PGR196638:PGS196639 PQN196638:PQO196639 QAJ196638:QAK196639 QKF196638:QKG196639 QUB196638:QUC196639 RDX196638:RDY196639 RNT196638:RNU196639 RXP196638:RXQ196639 SHL196638:SHM196639 SRH196638:SRI196639 TBD196638:TBE196639 TKZ196638:TLA196639 TUV196638:TUW196639 UER196638:UES196639 UON196638:UOO196639 UYJ196638:UYK196639 VIF196638:VIG196639 VSB196638:VSC196639 WBX196638:WBY196639 WLT196638:WLU196639 WVP196638:WVQ196639 H262174:I262175 JD262174:JE262175 SZ262174:TA262175 ACV262174:ACW262175 AMR262174:AMS262175 AWN262174:AWO262175 BGJ262174:BGK262175 BQF262174:BQG262175 CAB262174:CAC262175 CJX262174:CJY262175 CTT262174:CTU262175 DDP262174:DDQ262175 DNL262174:DNM262175 DXH262174:DXI262175 EHD262174:EHE262175 EQZ262174:ERA262175 FAV262174:FAW262175 FKR262174:FKS262175 FUN262174:FUO262175 GEJ262174:GEK262175 GOF262174:GOG262175 GYB262174:GYC262175 HHX262174:HHY262175 HRT262174:HRU262175 IBP262174:IBQ262175 ILL262174:ILM262175 IVH262174:IVI262175 JFD262174:JFE262175 JOZ262174:JPA262175 JYV262174:JYW262175 KIR262174:KIS262175 KSN262174:KSO262175 LCJ262174:LCK262175 LMF262174:LMG262175 LWB262174:LWC262175 MFX262174:MFY262175 MPT262174:MPU262175 MZP262174:MZQ262175 NJL262174:NJM262175 NTH262174:NTI262175 ODD262174:ODE262175 OMZ262174:ONA262175 OWV262174:OWW262175 PGR262174:PGS262175 PQN262174:PQO262175 QAJ262174:QAK262175 QKF262174:QKG262175 QUB262174:QUC262175 RDX262174:RDY262175 RNT262174:RNU262175 RXP262174:RXQ262175 SHL262174:SHM262175 SRH262174:SRI262175 TBD262174:TBE262175 TKZ262174:TLA262175 TUV262174:TUW262175 UER262174:UES262175 UON262174:UOO262175 UYJ262174:UYK262175 VIF262174:VIG262175 VSB262174:VSC262175 WBX262174:WBY262175 WLT262174:WLU262175 WVP262174:WVQ262175 H327710:I327711 JD327710:JE327711 SZ327710:TA327711 ACV327710:ACW327711 AMR327710:AMS327711 AWN327710:AWO327711 BGJ327710:BGK327711 BQF327710:BQG327711 CAB327710:CAC327711 CJX327710:CJY327711 CTT327710:CTU327711 DDP327710:DDQ327711 DNL327710:DNM327711 DXH327710:DXI327711 EHD327710:EHE327711 EQZ327710:ERA327711 FAV327710:FAW327711 FKR327710:FKS327711 FUN327710:FUO327711 GEJ327710:GEK327711 GOF327710:GOG327711 GYB327710:GYC327711 HHX327710:HHY327711 HRT327710:HRU327711 IBP327710:IBQ327711 ILL327710:ILM327711 IVH327710:IVI327711 JFD327710:JFE327711 JOZ327710:JPA327711 JYV327710:JYW327711 KIR327710:KIS327711 KSN327710:KSO327711 LCJ327710:LCK327711 LMF327710:LMG327711 LWB327710:LWC327711 MFX327710:MFY327711 MPT327710:MPU327711 MZP327710:MZQ327711 NJL327710:NJM327711 NTH327710:NTI327711 ODD327710:ODE327711 OMZ327710:ONA327711 OWV327710:OWW327711 PGR327710:PGS327711 PQN327710:PQO327711 QAJ327710:QAK327711 QKF327710:QKG327711 QUB327710:QUC327711 RDX327710:RDY327711 RNT327710:RNU327711 RXP327710:RXQ327711 SHL327710:SHM327711 SRH327710:SRI327711 TBD327710:TBE327711 TKZ327710:TLA327711 TUV327710:TUW327711 UER327710:UES327711 UON327710:UOO327711 UYJ327710:UYK327711 VIF327710:VIG327711 VSB327710:VSC327711 WBX327710:WBY327711 WLT327710:WLU327711 WVP327710:WVQ327711 H393246:I393247 JD393246:JE393247 SZ393246:TA393247 ACV393246:ACW393247 AMR393246:AMS393247 AWN393246:AWO393247 BGJ393246:BGK393247 BQF393246:BQG393247 CAB393246:CAC393247 CJX393246:CJY393247 CTT393246:CTU393247 DDP393246:DDQ393247 DNL393246:DNM393247 DXH393246:DXI393247 EHD393246:EHE393247 EQZ393246:ERA393247 FAV393246:FAW393247 FKR393246:FKS393247 FUN393246:FUO393247 GEJ393246:GEK393247 GOF393246:GOG393247 GYB393246:GYC393247 HHX393246:HHY393247 HRT393246:HRU393247 IBP393246:IBQ393247 ILL393246:ILM393247 IVH393246:IVI393247 JFD393246:JFE393247 JOZ393246:JPA393247 JYV393246:JYW393247 KIR393246:KIS393247 KSN393246:KSO393247 LCJ393246:LCK393247 LMF393246:LMG393247 LWB393246:LWC393247 MFX393246:MFY393247 MPT393246:MPU393247 MZP393246:MZQ393247 NJL393246:NJM393247 NTH393246:NTI393247 ODD393246:ODE393247 OMZ393246:ONA393247 OWV393246:OWW393247 PGR393246:PGS393247 PQN393246:PQO393247 QAJ393246:QAK393247 QKF393246:QKG393247 QUB393246:QUC393247 RDX393246:RDY393247 RNT393246:RNU393247 RXP393246:RXQ393247 SHL393246:SHM393247 SRH393246:SRI393247 TBD393246:TBE393247 TKZ393246:TLA393247 TUV393246:TUW393247 UER393246:UES393247 UON393246:UOO393247 UYJ393246:UYK393247 VIF393246:VIG393247 VSB393246:VSC393247 WBX393246:WBY393247 WLT393246:WLU393247 WVP393246:WVQ393247 H458782:I458783 JD458782:JE458783 SZ458782:TA458783 ACV458782:ACW458783 AMR458782:AMS458783 AWN458782:AWO458783 BGJ458782:BGK458783 BQF458782:BQG458783 CAB458782:CAC458783 CJX458782:CJY458783 CTT458782:CTU458783 DDP458782:DDQ458783 DNL458782:DNM458783 DXH458782:DXI458783 EHD458782:EHE458783 EQZ458782:ERA458783 FAV458782:FAW458783 FKR458782:FKS458783 FUN458782:FUO458783 GEJ458782:GEK458783 GOF458782:GOG458783 GYB458782:GYC458783 HHX458782:HHY458783 HRT458782:HRU458783 IBP458782:IBQ458783 ILL458782:ILM458783 IVH458782:IVI458783 JFD458782:JFE458783 JOZ458782:JPA458783 JYV458782:JYW458783 KIR458782:KIS458783 KSN458782:KSO458783 LCJ458782:LCK458783 LMF458782:LMG458783 LWB458782:LWC458783 MFX458782:MFY458783 MPT458782:MPU458783 MZP458782:MZQ458783 NJL458782:NJM458783 NTH458782:NTI458783 ODD458782:ODE458783 OMZ458782:ONA458783 OWV458782:OWW458783 PGR458782:PGS458783 PQN458782:PQO458783 QAJ458782:QAK458783 QKF458782:QKG458783 QUB458782:QUC458783 RDX458782:RDY458783 RNT458782:RNU458783 RXP458782:RXQ458783 SHL458782:SHM458783 SRH458782:SRI458783 TBD458782:TBE458783 TKZ458782:TLA458783 TUV458782:TUW458783 UER458782:UES458783 UON458782:UOO458783 UYJ458782:UYK458783 VIF458782:VIG458783 VSB458782:VSC458783 WBX458782:WBY458783 WLT458782:WLU458783 WVP458782:WVQ458783 H524318:I524319 JD524318:JE524319 SZ524318:TA524319 ACV524318:ACW524319 AMR524318:AMS524319 AWN524318:AWO524319 BGJ524318:BGK524319 BQF524318:BQG524319 CAB524318:CAC524319 CJX524318:CJY524319 CTT524318:CTU524319 DDP524318:DDQ524319 DNL524318:DNM524319 DXH524318:DXI524319 EHD524318:EHE524319 EQZ524318:ERA524319 FAV524318:FAW524319 FKR524318:FKS524319 FUN524318:FUO524319 GEJ524318:GEK524319 GOF524318:GOG524319 GYB524318:GYC524319 HHX524318:HHY524319 HRT524318:HRU524319 IBP524318:IBQ524319 ILL524318:ILM524319 IVH524318:IVI524319 JFD524318:JFE524319 JOZ524318:JPA524319 JYV524318:JYW524319 KIR524318:KIS524319 KSN524318:KSO524319 LCJ524318:LCK524319 LMF524318:LMG524319 LWB524318:LWC524319 MFX524318:MFY524319 MPT524318:MPU524319 MZP524318:MZQ524319 NJL524318:NJM524319 NTH524318:NTI524319 ODD524318:ODE524319 OMZ524318:ONA524319 OWV524318:OWW524319 PGR524318:PGS524319 PQN524318:PQO524319 QAJ524318:QAK524319 QKF524318:QKG524319 QUB524318:QUC524319 RDX524318:RDY524319 RNT524318:RNU524319 RXP524318:RXQ524319 SHL524318:SHM524319 SRH524318:SRI524319 TBD524318:TBE524319 TKZ524318:TLA524319 TUV524318:TUW524319 UER524318:UES524319 UON524318:UOO524319 UYJ524318:UYK524319 VIF524318:VIG524319 VSB524318:VSC524319 WBX524318:WBY524319 WLT524318:WLU524319 WVP524318:WVQ524319 H589854:I589855 JD589854:JE589855 SZ589854:TA589855 ACV589854:ACW589855 AMR589854:AMS589855 AWN589854:AWO589855 BGJ589854:BGK589855 BQF589854:BQG589855 CAB589854:CAC589855 CJX589854:CJY589855 CTT589854:CTU589855 DDP589854:DDQ589855 DNL589854:DNM589855 DXH589854:DXI589855 EHD589854:EHE589855 EQZ589854:ERA589855 FAV589854:FAW589855 FKR589854:FKS589855 FUN589854:FUO589855 GEJ589854:GEK589855 GOF589854:GOG589855 GYB589854:GYC589855 HHX589854:HHY589855 HRT589854:HRU589855 IBP589854:IBQ589855 ILL589854:ILM589855 IVH589854:IVI589855 JFD589854:JFE589855 JOZ589854:JPA589855 JYV589854:JYW589855 KIR589854:KIS589855 KSN589854:KSO589855 LCJ589854:LCK589855 LMF589854:LMG589855 LWB589854:LWC589855 MFX589854:MFY589855 MPT589854:MPU589855 MZP589854:MZQ589855 NJL589854:NJM589855 NTH589854:NTI589855 ODD589854:ODE589855 OMZ589854:ONA589855 OWV589854:OWW589855 PGR589854:PGS589855 PQN589854:PQO589855 QAJ589854:QAK589855 QKF589854:QKG589855 QUB589854:QUC589855 RDX589854:RDY589855 RNT589854:RNU589855 RXP589854:RXQ589855 SHL589854:SHM589855 SRH589854:SRI589855 TBD589854:TBE589855 TKZ589854:TLA589855 TUV589854:TUW589855 UER589854:UES589855 UON589854:UOO589855 UYJ589854:UYK589855 VIF589854:VIG589855 VSB589854:VSC589855 WBX589854:WBY589855 WLT589854:WLU589855 WVP589854:WVQ589855 H655390:I655391 JD655390:JE655391 SZ655390:TA655391 ACV655390:ACW655391 AMR655390:AMS655391 AWN655390:AWO655391 BGJ655390:BGK655391 BQF655390:BQG655391 CAB655390:CAC655391 CJX655390:CJY655391 CTT655390:CTU655391 DDP655390:DDQ655391 DNL655390:DNM655391 DXH655390:DXI655391 EHD655390:EHE655391 EQZ655390:ERA655391 FAV655390:FAW655391 FKR655390:FKS655391 FUN655390:FUO655391 GEJ655390:GEK655391 GOF655390:GOG655391 GYB655390:GYC655391 HHX655390:HHY655391 HRT655390:HRU655391 IBP655390:IBQ655391 ILL655390:ILM655391 IVH655390:IVI655391 JFD655390:JFE655391 JOZ655390:JPA655391 JYV655390:JYW655391 KIR655390:KIS655391 KSN655390:KSO655391 LCJ655390:LCK655391 LMF655390:LMG655391 LWB655390:LWC655391 MFX655390:MFY655391 MPT655390:MPU655391 MZP655390:MZQ655391 NJL655390:NJM655391 NTH655390:NTI655391 ODD655390:ODE655391 OMZ655390:ONA655391 OWV655390:OWW655391 PGR655390:PGS655391 PQN655390:PQO655391 QAJ655390:QAK655391 QKF655390:QKG655391 QUB655390:QUC655391 RDX655390:RDY655391 RNT655390:RNU655391 RXP655390:RXQ655391 SHL655390:SHM655391 SRH655390:SRI655391 TBD655390:TBE655391 TKZ655390:TLA655391 TUV655390:TUW655391 UER655390:UES655391 UON655390:UOO655391 UYJ655390:UYK655391 VIF655390:VIG655391 VSB655390:VSC655391 WBX655390:WBY655391 WLT655390:WLU655391 WVP655390:WVQ655391 H720926:I720927 JD720926:JE720927 SZ720926:TA720927 ACV720926:ACW720927 AMR720926:AMS720927 AWN720926:AWO720927 BGJ720926:BGK720927 BQF720926:BQG720927 CAB720926:CAC720927 CJX720926:CJY720927 CTT720926:CTU720927 DDP720926:DDQ720927 DNL720926:DNM720927 DXH720926:DXI720927 EHD720926:EHE720927 EQZ720926:ERA720927 FAV720926:FAW720927 FKR720926:FKS720927 FUN720926:FUO720927 GEJ720926:GEK720927 GOF720926:GOG720927 GYB720926:GYC720927 HHX720926:HHY720927 HRT720926:HRU720927 IBP720926:IBQ720927 ILL720926:ILM720927 IVH720926:IVI720927 JFD720926:JFE720927 JOZ720926:JPA720927 JYV720926:JYW720927 KIR720926:KIS720927 KSN720926:KSO720927 LCJ720926:LCK720927 LMF720926:LMG720927 LWB720926:LWC720927 MFX720926:MFY720927 MPT720926:MPU720927 MZP720926:MZQ720927 NJL720926:NJM720927 NTH720926:NTI720927 ODD720926:ODE720927 OMZ720926:ONA720927 OWV720926:OWW720927 PGR720926:PGS720927 PQN720926:PQO720927 QAJ720926:QAK720927 QKF720926:QKG720927 QUB720926:QUC720927 RDX720926:RDY720927 RNT720926:RNU720927 RXP720926:RXQ720927 SHL720926:SHM720927 SRH720926:SRI720927 TBD720926:TBE720927 TKZ720926:TLA720927 TUV720926:TUW720927 UER720926:UES720927 UON720926:UOO720927 UYJ720926:UYK720927 VIF720926:VIG720927 VSB720926:VSC720927 WBX720926:WBY720927 WLT720926:WLU720927 WVP720926:WVQ720927 H786462:I786463 JD786462:JE786463 SZ786462:TA786463 ACV786462:ACW786463 AMR786462:AMS786463 AWN786462:AWO786463 BGJ786462:BGK786463 BQF786462:BQG786463 CAB786462:CAC786463 CJX786462:CJY786463 CTT786462:CTU786463 DDP786462:DDQ786463 DNL786462:DNM786463 DXH786462:DXI786463 EHD786462:EHE786463 EQZ786462:ERA786463 FAV786462:FAW786463 FKR786462:FKS786463 FUN786462:FUO786463 GEJ786462:GEK786463 GOF786462:GOG786463 GYB786462:GYC786463 HHX786462:HHY786463 HRT786462:HRU786463 IBP786462:IBQ786463 ILL786462:ILM786463 IVH786462:IVI786463 JFD786462:JFE786463 JOZ786462:JPA786463 JYV786462:JYW786463 KIR786462:KIS786463 KSN786462:KSO786463 LCJ786462:LCK786463 LMF786462:LMG786463 LWB786462:LWC786463 MFX786462:MFY786463 MPT786462:MPU786463 MZP786462:MZQ786463 NJL786462:NJM786463 NTH786462:NTI786463 ODD786462:ODE786463 OMZ786462:ONA786463 OWV786462:OWW786463 PGR786462:PGS786463 PQN786462:PQO786463 QAJ786462:QAK786463 QKF786462:QKG786463 QUB786462:QUC786463 RDX786462:RDY786463 RNT786462:RNU786463 RXP786462:RXQ786463 SHL786462:SHM786463 SRH786462:SRI786463 TBD786462:TBE786463 TKZ786462:TLA786463 TUV786462:TUW786463 UER786462:UES786463 UON786462:UOO786463 UYJ786462:UYK786463 VIF786462:VIG786463 VSB786462:VSC786463 WBX786462:WBY786463 WLT786462:WLU786463 WVP786462:WVQ786463 H851998:I851999 JD851998:JE851999 SZ851998:TA851999 ACV851998:ACW851999 AMR851998:AMS851999 AWN851998:AWO851999 BGJ851998:BGK851999 BQF851998:BQG851999 CAB851998:CAC851999 CJX851998:CJY851999 CTT851998:CTU851999 DDP851998:DDQ851999 DNL851998:DNM851999 DXH851998:DXI851999 EHD851998:EHE851999 EQZ851998:ERA851999 FAV851998:FAW851999 FKR851998:FKS851999 FUN851998:FUO851999 GEJ851998:GEK851999 GOF851998:GOG851999 GYB851998:GYC851999 HHX851998:HHY851999 HRT851998:HRU851999 IBP851998:IBQ851999 ILL851998:ILM851999 IVH851998:IVI851999 JFD851998:JFE851999 JOZ851998:JPA851999 JYV851998:JYW851999 KIR851998:KIS851999 KSN851998:KSO851999 LCJ851998:LCK851999 LMF851998:LMG851999 LWB851998:LWC851999 MFX851998:MFY851999 MPT851998:MPU851999 MZP851998:MZQ851999 NJL851998:NJM851999 NTH851998:NTI851999 ODD851998:ODE851999 OMZ851998:ONA851999 OWV851998:OWW851999 PGR851998:PGS851999 PQN851998:PQO851999 QAJ851998:QAK851999 QKF851998:QKG851999 QUB851998:QUC851999 RDX851998:RDY851999 RNT851998:RNU851999 RXP851998:RXQ851999 SHL851998:SHM851999 SRH851998:SRI851999 TBD851998:TBE851999 TKZ851998:TLA851999 TUV851998:TUW851999 UER851998:UES851999 UON851998:UOO851999 UYJ851998:UYK851999 VIF851998:VIG851999 VSB851998:VSC851999 WBX851998:WBY851999 WLT851998:WLU851999 WVP851998:WVQ851999 H917534:I917535 JD917534:JE917535 SZ917534:TA917535 ACV917534:ACW917535 AMR917534:AMS917535 AWN917534:AWO917535 BGJ917534:BGK917535 BQF917534:BQG917535 CAB917534:CAC917535 CJX917534:CJY917535 CTT917534:CTU917535 DDP917534:DDQ917535 DNL917534:DNM917535 DXH917534:DXI917535 EHD917534:EHE917535 EQZ917534:ERA917535 FAV917534:FAW917535 FKR917534:FKS917535 FUN917534:FUO917535 GEJ917534:GEK917535 GOF917534:GOG917535 GYB917534:GYC917535 HHX917534:HHY917535 HRT917534:HRU917535 IBP917534:IBQ917535 ILL917534:ILM917535 IVH917534:IVI917535 JFD917534:JFE917535 JOZ917534:JPA917535 JYV917534:JYW917535 KIR917534:KIS917535 KSN917534:KSO917535 LCJ917534:LCK917535 LMF917534:LMG917535 LWB917534:LWC917535 MFX917534:MFY917535 MPT917534:MPU917535 MZP917534:MZQ917535 NJL917534:NJM917535 NTH917534:NTI917535 ODD917534:ODE917535 OMZ917534:ONA917535 OWV917534:OWW917535 PGR917534:PGS917535 PQN917534:PQO917535 QAJ917534:QAK917535 QKF917534:QKG917535 QUB917534:QUC917535 RDX917534:RDY917535 RNT917534:RNU917535 RXP917534:RXQ917535 SHL917534:SHM917535 SRH917534:SRI917535 TBD917534:TBE917535 TKZ917534:TLA917535 TUV917534:TUW917535 UER917534:UES917535 UON917534:UOO917535 UYJ917534:UYK917535 VIF917534:VIG917535 VSB917534:VSC917535 WBX917534:WBY917535 WLT917534:WLU917535 WVP917534:WVQ917535 H983070:I983071 JD983070:JE983071 SZ983070:TA983071 ACV983070:ACW983071 AMR983070:AMS983071 AWN983070:AWO983071 BGJ983070:BGK983071 BQF983070:BQG983071 CAB983070:CAC983071 CJX983070:CJY983071 CTT983070:CTU983071 DDP983070:DDQ983071 DNL983070:DNM983071 DXH983070:DXI983071 EHD983070:EHE983071 EQZ983070:ERA983071 FAV983070:FAW983071 FKR983070:FKS983071 FUN983070:FUO983071 GEJ983070:GEK983071 GOF983070:GOG983071 GYB983070:GYC983071 HHX983070:HHY983071 HRT983070:HRU983071 IBP983070:IBQ983071 ILL983070:ILM983071 IVH983070:IVI983071 JFD983070:JFE983071 JOZ983070:JPA983071 JYV983070:JYW983071 KIR983070:KIS983071 KSN983070:KSO983071 LCJ983070:LCK983071 LMF983070:LMG983071 LWB983070:LWC983071 MFX983070:MFY983071 MPT983070:MPU983071 MZP983070:MZQ983071 NJL983070:NJM983071 NTH983070:NTI983071 ODD983070:ODE983071 OMZ983070:ONA983071 OWV983070:OWW983071 PGR983070:PGS983071 PQN983070:PQO983071 QAJ983070:QAK983071 QKF983070:QKG983071 QUB983070:QUC983071 RDX983070:RDY983071 RNT983070:RNU983071 RXP983070:RXQ983071 SHL983070:SHM983071 SRH983070:SRI983071 TBD983070:TBE983071 TKZ983070:TLA983071 TUV983070:TUW983071 UER983070:UES983071 UON983070:UOO983071 UYJ983070:UYK983071 VIF983070:VIG983071 VSB983070:VSC983071 WBX983070:WBY983071 WLT983070:WLU983071 WVP983070:WVQ983071 V30:V31 JR30:JR31 TN30:TN31 ADJ30:ADJ31 ANF30:ANF31 AXB30:AXB31 BGX30:BGX31 BQT30:BQT31 CAP30:CAP31 CKL30:CKL31 CUH30:CUH31 DED30:DED31 DNZ30:DNZ31 DXV30:DXV31 EHR30:EHR31 ERN30:ERN31 FBJ30:FBJ31 FLF30:FLF31 FVB30:FVB31 GEX30:GEX31 GOT30:GOT31 GYP30:GYP31 HIL30:HIL31 HSH30:HSH31 ICD30:ICD31 ILZ30:ILZ31 IVV30:IVV31 JFR30:JFR31 JPN30:JPN31 JZJ30:JZJ31 KJF30:KJF31 KTB30:KTB31 LCX30:LCX31 LMT30:LMT31 LWP30:LWP31 MGL30:MGL31 MQH30:MQH31 NAD30:NAD31 NJZ30:NJZ31 NTV30:NTV31 ODR30:ODR31 ONN30:ONN31 OXJ30:OXJ31 PHF30:PHF31 PRB30:PRB31 QAX30:QAX31 QKT30:QKT31 QUP30:QUP31 REL30:REL31 ROH30:ROH31 RYD30:RYD31 SHZ30:SHZ31 SRV30:SRV31 TBR30:TBR31 TLN30:TLN31 TVJ30:TVJ31 UFF30:UFF31 UPB30:UPB31 UYX30:UYX31 VIT30:VIT31 VSP30:VSP31 WCL30:WCL31 WMH30:WMH31 WWD30:WWD31 V65566:V65567 JR65566:JR65567 TN65566:TN65567 ADJ65566:ADJ65567 ANF65566:ANF65567 AXB65566:AXB65567 BGX65566:BGX65567 BQT65566:BQT65567 CAP65566:CAP65567 CKL65566:CKL65567 CUH65566:CUH65567 DED65566:DED65567 DNZ65566:DNZ65567 DXV65566:DXV65567 EHR65566:EHR65567 ERN65566:ERN65567 FBJ65566:FBJ65567 FLF65566:FLF65567 FVB65566:FVB65567 GEX65566:GEX65567 GOT65566:GOT65567 GYP65566:GYP65567 HIL65566:HIL65567 HSH65566:HSH65567 ICD65566:ICD65567 ILZ65566:ILZ65567 IVV65566:IVV65567 JFR65566:JFR65567 JPN65566:JPN65567 JZJ65566:JZJ65567 KJF65566:KJF65567 KTB65566:KTB65567 LCX65566:LCX65567 LMT65566:LMT65567 LWP65566:LWP65567 MGL65566:MGL65567 MQH65566:MQH65567 NAD65566:NAD65567 NJZ65566:NJZ65567 NTV65566:NTV65567 ODR65566:ODR65567 ONN65566:ONN65567 OXJ65566:OXJ65567 PHF65566:PHF65567 PRB65566:PRB65567 QAX65566:QAX65567 QKT65566:QKT65567 QUP65566:QUP65567 REL65566:REL65567 ROH65566:ROH65567 RYD65566:RYD65567 SHZ65566:SHZ65567 SRV65566:SRV65567 TBR65566:TBR65567 TLN65566:TLN65567 TVJ65566:TVJ65567 UFF65566:UFF65567 UPB65566:UPB65567 UYX65566:UYX65567 VIT65566:VIT65567 VSP65566:VSP65567 WCL65566:WCL65567 WMH65566:WMH65567 WWD65566:WWD65567 V131102:V131103 JR131102:JR131103 TN131102:TN131103 ADJ131102:ADJ131103 ANF131102:ANF131103 AXB131102:AXB131103 BGX131102:BGX131103 BQT131102:BQT131103 CAP131102:CAP131103 CKL131102:CKL131103 CUH131102:CUH131103 DED131102:DED131103 DNZ131102:DNZ131103 DXV131102:DXV131103 EHR131102:EHR131103 ERN131102:ERN131103 FBJ131102:FBJ131103 FLF131102:FLF131103 FVB131102:FVB131103 GEX131102:GEX131103 GOT131102:GOT131103 GYP131102:GYP131103 HIL131102:HIL131103 HSH131102:HSH131103 ICD131102:ICD131103 ILZ131102:ILZ131103 IVV131102:IVV131103 JFR131102:JFR131103 JPN131102:JPN131103 JZJ131102:JZJ131103 KJF131102:KJF131103 KTB131102:KTB131103 LCX131102:LCX131103 LMT131102:LMT131103 LWP131102:LWP131103 MGL131102:MGL131103 MQH131102:MQH131103 NAD131102:NAD131103 NJZ131102:NJZ131103 NTV131102:NTV131103 ODR131102:ODR131103 ONN131102:ONN131103 OXJ131102:OXJ131103 PHF131102:PHF131103 PRB131102:PRB131103 QAX131102:QAX131103 QKT131102:QKT131103 QUP131102:QUP131103 REL131102:REL131103 ROH131102:ROH131103 RYD131102:RYD131103 SHZ131102:SHZ131103 SRV131102:SRV131103 TBR131102:TBR131103 TLN131102:TLN131103 TVJ131102:TVJ131103 UFF131102:UFF131103 UPB131102:UPB131103 UYX131102:UYX131103 VIT131102:VIT131103 VSP131102:VSP131103 WCL131102:WCL131103 WMH131102:WMH131103 WWD131102:WWD131103 V196638:V196639 JR196638:JR196639 TN196638:TN196639 ADJ196638:ADJ196639 ANF196638:ANF196639 AXB196638:AXB196639 BGX196638:BGX196639 BQT196638:BQT196639 CAP196638:CAP196639 CKL196638:CKL196639 CUH196638:CUH196639 DED196638:DED196639 DNZ196638:DNZ196639 DXV196638:DXV196639 EHR196638:EHR196639 ERN196638:ERN196639 FBJ196638:FBJ196639 FLF196638:FLF196639 FVB196638:FVB196639 GEX196638:GEX196639 GOT196638:GOT196639 GYP196638:GYP196639 HIL196638:HIL196639 HSH196638:HSH196639 ICD196638:ICD196639 ILZ196638:ILZ196639 IVV196638:IVV196639 JFR196638:JFR196639 JPN196638:JPN196639 JZJ196638:JZJ196639 KJF196638:KJF196639 KTB196638:KTB196639 LCX196638:LCX196639 LMT196638:LMT196639 LWP196638:LWP196639 MGL196638:MGL196639 MQH196638:MQH196639 NAD196638:NAD196639 NJZ196638:NJZ196639 NTV196638:NTV196639 ODR196638:ODR196639 ONN196638:ONN196639 OXJ196638:OXJ196639 PHF196638:PHF196639 PRB196638:PRB196639 QAX196638:QAX196639 QKT196638:QKT196639 QUP196638:QUP196639 REL196638:REL196639 ROH196638:ROH196639 RYD196638:RYD196639 SHZ196638:SHZ196639 SRV196638:SRV196639 TBR196638:TBR196639 TLN196638:TLN196639 TVJ196638:TVJ196639 UFF196638:UFF196639 UPB196638:UPB196639 UYX196638:UYX196639 VIT196638:VIT196639 VSP196638:VSP196639 WCL196638:WCL196639 WMH196638:WMH196639 WWD196638:WWD196639 V262174:V262175 JR262174:JR262175 TN262174:TN262175 ADJ262174:ADJ262175 ANF262174:ANF262175 AXB262174:AXB262175 BGX262174:BGX262175 BQT262174:BQT262175 CAP262174:CAP262175 CKL262174:CKL262175 CUH262174:CUH262175 DED262174:DED262175 DNZ262174:DNZ262175 DXV262174:DXV262175 EHR262174:EHR262175 ERN262174:ERN262175 FBJ262174:FBJ262175 FLF262174:FLF262175 FVB262174:FVB262175 GEX262174:GEX262175 GOT262174:GOT262175 GYP262174:GYP262175 HIL262174:HIL262175 HSH262174:HSH262175 ICD262174:ICD262175 ILZ262174:ILZ262175 IVV262174:IVV262175 JFR262174:JFR262175 JPN262174:JPN262175 JZJ262174:JZJ262175 KJF262174:KJF262175 KTB262174:KTB262175 LCX262174:LCX262175 LMT262174:LMT262175 LWP262174:LWP262175 MGL262174:MGL262175 MQH262174:MQH262175 NAD262174:NAD262175 NJZ262174:NJZ262175 NTV262174:NTV262175 ODR262174:ODR262175 ONN262174:ONN262175 OXJ262174:OXJ262175 PHF262174:PHF262175 PRB262174:PRB262175 QAX262174:QAX262175 QKT262174:QKT262175 QUP262174:QUP262175 REL262174:REL262175 ROH262174:ROH262175 RYD262174:RYD262175 SHZ262174:SHZ262175 SRV262174:SRV262175 TBR262174:TBR262175 TLN262174:TLN262175 TVJ262174:TVJ262175 UFF262174:UFF262175 UPB262174:UPB262175 UYX262174:UYX262175 VIT262174:VIT262175 VSP262174:VSP262175 WCL262174:WCL262175 WMH262174:WMH262175 WWD262174:WWD262175 V327710:V327711 JR327710:JR327711 TN327710:TN327711 ADJ327710:ADJ327711 ANF327710:ANF327711 AXB327710:AXB327711 BGX327710:BGX327711 BQT327710:BQT327711 CAP327710:CAP327711 CKL327710:CKL327711 CUH327710:CUH327711 DED327710:DED327711 DNZ327710:DNZ327711 DXV327710:DXV327711 EHR327710:EHR327711 ERN327710:ERN327711 FBJ327710:FBJ327711 FLF327710:FLF327711 FVB327710:FVB327711 GEX327710:GEX327711 GOT327710:GOT327711 GYP327710:GYP327711 HIL327710:HIL327711 HSH327710:HSH327711 ICD327710:ICD327711 ILZ327710:ILZ327711 IVV327710:IVV327711 JFR327710:JFR327711 JPN327710:JPN327711 JZJ327710:JZJ327711 KJF327710:KJF327711 KTB327710:KTB327711 LCX327710:LCX327711 LMT327710:LMT327711 LWP327710:LWP327711 MGL327710:MGL327711 MQH327710:MQH327711 NAD327710:NAD327711 NJZ327710:NJZ327711 NTV327710:NTV327711 ODR327710:ODR327711 ONN327710:ONN327711 OXJ327710:OXJ327711 PHF327710:PHF327711 PRB327710:PRB327711 QAX327710:QAX327711 QKT327710:QKT327711 QUP327710:QUP327711 REL327710:REL327711 ROH327710:ROH327711 RYD327710:RYD327711 SHZ327710:SHZ327711 SRV327710:SRV327711 TBR327710:TBR327711 TLN327710:TLN327711 TVJ327710:TVJ327711 UFF327710:UFF327711 UPB327710:UPB327711 UYX327710:UYX327711 VIT327710:VIT327711 VSP327710:VSP327711 WCL327710:WCL327711 WMH327710:WMH327711 WWD327710:WWD327711 V393246:V393247 JR393246:JR393247 TN393246:TN393247 ADJ393246:ADJ393247 ANF393246:ANF393247 AXB393246:AXB393247 BGX393246:BGX393247 BQT393246:BQT393247 CAP393246:CAP393247 CKL393246:CKL393247 CUH393246:CUH393247 DED393246:DED393247 DNZ393246:DNZ393247 DXV393246:DXV393247 EHR393246:EHR393247 ERN393246:ERN393247 FBJ393246:FBJ393247 FLF393246:FLF393247 FVB393246:FVB393247 GEX393246:GEX393247 GOT393246:GOT393247 GYP393246:GYP393247 HIL393246:HIL393247 HSH393246:HSH393247 ICD393246:ICD393247 ILZ393246:ILZ393247 IVV393246:IVV393247 JFR393246:JFR393247 JPN393246:JPN393247 JZJ393246:JZJ393247 KJF393246:KJF393247 KTB393246:KTB393247 LCX393246:LCX393247 LMT393246:LMT393247 LWP393246:LWP393247 MGL393246:MGL393247 MQH393246:MQH393247 NAD393246:NAD393247 NJZ393246:NJZ393247 NTV393246:NTV393247 ODR393246:ODR393247 ONN393246:ONN393247 OXJ393246:OXJ393247 PHF393246:PHF393247 PRB393246:PRB393247 QAX393246:QAX393247 QKT393246:QKT393247 QUP393246:QUP393247 REL393246:REL393247 ROH393246:ROH393247 RYD393246:RYD393247 SHZ393246:SHZ393247 SRV393246:SRV393247 TBR393246:TBR393247 TLN393246:TLN393247 TVJ393246:TVJ393247 UFF393246:UFF393247 UPB393246:UPB393247 UYX393246:UYX393247 VIT393246:VIT393247 VSP393246:VSP393247 WCL393246:WCL393247 WMH393246:WMH393247 WWD393246:WWD393247 V458782:V458783 JR458782:JR458783 TN458782:TN458783 ADJ458782:ADJ458783 ANF458782:ANF458783 AXB458782:AXB458783 BGX458782:BGX458783 BQT458782:BQT458783 CAP458782:CAP458783 CKL458782:CKL458783 CUH458782:CUH458783 DED458782:DED458783 DNZ458782:DNZ458783 DXV458782:DXV458783 EHR458782:EHR458783 ERN458782:ERN458783 FBJ458782:FBJ458783 FLF458782:FLF458783 FVB458782:FVB458783 GEX458782:GEX458783 GOT458782:GOT458783 GYP458782:GYP458783 HIL458782:HIL458783 HSH458782:HSH458783 ICD458782:ICD458783 ILZ458782:ILZ458783 IVV458782:IVV458783 JFR458782:JFR458783 JPN458782:JPN458783 JZJ458782:JZJ458783 KJF458782:KJF458783 KTB458782:KTB458783 LCX458782:LCX458783 LMT458782:LMT458783 LWP458782:LWP458783 MGL458782:MGL458783 MQH458782:MQH458783 NAD458782:NAD458783 NJZ458782:NJZ458783 NTV458782:NTV458783 ODR458782:ODR458783 ONN458782:ONN458783 OXJ458782:OXJ458783 PHF458782:PHF458783 PRB458782:PRB458783 QAX458782:QAX458783 QKT458782:QKT458783 QUP458782:QUP458783 REL458782:REL458783 ROH458782:ROH458783 RYD458782:RYD458783 SHZ458782:SHZ458783 SRV458782:SRV458783 TBR458782:TBR458783 TLN458782:TLN458783 TVJ458782:TVJ458783 UFF458782:UFF458783 UPB458782:UPB458783 UYX458782:UYX458783 VIT458782:VIT458783 VSP458782:VSP458783 WCL458782:WCL458783 WMH458782:WMH458783 WWD458782:WWD458783 V524318:V524319 JR524318:JR524319 TN524318:TN524319 ADJ524318:ADJ524319 ANF524318:ANF524319 AXB524318:AXB524319 BGX524318:BGX524319 BQT524318:BQT524319 CAP524318:CAP524319 CKL524318:CKL524319 CUH524318:CUH524319 DED524318:DED524319 DNZ524318:DNZ524319 DXV524318:DXV524319 EHR524318:EHR524319 ERN524318:ERN524319 FBJ524318:FBJ524319 FLF524318:FLF524319 FVB524318:FVB524319 GEX524318:GEX524319 GOT524318:GOT524319 GYP524318:GYP524319 HIL524318:HIL524319 HSH524318:HSH524319 ICD524318:ICD524319 ILZ524318:ILZ524319 IVV524318:IVV524319 JFR524318:JFR524319 JPN524318:JPN524319 JZJ524318:JZJ524319 KJF524318:KJF524319 KTB524318:KTB524319 LCX524318:LCX524319 LMT524318:LMT524319 LWP524318:LWP524319 MGL524318:MGL524319 MQH524318:MQH524319 NAD524318:NAD524319 NJZ524318:NJZ524319 NTV524318:NTV524319 ODR524318:ODR524319 ONN524318:ONN524319 OXJ524318:OXJ524319 PHF524318:PHF524319 PRB524318:PRB524319 QAX524318:QAX524319 QKT524318:QKT524319 QUP524318:QUP524319 REL524318:REL524319 ROH524318:ROH524319 RYD524318:RYD524319 SHZ524318:SHZ524319 SRV524318:SRV524319 TBR524318:TBR524319 TLN524318:TLN524319 TVJ524318:TVJ524319 UFF524318:UFF524319 UPB524318:UPB524319 UYX524318:UYX524319 VIT524318:VIT524319 VSP524318:VSP524319 WCL524318:WCL524319 WMH524318:WMH524319 WWD524318:WWD524319 V589854:V589855 JR589854:JR589855 TN589854:TN589855 ADJ589854:ADJ589855 ANF589854:ANF589855 AXB589854:AXB589855 BGX589854:BGX589855 BQT589854:BQT589855 CAP589854:CAP589855 CKL589854:CKL589855 CUH589854:CUH589855 DED589854:DED589855 DNZ589854:DNZ589855 DXV589854:DXV589855 EHR589854:EHR589855 ERN589854:ERN589855 FBJ589854:FBJ589855 FLF589854:FLF589855 FVB589854:FVB589855 GEX589854:GEX589855 GOT589854:GOT589855 GYP589854:GYP589855 HIL589854:HIL589855 HSH589854:HSH589855 ICD589854:ICD589855 ILZ589854:ILZ589855 IVV589854:IVV589855 JFR589854:JFR589855 JPN589854:JPN589855 JZJ589854:JZJ589855 KJF589854:KJF589855 KTB589854:KTB589855 LCX589854:LCX589855 LMT589854:LMT589855 LWP589854:LWP589855 MGL589854:MGL589855 MQH589854:MQH589855 NAD589854:NAD589855 NJZ589854:NJZ589855 NTV589854:NTV589855 ODR589854:ODR589855 ONN589854:ONN589855 OXJ589854:OXJ589855 PHF589854:PHF589855 PRB589854:PRB589855 QAX589854:QAX589855 QKT589854:QKT589855 QUP589854:QUP589855 REL589854:REL589855 ROH589854:ROH589855 RYD589854:RYD589855 SHZ589854:SHZ589855 SRV589854:SRV589855 TBR589854:TBR589855 TLN589854:TLN589855 TVJ589854:TVJ589855 UFF589854:UFF589855 UPB589854:UPB589855 UYX589854:UYX589855 VIT589854:VIT589855 VSP589854:VSP589855 WCL589854:WCL589855 WMH589854:WMH589855 WWD589854:WWD589855 V655390:V655391 JR655390:JR655391 TN655390:TN655391 ADJ655390:ADJ655391 ANF655390:ANF655391 AXB655390:AXB655391 BGX655390:BGX655391 BQT655390:BQT655391 CAP655390:CAP655391 CKL655390:CKL655391 CUH655390:CUH655391 DED655390:DED655391 DNZ655390:DNZ655391 DXV655390:DXV655391 EHR655390:EHR655391 ERN655390:ERN655391 FBJ655390:FBJ655391 FLF655390:FLF655391 FVB655390:FVB655391 GEX655390:GEX655391 GOT655390:GOT655391 GYP655390:GYP655391 HIL655390:HIL655391 HSH655390:HSH655391 ICD655390:ICD655391 ILZ655390:ILZ655391 IVV655390:IVV655391 JFR655390:JFR655391 JPN655390:JPN655391 JZJ655390:JZJ655391 KJF655390:KJF655391 KTB655390:KTB655391 LCX655390:LCX655391 LMT655390:LMT655391 LWP655390:LWP655391 MGL655390:MGL655391 MQH655390:MQH655391 NAD655390:NAD655391 NJZ655390:NJZ655391 NTV655390:NTV655391 ODR655390:ODR655391 ONN655390:ONN655391 OXJ655390:OXJ655391 PHF655390:PHF655391 PRB655390:PRB655391 QAX655390:QAX655391 QKT655390:QKT655391 QUP655390:QUP655391 REL655390:REL655391 ROH655390:ROH655391 RYD655390:RYD655391 SHZ655390:SHZ655391 SRV655390:SRV655391 TBR655390:TBR655391 TLN655390:TLN655391 TVJ655390:TVJ655391 UFF655390:UFF655391 UPB655390:UPB655391 UYX655390:UYX655391 VIT655390:VIT655391 VSP655390:VSP655391 WCL655390:WCL655391 WMH655390:WMH655391 WWD655390:WWD655391 V720926:V720927 JR720926:JR720927 TN720926:TN720927 ADJ720926:ADJ720927 ANF720926:ANF720927 AXB720926:AXB720927 BGX720926:BGX720927 BQT720926:BQT720927 CAP720926:CAP720927 CKL720926:CKL720927 CUH720926:CUH720927 DED720926:DED720927 DNZ720926:DNZ720927 DXV720926:DXV720927 EHR720926:EHR720927 ERN720926:ERN720927 FBJ720926:FBJ720927 FLF720926:FLF720927 FVB720926:FVB720927 GEX720926:GEX720927 GOT720926:GOT720927 GYP720926:GYP720927 HIL720926:HIL720927 HSH720926:HSH720927 ICD720926:ICD720927 ILZ720926:ILZ720927 IVV720926:IVV720927 JFR720926:JFR720927 JPN720926:JPN720927 JZJ720926:JZJ720927 KJF720926:KJF720927 KTB720926:KTB720927 LCX720926:LCX720927 LMT720926:LMT720927 LWP720926:LWP720927 MGL720926:MGL720927 MQH720926:MQH720927 NAD720926:NAD720927 NJZ720926:NJZ720927 NTV720926:NTV720927 ODR720926:ODR720927 ONN720926:ONN720927 OXJ720926:OXJ720927 PHF720926:PHF720927 PRB720926:PRB720927 QAX720926:QAX720927 QKT720926:QKT720927 QUP720926:QUP720927 REL720926:REL720927 ROH720926:ROH720927 RYD720926:RYD720927 SHZ720926:SHZ720927 SRV720926:SRV720927 TBR720926:TBR720927 TLN720926:TLN720927 TVJ720926:TVJ720927 UFF720926:UFF720927 UPB720926:UPB720927 UYX720926:UYX720927 VIT720926:VIT720927 VSP720926:VSP720927 WCL720926:WCL720927 WMH720926:WMH720927 WWD720926:WWD720927 V786462:V786463 JR786462:JR786463 TN786462:TN786463 ADJ786462:ADJ786463 ANF786462:ANF786463 AXB786462:AXB786463 BGX786462:BGX786463 BQT786462:BQT786463 CAP786462:CAP786463 CKL786462:CKL786463 CUH786462:CUH786463 DED786462:DED786463 DNZ786462:DNZ786463 DXV786462:DXV786463 EHR786462:EHR786463 ERN786462:ERN786463 FBJ786462:FBJ786463 FLF786462:FLF786463 FVB786462:FVB786463 GEX786462:GEX786463 GOT786462:GOT786463 GYP786462:GYP786463 HIL786462:HIL786463 HSH786462:HSH786463 ICD786462:ICD786463 ILZ786462:ILZ786463 IVV786462:IVV786463 JFR786462:JFR786463 JPN786462:JPN786463 JZJ786462:JZJ786463 KJF786462:KJF786463 KTB786462:KTB786463 LCX786462:LCX786463 LMT786462:LMT786463 LWP786462:LWP786463 MGL786462:MGL786463 MQH786462:MQH786463 NAD786462:NAD786463 NJZ786462:NJZ786463 NTV786462:NTV786463 ODR786462:ODR786463 ONN786462:ONN786463 OXJ786462:OXJ786463 PHF786462:PHF786463 PRB786462:PRB786463 QAX786462:QAX786463 QKT786462:QKT786463 QUP786462:QUP786463 REL786462:REL786463 ROH786462:ROH786463 RYD786462:RYD786463 SHZ786462:SHZ786463 SRV786462:SRV786463 TBR786462:TBR786463 TLN786462:TLN786463 TVJ786462:TVJ786463 UFF786462:UFF786463 UPB786462:UPB786463 UYX786462:UYX786463 VIT786462:VIT786463 VSP786462:VSP786463 WCL786462:WCL786463 WMH786462:WMH786463 WWD786462:WWD786463 V851998:V851999 JR851998:JR851999 TN851998:TN851999 ADJ851998:ADJ851999 ANF851998:ANF851999 AXB851998:AXB851999 BGX851998:BGX851999 BQT851998:BQT851999 CAP851998:CAP851999 CKL851998:CKL851999 CUH851998:CUH851999 DED851998:DED851999 DNZ851998:DNZ851999 DXV851998:DXV851999 EHR851998:EHR851999 ERN851998:ERN851999 FBJ851998:FBJ851999 FLF851998:FLF851999 FVB851998:FVB851999 GEX851998:GEX851999 GOT851998:GOT851999 GYP851998:GYP851999 HIL851998:HIL851999 HSH851998:HSH851999 ICD851998:ICD851999 ILZ851998:ILZ851999 IVV851998:IVV851999 JFR851998:JFR851999 JPN851998:JPN851999 JZJ851998:JZJ851999 KJF851998:KJF851999 KTB851998:KTB851999 LCX851998:LCX851999 LMT851998:LMT851999 LWP851998:LWP851999 MGL851998:MGL851999 MQH851998:MQH851999 NAD851998:NAD851999 NJZ851998:NJZ851999 NTV851998:NTV851999 ODR851998:ODR851999 ONN851998:ONN851999 OXJ851998:OXJ851999 PHF851998:PHF851999 PRB851998:PRB851999 QAX851998:QAX851999 QKT851998:QKT851999 QUP851998:QUP851999 REL851998:REL851999 ROH851998:ROH851999 RYD851998:RYD851999 SHZ851998:SHZ851999 SRV851998:SRV851999 TBR851998:TBR851999 TLN851998:TLN851999 TVJ851998:TVJ851999 UFF851998:UFF851999 UPB851998:UPB851999 UYX851998:UYX851999 VIT851998:VIT851999 VSP851998:VSP851999 WCL851998:WCL851999 WMH851998:WMH851999 WWD851998:WWD851999 V917534:V917535 JR917534:JR917535 TN917534:TN917535 ADJ917534:ADJ917535 ANF917534:ANF917535 AXB917534:AXB917535 BGX917534:BGX917535 BQT917534:BQT917535 CAP917534:CAP917535 CKL917534:CKL917535 CUH917534:CUH917535 DED917534:DED917535 DNZ917534:DNZ917535 DXV917534:DXV917535 EHR917534:EHR917535 ERN917534:ERN917535 FBJ917534:FBJ917535 FLF917534:FLF917535 FVB917534:FVB917535 GEX917534:GEX917535 GOT917534:GOT917535 GYP917534:GYP917535 HIL917534:HIL917535 HSH917534:HSH917535 ICD917534:ICD917535 ILZ917534:ILZ917535 IVV917534:IVV917535 JFR917534:JFR917535 JPN917534:JPN917535 JZJ917534:JZJ917535 KJF917534:KJF917535 KTB917534:KTB917535 LCX917534:LCX917535 LMT917534:LMT917535 LWP917534:LWP917535 MGL917534:MGL917535 MQH917534:MQH917535 NAD917534:NAD917535 NJZ917534:NJZ917535 NTV917534:NTV917535 ODR917534:ODR917535 ONN917534:ONN917535 OXJ917534:OXJ917535 PHF917534:PHF917535 PRB917534:PRB917535 QAX917534:QAX917535 QKT917534:QKT917535 QUP917534:QUP917535 REL917534:REL917535 ROH917534:ROH917535 RYD917534:RYD917535 SHZ917534:SHZ917535 SRV917534:SRV917535 TBR917534:TBR917535 TLN917534:TLN917535 TVJ917534:TVJ917535 UFF917534:UFF917535 UPB917534:UPB917535 UYX917534:UYX917535 VIT917534:VIT917535 VSP917534:VSP917535 WCL917534:WCL917535 WMH917534:WMH917535 WWD917534:WWD917535 V983070:V983071 JR983070:JR983071 TN983070:TN983071 ADJ983070:ADJ983071 ANF983070:ANF983071 AXB983070:AXB983071 BGX983070:BGX983071 BQT983070:BQT983071 CAP983070:CAP983071 CKL983070:CKL983071 CUH983070:CUH983071 DED983070:DED983071 DNZ983070:DNZ983071 DXV983070:DXV983071 EHR983070:EHR983071 ERN983070:ERN983071 FBJ983070:FBJ983071 FLF983070:FLF983071 FVB983070:FVB983071 GEX983070:GEX983071 GOT983070:GOT983071 GYP983070:GYP983071 HIL983070:HIL983071 HSH983070:HSH983071 ICD983070:ICD983071 ILZ983070:ILZ983071 IVV983070:IVV983071 JFR983070:JFR983071 JPN983070:JPN983071 JZJ983070:JZJ983071 KJF983070:KJF983071 KTB983070:KTB983071 LCX983070:LCX983071 LMT983070:LMT983071 LWP983070:LWP983071 MGL983070:MGL983071 MQH983070:MQH983071 NAD983070:NAD983071 NJZ983070:NJZ983071 NTV983070:NTV983071 ODR983070:ODR983071 ONN983070:ONN983071 OXJ983070:OXJ983071 PHF983070:PHF983071 PRB983070:PRB983071 QAX983070:QAX983071 QKT983070:QKT983071 QUP983070:QUP983071 REL983070:REL983071 ROH983070:ROH983071 RYD983070:RYD983071 SHZ983070:SHZ983071 SRV983070:SRV983071 TBR983070:TBR983071 TLN983070:TLN983071 TVJ983070:TVJ983071 UFF983070:UFF983071 UPB983070:UPB983071 UYX983070:UYX983071 VIT983070:VIT983071 VSP983070:VSP983071 WCL983070:WCL983071 WMH983070:WMH983071 WWD983070:WWD983071 Q30:Q31 JM30:JM31 TI30:TI31 ADE30:ADE31 ANA30:ANA31 AWW30:AWW31 BGS30:BGS31 BQO30:BQO31 CAK30:CAK31 CKG30:CKG31 CUC30:CUC31 DDY30:DDY31 DNU30:DNU31 DXQ30:DXQ31 EHM30:EHM31 ERI30:ERI31 FBE30:FBE31 FLA30:FLA31 FUW30:FUW31 GES30:GES31 GOO30:GOO31 GYK30:GYK31 HIG30:HIG31 HSC30:HSC31 IBY30:IBY31 ILU30:ILU31 IVQ30:IVQ31 JFM30:JFM31 JPI30:JPI31 JZE30:JZE31 KJA30:KJA31 KSW30:KSW31 LCS30:LCS31 LMO30:LMO31 LWK30:LWK31 MGG30:MGG31 MQC30:MQC31 MZY30:MZY31 NJU30:NJU31 NTQ30:NTQ31 ODM30:ODM31 ONI30:ONI31 OXE30:OXE31 PHA30:PHA31 PQW30:PQW31 QAS30:QAS31 QKO30:QKO31 QUK30:QUK31 REG30:REG31 ROC30:ROC31 RXY30:RXY31 SHU30:SHU31 SRQ30:SRQ31 TBM30:TBM31 TLI30:TLI31 TVE30:TVE31 UFA30:UFA31 UOW30:UOW31 UYS30:UYS31 VIO30:VIO31 VSK30:VSK31 WCG30:WCG31 WMC30:WMC31 WVY30:WVY31 Q65566:Q65567 JM65566:JM65567 TI65566:TI65567 ADE65566:ADE65567 ANA65566:ANA65567 AWW65566:AWW65567 BGS65566:BGS65567 BQO65566:BQO65567 CAK65566:CAK65567 CKG65566:CKG65567 CUC65566:CUC65567 DDY65566:DDY65567 DNU65566:DNU65567 DXQ65566:DXQ65567 EHM65566:EHM65567 ERI65566:ERI65567 FBE65566:FBE65567 FLA65566:FLA65567 FUW65566:FUW65567 GES65566:GES65567 GOO65566:GOO65567 GYK65566:GYK65567 HIG65566:HIG65567 HSC65566:HSC65567 IBY65566:IBY65567 ILU65566:ILU65567 IVQ65566:IVQ65567 JFM65566:JFM65567 JPI65566:JPI65567 JZE65566:JZE65567 KJA65566:KJA65567 KSW65566:KSW65567 LCS65566:LCS65567 LMO65566:LMO65567 LWK65566:LWK65567 MGG65566:MGG65567 MQC65566:MQC65567 MZY65566:MZY65567 NJU65566:NJU65567 NTQ65566:NTQ65567 ODM65566:ODM65567 ONI65566:ONI65567 OXE65566:OXE65567 PHA65566:PHA65567 PQW65566:PQW65567 QAS65566:QAS65567 QKO65566:QKO65567 QUK65566:QUK65567 REG65566:REG65567 ROC65566:ROC65567 RXY65566:RXY65567 SHU65566:SHU65567 SRQ65566:SRQ65567 TBM65566:TBM65567 TLI65566:TLI65567 TVE65566:TVE65567 UFA65566:UFA65567 UOW65566:UOW65567 UYS65566:UYS65567 VIO65566:VIO65567 VSK65566:VSK65567 WCG65566:WCG65567 WMC65566:WMC65567 WVY65566:WVY65567 Q131102:Q131103 JM131102:JM131103 TI131102:TI131103 ADE131102:ADE131103 ANA131102:ANA131103 AWW131102:AWW131103 BGS131102:BGS131103 BQO131102:BQO131103 CAK131102:CAK131103 CKG131102:CKG131103 CUC131102:CUC131103 DDY131102:DDY131103 DNU131102:DNU131103 DXQ131102:DXQ131103 EHM131102:EHM131103 ERI131102:ERI131103 FBE131102:FBE131103 FLA131102:FLA131103 FUW131102:FUW131103 GES131102:GES131103 GOO131102:GOO131103 GYK131102:GYK131103 HIG131102:HIG131103 HSC131102:HSC131103 IBY131102:IBY131103 ILU131102:ILU131103 IVQ131102:IVQ131103 JFM131102:JFM131103 JPI131102:JPI131103 JZE131102:JZE131103 KJA131102:KJA131103 KSW131102:KSW131103 LCS131102:LCS131103 LMO131102:LMO131103 LWK131102:LWK131103 MGG131102:MGG131103 MQC131102:MQC131103 MZY131102:MZY131103 NJU131102:NJU131103 NTQ131102:NTQ131103 ODM131102:ODM131103 ONI131102:ONI131103 OXE131102:OXE131103 PHA131102:PHA131103 PQW131102:PQW131103 QAS131102:QAS131103 QKO131102:QKO131103 QUK131102:QUK131103 REG131102:REG131103 ROC131102:ROC131103 RXY131102:RXY131103 SHU131102:SHU131103 SRQ131102:SRQ131103 TBM131102:TBM131103 TLI131102:TLI131103 TVE131102:TVE131103 UFA131102:UFA131103 UOW131102:UOW131103 UYS131102:UYS131103 VIO131102:VIO131103 VSK131102:VSK131103 WCG131102:WCG131103 WMC131102:WMC131103 WVY131102:WVY131103 Q196638:Q196639 JM196638:JM196639 TI196638:TI196639 ADE196638:ADE196639 ANA196638:ANA196639 AWW196638:AWW196639 BGS196638:BGS196639 BQO196638:BQO196639 CAK196638:CAK196639 CKG196638:CKG196639 CUC196638:CUC196639 DDY196638:DDY196639 DNU196638:DNU196639 DXQ196638:DXQ196639 EHM196638:EHM196639 ERI196638:ERI196639 FBE196638:FBE196639 FLA196638:FLA196639 FUW196638:FUW196639 GES196638:GES196639 GOO196638:GOO196639 GYK196638:GYK196639 HIG196638:HIG196639 HSC196638:HSC196639 IBY196638:IBY196639 ILU196638:ILU196639 IVQ196638:IVQ196639 JFM196638:JFM196639 JPI196638:JPI196639 JZE196638:JZE196639 KJA196638:KJA196639 KSW196638:KSW196639 LCS196638:LCS196639 LMO196638:LMO196639 LWK196638:LWK196639 MGG196638:MGG196639 MQC196638:MQC196639 MZY196638:MZY196639 NJU196638:NJU196639 NTQ196638:NTQ196639 ODM196638:ODM196639 ONI196638:ONI196639 OXE196638:OXE196639 PHA196638:PHA196639 PQW196638:PQW196639 QAS196638:QAS196639 QKO196638:QKO196639 QUK196638:QUK196639 REG196638:REG196639 ROC196638:ROC196639 RXY196638:RXY196639 SHU196638:SHU196639 SRQ196638:SRQ196639 TBM196638:TBM196639 TLI196638:TLI196639 TVE196638:TVE196639 UFA196638:UFA196639 UOW196638:UOW196639 UYS196638:UYS196639 VIO196638:VIO196639 VSK196638:VSK196639 WCG196638:WCG196639 WMC196638:WMC196639 WVY196638:WVY196639 Q262174:Q262175 JM262174:JM262175 TI262174:TI262175 ADE262174:ADE262175 ANA262174:ANA262175 AWW262174:AWW262175 BGS262174:BGS262175 BQO262174:BQO262175 CAK262174:CAK262175 CKG262174:CKG262175 CUC262174:CUC262175 DDY262174:DDY262175 DNU262174:DNU262175 DXQ262174:DXQ262175 EHM262174:EHM262175 ERI262174:ERI262175 FBE262174:FBE262175 FLA262174:FLA262175 FUW262174:FUW262175 GES262174:GES262175 GOO262174:GOO262175 GYK262174:GYK262175 HIG262174:HIG262175 HSC262174:HSC262175 IBY262174:IBY262175 ILU262174:ILU262175 IVQ262174:IVQ262175 JFM262174:JFM262175 JPI262174:JPI262175 JZE262174:JZE262175 KJA262174:KJA262175 KSW262174:KSW262175 LCS262174:LCS262175 LMO262174:LMO262175 LWK262174:LWK262175 MGG262174:MGG262175 MQC262174:MQC262175 MZY262174:MZY262175 NJU262174:NJU262175 NTQ262174:NTQ262175 ODM262174:ODM262175 ONI262174:ONI262175 OXE262174:OXE262175 PHA262174:PHA262175 PQW262174:PQW262175 QAS262174:QAS262175 QKO262174:QKO262175 QUK262174:QUK262175 REG262174:REG262175 ROC262174:ROC262175 RXY262174:RXY262175 SHU262174:SHU262175 SRQ262174:SRQ262175 TBM262174:TBM262175 TLI262174:TLI262175 TVE262174:TVE262175 UFA262174:UFA262175 UOW262174:UOW262175 UYS262174:UYS262175 VIO262174:VIO262175 VSK262174:VSK262175 WCG262174:WCG262175 WMC262174:WMC262175 WVY262174:WVY262175 Q327710:Q327711 JM327710:JM327711 TI327710:TI327711 ADE327710:ADE327711 ANA327710:ANA327711 AWW327710:AWW327711 BGS327710:BGS327711 BQO327710:BQO327711 CAK327710:CAK327711 CKG327710:CKG327711 CUC327710:CUC327711 DDY327710:DDY327711 DNU327710:DNU327711 DXQ327710:DXQ327711 EHM327710:EHM327711 ERI327710:ERI327711 FBE327710:FBE327711 FLA327710:FLA327711 FUW327710:FUW327711 GES327710:GES327711 GOO327710:GOO327711 GYK327710:GYK327711 HIG327710:HIG327711 HSC327710:HSC327711 IBY327710:IBY327711 ILU327710:ILU327711 IVQ327710:IVQ327711 JFM327710:JFM327711 JPI327710:JPI327711 JZE327710:JZE327711 KJA327710:KJA327711 KSW327710:KSW327711 LCS327710:LCS327711 LMO327710:LMO327711 LWK327710:LWK327711 MGG327710:MGG327711 MQC327710:MQC327711 MZY327710:MZY327711 NJU327710:NJU327711 NTQ327710:NTQ327711 ODM327710:ODM327711 ONI327710:ONI327711 OXE327710:OXE327711 PHA327710:PHA327711 PQW327710:PQW327711 QAS327710:QAS327711 QKO327710:QKO327711 QUK327710:QUK327711 REG327710:REG327711 ROC327710:ROC327711 RXY327710:RXY327711 SHU327710:SHU327711 SRQ327710:SRQ327711 TBM327710:TBM327711 TLI327710:TLI327711 TVE327710:TVE327711 UFA327710:UFA327711 UOW327710:UOW327711 UYS327710:UYS327711 VIO327710:VIO327711 VSK327710:VSK327711 WCG327710:WCG327711 WMC327710:WMC327711 WVY327710:WVY327711 Q393246:Q393247 JM393246:JM393247 TI393246:TI393247 ADE393246:ADE393247 ANA393246:ANA393247 AWW393246:AWW393247 BGS393246:BGS393247 BQO393246:BQO393247 CAK393246:CAK393247 CKG393246:CKG393247 CUC393246:CUC393247 DDY393246:DDY393247 DNU393246:DNU393247 DXQ393246:DXQ393247 EHM393246:EHM393247 ERI393246:ERI393247 FBE393246:FBE393247 FLA393246:FLA393247 FUW393246:FUW393247 GES393246:GES393247 GOO393246:GOO393247 GYK393246:GYK393247 HIG393246:HIG393247 HSC393246:HSC393247 IBY393246:IBY393247 ILU393246:ILU393247 IVQ393246:IVQ393247 JFM393246:JFM393247 JPI393246:JPI393247 JZE393246:JZE393247 KJA393246:KJA393247 KSW393246:KSW393247 LCS393246:LCS393247 LMO393246:LMO393247 LWK393246:LWK393247 MGG393246:MGG393247 MQC393246:MQC393247 MZY393246:MZY393247 NJU393246:NJU393247 NTQ393246:NTQ393247 ODM393246:ODM393247 ONI393246:ONI393247 OXE393246:OXE393247 PHA393246:PHA393247 PQW393246:PQW393247 QAS393246:QAS393247 QKO393246:QKO393247 QUK393246:QUK393247 REG393246:REG393247 ROC393246:ROC393247 RXY393246:RXY393247 SHU393246:SHU393247 SRQ393246:SRQ393247 TBM393246:TBM393247 TLI393246:TLI393247 TVE393246:TVE393247 UFA393246:UFA393247 UOW393246:UOW393247 UYS393246:UYS393247 VIO393246:VIO393247 VSK393246:VSK393247 WCG393246:WCG393247 WMC393246:WMC393247 WVY393246:WVY393247 Q458782:Q458783 JM458782:JM458783 TI458782:TI458783 ADE458782:ADE458783 ANA458782:ANA458783 AWW458782:AWW458783 BGS458782:BGS458783 BQO458782:BQO458783 CAK458782:CAK458783 CKG458782:CKG458783 CUC458782:CUC458783 DDY458782:DDY458783 DNU458782:DNU458783 DXQ458782:DXQ458783 EHM458782:EHM458783 ERI458782:ERI458783 FBE458782:FBE458783 FLA458782:FLA458783 FUW458782:FUW458783 GES458782:GES458783 GOO458782:GOO458783 GYK458782:GYK458783 HIG458782:HIG458783 HSC458782:HSC458783 IBY458782:IBY458783 ILU458782:ILU458783 IVQ458782:IVQ458783 JFM458782:JFM458783 JPI458782:JPI458783 JZE458782:JZE458783 KJA458782:KJA458783 KSW458782:KSW458783 LCS458782:LCS458783 LMO458782:LMO458783 LWK458782:LWK458783 MGG458782:MGG458783 MQC458782:MQC458783 MZY458782:MZY458783 NJU458782:NJU458783 NTQ458782:NTQ458783 ODM458782:ODM458783 ONI458782:ONI458783 OXE458782:OXE458783 PHA458782:PHA458783 PQW458782:PQW458783 QAS458782:QAS458783 QKO458782:QKO458783 QUK458782:QUK458783 REG458782:REG458783 ROC458782:ROC458783 RXY458782:RXY458783 SHU458782:SHU458783 SRQ458782:SRQ458783 TBM458782:TBM458783 TLI458782:TLI458783 TVE458782:TVE458783 UFA458782:UFA458783 UOW458782:UOW458783 UYS458782:UYS458783 VIO458782:VIO458783 VSK458782:VSK458783 WCG458782:WCG458783 WMC458782:WMC458783 WVY458782:WVY458783 Q524318:Q524319 JM524318:JM524319 TI524318:TI524319 ADE524318:ADE524319 ANA524318:ANA524319 AWW524318:AWW524319 BGS524318:BGS524319 BQO524318:BQO524319 CAK524318:CAK524319 CKG524318:CKG524319 CUC524318:CUC524319 DDY524318:DDY524319 DNU524318:DNU524319 DXQ524318:DXQ524319 EHM524318:EHM524319 ERI524318:ERI524319 FBE524318:FBE524319 FLA524318:FLA524319 FUW524318:FUW524319 GES524318:GES524319 GOO524318:GOO524319 GYK524318:GYK524319 HIG524318:HIG524319 HSC524318:HSC524319 IBY524318:IBY524319 ILU524318:ILU524319 IVQ524318:IVQ524319 JFM524318:JFM524319 JPI524318:JPI524319 JZE524318:JZE524319 KJA524318:KJA524319 KSW524318:KSW524319 LCS524318:LCS524319 LMO524318:LMO524319 LWK524318:LWK524319 MGG524318:MGG524319 MQC524318:MQC524319 MZY524318:MZY524319 NJU524318:NJU524319 NTQ524318:NTQ524319 ODM524318:ODM524319 ONI524318:ONI524319 OXE524318:OXE524319 PHA524318:PHA524319 PQW524318:PQW524319 QAS524318:QAS524319 QKO524318:QKO524319 QUK524318:QUK524319 REG524318:REG524319 ROC524318:ROC524319 RXY524318:RXY524319 SHU524318:SHU524319 SRQ524318:SRQ524319 TBM524318:TBM524319 TLI524318:TLI524319 TVE524318:TVE524319 UFA524318:UFA524319 UOW524318:UOW524319 UYS524318:UYS524319 VIO524318:VIO524319 VSK524318:VSK524319 WCG524318:WCG524319 WMC524318:WMC524319 WVY524318:WVY524319 Q589854:Q589855 JM589854:JM589855 TI589854:TI589855 ADE589854:ADE589855 ANA589854:ANA589855 AWW589854:AWW589855 BGS589854:BGS589855 BQO589854:BQO589855 CAK589854:CAK589855 CKG589854:CKG589855 CUC589854:CUC589855 DDY589854:DDY589855 DNU589854:DNU589855 DXQ589854:DXQ589855 EHM589854:EHM589855 ERI589854:ERI589855 FBE589854:FBE589855 FLA589854:FLA589855 FUW589854:FUW589855 GES589854:GES589855 GOO589854:GOO589855 GYK589854:GYK589855 HIG589854:HIG589855 HSC589854:HSC589855 IBY589854:IBY589855 ILU589854:ILU589855 IVQ589854:IVQ589855 JFM589854:JFM589855 JPI589854:JPI589855 JZE589854:JZE589855 KJA589854:KJA589855 KSW589854:KSW589855 LCS589854:LCS589855 LMO589854:LMO589855 LWK589854:LWK589855 MGG589854:MGG589855 MQC589854:MQC589855 MZY589854:MZY589855 NJU589854:NJU589855 NTQ589854:NTQ589855 ODM589854:ODM589855 ONI589854:ONI589855 OXE589854:OXE589855 PHA589854:PHA589855 PQW589854:PQW589855 QAS589854:QAS589855 QKO589854:QKO589855 QUK589854:QUK589855 REG589854:REG589855 ROC589854:ROC589855 RXY589854:RXY589855 SHU589854:SHU589855 SRQ589854:SRQ589855 TBM589854:TBM589855 TLI589854:TLI589855 TVE589854:TVE589855 UFA589854:UFA589855 UOW589854:UOW589855 UYS589854:UYS589855 VIO589854:VIO589855 VSK589854:VSK589855 WCG589854:WCG589855 WMC589854:WMC589855 WVY589854:WVY589855 Q655390:Q655391 JM655390:JM655391 TI655390:TI655391 ADE655390:ADE655391 ANA655390:ANA655391 AWW655390:AWW655391 BGS655390:BGS655391 BQO655390:BQO655391 CAK655390:CAK655391 CKG655390:CKG655391 CUC655390:CUC655391 DDY655390:DDY655391 DNU655390:DNU655391 DXQ655390:DXQ655391 EHM655390:EHM655391 ERI655390:ERI655391 FBE655390:FBE655391 FLA655390:FLA655391 FUW655390:FUW655391 GES655390:GES655391 GOO655390:GOO655391 GYK655390:GYK655391 HIG655390:HIG655391 HSC655390:HSC655391 IBY655390:IBY655391 ILU655390:ILU655391 IVQ655390:IVQ655391 JFM655390:JFM655391 JPI655390:JPI655391 JZE655390:JZE655391 KJA655390:KJA655391 KSW655390:KSW655391 LCS655390:LCS655391 LMO655390:LMO655391 LWK655390:LWK655391 MGG655390:MGG655391 MQC655390:MQC655391 MZY655390:MZY655391 NJU655390:NJU655391 NTQ655390:NTQ655391 ODM655390:ODM655391 ONI655390:ONI655391 OXE655390:OXE655391 PHA655390:PHA655391 PQW655390:PQW655391 QAS655390:QAS655391 QKO655390:QKO655391 QUK655390:QUK655391 REG655390:REG655391 ROC655390:ROC655391 RXY655390:RXY655391 SHU655390:SHU655391 SRQ655390:SRQ655391 TBM655390:TBM655391 TLI655390:TLI655391 TVE655390:TVE655391 UFA655390:UFA655391 UOW655390:UOW655391 UYS655390:UYS655391 VIO655390:VIO655391 VSK655390:VSK655391 WCG655390:WCG655391 WMC655390:WMC655391 WVY655390:WVY655391 Q720926:Q720927 JM720926:JM720927 TI720926:TI720927 ADE720926:ADE720927 ANA720926:ANA720927 AWW720926:AWW720927 BGS720926:BGS720927 BQO720926:BQO720927 CAK720926:CAK720927 CKG720926:CKG720927 CUC720926:CUC720927 DDY720926:DDY720927 DNU720926:DNU720927 DXQ720926:DXQ720927 EHM720926:EHM720927 ERI720926:ERI720927 FBE720926:FBE720927 FLA720926:FLA720927 FUW720926:FUW720927 GES720926:GES720927 GOO720926:GOO720927 GYK720926:GYK720927 HIG720926:HIG720927 HSC720926:HSC720927 IBY720926:IBY720927 ILU720926:ILU720927 IVQ720926:IVQ720927 JFM720926:JFM720927 JPI720926:JPI720927 JZE720926:JZE720927 KJA720926:KJA720927 KSW720926:KSW720927 LCS720926:LCS720927 LMO720926:LMO720927 LWK720926:LWK720927 MGG720926:MGG720927 MQC720926:MQC720927 MZY720926:MZY720927 NJU720926:NJU720927 NTQ720926:NTQ720927 ODM720926:ODM720927 ONI720926:ONI720927 OXE720926:OXE720927 PHA720926:PHA720927 PQW720926:PQW720927 QAS720926:QAS720927 QKO720926:QKO720927 QUK720926:QUK720927 REG720926:REG720927 ROC720926:ROC720927 RXY720926:RXY720927 SHU720926:SHU720927 SRQ720926:SRQ720927 TBM720926:TBM720927 TLI720926:TLI720927 TVE720926:TVE720927 UFA720926:UFA720927 UOW720926:UOW720927 UYS720926:UYS720927 VIO720926:VIO720927 VSK720926:VSK720927 WCG720926:WCG720927 WMC720926:WMC720927 WVY720926:WVY720927 Q786462:Q786463 JM786462:JM786463 TI786462:TI786463 ADE786462:ADE786463 ANA786462:ANA786463 AWW786462:AWW786463 BGS786462:BGS786463 BQO786462:BQO786463 CAK786462:CAK786463 CKG786462:CKG786463 CUC786462:CUC786463 DDY786462:DDY786463 DNU786462:DNU786463 DXQ786462:DXQ786463 EHM786462:EHM786463 ERI786462:ERI786463 FBE786462:FBE786463 FLA786462:FLA786463 FUW786462:FUW786463 GES786462:GES786463 GOO786462:GOO786463 GYK786462:GYK786463 HIG786462:HIG786463 HSC786462:HSC786463 IBY786462:IBY786463 ILU786462:ILU786463 IVQ786462:IVQ786463 JFM786462:JFM786463 JPI786462:JPI786463 JZE786462:JZE786463 KJA786462:KJA786463 KSW786462:KSW786463 LCS786462:LCS786463 LMO786462:LMO786463 LWK786462:LWK786463 MGG786462:MGG786463 MQC786462:MQC786463 MZY786462:MZY786463 NJU786462:NJU786463 NTQ786462:NTQ786463 ODM786462:ODM786463 ONI786462:ONI786463 OXE786462:OXE786463 PHA786462:PHA786463 PQW786462:PQW786463 QAS786462:QAS786463 QKO786462:QKO786463 QUK786462:QUK786463 REG786462:REG786463 ROC786462:ROC786463 RXY786462:RXY786463 SHU786462:SHU786463 SRQ786462:SRQ786463 TBM786462:TBM786463 TLI786462:TLI786463 TVE786462:TVE786463 UFA786462:UFA786463 UOW786462:UOW786463 UYS786462:UYS786463 VIO786462:VIO786463 VSK786462:VSK786463 WCG786462:WCG786463 WMC786462:WMC786463 WVY786462:WVY786463 Q851998:Q851999 JM851998:JM851999 TI851998:TI851999 ADE851998:ADE851999 ANA851998:ANA851999 AWW851998:AWW851999 BGS851998:BGS851999 BQO851998:BQO851999 CAK851998:CAK851999 CKG851998:CKG851999 CUC851998:CUC851999 DDY851998:DDY851999 DNU851998:DNU851999 DXQ851998:DXQ851999 EHM851998:EHM851999 ERI851998:ERI851999 FBE851998:FBE851999 FLA851998:FLA851999 FUW851998:FUW851999 GES851998:GES851999 GOO851998:GOO851999 GYK851998:GYK851999 HIG851998:HIG851999 HSC851998:HSC851999 IBY851998:IBY851999 ILU851998:ILU851999 IVQ851998:IVQ851999 JFM851998:JFM851999 JPI851998:JPI851999 JZE851998:JZE851999 KJA851998:KJA851999 KSW851998:KSW851999 LCS851998:LCS851999 LMO851998:LMO851999 LWK851998:LWK851999 MGG851998:MGG851999 MQC851998:MQC851999 MZY851998:MZY851999 NJU851998:NJU851999 NTQ851998:NTQ851999 ODM851998:ODM851999 ONI851998:ONI851999 OXE851998:OXE851999 PHA851998:PHA851999 PQW851998:PQW851999 QAS851998:QAS851999 QKO851998:QKO851999 QUK851998:QUK851999 REG851998:REG851999 ROC851998:ROC851999 RXY851998:RXY851999 SHU851998:SHU851999 SRQ851998:SRQ851999 TBM851998:TBM851999 TLI851998:TLI851999 TVE851998:TVE851999 UFA851998:UFA851999 UOW851998:UOW851999 UYS851998:UYS851999 VIO851998:VIO851999 VSK851998:VSK851999 WCG851998:WCG851999 WMC851998:WMC851999 WVY851998:WVY851999 Q917534:Q917535 JM917534:JM917535 TI917534:TI917535 ADE917534:ADE917535 ANA917534:ANA917535 AWW917534:AWW917535 BGS917534:BGS917535 BQO917534:BQO917535 CAK917534:CAK917535 CKG917534:CKG917535 CUC917534:CUC917535 DDY917534:DDY917535 DNU917534:DNU917535 DXQ917534:DXQ917535 EHM917534:EHM917535 ERI917534:ERI917535 FBE917534:FBE917535 FLA917534:FLA917535 FUW917534:FUW917535 GES917534:GES917535 GOO917534:GOO917535 GYK917534:GYK917535 HIG917534:HIG917535 HSC917534:HSC917535 IBY917534:IBY917535 ILU917534:ILU917535 IVQ917534:IVQ917535 JFM917534:JFM917535 JPI917534:JPI917535 JZE917534:JZE917535 KJA917534:KJA917535 KSW917534:KSW917535 LCS917534:LCS917535 LMO917534:LMO917535 LWK917534:LWK917535 MGG917534:MGG917535 MQC917534:MQC917535 MZY917534:MZY917535 NJU917534:NJU917535 NTQ917534:NTQ917535 ODM917534:ODM917535 ONI917534:ONI917535 OXE917534:OXE917535 PHA917534:PHA917535 PQW917534:PQW917535 QAS917534:QAS917535 QKO917534:QKO917535 QUK917534:QUK917535 REG917534:REG917535 ROC917534:ROC917535 RXY917534:RXY917535 SHU917534:SHU917535 SRQ917534:SRQ917535 TBM917534:TBM917535 TLI917534:TLI917535 TVE917534:TVE917535 UFA917534:UFA917535 UOW917534:UOW917535 UYS917534:UYS917535 VIO917534:VIO917535 VSK917534:VSK917535 WCG917534:WCG917535 WMC917534:WMC917535 WVY917534:WVY917535 Q983070:Q983071 JM983070:JM983071 TI983070:TI983071 ADE983070:ADE983071 ANA983070:ANA983071 AWW983070:AWW983071 BGS983070:BGS983071 BQO983070:BQO983071 CAK983070:CAK983071 CKG983070:CKG983071 CUC983070:CUC983071 DDY983070:DDY983071 DNU983070:DNU983071 DXQ983070:DXQ983071 EHM983070:EHM983071 ERI983070:ERI983071 FBE983070:FBE983071 FLA983070:FLA983071 FUW983070:FUW983071 GES983070:GES983071 GOO983070:GOO983071 GYK983070:GYK983071 HIG983070:HIG983071 HSC983070:HSC983071 IBY983070:IBY983071 ILU983070:ILU983071 IVQ983070:IVQ983071 JFM983070:JFM983071 JPI983070:JPI983071 JZE983070:JZE983071 KJA983070:KJA983071 KSW983070:KSW983071 LCS983070:LCS983071 LMO983070:LMO983071 LWK983070:LWK983071 MGG983070:MGG983071 MQC983070:MQC983071 MZY983070:MZY983071 NJU983070:NJU983071 NTQ983070:NTQ983071 ODM983070:ODM983071 ONI983070:ONI983071 OXE983070:OXE983071 PHA983070:PHA983071 PQW983070:PQW983071 QAS983070:QAS983071 QKO983070:QKO983071 QUK983070:QUK983071 REG983070:REG983071 ROC983070:ROC983071 RXY983070:RXY983071 SHU983070:SHU983071 SRQ983070:SRQ983071 TBM983070:TBM983071 TLI983070:TLI983071 TVE983070:TVE983071 UFA983070:UFA983071 UOW983070:UOW983071 UYS983070:UYS983071 VIO983070:VIO983071 VSK983070:VSK983071 WCG983070:WCG983071 WMC983070:WMC983071 WVY983070:WVY983071 Q40 JM40 TI40 ADE40 ANA40 AWW40 BGS40 BQO40 CAK40 CKG40 CUC40 DDY40 DNU40 DXQ40 EHM40 ERI40 FBE40 FLA40 FUW40 GES40 GOO40 GYK40 HIG40 HSC40 IBY40 ILU40 IVQ40 JFM40 JPI40 JZE40 KJA40 KSW40 LCS40 LMO40 LWK40 MGG40 MQC40 MZY40 NJU40 NTQ40 ODM40 ONI40 OXE40 PHA40 PQW40 QAS40 QKO40 QUK40 REG40 ROC40 RXY40 SHU40 SRQ40 TBM40 TLI40 TVE40 UFA40 UOW40 UYS40 VIO40 VSK40 WCG40 WMC40 WVY40 Q65576 JM65576 TI65576 ADE65576 ANA65576 AWW65576 BGS65576 BQO65576 CAK65576 CKG65576 CUC65576 DDY65576 DNU65576 DXQ65576 EHM65576 ERI65576 FBE65576 FLA65576 FUW65576 GES65576 GOO65576 GYK65576 HIG65576 HSC65576 IBY65576 ILU65576 IVQ65576 JFM65576 JPI65576 JZE65576 KJA65576 KSW65576 LCS65576 LMO65576 LWK65576 MGG65576 MQC65576 MZY65576 NJU65576 NTQ65576 ODM65576 ONI65576 OXE65576 PHA65576 PQW65576 QAS65576 QKO65576 QUK65576 REG65576 ROC65576 RXY65576 SHU65576 SRQ65576 TBM65576 TLI65576 TVE65576 UFA65576 UOW65576 UYS65576 VIO65576 VSK65576 WCG65576 WMC65576 WVY65576 Q131112 JM131112 TI131112 ADE131112 ANA131112 AWW131112 BGS131112 BQO131112 CAK131112 CKG131112 CUC131112 DDY131112 DNU131112 DXQ131112 EHM131112 ERI131112 FBE131112 FLA131112 FUW131112 GES131112 GOO131112 GYK131112 HIG131112 HSC131112 IBY131112 ILU131112 IVQ131112 JFM131112 JPI131112 JZE131112 KJA131112 KSW131112 LCS131112 LMO131112 LWK131112 MGG131112 MQC131112 MZY131112 NJU131112 NTQ131112 ODM131112 ONI131112 OXE131112 PHA131112 PQW131112 QAS131112 QKO131112 QUK131112 REG131112 ROC131112 RXY131112 SHU131112 SRQ131112 TBM131112 TLI131112 TVE131112 UFA131112 UOW131112 UYS131112 VIO131112 VSK131112 WCG131112 WMC131112 WVY131112 Q196648 JM196648 TI196648 ADE196648 ANA196648 AWW196648 BGS196648 BQO196648 CAK196648 CKG196648 CUC196648 DDY196648 DNU196648 DXQ196648 EHM196648 ERI196648 FBE196648 FLA196648 FUW196648 GES196648 GOO196648 GYK196648 HIG196648 HSC196648 IBY196648 ILU196648 IVQ196648 JFM196648 JPI196648 JZE196648 KJA196648 KSW196648 LCS196648 LMO196648 LWK196648 MGG196648 MQC196648 MZY196648 NJU196648 NTQ196648 ODM196648 ONI196648 OXE196648 PHA196648 PQW196648 QAS196648 QKO196648 QUK196648 REG196648 ROC196648 RXY196648 SHU196648 SRQ196648 TBM196648 TLI196648 TVE196648 UFA196648 UOW196648 UYS196648 VIO196648 VSK196648 WCG196648 WMC196648 WVY196648 Q262184 JM262184 TI262184 ADE262184 ANA262184 AWW262184 BGS262184 BQO262184 CAK262184 CKG262184 CUC262184 DDY262184 DNU262184 DXQ262184 EHM262184 ERI262184 FBE262184 FLA262184 FUW262184 GES262184 GOO262184 GYK262184 HIG262184 HSC262184 IBY262184 ILU262184 IVQ262184 JFM262184 JPI262184 JZE262184 KJA262184 KSW262184 LCS262184 LMO262184 LWK262184 MGG262184 MQC262184 MZY262184 NJU262184 NTQ262184 ODM262184 ONI262184 OXE262184 PHA262184 PQW262184 QAS262184 QKO262184 QUK262184 REG262184 ROC262184 RXY262184 SHU262184 SRQ262184 TBM262184 TLI262184 TVE262184 UFA262184 UOW262184 UYS262184 VIO262184 VSK262184 WCG262184 WMC262184 WVY262184 Q327720 JM327720 TI327720 ADE327720 ANA327720 AWW327720 BGS327720 BQO327720 CAK327720 CKG327720 CUC327720 DDY327720 DNU327720 DXQ327720 EHM327720 ERI327720 FBE327720 FLA327720 FUW327720 GES327720 GOO327720 GYK327720 HIG327720 HSC327720 IBY327720 ILU327720 IVQ327720 JFM327720 JPI327720 JZE327720 KJA327720 KSW327720 LCS327720 LMO327720 LWK327720 MGG327720 MQC327720 MZY327720 NJU327720 NTQ327720 ODM327720 ONI327720 OXE327720 PHA327720 PQW327720 QAS327720 QKO327720 QUK327720 REG327720 ROC327720 RXY327720 SHU327720 SRQ327720 TBM327720 TLI327720 TVE327720 UFA327720 UOW327720 UYS327720 VIO327720 VSK327720 WCG327720 WMC327720 WVY327720 Q393256 JM393256 TI393256 ADE393256 ANA393256 AWW393256 BGS393256 BQO393256 CAK393256 CKG393256 CUC393256 DDY393256 DNU393256 DXQ393256 EHM393256 ERI393256 FBE393256 FLA393256 FUW393256 GES393256 GOO393256 GYK393256 HIG393256 HSC393256 IBY393256 ILU393256 IVQ393256 JFM393256 JPI393256 JZE393256 KJA393256 KSW393256 LCS393256 LMO393256 LWK393256 MGG393256 MQC393256 MZY393256 NJU393256 NTQ393256 ODM393256 ONI393256 OXE393256 PHA393256 PQW393256 QAS393256 QKO393256 QUK393256 REG393256 ROC393256 RXY393256 SHU393256 SRQ393256 TBM393256 TLI393256 TVE393256 UFA393256 UOW393256 UYS393256 VIO393256 VSK393256 WCG393256 WMC393256 WVY393256 Q458792 JM458792 TI458792 ADE458792 ANA458792 AWW458792 BGS458792 BQO458792 CAK458792 CKG458792 CUC458792 DDY458792 DNU458792 DXQ458792 EHM458792 ERI458792 FBE458792 FLA458792 FUW458792 GES458792 GOO458792 GYK458792 HIG458792 HSC458792 IBY458792 ILU458792 IVQ458792 JFM458792 JPI458792 JZE458792 KJA458792 KSW458792 LCS458792 LMO458792 LWK458792 MGG458792 MQC458792 MZY458792 NJU458792 NTQ458792 ODM458792 ONI458792 OXE458792 PHA458792 PQW458792 QAS458792 QKO458792 QUK458792 REG458792 ROC458792 RXY458792 SHU458792 SRQ458792 TBM458792 TLI458792 TVE458792 UFA458792 UOW458792 UYS458792 VIO458792 VSK458792 WCG458792 WMC458792 WVY458792 Q524328 JM524328 TI524328 ADE524328 ANA524328 AWW524328 BGS524328 BQO524328 CAK524328 CKG524328 CUC524328 DDY524328 DNU524328 DXQ524328 EHM524328 ERI524328 FBE524328 FLA524328 FUW524328 GES524328 GOO524328 GYK524328 HIG524328 HSC524328 IBY524328 ILU524328 IVQ524328 JFM524328 JPI524328 JZE524328 KJA524328 KSW524328 LCS524328 LMO524328 LWK524328 MGG524328 MQC524328 MZY524328 NJU524328 NTQ524328 ODM524328 ONI524328 OXE524328 PHA524328 PQW524328 QAS524328 QKO524328 QUK524328 REG524328 ROC524328 RXY524328 SHU524328 SRQ524328 TBM524328 TLI524328 TVE524328 UFA524328 UOW524328 UYS524328 VIO524328 VSK524328 WCG524328 WMC524328 WVY524328 Q589864 JM589864 TI589864 ADE589864 ANA589864 AWW589864 BGS589864 BQO589864 CAK589864 CKG589864 CUC589864 DDY589864 DNU589864 DXQ589864 EHM589864 ERI589864 FBE589864 FLA589864 FUW589864 GES589864 GOO589864 GYK589864 HIG589864 HSC589864 IBY589864 ILU589864 IVQ589864 JFM589864 JPI589864 JZE589864 KJA589864 KSW589864 LCS589864 LMO589864 LWK589864 MGG589864 MQC589864 MZY589864 NJU589864 NTQ589864 ODM589864 ONI589864 OXE589864 PHA589864 PQW589864 QAS589864 QKO589864 QUK589864 REG589864 ROC589864 RXY589864 SHU589864 SRQ589864 TBM589864 TLI589864 TVE589864 UFA589864 UOW589864 UYS589864 VIO589864 VSK589864 WCG589864 WMC589864 WVY589864 Q655400 JM655400 TI655400 ADE655400 ANA655400 AWW655400 BGS655400 BQO655400 CAK655400 CKG655400 CUC655400 DDY655400 DNU655400 DXQ655400 EHM655400 ERI655400 FBE655400 FLA655400 FUW655400 GES655400 GOO655400 GYK655400 HIG655400 HSC655400 IBY655400 ILU655400 IVQ655400 JFM655400 JPI655400 JZE655400 KJA655400 KSW655400 LCS655400 LMO655400 LWK655400 MGG655400 MQC655400 MZY655400 NJU655400 NTQ655400 ODM655400 ONI655400 OXE655400 PHA655400 PQW655400 QAS655400 QKO655400 QUK655400 REG655400 ROC655400 RXY655400 SHU655400 SRQ655400 TBM655400 TLI655400 TVE655400 UFA655400 UOW655400 UYS655400 VIO655400 VSK655400 WCG655400 WMC655400 WVY655400 Q720936 JM720936 TI720936 ADE720936 ANA720936 AWW720936 BGS720936 BQO720936 CAK720936 CKG720936 CUC720936 DDY720936 DNU720936 DXQ720936 EHM720936 ERI720936 FBE720936 FLA720936 FUW720936 GES720936 GOO720936 GYK720936 HIG720936 HSC720936 IBY720936 ILU720936 IVQ720936 JFM720936 JPI720936 JZE720936 KJA720936 KSW720936 LCS720936 LMO720936 LWK720936 MGG720936 MQC720936 MZY720936 NJU720936 NTQ720936 ODM720936 ONI720936 OXE720936 PHA720936 PQW720936 QAS720936 QKO720936 QUK720936 REG720936 ROC720936 RXY720936 SHU720936 SRQ720936 TBM720936 TLI720936 TVE720936 UFA720936 UOW720936 UYS720936 VIO720936 VSK720936 WCG720936 WMC720936 WVY720936 Q786472 JM786472 TI786472 ADE786472 ANA786472 AWW786472 BGS786472 BQO786472 CAK786472 CKG786472 CUC786472 DDY786472 DNU786472 DXQ786472 EHM786472 ERI786472 FBE786472 FLA786472 FUW786472 GES786472 GOO786472 GYK786472 HIG786472 HSC786472 IBY786472 ILU786472 IVQ786472 JFM786472 JPI786472 JZE786472 KJA786472 KSW786472 LCS786472 LMO786472 LWK786472 MGG786472 MQC786472 MZY786472 NJU786472 NTQ786472 ODM786472 ONI786472 OXE786472 PHA786472 PQW786472 QAS786472 QKO786472 QUK786472 REG786472 ROC786472 RXY786472 SHU786472 SRQ786472 TBM786472 TLI786472 TVE786472 UFA786472 UOW786472 UYS786472 VIO786472 VSK786472 WCG786472 WMC786472 WVY786472 Q852008 JM852008 TI852008 ADE852008 ANA852008 AWW852008 BGS852008 BQO852008 CAK852008 CKG852008 CUC852008 DDY852008 DNU852008 DXQ852008 EHM852008 ERI852008 FBE852008 FLA852008 FUW852008 GES852008 GOO852008 GYK852008 HIG852008 HSC852008 IBY852008 ILU852008 IVQ852008 JFM852008 JPI852008 JZE852008 KJA852008 KSW852008 LCS852008 LMO852008 LWK852008 MGG852008 MQC852008 MZY852008 NJU852008 NTQ852008 ODM852008 ONI852008 OXE852008 PHA852008 PQW852008 QAS852008 QKO852008 QUK852008 REG852008 ROC852008 RXY852008 SHU852008 SRQ852008 TBM852008 TLI852008 TVE852008 UFA852008 UOW852008 UYS852008 VIO852008 VSK852008 WCG852008 WMC852008 WVY852008 Q917544 JM917544 TI917544 ADE917544 ANA917544 AWW917544 BGS917544 BQO917544 CAK917544 CKG917544 CUC917544 DDY917544 DNU917544 DXQ917544 EHM917544 ERI917544 FBE917544 FLA917544 FUW917544 GES917544 GOO917544 GYK917544 HIG917544 HSC917544 IBY917544 ILU917544 IVQ917544 JFM917544 JPI917544 JZE917544 KJA917544 KSW917544 LCS917544 LMO917544 LWK917544 MGG917544 MQC917544 MZY917544 NJU917544 NTQ917544 ODM917544 ONI917544 OXE917544 PHA917544 PQW917544 QAS917544 QKO917544 QUK917544 REG917544 ROC917544 RXY917544 SHU917544 SRQ917544 TBM917544 TLI917544 TVE917544 UFA917544 UOW917544 UYS917544 VIO917544 VSK917544 WCG917544 WMC917544 WVY917544 Q983080 JM983080 TI983080 ADE983080 ANA983080 AWW983080 BGS983080 BQO983080 CAK983080 CKG983080 CUC983080 DDY983080 DNU983080 DXQ983080 EHM983080 ERI983080 FBE983080 FLA983080 FUW983080 GES983080 GOO983080 GYK983080 HIG983080 HSC983080 IBY983080 ILU983080 IVQ983080 JFM983080 JPI983080 JZE983080 KJA983080 KSW983080 LCS983080 LMO983080 LWK983080 MGG983080 MQC983080 MZY983080 NJU983080 NTQ983080 ODM983080 ONI983080 OXE983080 PHA983080 PQW983080 QAS983080 QKO983080 QUK983080 REG983080 ROC983080 RXY983080 SHU983080 SRQ983080 TBM983080 TLI983080 TVE983080 UFA983080 UOW983080 UYS983080 VIO983080 VSK983080 WCG983080 WMC983080 WVY983080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102F7-E806-4AA2-AA23-69A6E6E4CA00}">
  <sheetPr>
    <tabColor theme="7" tint="0.79998168889431442"/>
    <pageSetUpPr fitToPage="1"/>
  </sheetPr>
  <dimension ref="A1:BG65"/>
  <sheetViews>
    <sheetView view="pageBreakPreview" zoomScale="61" zoomScaleNormal="70" zoomScaleSheetLayoutView="61" workbookViewId="0">
      <selection activeCell="AW2" sqref="AW2"/>
    </sheetView>
  </sheetViews>
  <sheetFormatPr defaultRowHeight="16.5" x14ac:dyDescent="0.3"/>
  <cols>
    <col min="1" max="52" width="4.5" style="141" customWidth="1"/>
    <col min="53" max="59" width="9" style="141"/>
    <col min="60" max="257" width="9" style="8"/>
    <col min="258" max="308" width="4.5" style="8" customWidth="1"/>
    <col min="309" max="513" width="9" style="8"/>
    <col min="514" max="564" width="4.5" style="8" customWidth="1"/>
    <col min="565" max="769" width="9" style="8"/>
    <col min="770" max="820" width="4.5" style="8" customWidth="1"/>
    <col min="821" max="1025" width="9" style="8"/>
    <col min="1026" max="1076" width="4.5" style="8" customWidth="1"/>
    <col min="1077" max="1281" width="9" style="8"/>
    <col min="1282" max="1332" width="4.5" style="8" customWidth="1"/>
    <col min="1333" max="1537" width="9" style="8"/>
    <col min="1538" max="1588" width="4.5" style="8" customWidth="1"/>
    <col min="1589" max="1793" width="9" style="8"/>
    <col min="1794" max="1844" width="4.5" style="8" customWidth="1"/>
    <col min="1845" max="2049" width="9" style="8"/>
    <col min="2050" max="2100" width="4.5" style="8" customWidth="1"/>
    <col min="2101" max="2305" width="9" style="8"/>
    <col min="2306" max="2356" width="4.5" style="8" customWidth="1"/>
    <col min="2357" max="2561" width="9" style="8"/>
    <col min="2562" max="2612" width="4.5" style="8" customWidth="1"/>
    <col min="2613" max="2817" width="9" style="8"/>
    <col min="2818" max="2868" width="4.5" style="8" customWidth="1"/>
    <col min="2869" max="3073" width="9" style="8"/>
    <col min="3074" max="3124" width="4.5" style="8" customWidth="1"/>
    <col min="3125" max="3329" width="9" style="8"/>
    <col min="3330" max="3380" width="4.5" style="8" customWidth="1"/>
    <col min="3381" max="3585" width="9" style="8"/>
    <col min="3586" max="3636" width="4.5" style="8" customWidth="1"/>
    <col min="3637" max="3841" width="9" style="8"/>
    <col min="3842" max="3892" width="4.5" style="8" customWidth="1"/>
    <col min="3893" max="4097" width="9" style="8"/>
    <col min="4098" max="4148" width="4.5" style="8" customWidth="1"/>
    <col min="4149" max="4353" width="9" style="8"/>
    <col min="4354" max="4404" width="4.5" style="8" customWidth="1"/>
    <col min="4405" max="4609" width="9" style="8"/>
    <col min="4610" max="4660" width="4.5" style="8" customWidth="1"/>
    <col min="4661" max="4865" width="9" style="8"/>
    <col min="4866" max="4916" width="4.5" style="8" customWidth="1"/>
    <col min="4917" max="5121" width="9" style="8"/>
    <col min="5122" max="5172" width="4.5" style="8" customWidth="1"/>
    <col min="5173" max="5377" width="9" style="8"/>
    <col min="5378" max="5428" width="4.5" style="8" customWidth="1"/>
    <col min="5429" max="5633" width="9" style="8"/>
    <col min="5634" max="5684" width="4.5" style="8" customWidth="1"/>
    <col min="5685" max="5889" width="9" style="8"/>
    <col min="5890" max="5940" width="4.5" style="8" customWidth="1"/>
    <col min="5941" max="6145" width="9" style="8"/>
    <col min="6146" max="6196" width="4.5" style="8" customWidth="1"/>
    <col min="6197" max="6401" width="9" style="8"/>
    <col min="6402" max="6452" width="4.5" style="8" customWidth="1"/>
    <col min="6453" max="6657" width="9" style="8"/>
    <col min="6658" max="6708" width="4.5" style="8" customWidth="1"/>
    <col min="6709" max="6913" width="9" style="8"/>
    <col min="6914" max="6964" width="4.5" style="8" customWidth="1"/>
    <col min="6965" max="7169" width="9" style="8"/>
    <col min="7170" max="7220" width="4.5" style="8" customWidth="1"/>
    <col min="7221" max="7425" width="9" style="8"/>
    <col min="7426" max="7476" width="4.5" style="8" customWidth="1"/>
    <col min="7477" max="7681" width="9" style="8"/>
    <col min="7682" max="7732" width="4.5" style="8" customWidth="1"/>
    <col min="7733" max="7937" width="9" style="8"/>
    <col min="7938" max="7988" width="4.5" style="8" customWidth="1"/>
    <col min="7989" max="8193" width="9" style="8"/>
    <col min="8194" max="8244" width="4.5" style="8" customWidth="1"/>
    <col min="8245" max="8449" width="9" style="8"/>
    <col min="8450" max="8500" width="4.5" style="8" customWidth="1"/>
    <col min="8501" max="8705" width="9" style="8"/>
    <col min="8706" max="8756" width="4.5" style="8" customWidth="1"/>
    <col min="8757" max="8961" width="9" style="8"/>
    <col min="8962" max="9012" width="4.5" style="8" customWidth="1"/>
    <col min="9013" max="9217" width="9" style="8"/>
    <col min="9218" max="9268" width="4.5" style="8" customWidth="1"/>
    <col min="9269" max="9473" width="9" style="8"/>
    <col min="9474" max="9524" width="4.5" style="8" customWidth="1"/>
    <col min="9525" max="9729" width="9" style="8"/>
    <col min="9730" max="9780" width="4.5" style="8" customWidth="1"/>
    <col min="9781" max="9985" width="9" style="8"/>
    <col min="9986" max="10036" width="4.5" style="8" customWidth="1"/>
    <col min="10037" max="10241" width="9" style="8"/>
    <col min="10242" max="10292" width="4.5" style="8" customWidth="1"/>
    <col min="10293" max="10497" width="9" style="8"/>
    <col min="10498" max="10548" width="4.5" style="8" customWidth="1"/>
    <col min="10549" max="10753" width="9" style="8"/>
    <col min="10754" max="10804" width="4.5" style="8" customWidth="1"/>
    <col min="10805" max="11009" width="9" style="8"/>
    <col min="11010" max="11060" width="4.5" style="8" customWidth="1"/>
    <col min="11061" max="11265" width="9" style="8"/>
    <col min="11266" max="11316" width="4.5" style="8" customWidth="1"/>
    <col min="11317" max="11521" width="9" style="8"/>
    <col min="11522" max="11572" width="4.5" style="8" customWidth="1"/>
    <col min="11573" max="11777" width="9" style="8"/>
    <col min="11778" max="11828" width="4.5" style="8" customWidth="1"/>
    <col min="11829" max="12033" width="9" style="8"/>
    <col min="12034" max="12084" width="4.5" style="8" customWidth="1"/>
    <col min="12085" max="12289" width="9" style="8"/>
    <col min="12290" max="12340" width="4.5" style="8" customWidth="1"/>
    <col min="12341" max="12545" width="9" style="8"/>
    <col min="12546" max="12596" width="4.5" style="8" customWidth="1"/>
    <col min="12597" max="12801" width="9" style="8"/>
    <col min="12802" max="12852" width="4.5" style="8" customWidth="1"/>
    <col min="12853" max="13057" width="9" style="8"/>
    <col min="13058" max="13108" width="4.5" style="8" customWidth="1"/>
    <col min="13109" max="13313" width="9" style="8"/>
    <col min="13314" max="13364" width="4.5" style="8" customWidth="1"/>
    <col min="13365" max="13569" width="9" style="8"/>
    <col min="13570" max="13620" width="4.5" style="8" customWidth="1"/>
    <col min="13621" max="13825" width="9" style="8"/>
    <col min="13826" max="13876" width="4.5" style="8" customWidth="1"/>
    <col min="13877" max="14081" width="9" style="8"/>
    <col min="14082" max="14132" width="4.5" style="8" customWidth="1"/>
    <col min="14133" max="14337" width="9" style="8"/>
    <col min="14338" max="14388" width="4.5" style="8" customWidth="1"/>
    <col min="14389" max="14593" width="9" style="8"/>
    <col min="14594" max="14644" width="4.5" style="8" customWidth="1"/>
    <col min="14645" max="14849" width="9" style="8"/>
    <col min="14850" max="14900" width="4.5" style="8" customWidth="1"/>
    <col min="14901" max="15105" width="9" style="8"/>
    <col min="15106" max="15156" width="4.5" style="8" customWidth="1"/>
    <col min="15157" max="15361" width="9" style="8"/>
    <col min="15362" max="15412" width="4.5" style="8" customWidth="1"/>
    <col min="15413" max="15617" width="9" style="8"/>
    <col min="15618" max="15668" width="4.5" style="8" customWidth="1"/>
    <col min="15669" max="15873" width="9" style="8"/>
    <col min="15874" max="15924" width="4.5" style="8" customWidth="1"/>
    <col min="15925" max="16129" width="9" style="8"/>
    <col min="16130" max="16180" width="4.5" style="8" customWidth="1"/>
    <col min="16181" max="16384" width="9" style="8"/>
  </cols>
  <sheetData>
    <row r="1" spans="1:59" s="7" customFormat="1" ht="18.75" customHeight="1" x14ac:dyDescent="0.35">
      <c r="A1" s="140" t="s">
        <v>179</v>
      </c>
      <c r="B1" s="141"/>
      <c r="C1" s="141"/>
      <c r="D1" s="141"/>
      <c r="E1" s="141"/>
      <c r="F1" s="141"/>
      <c r="G1" s="141"/>
      <c r="H1" s="141"/>
      <c r="I1" s="141"/>
      <c r="J1" s="141"/>
      <c r="K1" s="142"/>
      <c r="L1" s="141"/>
      <c r="M1" s="141"/>
      <c r="N1" s="141"/>
      <c r="O1" s="141"/>
      <c r="P1" s="142"/>
      <c r="Q1" s="142"/>
      <c r="R1" s="142"/>
      <c r="S1" s="142"/>
      <c r="T1" s="141"/>
      <c r="U1" s="141"/>
      <c r="V1" s="141"/>
      <c r="W1" s="141"/>
      <c r="X1" s="141"/>
      <c r="Y1" s="141"/>
      <c r="Z1" s="141"/>
      <c r="AA1" s="142"/>
      <c r="AB1" s="142"/>
      <c r="AC1" s="142"/>
      <c r="AD1" s="142"/>
      <c r="AE1" s="142"/>
      <c r="AF1" s="142"/>
      <c r="AG1" s="142"/>
      <c r="AH1" s="142"/>
      <c r="AI1" s="142"/>
      <c r="AJ1" s="602" t="s">
        <v>71</v>
      </c>
      <c r="AK1" s="1224"/>
      <c r="AL1" s="1224"/>
      <c r="AM1" s="1224"/>
      <c r="AN1" s="601" t="s">
        <v>49</v>
      </c>
      <c r="AO1" s="1224"/>
      <c r="AP1" s="1224"/>
      <c r="AQ1" s="601" t="s">
        <v>48</v>
      </c>
      <c r="AR1" s="1210"/>
      <c r="AS1" s="1210"/>
      <c r="AT1" s="1225" t="s">
        <v>72</v>
      </c>
      <c r="AU1" s="1225"/>
      <c r="AV1" s="142"/>
      <c r="AW1" s="142"/>
      <c r="AX1" s="142"/>
      <c r="AY1" s="142"/>
      <c r="AZ1" s="142"/>
      <c r="BA1" s="142"/>
      <c r="BB1" s="142"/>
      <c r="BC1" s="142"/>
      <c r="BD1" s="142"/>
      <c r="BE1" s="142"/>
      <c r="BF1" s="142"/>
      <c r="BG1" s="142"/>
    </row>
    <row r="2" spans="1:59" s="7" customFormat="1" ht="18.75" customHeight="1" thickBot="1" x14ac:dyDescent="0.35">
      <c r="A2" s="143" t="s">
        <v>945</v>
      </c>
      <c r="B2" s="141"/>
      <c r="C2" s="141"/>
      <c r="D2" s="141"/>
      <c r="E2" s="141"/>
      <c r="F2" s="141"/>
      <c r="G2" s="141"/>
      <c r="H2" s="616"/>
      <c r="I2" s="1166"/>
      <c r="J2" s="1166"/>
      <c r="K2" s="141"/>
      <c r="L2" s="141"/>
      <c r="M2" s="616"/>
      <c r="N2" s="142"/>
      <c r="O2" s="142"/>
      <c r="P2" s="1225"/>
      <c r="Q2" s="1225"/>
      <c r="R2" s="142"/>
      <c r="S2" s="142"/>
      <c r="T2" s="141"/>
      <c r="U2" s="141"/>
      <c r="V2" s="141"/>
      <c r="W2" s="141"/>
      <c r="X2" s="141"/>
      <c r="Y2" s="141"/>
      <c r="Z2" s="141"/>
      <c r="AA2" s="1166"/>
      <c r="AB2" s="1166"/>
      <c r="AC2" s="142"/>
      <c r="AD2" s="142"/>
      <c r="AE2" s="142"/>
      <c r="AF2" s="142"/>
      <c r="AG2" s="142"/>
      <c r="AH2" s="142"/>
      <c r="AI2" s="142"/>
      <c r="AJ2" s="142"/>
      <c r="AK2" s="142"/>
      <c r="AL2" s="142"/>
      <c r="AM2" s="142"/>
      <c r="AN2" s="142"/>
      <c r="AO2" s="142"/>
      <c r="AP2" s="142"/>
      <c r="AQ2" s="142"/>
      <c r="AR2" s="1226" t="s">
        <v>178</v>
      </c>
      <c r="AS2" s="1226"/>
      <c r="AT2" s="1226"/>
      <c r="AU2" s="1226"/>
      <c r="AV2" s="142"/>
      <c r="AW2" s="142"/>
      <c r="AX2" s="142"/>
      <c r="AY2" s="142"/>
      <c r="AZ2" s="142"/>
      <c r="BA2" s="142"/>
      <c r="BB2" s="142"/>
      <c r="BC2" s="142"/>
      <c r="BD2" s="142"/>
      <c r="BE2" s="142"/>
      <c r="BF2" s="142"/>
      <c r="BG2" s="142"/>
    </row>
    <row r="3" spans="1:59" s="7" customFormat="1" ht="18.75" customHeight="1" thickTop="1" x14ac:dyDescent="0.4">
      <c r="A3" s="1216" t="s">
        <v>768</v>
      </c>
      <c r="B3" s="1216"/>
      <c r="C3" s="1216"/>
      <c r="D3" s="1216"/>
      <c r="E3" s="1217" t="s">
        <v>177</v>
      </c>
      <c r="F3" s="1218"/>
      <c r="G3" s="1167" t="s">
        <v>940</v>
      </c>
      <c r="H3" s="1168"/>
      <c r="I3" s="1168"/>
      <c r="J3" s="1168"/>
      <c r="K3" s="1169"/>
      <c r="L3" s="1194" t="s">
        <v>176</v>
      </c>
      <c r="M3" s="1194"/>
      <c r="N3" s="1194"/>
      <c r="O3" s="1223" t="s">
        <v>175</v>
      </c>
      <c r="P3" s="1216" t="s">
        <v>769</v>
      </c>
      <c r="Q3" s="1216"/>
      <c r="R3" s="1216"/>
      <c r="S3" s="1216" t="s">
        <v>770</v>
      </c>
      <c r="T3" s="1216"/>
      <c r="U3" s="1216" t="s">
        <v>771</v>
      </c>
      <c r="V3" s="1216"/>
      <c r="W3" s="1216"/>
      <c r="X3" s="1216"/>
      <c r="Y3" s="1216" t="s">
        <v>174</v>
      </c>
      <c r="Z3" s="1216"/>
      <c r="AA3" s="1255" t="s">
        <v>168</v>
      </c>
      <c r="AB3" s="1256"/>
      <c r="AC3" s="144"/>
      <c r="AD3" s="145"/>
      <c r="AE3" s="145"/>
      <c r="AF3" s="146" t="s">
        <v>71</v>
      </c>
      <c r="AG3" s="1253"/>
      <c r="AH3" s="1253"/>
      <c r="AI3" s="600" t="s">
        <v>49</v>
      </c>
      <c r="AJ3" s="147"/>
      <c r="AK3" s="1254" t="s">
        <v>173</v>
      </c>
      <c r="AL3" s="1254"/>
      <c r="AM3" s="600" t="s">
        <v>170</v>
      </c>
      <c r="AN3" s="600" t="s">
        <v>172</v>
      </c>
      <c r="AO3" s="600" t="s">
        <v>171</v>
      </c>
      <c r="AP3" s="600" t="s">
        <v>170</v>
      </c>
      <c r="AQ3" s="148" t="s">
        <v>169</v>
      </c>
      <c r="AR3" s="600" t="s">
        <v>772</v>
      </c>
      <c r="AS3" s="145"/>
      <c r="AT3" s="145"/>
      <c r="AU3" s="149"/>
      <c r="AV3" s="142"/>
      <c r="AW3" s="142"/>
      <c r="AX3" s="142"/>
      <c r="AY3" s="142"/>
      <c r="AZ3" s="142"/>
      <c r="BA3" s="142"/>
      <c r="BB3" s="142"/>
      <c r="BC3" s="142"/>
      <c r="BD3" s="142"/>
      <c r="BE3" s="142"/>
      <c r="BF3" s="142"/>
      <c r="BG3" s="142"/>
    </row>
    <row r="4" spans="1:59" s="7" customFormat="1" ht="18.75" customHeight="1" x14ac:dyDescent="0.4">
      <c r="A4" s="1216"/>
      <c r="B4" s="1216"/>
      <c r="C4" s="1216"/>
      <c r="D4" s="1216"/>
      <c r="E4" s="1219"/>
      <c r="F4" s="1220"/>
      <c r="G4" s="1170"/>
      <c r="H4" s="1171"/>
      <c r="I4" s="1171"/>
      <c r="J4" s="1171"/>
      <c r="K4" s="1172"/>
      <c r="L4" s="1194"/>
      <c r="M4" s="1194"/>
      <c r="N4" s="1194"/>
      <c r="O4" s="1223"/>
      <c r="P4" s="1216"/>
      <c r="Q4" s="1216"/>
      <c r="R4" s="1216"/>
      <c r="S4" s="1216"/>
      <c r="T4" s="1216"/>
      <c r="U4" s="1216"/>
      <c r="V4" s="1216"/>
      <c r="W4" s="1216"/>
      <c r="X4" s="1216"/>
      <c r="Y4" s="1216"/>
      <c r="Z4" s="1216"/>
      <c r="AA4" s="1257"/>
      <c r="AB4" s="1258"/>
      <c r="AC4" s="1227" t="s">
        <v>167</v>
      </c>
      <c r="AD4" s="1164"/>
      <c r="AE4" s="1164"/>
      <c r="AF4" s="1164" t="s">
        <v>166</v>
      </c>
      <c r="AG4" s="1164"/>
      <c r="AH4" s="1164"/>
      <c r="AI4" s="1164"/>
      <c r="AJ4" s="1164"/>
      <c r="AK4" s="1164"/>
      <c r="AL4" s="1164"/>
      <c r="AM4" s="1164"/>
      <c r="AN4" s="1164"/>
      <c r="AO4" s="1164"/>
      <c r="AP4" s="1164"/>
      <c r="AQ4" s="1164"/>
      <c r="AR4" s="1164"/>
      <c r="AS4" s="1164"/>
      <c r="AT4" s="1164" t="s">
        <v>163</v>
      </c>
      <c r="AU4" s="1228"/>
      <c r="AV4" s="142"/>
      <c r="AW4" s="142"/>
      <c r="AX4" s="142"/>
      <c r="AY4" s="142"/>
      <c r="AZ4" s="142"/>
      <c r="BA4" s="142"/>
      <c r="BB4" s="142"/>
      <c r="BC4" s="142"/>
      <c r="BD4" s="142"/>
      <c r="BE4" s="142"/>
      <c r="BF4" s="142"/>
      <c r="BG4" s="142"/>
    </row>
    <row r="5" spans="1:59" s="7" customFormat="1" ht="18.75" customHeight="1" x14ac:dyDescent="0.4">
      <c r="A5" s="1216"/>
      <c r="B5" s="1216"/>
      <c r="C5" s="1216"/>
      <c r="D5" s="1216"/>
      <c r="E5" s="1219"/>
      <c r="F5" s="1220"/>
      <c r="G5" s="1170"/>
      <c r="H5" s="1171"/>
      <c r="I5" s="1171"/>
      <c r="J5" s="1171"/>
      <c r="K5" s="1172"/>
      <c r="L5" s="1194"/>
      <c r="M5" s="1194"/>
      <c r="N5" s="1194"/>
      <c r="O5" s="1223"/>
      <c r="P5" s="1216"/>
      <c r="Q5" s="1216"/>
      <c r="R5" s="1216"/>
      <c r="S5" s="1216"/>
      <c r="T5" s="1216"/>
      <c r="U5" s="1216"/>
      <c r="V5" s="1216"/>
      <c r="W5" s="1216"/>
      <c r="X5" s="1216"/>
      <c r="Y5" s="1216"/>
      <c r="Z5" s="1216"/>
      <c r="AA5" s="1257"/>
      <c r="AB5" s="1258"/>
      <c r="AC5" s="1229" t="s">
        <v>165</v>
      </c>
      <c r="AD5" s="1231" t="s">
        <v>164</v>
      </c>
      <c r="AE5" s="1231"/>
      <c r="AF5" s="1232"/>
      <c r="AG5" s="1233"/>
      <c r="AH5" s="1238"/>
      <c r="AI5" s="1239"/>
      <c r="AJ5" s="1238"/>
      <c r="AK5" s="1239"/>
      <c r="AL5" s="1244" t="str">
        <f>IF(SUM(AD6:AK6)=0,"",SUM(AD6:AK6))</f>
        <v/>
      </c>
      <c r="AM5" s="1245"/>
      <c r="AN5" s="1244"/>
      <c r="AO5" s="1245"/>
      <c r="AP5" s="1244"/>
      <c r="AQ5" s="1245"/>
      <c r="AR5" s="1244"/>
      <c r="AS5" s="1250"/>
      <c r="AT5" s="1164"/>
      <c r="AU5" s="1228"/>
      <c r="AV5" s="142"/>
      <c r="AW5" s="142"/>
      <c r="AX5" s="142"/>
      <c r="AY5" s="142"/>
      <c r="AZ5" s="142"/>
      <c r="BA5" s="142"/>
      <c r="BB5" s="142"/>
      <c r="BC5" s="142"/>
      <c r="BD5" s="142"/>
      <c r="BE5" s="142"/>
      <c r="BF5" s="142"/>
      <c r="BG5" s="142"/>
    </row>
    <row r="6" spans="1:59" s="7" customFormat="1" ht="18.75" customHeight="1" x14ac:dyDescent="0.4">
      <c r="A6" s="1216"/>
      <c r="B6" s="1216"/>
      <c r="C6" s="1216"/>
      <c r="D6" s="1216"/>
      <c r="E6" s="1219"/>
      <c r="F6" s="1220"/>
      <c r="G6" s="1170"/>
      <c r="H6" s="1171"/>
      <c r="I6" s="1171"/>
      <c r="J6" s="1171"/>
      <c r="K6" s="1172"/>
      <c r="L6" s="1194"/>
      <c r="M6" s="1194"/>
      <c r="N6" s="1194"/>
      <c r="O6" s="1223"/>
      <c r="P6" s="1216"/>
      <c r="Q6" s="1216"/>
      <c r="R6" s="1216"/>
      <c r="S6" s="1216"/>
      <c r="T6" s="1216"/>
      <c r="U6" s="1216"/>
      <c r="V6" s="1216"/>
      <c r="W6" s="1216"/>
      <c r="X6" s="1216"/>
      <c r="Y6" s="1216"/>
      <c r="Z6" s="1216"/>
      <c r="AA6" s="1257"/>
      <c r="AB6" s="1258"/>
      <c r="AC6" s="1229"/>
      <c r="AD6" s="1231"/>
      <c r="AE6" s="1231"/>
      <c r="AF6" s="1234"/>
      <c r="AG6" s="1235"/>
      <c r="AH6" s="1240"/>
      <c r="AI6" s="1241"/>
      <c r="AJ6" s="1240"/>
      <c r="AK6" s="1241"/>
      <c r="AL6" s="1246"/>
      <c r="AM6" s="1247"/>
      <c r="AN6" s="1246"/>
      <c r="AO6" s="1247"/>
      <c r="AP6" s="1246"/>
      <c r="AQ6" s="1247"/>
      <c r="AR6" s="1246"/>
      <c r="AS6" s="1251"/>
      <c r="AT6" s="1164"/>
      <c r="AU6" s="1228"/>
      <c r="AV6" s="142"/>
      <c r="AW6" s="142"/>
      <c r="AX6" s="142"/>
      <c r="AY6" s="142"/>
      <c r="AZ6" s="142"/>
      <c r="BA6" s="142"/>
      <c r="BB6" s="142"/>
      <c r="BC6" s="142"/>
      <c r="BD6" s="142"/>
      <c r="BE6" s="142"/>
      <c r="BF6" s="142"/>
      <c r="BG6" s="142"/>
    </row>
    <row r="7" spans="1:59" s="7" customFormat="1" ht="18.75" customHeight="1" x14ac:dyDescent="0.4">
      <c r="A7" s="1216"/>
      <c r="B7" s="1216"/>
      <c r="C7" s="1216"/>
      <c r="D7" s="1216"/>
      <c r="E7" s="1221"/>
      <c r="F7" s="1222"/>
      <c r="G7" s="1173"/>
      <c r="H7" s="1174"/>
      <c r="I7" s="1174"/>
      <c r="J7" s="1174"/>
      <c r="K7" s="1175"/>
      <c r="L7" s="1194"/>
      <c r="M7" s="1194"/>
      <c r="N7" s="1194"/>
      <c r="O7" s="1223"/>
      <c r="P7" s="1216"/>
      <c r="Q7" s="1216"/>
      <c r="R7" s="1216"/>
      <c r="S7" s="1216"/>
      <c r="T7" s="1216"/>
      <c r="U7" s="1216"/>
      <c r="V7" s="1216"/>
      <c r="W7" s="1216"/>
      <c r="X7" s="1216"/>
      <c r="Y7" s="1216"/>
      <c r="Z7" s="1216"/>
      <c r="AA7" s="1259"/>
      <c r="AB7" s="1260"/>
      <c r="AC7" s="1230"/>
      <c r="AD7" s="1231"/>
      <c r="AE7" s="1231"/>
      <c r="AF7" s="1236"/>
      <c r="AG7" s="1237"/>
      <c r="AH7" s="1242"/>
      <c r="AI7" s="1243"/>
      <c r="AJ7" s="1242"/>
      <c r="AK7" s="1243"/>
      <c r="AL7" s="1248"/>
      <c r="AM7" s="1249"/>
      <c r="AN7" s="1248"/>
      <c r="AO7" s="1249"/>
      <c r="AP7" s="1248"/>
      <c r="AQ7" s="1249"/>
      <c r="AR7" s="1248"/>
      <c r="AS7" s="1252"/>
      <c r="AT7" s="1164"/>
      <c r="AU7" s="1228"/>
      <c r="AV7" s="142"/>
      <c r="AW7" s="142"/>
      <c r="AX7" s="142"/>
      <c r="AY7" s="142"/>
      <c r="AZ7" s="142"/>
      <c r="BA7" s="142"/>
      <c r="BB7" s="142"/>
      <c r="BC7" s="142"/>
      <c r="BD7" s="142"/>
      <c r="BE7" s="142"/>
      <c r="BF7" s="142"/>
      <c r="BG7" s="142"/>
    </row>
    <row r="8" spans="1:59" s="7" customFormat="1" ht="18.75" customHeight="1" x14ac:dyDescent="0.4">
      <c r="A8" s="1215"/>
      <c r="B8" s="1215"/>
      <c r="C8" s="1215"/>
      <c r="D8" s="1215"/>
      <c r="E8" s="1209"/>
      <c r="F8" s="1199"/>
      <c r="G8" s="605"/>
      <c r="H8" s="603"/>
      <c r="I8" s="603"/>
      <c r="J8" s="603"/>
      <c r="K8" s="608"/>
      <c r="L8" s="1211"/>
      <c r="M8" s="1211"/>
      <c r="N8" s="1211"/>
      <c r="O8" s="1211"/>
      <c r="P8" s="1211"/>
      <c r="Q8" s="1211"/>
      <c r="R8" s="1211"/>
      <c r="S8" s="1209"/>
      <c r="T8" s="1199"/>
      <c r="U8" s="1201"/>
      <c r="V8" s="1202"/>
      <c r="W8" s="1202"/>
      <c r="X8" s="1203"/>
      <c r="Y8" s="1209"/>
      <c r="Z8" s="1199"/>
      <c r="AA8" s="1186"/>
      <c r="AB8" s="1187"/>
      <c r="AC8" s="1195"/>
      <c r="AD8" s="1190"/>
      <c r="AE8" s="1190"/>
      <c r="AF8" s="1190"/>
      <c r="AG8" s="1190"/>
      <c r="AH8" s="1190"/>
      <c r="AI8" s="1190"/>
      <c r="AJ8" s="1190"/>
      <c r="AK8" s="1190"/>
      <c r="AL8" s="1190"/>
      <c r="AM8" s="1190"/>
      <c r="AN8" s="1192"/>
      <c r="AO8" s="1192"/>
      <c r="AP8" s="1192"/>
      <c r="AQ8" s="1192"/>
      <c r="AR8" s="1192"/>
      <c r="AS8" s="1192"/>
      <c r="AT8" s="1182" t="str">
        <f>IF(SUM(AD8:AS9)=0,"",SUM(AD8:AS9))</f>
        <v/>
      </c>
      <c r="AU8" s="1183"/>
      <c r="AV8" s="142"/>
      <c r="AW8" s="142"/>
      <c r="AX8" s="142"/>
      <c r="AY8" s="142"/>
      <c r="AZ8" s="142"/>
      <c r="BA8" s="142"/>
      <c r="BB8" s="142"/>
      <c r="BC8" s="142"/>
      <c r="BD8" s="142"/>
      <c r="BE8" s="142"/>
      <c r="BF8" s="142"/>
      <c r="BG8" s="142"/>
    </row>
    <row r="9" spans="1:59" s="7" customFormat="1" ht="18.75" customHeight="1" x14ac:dyDescent="0.4">
      <c r="A9" s="1207"/>
      <c r="B9" s="1207"/>
      <c r="C9" s="1207"/>
      <c r="D9" s="1207"/>
      <c r="E9" s="1210"/>
      <c r="F9" s="1200"/>
      <c r="G9" s="606"/>
      <c r="H9" s="604"/>
      <c r="I9" s="604"/>
      <c r="J9" s="604"/>
      <c r="K9" s="609"/>
      <c r="L9" s="1211"/>
      <c r="M9" s="1211"/>
      <c r="N9" s="1211"/>
      <c r="O9" s="1211"/>
      <c r="P9" s="1211"/>
      <c r="Q9" s="1211"/>
      <c r="R9" s="1211"/>
      <c r="S9" s="1210"/>
      <c r="T9" s="1200"/>
      <c r="U9" s="1204"/>
      <c r="V9" s="1205"/>
      <c r="W9" s="1205"/>
      <c r="X9" s="1206"/>
      <c r="Y9" s="1210"/>
      <c r="Z9" s="1200"/>
      <c r="AA9" s="1188"/>
      <c r="AB9" s="1189"/>
      <c r="AC9" s="1195"/>
      <c r="AD9" s="1190"/>
      <c r="AE9" s="1190"/>
      <c r="AF9" s="1190"/>
      <c r="AG9" s="1190"/>
      <c r="AH9" s="1190"/>
      <c r="AI9" s="1190"/>
      <c r="AJ9" s="1190"/>
      <c r="AK9" s="1190"/>
      <c r="AL9" s="1190"/>
      <c r="AM9" s="1190"/>
      <c r="AN9" s="1192"/>
      <c r="AO9" s="1192"/>
      <c r="AP9" s="1192"/>
      <c r="AQ9" s="1192"/>
      <c r="AR9" s="1192"/>
      <c r="AS9" s="1192"/>
      <c r="AT9" s="1213"/>
      <c r="AU9" s="1214"/>
      <c r="AV9" s="142"/>
      <c r="AW9" s="142"/>
      <c r="AX9" s="142"/>
      <c r="AY9" s="142"/>
      <c r="AZ9" s="142"/>
      <c r="BA9" s="142"/>
      <c r="BB9" s="142"/>
      <c r="BC9" s="142"/>
      <c r="BD9" s="142"/>
      <c r="BE9" s="142"/>
      <c r="BF9" s="142"/>
      <c r="BG9" s="142"/>
    </row>
    <row r="10" spans="1:59" s="7" customFormat="1" ht="18.75" customHeight="1" x14ac:dyDescent="0.4">
      <c r="A10" s="1207"/>
      <c r="B10" s="1207"/>
      <c r="C10" s="1207"/>
      <c r="D10" s="1207"/>
      <c r="E10" s="1209"/>
      <c r="F10" s="1199"/>
      <c r="G10" s="605"/>
      <c r="H10" s="603"/>
      <c r="I10" s="603"/>
      <c r="J10" s="603"/>
      <c r="K10" s="608"/>
      <c r="L10" s="1211"/>
      <c r="M10" s="1211"/>
      <c r="N10" s="1211"/>
      <c r="O10" s="1211"/>
      <c r="P10" s="1211"/>
      <c r="Q10" s="1211"/>
      <c r="R10" s="1211"/>
      <c r="S10" s="1209"/>
      <c r="T10" s="1199"/>
      <c r="U10" s="1201"/>
      <c r="V10" s="1202"/>
      <c r="W10" s="1202"/>
      <c r="X10" s="1203"/>
      <c r="Y10" s="1209"/>
      <c r="Z10" s="1199"/>
      <c r="AA10" s="1186"/>
      <c r="AB10" s="1187"/>
      <c r="AC10" s="1195"/>
      <c r="AD10" s="1190"/>
      <c r="AE10" s="1190"/>
      <c r="AF10" s="1190"/>
      <c r="AG10" s="1190"/>
      <c r="AH10" s="1190"/>
      <c r="AI10" s="1190"/>
      <c r="AJ10" s="1190"/>
      <c r="AK10" s="1190"/>
      <c r="AL10" s="1190"/>
      <c r="AM10" s="1190"/>
      <c r="AN10" s="1192"/>
      <c r="AO10" s="1192"/>
      <c r="AP10" s="1192"/>
      <c r="AQ10" s="1192"/>
      <c r="AR10" s="1192"/>
      <c r="AS10" s="1192"/>
      <c r="AT10" s="1182" t="str">
        <f t="shared" ref="AT10" si="0">IF(SUM(AD10:AS11)=0,"",SUM(AD10:AS11))</f>
        <v/>
      </c>
      <c r="AU10" s="1183"/>
      <c r="AV10" s="142"/>
      <c r="AW10" s="142"/>
      <c r="AX10" s="142"/>
      <c r="AY10" s="142"/>
      <c r="AZ10" s="142"/>
      <c r="BA10" s="142"/>
      <c r="BB10" s="142"/>
      <c r="BC10" s="142"/>
      <c r="BD10" s="142"/>
      <c r="BE10" s="142"/>
      <c r="BF10" s="142"/>
      <c r="BG10" s="142"/>
    </row>
    <row r="11" spans="1:59" s="7" customFormat="1" ht="18.75" customHeight="1" x14ac:dyDescent="0.4">
      <c r="A11" s="1207"/>
      <c r="B11" s="1207"/>
      <c r="C11" s="1207"/>
      <c r="D11" s="1207"/>
      <c r="E11" s="1210"/>
      <c r="F11" s="1200"/>
      <c r="G11" s="606"/>
      <c r="H11" s="604"/>
      <c r="I11" s="604"/>
      <c r="J11" s="604"/>
      <c r="K11" s="609"/>
      <c r="L11" s="1211"/>
      <c r="M11" s="1211"/>
      <c r="N11" s="1211"/>
      <c r="O11" s="1211"/>
      <c r="P11" s="1211"/>
      <c r="Q11" s="1211"/>
      <c r="R11" s="1211"/>
      <c r="S11" s="1210"/>
      <c r="T11" s="1200"/>
      <c r="U11" s="1204"/>
      <c r="V11" s="1205"/>
      <c r="W11" s="1205"/>
      <c r="X11" s="1206"/>
      <c r="Y11" s="1210"/>
      <c r="Z11" s="1200"/>
      <c r="AA11" s="1188"/>
      <c r="AB11" s="1189"/>
      <c r="AC11" s="1195"/>
      <c r="AD11" s="1190"/>
      <c r="AE11" s="1190"/>
      <c r="AF11" s="1190"/>
      <c r="AG11" s="1190"/>
      <c r="AH11" s="1190"/>
      <c r="AI11" s="1190"/>
      <c r="AJ11" s="1190"/>
      <c r="AK11" s="1190"/>
      <c r="AL11" s="1190"/>
      <c r="AM11" s="1190"/>
      <c r="AN11" s="1192"/>
      <c r="AO11" s="1192"/>
      <c r="AP11" s="1192"/>
      <c r="AQ11" s="1192"/>
      <c r="AR11" s="1192"/>
      <c r="AS11" s="1192"/>
      <c r="AT11" s="1213"/>
      <c r="AU11" s="1214"/>
      <c r="AV11" s="142"/>
      <c r="AW11" s="142"/>
      <c r="AX11" s="142"/>
      <c r="AY11" s="142"/>
      <c r="AZ11" s="142"/>
      <c r="BA11" s="142"/>
      <c r="BB11" s="142"/>
      <c r="BC11" s="142"/>
      <c r="BD11" s="142"/>
      <c r="BE11" s="142"/>
      <c r="BF11" s="142"/>
      <c r="BG11" s="142"/>
    </row>
    <row r="12" spans="1:59" s="7" customFormat="1" ht="18.75" customHeight="1" x14ac:dyDescent="0.4">
      <c r="A12" s="1207"/>
      <c r="B12" s="1207"/>
      <c r="C12" s="1207"/>
      <c r="D12" s="1207"/>
      <c r="E12" s="1209"/>
      <c r="F12" s="1199"/>
      <c r="G12" s="605"/>
      <c r="H12" s="603"/>
      <c r="I12" s="603"/>
      <c r="J12" s="603"/>
      <c r="K12" s="608"/>
      <c r="L12" s="1211"/>
      <c r="M12" s="1211"/>
      <c r="N12" s="1211"/>
      <c r="O12" s="1211"/>
      <c r="P12" s="1211"/>
      <c r="Q12" s="1211"/>
      <c r="R12" s="1211"/>
      <c r="S12" s="1209"/>
      <c r="T12" s="1199"/>
      <c r="U12" s="1201"/>
      <c r="V12" s="1202"/>
      <c r="W12" s="1202"/>
      <c r="X12" s="1203"/>
      <c r="Y12" s="1209"/>
      <c r="Z12" s="1199"/>
      <c r="AA12" s="1186"/>
      <c r="AB12" s="1187"/>
      <c r="AC12" s="1195"/>
      <c r="AD12" s="1190"/>
      <c r="AE12" s="1190"/>
      <c r="AF12" s="1190"/>
      <c r="AG12" s="1190"/>
      <c r="AH12" s="1190"/>
      <c r="AI12" s="1190"/>
      <c r="AJ12" s="1190"/>
      <c r="AK12" s="1190"/>
      <c r="AL12" s="1190"/>
      <c r="AM12" s="1190"/>
      <c r="AN12" s="1192"/>
      <c r="AO12" s="1192"/>
      <c r="AP12" s="1192"/>
      <c r="AQ12" s="1192"/>
      <c r="AR12" s="1192"/>
      <c r="AS12" s="1192"/>
      <c r="AT12" s="1182" t="str">
        <f t="shared" ref="AT12" si="1">IF(SUM(AD12:AS13)=0,"",SUM(AD12:AS13))</f>
        <v/>
      </c>
      <c r="AU12" s="1183"/>
      <c r="AV12" s="142"/>
      <c r="AW12" s="142"/>
      <c r="AX12" s="142"/>
      <c r="AY12" s="142"/>
      <c r="AZ12" s="142"/>
      <c r="BA12" s="142"/>
      <c r="BB12" s="142"/>
      <c r="BC12" s="142"/>
      <c r="BD12" s="142"/>
      <c r="BE12" s="142"/>
      <c r="BF12" s="142"/>
      <c r="BG12" s="142"/>
    </row>
    <row r="13" spans="1:59" s="7" customFormat="1" ht="18.75" customHeight="1" x14ac:dyDescent="0.4">
      <c r="A13" s="1207"/>
      <c r="B13" s="1207"/>
      <c r="C13" s="1207"/>
      <c r="D13" s="1207"/>
      <c r="E13" s="1210"/>
      <c r="F13" s="1200"/>
      <c r="G13" s="606"/>
      <c r="H13" s="604"/>
      <c r="I13" s="604"/>
      <c r="J13" s="604"/>
      <c r="K13" s="609"/>
      <c r="L13" s="1211"/>
      <c r="M13" s="1211"/>
      <c r="N13" s="1211"/>
      <c r="O13" s="1211"/>
      <c r="P13" s="1211"/>
      <c r="Q13" s="1211"/>
      <c r="R13" s="1211"/>
      <c r="S13" s="1210"/>
      <c r="T13" s="1200"/>
      <c r="U13" s="1204"/>
      <c r="V13" s="1205"/>
      <c r="W13" s="1205"/>
      <c r="X13" s="1206"/>
      <c r="Y13" s="1210"/>
      <c r="Z13" s="1200"/>
      <c r="AA13" s="1188"/>
      <c r="AB13" s="1189"/>
      <c r="AC13" s="1195"/>
      <c r="AD13" s="1190"/>
      <c r="AE13" s="1190"/>
      <c r="AF13" s="1190"/>
      <c r="AG13" s="1190"/>
      <c r="AH13" s="1190"/>
      <c r="AI13" s="1190"/>
      <c r="AJ13" s="1190"/>
      <c r="AK13" s="1190"/>
      <c r="AL13" s="1190"/>
      <c r="AM13" s="1190"/>
      <c r="AN13" s="1192"/>
      <c r="AO13" s="1192"/>
      <c r="AP13" s="1192"/>
      <c r="AQ13" s="1192"/>
      <c r="AR13" s="1192"/>
      <c r="AS13" s="1192"/>
      <c r="AT13" s="1213"/>
      <c r="AU13" s="1214"/>
      <c r="AV13" s="142"/>
      <c r="AW13" s="142"/>
      <c r="AX13" s="142"/>
      <c r="AY13" s="142"/>
      <c r="AZ13" s="142"/>
      <c r="BA13" s="142"/>
      <c r="BB13" s="142"/>
      <c r="BC13" s="142"/>
      <c r="BD13" s="142"/>
      <c r="BE13" s="142"/>
      <c r="BF13" s="142"/>
      <c r="BG13" s="142"/>
    </row>
    <row r="14" spans="1:59" s="7" customFormat="1" ht="18.75" customHeight="1" x14ac:dyDescent="0.4">
      <c r="A14" s="1207"/>
      <c r="B14" s="1207"/>
      <c r="C14" s="1207"/>
      <c r="D14" s="1207"/>
      <c r="E14" s="1209"/>
      <c r="F14" s="1199"/>
      <c r="G14" s="605"/>
      <c r="H14" s="603"/>
      <c r="I14" s="603"/>
      <c r="J14" s="603"/>
      <c r="K14" s="608"/>
      <c r="L14" s="1211"/>
      <c r="M14" s="1211"/>
      <c r="N14" s="1211"/>
      <c r="O14" s="1211"/>
      <c r="P14" s="1211"/>
      <c r="Q14" s="1211"/>
      <c r="R14" s="1211"/>
      <c r="S14" s="1209"/>
      <c r="T14" s="1199"/>
      <c r="U14" s="1201"/>
      <c r="V14" s="1202"/>
      <c r="W14" s="1202"/>
      <c r="X14" s="1203"/>
      <c r="Y14" s="1209"/>
      <c r="Z14" s="1199"/>
      <c r="AA14" s="1186"/>
      <c r="AB14" s="1187"/>
      <c r="AC14" s="1195"/>
      <c r="AD14" s="1190"/>
      <c r="AE14" s="1190"/>
      <c r="AF14" s="1190"/>
      <c r="AG14" s="1190"/>
      <c r="AH14" s="1190"/>
      <c r="AI14" s="1190"/>
      <c r="AJ14" s="1190"/>
      <c r="AK14" s="1190"/>
      <c r="AL14" s="1190"/>
      <c r="AM14" s="1190"/>
      <c r="AN14" s="1192"/>
      <c r="AO14" s="1192"/>
      <c r="AP14" s="1192"/>
      <c r="AQ14" s="1192"/>
      <c r="AR14" s="1192"/>
      <c r="AS14" s="1192"/>
      <c r="AT14" s="1182" t="str">
        <f t="shared" ref="AT14" si="2">IF(SUM(AD14:AS15)=0,"",SUM(AD14:AS15))</f>
        <v/>
      </c>
      <c r="AU14" s="1183"/>
      <c r="AV14" s="142"/>
      <c r="AW14" s="142"/>
      <c r="AX14" s="142"/>
      <c r="AY14" s="142"/>
      <c r="AZ14" s="142"/>
      <c r="BA14" s="142"/>
      <c r="BB14" s="142"/>
      <c r="BC14" s="142"/>
      <c r="BD14" s="142"/>
      <c r="BE14" s="142"/>
      <c r="BF14" s="142"/>
      <c r="BG14" s="142"/>
    </row>
    <row r="15" spans="1:59" s="7" customFormat="1" ht="18.75" customHeight="1" x14ac:dyDescent="0.4">
      <c r="A15" s="1207"/>
      <c r="B15" s="1207"/>
      <c r="C15" s="1207"/>
      <c r="D15" s="1207"/>
      <c r="E15" s="1210"/>
      <c r="F15" s="1200"/>
      <c r="G15" s="606"/>
      <c r="H15" s="604"/>
      <c r="I15" s="604"/>
      <c r="J15" s="604"/>
      <c r="K15" s="609"/>
      <c r="L15" s="1211"/>
      <c r="M15" s="1211"/>
      <c r="N15" s="1211"/>
      <c r="O15" s="1211"/>
      <c r="P15" s="1211"/>
      <c r="Q15" s="1211"/>
      <c r="R15" s="1211"/>
      <c r="S15" s="1210"/>
      <c r="T15" s="1200"/>
      <c r="U15" s="1204"/>
      <c r="V15" s="1205"/>
      <c r="W15" s="1205"/>
      <c r="X15" s="1206"/>
      <c r="Y15" s="1210"/>
      <c r="Z15" s="1200"/>
      <c r="AA15" s="1188"/>
      <c r="AB15" s="1189"/>
      <c r="AC15" s="1195"/>
      <c r="AD15" s="1190"/>
      <c r="AE15" s="1190"/>
      <c r="AF15" s="1190"/>
      <c r="AG15" s="1190"/>
      <c r="AH15" s="1190"/>
      <c r="AI15" s="1190"/>
      <c r="AJ15" s="1190"/>
      <c r="AK15" s="1190"/>
      <c r="AL15" s="1190"/>
      <c r="AM15" s="1190"/>
      <c r="AN15" s="1192"/>
      <c r="AO15" s="1192"/>
      <c r="AP15" s="1192"/>
      <c r="AQ15" s="1192"/>
      <c r="AR15" s="1192"/>
      <c r="AS15" s="1192"/>
      <c r="AT15" s="1213"/>
      <c r="AU15" s="1214"/>
      <c r="AV15" s="142"/>
      <c r="AW15" s="142"/>
      <c r="AX15" s="142"/>
      <c r="AY15" s="142"/>
      <c r="AZ15" s="142"/>
      <c r="BA15" s="142"/>
      <c r="BB15" s="142"/>
      <c r="BC15" s="142"/>
      <c r="BD15" s="142"/>
      <c r="BE15" s="142"/>
      <c r="BF15" s="142"/>
      <c r="BG15" s="142"/>
    </row>
    <row r="16" spans="1:59" s="7" customFormat="1" ht="18.75" customHeight="1" x14ac:dyDescent="0.4">
      <c r="A16" s="1207"/>
      <c r="B16" s="1207"/>
      <c r="C16" s="1207"/>
      <c r="D16" s="1207"/>
      <c r="E16" s="1209"/>
      <c r="F16" s="1199"/>
      <c r="G16" s="605"/>
      <c r="H16" s="603"/>
      <c r="I16" s="603"/>
      <c r="J16" s="603"/>
      <c r="K16" s="608"/>
      <c r="L16" s="1211"/>
      <c r="M16" s="1211"/>
      <c r="N16" s="1211"/>
      <c r="O16" s="1211"/>
      <c r="P16" s="1211"/>
      <c r="Q16" s="1211"/>
      <c r="R16" s="1211"/>
      <c r="S16" s="1209"/>
      <c r="T16" s="1199"/>
      <c r="U16" s="1201"/>
      <c r="V16" s="1202"/>
      <c r="W16" s="1202"/>
      <c r="X16" s="1203"/>
      <c r="Y16" s="1209"/>
      <c r="Z16" s="1199"/>
      <c r="AA16" s="1186"/>
      <c r="AB16" s="1187"/>
      <c r="AC16" s="1195"/>
      <c r="AD16" s="1190"/>
      <c r="AE16" s="1190"/>
      <c r="AF16" s="1190"/>
      <c r="AG16" s="1190"/>
      <c r="AH16" s="1190"/>
      <c r="AI16" s="1190"/>
      <c r="AJ16" s="1190"/>
      <c r="AK16" s="1190"/>
      <c r="AL16" s="1190"/>
      <c r="AM16" s="1190"/>
      <c r="AN16" s="1192"/>
      <c r="AO16" s="1192"/>
      <c r="AP16" s="1192"/>
      <c r="AQ16" s="1192"/>
      <c r="AR16" s="1192"/>
      <c r="AS16" s="1192"/>
      <c r="AT16" s="1182" t="str">
        <f t="shared" ref="AT16" si="3">IF(SUM(AD16:AS17)=0,"",SUM(AD16:AS17))</f>
        <v/>
      </c>
      <c r="AU16" s="1183"/>
      <c r="AV16" s="142"/>
      <c r="AW16" s="142"/>
      <c r="AX16" s="142"/>
      <c r="AY16" s="142"/>
      <c r="AZ16" s="142"/>
      <c r="BA16" s="142"/>
      <c r="BB16" s="142"/>
      <c r="BC16" s="142"/>
      <c r="BD16" s="142"/>
      <c r="BE16" s="142"/>
      <c r="BF16" s="142"/>
      <c r="BG16" s="142"/>
    </row>
    <row r="17" spans="1:59" s="7" customFormat="1" ht="18.75" customHeight="1" x14ac:dyDescent="0.4">
      <c r="A17" s="1207"/>
      <c r="B17" s="1207"/>
      <c r="C17" s="1207"/>
      <c r="D17" s="1207"/>
      <c r="E17" s="1210"/>
      <c r="F17" s="1200"/>
      <c r="G17" s="606"/>
      <c r="H17" s="604"/>
      <c r="I17" s="604"/>
      <c r="J17" s="604"/>
      <c r="K17" s="609"/>
      <c r="L17" s="1211"/>
      <c r="M17" s="1211"/>
      <c r="N17" s="1211"/>
      <c r="O17" s="1211"/>
      <c r="P17" s="1211"/>
      <c r="Q17" s="1211"/>
      <c r="R17" s="1211"/>
      <c r="S17" s="1210"/>
      <c r="T17" s="1200"/>
      <c r="U17" s="1204"/>
      <c r="V17" s="1205"/>
      <c r="W17" s="1205"/>
      <c r="X17" s="1206"/>
      <c r="Y17" s="1210"/>
      <c r="Z17" s="1200"/>
      <c r="AA17" s="1188"/>
      <c r="AB17" s="1189"/>
      <c r="AC17" s="1195"/>
      <c r="AD17" s="1190"/>
      <c r="AE17" s="1190"/>
      <c r="AF17" s="1190"/>
      <c r="AG17" s="1190"/>
      <c r="AH17" s="1190"/>
      <c r="AI17" s="1190"/>
      <c r="AJ17" s="1190"/>
      <c r="AK17" s="1190"/>
      <c r="AL17" s="1190"/>
      <c r="AM17" s="1190"/>
      <c r="AN17" s="1192"/>
      <c r="AO17" s="1192"/>
      <c r="AP17" s="1192"/>
      <c r="AQ17" s="1192"/>
      <c r="AR17" s="1192"/>
      <c r="AS17" s="1192"/>
      <c r="AT17" s="1213"/>
      <c r="AU17" s="1214"/>
      <c r="AV17" s="142"/>
      <c r="AW17" s="142"/>
      <c r="AX17" s="142"/>
      <c r="AY17" s="142"/>
      <c r="AZ17" s="142"/>
      <c r="BA17" s="142"/>
      <c r="BB17" s="142"/>
      <c r="BC17" s="142"/>
      <c r="BD17" s="142"/>
      <c r="BE17" s="142"/>
      <c r="BF17" s="142"/>
      <c r="BG17" s="142"/>
    </row>
    <row r="18" spans="1:59" s="7" customFormat="1" ht="18.75" customHeight="1" x14ac:dyDescent="0.4">
      <c r="A18" s="1207"/>
      <c r="B18" s="1207"/>
      <c r="C18" s="1207"/>
      <c r="D18" s="1207"/>
      <c r="E18" s="1209"/>
      <c r="F18" s="1199"/>
      <c r="G18" s="605"/>
      <c r="H18" s="603"/>
      <c r="I18" s="603"/>
      <c r="J18" s="603"/>
      <c r="K18" s="608"/>
      <c r="L18" s="1211"/>
      <c r="M18" s="1211"/>
      <c r="N18" s="1211"/>
      <c r="O18" s="1211"/>
      <c r="P18" s="1211"/>
      <c r="Q18" s="1211"/>
      <c r="R18" s="1211"/>
      <c r="S18" s="1209"/>
      <c r="T18" s="1199"/>
      <c r="U18" s="1201"/>
      <c r="V18" s="1202"/>
      <c r="W18" s="1202"/>
      <c r="X18" s="1203"/>
      <c r="Y18" s="1209"/>
      <c r="Z18" s="1199"/>
      <c r="AA18" s="1186"/>
      <c r="AB18" s="1187"/>
      <c r="AC18" s="1195"/>
      <c r="AD18" s="1190"/>
      <c r="AE18" s="1190"/>
      <c r="AF18" s="1190"/>
      <c r="AG18" s="1190"/>
      <c r="AH18" s="1190"/>
      <c r="AI18" s="1190"/>
      <c r="AJ18" s="1190"/>
      <c r="AK18" s="1190"/>
      <c r="AL18" s="1190"/>
      <c r="AM18" s="1190"/>
      <c r="AN18" s="1192"/>
      <c r="AO18" s="1192"/>
      <c r="AP18" s="1192"/>
      <c r="AQ18" s="1192"/>
      <c r="AR18" s="1192"/>
      <c r="AS18" s="1192"/>
      <c r="AT18" s="1182" t="str">
        <f t="shared" ref="AT18" si="4">IF(SUM(AD18:AS19)=0,"",SUM(AD18:AS19))</f>
        <v/>
      </c>
      <c r="AU18" s="1183"/>
      <c r="AV18" s="142"/>
      <c r="AW18" s="142"/>
      <c r="AX18" s="142"/>
      <c r="AY18" s="142"/>
      <c r="AZ18" s="142"/>
      <c r="BA18" s="142"/>
      <c r="BB18" s="142"/>
      <c r="BC18" s="142"/>
      <c r="BD18" s="142"/>
      <c r="BE18" s="142"/>
      <c r="BF18" s="142"/>
      <c r="BG18" s="142"/>
    </row>
    <row r="19" spans="1:59" s="7" customFormat="1" ht="18.75" customHeight="1" x14ac:dyDescent="0.4">
      <c r="A19" s="1207"/>
      <c r="B19" s="1207"/>
      <c r="C19" s="1207"/>
      <c r="D19" s="1207"/>
      <c r="E19" s="1210"/>
      <c r="F19" s="1200"/>
      <c r="G19" s="606"/>
      <c r="H19" s="604"/>
      <c r="I19" s="604"/>
      <c r="J19" s="604"/>
      <c r="K19" s="609"/>
      <c r="L19" s="1211"/>
      <c r="M19" s="1211"/>
      <c r="N19" s="1211"/>
      <c r="O19" s="1211"/>
      <c r="P19" s="1211"/>
      <c r="Q19" s="1211"/>
      <c r="R19" s="1211"/>
      <c r="S19" s="1210"/>
      <c r="T19" s="1200"/>
      <c r="U19" s="1204"/>
      <c r="V19" s="1205"/>
      <c r="W19" s="1205"/>
      <c r="X19" s="1206"/>
      <c r="Y19" s="1210"/>
      <c r="Z19" s="1200"/>
      <c r="AA19" s="1188"/>
      <c r="AB19" s="1189"/>
      <c r="AC19" s="1195"/>
      <c r="AD19" s="1190"/>
      <c r="AE19" s="1190"/>
      <c r="AF19" s="1190"/>
      <c r="AG19" s="1190"/>
      <c r="AH19" s="1190"/>
      <c r="AI19" s="1190"/>
      <c r="AJ19" s="1190"/>
      <c r="AK19" s="1190"/>
      <c r="AL19" s="1190"/>
      <c r="AM19" s="1190"/>
      <c r="AN19" s="1192"/>
      <c r="AO19" s="1192"/>
      <c r="AP19" s="1192"/>
      <c r="AQ19" s="1192"/>
      <c r="AR19" s="1192"/>
      <c r="AS19" s="1192"/>
      <c r="AT19" s="1213"/>
      <c r="AU19" s="1214"/>
      <c r="AV19" s="142"/>
      <c r="AW19" s="142"/>
      <c r="AX19" s="142"/>
      <c r="AY19" s="142"/>
      <c r="AZ19" s="142"/>
      <c r="BA19" s="142"/>
      <c r="BB19" s="142"/>
      <c r="BC19" s="142"/>
      <c r="BD19" s="142"/>
      <c r="BE19" s="142"/>
      <c r="BF19" s="142"/>
      <c r="BG19" s="142"/>
    </row>
    <row r="20" spans="1:59" s="7" customFormat="1" ht="18.75" customHeight="1" x14ac:dyDescent="0.4">
      <c r="A20" s="1207"/>
      <c r="B20" s="1207"/>
      <c r="C20" s="1207"/>
      <c r="D20" s="1207"/>
      <c r="E20" s="1209"/>
      <c r="F20" s="1199"/>
      <c r="G20" s="605"/>
      <c r="H20" s="603"/>
      <c r="I20" s="603"/>
      <c r="J20" s="603"/>
      <c r="K20" s="608"/>
      <c r="L20" s="1211"/>
      <c r="M20" s="1211"/>
      <c r="N20" s="1211"/>
      <c r="O20" s="1211"/>
      <c r="P20" s="1211"/>
      <c r="Q20" s="1211"/>
      <c r="R20" s="1211"/>
      <c r="S20" s="1197"/>
      <c r="T20" s="1199"/>
      <c r="U20" s="1201"/>
      <c r="V20" s="1202"/>
      <c r="W20" s="1202"/>
      <c r="X20" s="1203"/>
      <c r="Y20" s="1197"/>
      <c r="Z20" s="1199"/>
      <c r="AA20" s="1186"/>
      <c r="AB20" s="1187"/>
      <c r="AC20" s="1195"/>
      <c r="AD20" s="1190"/>
      <c r="AE20" s="1190"/>
      <c r="AF20" s="1190"/>
      <c r="AG20" s="1190"/>
      <c r="AH20" s="1190"/>
      <c r="AI20" s="1190"/>
      <c r="AJ20" s="1190"/>
      <c r="AK20" s="1190"/>
      <c r="AL20" s="1190"/>
      <c r="AM20" s="1190"/>
      <c r="AN20" s="1192"/>
      <c r="AO20" s="1192"/>
      <c r="AP20" s="1192"/>
      <c r="AQ20" s="1192"/>
      <c r="AR20" s="1192"/>
      <c r="AS20" s="1192"/>
      <c r="AT20" s="1182" t="str">
        <f t="shared" ref="AT20" si="5">IF(SUM(AD20:AS21)=0,"",SUM(AD20:AS21))</f>
        <v/>
      </c>
      <c r="AU20" s="1183"/>
      <c r="AV20" s="142"/>
      <c r="AW20" s="142"/>
      <c r="AX20" s="142"/>
      <c r="AY20" s="142"/>
      <c r="AZ20" s="142"/>
      <c r="BA20" s="142"/>
      <c r="BB20" s="142"/>
      <c r="BC20" s="142"/>
      <c r="BD20" s="142"/>
      <c r="BE20" s="142"/>
      <c r="BF20" s="142"/>
      <c r="BG20" s="142"/>
    </row>
    <row r="21" spans="1:59" s="7" customFormat="1" ht="18.75" customHeight="1" x14ac:dyDescent="0.4">
      <c r="A21" s="1207"/>
      <c r="B21" s="1207"/>
      <c r="C21" s="1207"/>
      <c r="D21" s="1207"/>
      <c r="E21" s="1210"/>
      <c r="F21" s="1200"/>
      <c r="G21" s="606"/>
      <c r="H21" s="604"/>
      <c r="I21" s="604"/>
      <c r="J21" s="604"/>
      <c r="K21" s="609"/>
      <c r="L21" s="1211"/>
      <c r="M21" s="1211"/>
      <c r="N21" s="1211"/>
      <c r="O21" s="1211"/>
      <c r="P21" s="1211"/>
      <c r="Q21" s="1211"/>
      <c r="R21" s="1211"/>
      <c r="S21" s="1198"/>
      <c r="T21" s="1200"/>
      <c r="U21" s="1204"/>
      <c r="V21" s="1205"/>
      <c r="W21" s="1205"/>
      <c r="X21" s="1206"/>
      <c r="Y21" s="1198"/>
      <c r="Z21" s="1200"/>
      <c r="AA21" s="1188"/>
      <c r="AB21" s="1189"/>
      <c r="AC21" s="1195"/>
      <c r="AD21" s="1190"/>
      <c r="AE21" s="1190"/>
      <c r="AF21" s="1190"/>
      <c r="AG21" s="1190"/>
      <c r="AH21" s="1190"/>
      <c r="AI21" s="1190"/>
      <c r="AJ21" s="1190"/>
      <c r="AK21" s="1190"/>
      <c r="AL21" s="1190"/>
      <c r="AM21" s="1190"/>
      <c r="AN21" s="1192"/>
      <c r="AO21" s="1192"/>
      <c r="AP21" s="1192"/>
      <c r="AQ21" s="1192"/>
      <c r="AR21" s="1192"/>
      <c r="AS21" s="1192"/>
      <c r="AT21" s="1213"/>
      <c r="AU21" s="1214"/>
      <c r="AV21" s="142"/>
      <c r="AW21" s="142"/>
      <c r="AX21" s="142"/>
      <c r="AY21" s="142"/>
      <c r="AZ21" s="142"/>
      <c r="BA21" s="142"/>
      <c r="BB21" s="142"/>
      <c r="BC21" s="142"/>
      <c r="BD21" s="142"/>
      <c r="BE21" s="142"/>
      <c r="BF21" s="142"/>
      <c r="BG21" s="142"/>
    </row>
    <row r="22" spans="1:59" s="7" customFormat="1" ht="18.75" customHeight="1" x14ac:dyDescent="0.4">
      <c r="A22" s="1207"/>
      <c r="B22" s="1207"/>
      <c r="C22" s="1207"/>
      <c r="D22" s="1207"/>
      <c r="E22" s="1209"/>
      <c r="F22" s="1199"/>
      <c r="G22" s="605"/>
      <c r="H22" s="603"/>
      <c r="I22" s="603"/>
      <c r="J22" s="603"/>
      <c r="K22" s="608"/>
      <c r="L22" s="1211"/>
      <c r="M22" s="1211"/>
      <c r="N22" s="1211"/>
      <c r="O22" s="1211"/>
      <c r="P22" s="1211"/>
      <c r="Q22" s="1211"/>
      <c r="R22" s="1211"/>
      <c r="S22" s="1197"/>
      <c r="T22" s="1199"/>
      <c r="U22" s="1201"/>
      <c r="V22" s="1202"/>
      <c r="W22" s="1202"/>
      <c r="X22" s="1203"/>
      <c r="Y22" s="1197"/>
      <c r="Z22" s="1199"/>
      <c r="AA22" s="1186"/>
      <c r="AB22" s="1187"/>
      <c r="AC22" s="1195"/>
      <c r="AD22" s="1190"/>
      <c r="AE22" s="1190"/>
      <c r="AF22" s="1190"/>
      <c r="AG22" s="1190"/>
      <c r="AH22" s="1190"/>
      <c r="AI22" s="1190"/>
      <c r="AJ22" s="1190"/>
      <c r="AK22" s="1190"/>
      <c r="AL22" s="1190"/>
      <c r="AM22" s="1190"/>
      <c r="AN22" s="1192"/>
      <c r="AO22" s="1192"/>
      <c r="AP22" s="1192"/>
      <c r="AQ22" s="1192"/>
      <c r="AR22" s="1192"/>
      <c r="AS22" s="1192"/>
      <c r="AT22" s="1182" t="str">
        <f t="shared" ref="AT22" si="6">IF(SUM(AD22:AS23)=0,"",SUM(AD22:AS23))</f>
        <v/>
      </c>
      <c r="AU22" s="1183"/>
      <c r="AV22" s="142"/>
      <c r="AW22" s="142"/>
      <c r="AX22" s="142"/>
      <c r="AY22" s="142"/>
      <c r="AZ22" s="142"/>
      <c r="BA22" s="142"/>
      <c r="BB22" s="142"/>
      <c r="BC22" s="142"/>
      <c r="BD22" s="142"/>
      <c r="BE22" s="142"/>
      <c r="BF22" s="142"/>
      <c r="BG22" s="142"/>
    </row>
    <row r="23" spans="1:59" s="7" customFormat="1" ht="18.75" customHeight="1" x14ac:dyDescent="0.4">
      <c r="A23" s="1207"/>
      <c r="B23" s="1207"/>
      <c r="C23" s="1207"/>
      <c r="D23" s="1207"/>
      <c r="E23" s="1210"/>
      <c r="F23" s="1200"/>
      <c r="G23" s="606"/>
      <c r="H23" s="604"/>
      <c r="I23" s="604"/>
      <c r="J23" s="604"/>
      <c r="K23" s="609"/>
      <c r="L23" s="1211"/>
      <c r="M23" s="1211"/>
      <c r="N23" s="1211"/>
      <c r="O23" s="1211"/>
      <c r="P23" s="1211"/>
      <c r="Q23" s="1211"/>
      <c r="R23" s="1211"/>
      <c r="S23" s="1198"/>
      <c r="T23" s="1200"/>
      <c r="U23" s="1204"/>
      <c r="V23" s="1205"/>
      <c r="W23" s="1205"/>
      <c r="X23" s="1206"/>
      <c r="Y23" s="1198"/>
      <c r="Z23" s="1200"/>
      <c r="AA23" s="1188"/>
      <c r="AB23" s="1189"/>
      <c r="AC23" s="1195"/>
      <c r="AD23" s="1190"/>
      <c r="AE23" s="1190"/>
      <c r="AF23" s="1190"/>
      <c r="AG23" s="1190"/>
      <c r="AH23" s="1190"/>
      <c r="AI23" s="1190"/>
      <c r="AJ23" s="1190"/>
      <c r="AK23" s="1190"/>
      <c r="AL23" s="1190"/>
      <c r="AM23" s="1190"/>
      <c r="AN23" s="1192"/>
      <c r="AO23" s="1192"/>
      <c r="AP23" s="1192"/>
      <c r="AQ23" s="1192"/>
      <c r="AR23" s="1192"/>
      <c r="AS23" s="1192"/>
      <c r="AT23" s="1213"/>
      <c r="AU23" s="1214"/>
      <c r="AV23" s="142"/>
      <c r="AW23" s="142"/>
      <c r="AX23" s="142"/>
      <c r="AY23" s="142"/>
      <c r="AZ23" s="142"/>
      <c r="BA23" s="142"/>
      <c r="BB23" s="142"/>
      <c r="BC23" s="142"/>
      <c r="BD23" s="142"/>
      <c r="BE23" s="142"/>
      <c r="BF23" s="142"/>
      <c r="BG23" s="142"/>
    </row>
    <row r="24" spans="1:59" s="7" customFormat="1" ht="18.75" customHeight="1" x14ac:dyDescent="0.4">
      <c r="A24" s="1207"/>
      <c r="B24" s="1207"/>
      <c r="C24" s="1207"/>
      <c r="D24" s="1207"/>
      <c r="E24" s="1209"/>
      <c r="F24" s="1199"/>
      <c r="G24" s="605"/>
      <c r="H24" s="603"/>
      <c r="I24" s="603"/>
      <c r="J24" s="603"/>
      <c r="K24" s="608"/>
      <c r="L24" s="1211"/>
      <c r="M24" s="1211"/>
      <c r="N24" s="1211"/>
      <c r="O24" s="1211"/>
      <c r="P24" s="1211"/>
      <c r="Q24" s="1211"/>
      <c r="R24" s="1211"/>
      <c r="S24" s="1197"/>
      <c r="T24" s="1199"/>
      <c r="U24" s="1201"/>
      <c r="V24" s="1202"/>
      <c r="W24" s="1202"/>
      <c r="X24" s="1203"/>
      <c r="Y24" s="1197"/>
      <c r="Z24" s="1199"/>
      <c r="AA24" s="1186"/>
      <c r="AB24" s="1187"/>
      <c r="AC24" s="1195"/>
      <c r="AD24" s="1190"/>
      <c r="AE24" s="1190"/>
      <c r="AF24" s="1190"/>
      <c r="AG24" s="1190"/>
      <c r="AH24" s="1190"/>
      <c r="AI24" s="1190"/>
      <c r="AJ24" s="1190"/>
      <c r="AK24" s="1190"/>
      <c r="AL24" s="1190"/>
      <c r="AM24" s="1190"/>
      <c r="AN24" s="1192"/>
      <c r="AO24" s="1192"/>
      <c r="AP24" s="1192"/>
      <c r="AQ24" s="1192"/>
      <c r="AR24" s="1192"/>
      <c r="AS24" s="1192"/>
      <c r="AT24" s="1182" t="str">
        <f t="shared" ref="AT24" si="7">IF(SUM(AD24:AS25)=0,"",SUM(AD24:AS25))</f>
        <v/>
      </c>
      <c r="AU24" s="1183"/>
      <c r="AV24" s="142"/>
      <c r="AW24" s="142"/>
      <c r="AX24" s="142"/>
      <c r="AY24" s="142"/>
      <c r="AZ24" s="142"/>
      <c r="BA24" s="142"/>
      <c r="BB24" s="142"/>
      <c r="BC24" s="142"/>
      <c r="BD24" s="142"/>
      <c r="BE24" s="142"/>
      <c r="BF24" s="142"/>
      <c r="BG24" s="142"/>
    </row>
    <row r="25" spans="1:59" s="7" customFormat="1" ht="18.75" customHeight="1" x14ac:dyDescent="0.4">
      <c r="A25" s="1207"/>
      <c r="B25" s="1207"/>
      <c r="C25" s="1207"/>
      <c r="D25" s="1207"/>
      <c r="E25" s="1210"/>
      <c r="F25" s="1200"/>
      <c r="G25" s="606"/>
      <c r="H25" s="604"/>
      <c r="I25" s="604"/>
      <c r="J25" s="604"/>
      <c r="K25" s="609"/>
      <c r="L25" s="1211"/>
      <c r="M25" s="1211"/>
      <c r="N25" s="1211"/>
      <c r="O25" s="1211"/>
      <c r="P25" s="1211"/>
      <c r="Q25" s="1211"/>
      <c r="R25" s="1211"/>
      <c r="S25" s="1198"/>
      <c r="T25" s="1200"/>
      <c r="U25" s="1204"/>
      <c r="V25" s="1205"/>
      <c r="W25" s="1205"/>
      <c r="X25" s="1206"/>
      <c r="Y25" s="1198"/>
      <c r="Z25" s="1200"/>
      <c r="AA25" s="1188"/>
      <c r="AB25" s="1189"/>
      <c r="AC25" s="1195"/>
      <c r="AD25" s="1190"/>
      <c r="AE25" s="1190"/>
      <c r="AF25" s="1190"/>
      <c r="AG25" s="1190"/>
      <c r="AH25" s="1190"/>
      <c r="AI25" s="1190"/>
      <c r="AJ25" s="1190"/>
      <c r="AK25" s="1190"/>
      <c r="AL25" s="1190"/>
      <c r="AM25" s="1190"/>
      <c r="AN25" s="1192"/>
      <c r="AO25" s="1192"/>
      <c r="AP25" s="1192"/>
      <c r="AQ25" s="1192"/>
      <c r="AR25" s="1192"/>
      <c r="AS25" s="1192"/>
      <c r="AT25" s="1213"/>
      <c r="AU25" s="1214"/>
      <c r="AV25" s="142"/>
      <c r="AW25" s="142"/>
      <c r="AX25" s="142"/>
      <c r="AY25" s="142"/>
      <c r="AZ25" s="142"/>
      <c r="BA25" s="142"/>
      <c r="BB25" s="142"/>
      <c r="BC25" s="142"/>
      <c r="BD25" s="142"/>
      <c r="BE25" s="142"/>
      <c r="BF25" s="142"/>
      <c r="BG25" s="142"/>
    </row>
    <row r="26" spans="1:59" s="7" customFormat="1" ht="18.75" customHeight="1" x14ac:dyDescent="0.4">
      <c r="A26" s="1207"/>
      <c r="B26" s="1207"/>
      <c r="C26" s="1207"/>
      <c r="D26" s="1207"/>
      <c r="E26" s="1209"/>
      <c r="F26" s="1199"/>
      <c r="G26" s="605"/>
      <c r="H26" s="603"/>
      <c r="I26" s="603"/>
      <c r="J26" s="603"/>
      <c r="K26" s="608"/>
      <c r="L26" s="1211"/>
      <c r="M26" s="1211"/>
      <c r="N26" s="1211"/>
      <c r="O26" s="1211"/>
      <c r="P26" s="1211"/>
      <c r="Q26" s="1211"/>
      <c r="R26" s="1211"/>
      <c r="S26" s="1197"/>
      <c r="T26" s="1199"/>
      <c r="U26" s="1201"/>
      <c r="V26" s="1202"/>
      <c r="W26" s="1202"/>
      <c r="X26" s="1203"/>
      <c r="Y26" s="1197"/>
      <c r="Z26" s="1199"/>
      <c r="AA26" s="1186"/>
      <c r="AB26" s="1187"/>
      <c r="AC26" s="1195"/>
      <c r="AD26" s="1190"/>
      <c r="AE26" s="1190"/>
      <c r="AF26" s="1190"/>
      <c r="AG26" s="1190"/>
      <c r="AH26" s="1190"/>
      <c r="AI26" s="1190"/>
      <c r="AJ26" s="1190"/>
      <c r="AK26" s="1190"/>
      <c r="AL26" s="1190"/>
      <c r="AM26" s="1190"/>
      <c r="AN26" s="1192"/>
      <c r="AO26" s="1192"/>
      <c r="AP26" s="1192"/>
      <c r="AQ26" s="1192"/>
      <c r="AR26" s="1192"/>
      <c r="AS26" s="1192"/>
      <c r="AT26" s="1182" t="str">
        <f t="shared" ref="AT26" si="8">IF(SUM(AD26:AS27)=0,"",SUM(AD26:AS27))</f>
        <v/>
      </c>
      <c r="AU26" s="1183"/>
      <c r="AV26" s="142"/>
      <c r="AW26" s="142"/>
      <c r="AX26" s="142"/>
      <c r="AY26" s="142"/>
      <c r="AZ26" s="142"/>
      <c r="BA26" s="142"/>
      <c r="BB26" s="142"/>
      <c r="BC26" s="142"/>
      <c r="BD26" s="142"/>
      <c r="BE26" s="142"/>
      <c r="BF26" s="142"/>
      <c r="BG26" s="142"/>
    </row>
    <row r="27" spans="1:59" s="7" customFormat="1" ht="18.75" customHeight="1" x14ac:dyDescent="0.4">
      <c r="A27" s="1207"/>
      <c r="B27" s="1207"/>
      <c r="C27" s="1207"/>
      <c r="D27" s="1207"/>
      <c r="E27" s="1210"/>
      <c r="F27" s="1200"/>
      <c r="G27" s="606"/>
      <c r="H27" s="604"/>
      <c r="I27" s="604"/>
      <c r="J27" s="604"/>
      <c r="K27" s="609"/>
      <c r="L27" s="1211"/>
      <c r="M27" s="1211"/>
      <c r="N27" s="1211"/>
      <c r="O27" s="1211"/>
      <c r="P27" s="1211"/>
      <c r="Q27" s="1211"/>
      <c r="R27" s="1211"/>
      <c r="S27" s="1198"/>
      <c r="T27" s="1200"/>
      <c r="U27" s="1204"/>
      <c r="V27" s="1205"/>
      <c r="W27" s="1205"/>
      <c r="X27" s="1206"/>
      <c r="Y27" s="1198"/>
      <c r="Z27" s="1200"/>
      <c r="AA27" s="1188"/>
      <c r="AB27" s="1189"/>
      <c r="AC27" s="1195"/>
      <c r="AD27" s="1190"/>
      <c r="AE27" s="1190"/>
      <c r="AF27" s="1190"/>
      <c r="AG27" s="1190"/>
      <c r="AH27" s="1190"/>
      <c r="AI27" s="1190"/>
      <c r="AJ27" s="1190"/>
      <c r="AK27" s="1190"/>
      <c r="AL27" s="1190"/>
      <c r="AM27" s="1190"/>
      <c r="AN27" s="1192"/>
      <c r="AO27" s="1192"/>
      <c r="AP27" s="1192"/>
      <c r="AQ27" s="1192"/>
      <c r="AR27" s="1192"/>
      <c r="AS27" s="1192"/>
      <c r="AT27" s="1213"/>
      <c r="AU27" s="1214"/>
      <c r="AV27" s="142"/>
      <c r="AW27" s="142"/>
      <c r="AX27" s="142"/>
      <c r="AY27" s="142"/>
      <c r="AZ27" s="142"/>
      <c r="BA27" s="142"/>
      <c r="BB27" s="142"/>
      <c r="BC27" s="142"/>
      <c r="BD27" s="142"/>
      <c r="BE27" s="142"/>
      <c r="BF27" s="142"/>
      <c r="BG27" s="142"/>
    </row>
    <row r="28" spans="1:59" s="7" customFormat="1" ht="18.75" customHeight="1" x14ac:dyDescent="0.4">
      <c r="A28" s="1207"/>
      <c r="B28" s="1207"/>
      <c r="C28" s="1207"/>
      <c r="D28" s="1207"/>
      <c r="E28" s="1209"/>
      <c r="F28" s="1199"/>
      <c r="G28" s="605"/>
      <c r="H28" s="603"/>
      <c r="I28" s="603"/>
      <c r="J28" s="603"/>
      <c r="K28" s="608"/>
      <c r="L28" s="1211"/>
      <c r="M28" s="1211"/>
      <c r="N28" s="1211"/>
      <c r="O28" s="1211"/>
      <c r="P28" s="1211"/>
      <c r="Q28" s="1211"/>
      <c r="R28" s="1211"/>
      <c r="S28" s="1197"/>
      <c r="T28" s="1199"/>
      <c r="U28" s="1201"/>
      <c r="V28" s="1202"/>
      <c r="W28" s="1202"/>
      <c r="X28" s="1203"/>
      <c r="Y28" s="1197"/>
      <c r="Z28" s="1199"/>
      <c r="AA28" s="1186"/>
      <c r="AB28" s="1187"/>
      <c r="AC28" s="1195"/>
      <c r="AD28" s="1190"/>
      <c r="AE28" s="1190"/>
      <c r="AF28" s="1190"/>
      <c r="AG28" s="1190"/>
      <c r="AH28" s="1190"/>
      <c r="AI28" s="1190"/>
      <c r="AJ28" s="1190"/>
      <c r="AK28" s="1190"/>
      <c r="AL28" s="1190"/>
      <c r="AM28" s="1190"/>
      <c r="AN28" s="1192"/>
      <c r="AO28" s="1192"/>
      <c r="AP28" s="1192"/>
      <c r="AQ28" s="1192"/>
      <c r="AR28" s="1192"/>
      <c r="AS28" s="1192"/>
      <c r="AT28" s="1182" t="str">
        <f t="shared" ref="AT28" si="9">IF(SUM(AD28:AS29)=0,"",SUM(AD28:AS29))</f>
        <v/>
      </c>
      <c r="AU28" s="1183"/>
      <c r="AV28" s="142"/>
      <c r="AW28" s="142"/>
      <c r="AX28" s="142"/>
      <c r="AY28" s="142"/>
      <c r="AZ28" s="142"/>
      <c r="BA28" s="142"/>
      <c r="BB28" s="142"/>
      <c r="BC28" s="142"/>
      <c r="BD28" s="142"/>
      <c r="BE28" s="142"/>
      <c r="BF28" s="142"/>
      <c r="BG28" s="142"/>
    </row>
    <row r="29" spans="1:59" s="7" customFormat="1" ht="18.75" customHeight="1" x14ac:dyDescent="0.4">
      <c r="A29" s="1207"/>
      <c r="B29" s="1207"/>
      <c r="C29" s="1207"/>
      <c r="D29" s="1207"/>
      <c r="E29" s="1210"/>
      <c r="F29" s="1200"/>
      <c r="G29" s="606"/>
      <c r="H29" s="604"/>
      <c r="I29" s="604"/>
      <c r="J29" s="604"/>
      <c r="K29" s="609"/>
      <c r="L29" s="1211"/>
      <c r="M29" s="1211"/>
      <c r="N29" s="1211"/>
      <c r="O29" s="1211"/>
      <c r="P29" s="1211"/>
      <c r="Q29" s="1211"/>
      <c r="R29" s="1211"/>
      <c r="S29" s="1198"/>
      <c r="T29" s="1200"/>
      <c r="U29" s="1204"/>
      <c r="V29" s="1205"/>
      <c r="W29" s="1205"/>
      <c r="X29" s="1206"/>
      <c r="Y29" s="1198"/>
      <c r="Z29" s="1200"/>
      <c r="AA29" s="1188"/>
      <c r="AB29" s="1189"/>
      <c r="AC29" s="1195"/>
      <c r="AD29" s="1190"/>
      <c r="AE29" s="1190"/>
      <c r="AF29" s="1190"/>
      <c r="AG29" s="1190"/>
      <c r="AH29" s="1190"/>
      <c r="AI29" s="1190"/>
      <c r="AJ29" s="1190"/>
      <c r="AK29" s="1190"/>
      <c r="AL29" s="1190"/>
      <c r="AM29" s="1190"/>
      <c r="AN29" s="1192"/>
      <c r="AO29" s="1192"/>
      <c r="AP29" s="1192"/>
      <c r="AQ29" s="1192"/>
      <c r="AR29" s="1192"/>
      <c r="AS29" s="1192"/>
      <c r="AT29" s="1213"/>
      <c r="AU29" s="1214"/>
      <c r="AV29" s="142"/>
      <c r="AW29" s="142"/>
      <c r="AX29" s="142"/>
      <c r="AY29" s="142"/>
      <c r="AZ29" s="142"/>
      <c r="BA29" s="142"/>
      <c r="BB29" s="142"/>
      <c r="BC29" s="142"/>
      <c r="BD29" s="142"/>
      <c r="BE29" s="142"/>
      <c r="BF29" s="142"/>
      <c r="BG29" s="142"/>
    </row>
    <row r="30" spans="1:59" s="7" customFormat="1" ht="18.75" customHeight="1" x14ac:dyDescent="0.4">
      <c r="A30" s="1207"/>
      <c r="B30" s="1207"/>
      <c r="C30" s="1207"/>
      <c r="D30" s="1207"/>
      <c r="E30" s="1209"/>
      <c r="F30" s="1199"/>
      <c r="G30" s="605"/>
      <c r="H30" s="603"/>
      <c r="I30" s="603"/>
      <c r="J30" s="603"/>
      <c r="K30" s="608"/>
      <c r="L30" s="1211"/>
      <c r="M30" s="1211"/>
      <c r="N30" s="1211"/>
      <c r="O30" s="1211"/>
      <c r="P30" s="1211"/>
      <c r="Q30" s="1211"/>
      <c r="R30" s="1211"/>
      <c r="S30" s="1197"/>
      <c r="T30" s="1199"/>
      <c r="U30" s="1201"/>
      <c r="V30" s="1202"/>
      <c r="W30" s="1202"/>
      <c r="X30" s="1203"/>
      <c r="Y30" s="1197"/>
      <c r="Z30" s="1199"/>
      <c r="AA30" s="1186"/>
      <c r="AB30" s="1187"/>
      <c r="AC30" s="1195"/>
      <c r="AD30" s="1190"/>
      <c r="AE30" s="1190"/>
      <c r="AF30" s="1190"/>
      <c r="AG30" s="1190"/>
      <c r="AH30" s="1190"/>
      <c r="AI30" s="1190"/>
      <c r="AJ30" s="1190"/>
      <c r="AK30" s="1190"/>
      <c r="AL30" s="1190"/>
      <c r="AM30" s="1190"/>
      <c r="AN30" s="1192"/>
      <c r="AO30" s="1192"/>
      <c r="AP30" s="1192"/>
      <c r="AQ30" s="1192"/>
      <c r="AR30" s="1192"/>
      <c r="AS30" s="1192"/>
      <c r="AT30" s="1182" t="str">
        <f t="shared" ref="AT30" si="10">IF(SUM(AD30:AS31)=0,"",SUM(AD30:AS31))</f>
        <v/>
      </c>
      <c r="AU30" s="1183"/>
      <c r="AV30" s="142"/>
      <c r="AW30" s="142"/>
      <c r="AX30" s="142"/>
      <c r="AY30" s="142"/>
      <c r="AZ30" s="142"/>
      <c r="BA30" s="142"/>
      <c r="BB30" s="142"/>
      <c r="BC30" s="142"/>
      <c r="BD30" s="142"/>
      <c r="BE30" s="142"/>
      <c r="BF30" s="142"/>
      <c r="BG30" s="142"/>
    </row>
    <row r="31" spans="1:59" s="7" customFormat="1" ht="18.75" customHeight="1" x14ac:dyDescent="0.4">
      <c r="A31" s="1207"/>
      <c r="B31" s="1207"/>
      <c r="C31" s="1207"/>
      <c r="D31" s="1207"/>
      <c r="E31" s="1210"/>
      <c r="F31" s="1200"/>
      <c r="G31" s="606"/>
      <c r="H31" s="604"/>
      <c r="I31" s="604"/>
      <c r="J31" s="604"/>
      <c r="K31" s="609"/>
      <c r="L31" s="1211"/>
      <c r="M31" s="1211"/>
      <c r="N31" s="1211"/>
      <c r="O31" s="1211"/>
      <c r="P31" s="1211"/>
      <c r="Q31" s="1211"/>
      <c r="R31" s="1211"/>
      <c r="S31" s="1198"/>
      <c r="T31" s="1200"/>
      <c r="U31" s="1204"/>
      <c r="V31" s="1205"/>
      <c r="W31" s="1205"/>
      <c r="X31" s="1206"/>
      <c r="Y31" s="1198"/>
      <c r="Z31" s="1200"/>
      <c r="AA31" s="1188"/>
      <c r="AB31" s="1189"/>
      <c r="AC31" s="1195"/>
      <c r="AD31" s="1190"/>
      <c r="AE31" s="1190"/>
      <c r="AF31" s="1190"/>
      <c r="AG31" s="1190"/>
      <c r="AH31" s="1190"/>
      <c r="AI31" s="1190"/>
      <c r="AJ31" s="1190"/>
      <c r="AK31" s="1190"/>
      <c r="AL31" s="1190"/>
      <c r="AM31" s="1190"/>
      <c r="AN31" s="1192"/>
      <c r="AO31" s="1192"/>
      <c r="AP31" s="1192"/>
      <c r="AQ31" s="1192"/>
      <c r="AR31" s="1192"/>
      <c r="AS31" s="1192"/>
      <c r="AT31" s="1213"/>
      <c r="AU31" s="1214"/>
      <c r="AV31" s="142"/>
      <c r="AW31" s="142"/>
      <c r="AX31" s="142"/>
      <c r="AY31" s="142"/>
      <c r="AZ31" s="142"/>
      <c r="BA31" s="142"/>
      <c r="BB31" s="142"/>
      <c r="BC31" s="142"/>
      <c r="BD31" s="142"/>
      <c r="BE31" s="142"/>
      <c r="BF31" s="142"/>
      <c r="BG31" s="142"/>
    </row>
    <row r="32" spans="1:59" s="7" customFormat="1" ht="18.75" customHeight="1" x14ac:dyDescent="0.4">
      <c r="A32" s="1207"/>
      <c r="B32" s="1207"/>
      <c r="C32" s="1207"/>
      <c r="D32" s="1207"/>
      <c r="E32" s="1209"/>
      <c r="F32" s="1199"/>
      <c r="G32" s="605"/>
      <c r="H32" s="603"/>
      <c r="I32" s="603"/>
      <c r="J32" s="603"/>
      <c r="K32" s="608"/>
      <c r="L32" s="1211"/>
      <c r="M32" s="1211"/>
      <c r="N32" s="1211"/>
      <c r="O32" s="1211"/>
      <c r="P32" s="1211"/>
      <c r="Q32" s="1211"/>
      <c r="R32" s="1211"/>
      <c r="S32" s="1197"/>
      <c r="T32" s="1199"/>
      <c r="U32" s="1201"/>
      <c r="V32" s="1202"/>
      <c r="W32" s="1202"/>
      <c r="X32" s="1203"/>
      <c r="Y32" s="1197"/>
      <c r="Z32" s="1199"/>
      <c r="AA32" s="1186"/>
      <c r="AB32" s="1187"/>
      <c r="AC32" s="1195"/>
      <c r="AD32" s="1190"/>
      <c r="AE32" s="1190"/>
      <c r="AF32" s="1190"/>
      <c r="AG32" s="1190"/>
      <c r="AH32" s="1190"/>
      <c r="AI32" s="1190"/>
      <c r="AJ32" s="1190"/>
      <c r="AK32" s="1190"/>
      <c r="AL32" s="1190"/>
      <c r="AM32" s="1190"/>
      <c r="AN32" s="1192"/>
      <c r="AO32" s="1192"/>
      <c r="AP32" s="1192"/>
      <c r="AQ32" s="1192"/>
      <c r="AR32" s="1192"/>
      <c r="AS32" s="1192"/>
      <c r="AT32" s="1182" t="str">
        <f t="shared" ref="AT32" si="11">IF(SUM(AD32:AS33)=0,"",SUM(AD32:AS33))</f>
        <v/>
      </c>
      <c r="AU32" s="1183"/>
      <c r="AV32" s="142"/>
      <c r="AW32" s="142"/>
      <c r="AX32" s="142"/>
      <c r="AY32" s="142"/>
      <c r="AZ32" s="142"/>
      <c r="BA32" s="142"/>
      <c r="BB32" s="142"/>
      <c r="BC32" s="142"/>
      <c r="BD32" s="142"/>
      <c r="BE32" s="142"/>
      <c r="BF32" s="142"/>
      <c r="BG32" s="142"/>
    </row>
    <row r="33" spans="1:59" s="7" customFormat="1" ht="18.75" customHeight="1" x14ac:dyDescent="0.4">
      <c r="A33" s="1207"/>
      <c r="B33" s="1207"/>
      <c r="C33" s="1207"/>
      <c r="D33" s="1207"/>
      <c r="E33" s="1210"/>
      <c r="F33" s="1200"/>
      <c r="G33" s="606"/>
      <c r="H33" s="604"/>
      <c r="I33" s="604"/>
      <c r="J33" s="604"/>
      <c r="K33" s="609"/>
      <c r="L33" s="1211"/>
      <c r="M33" s="1211"/>
      <c r="N33" s="1211"/>
      <c r="O33" s="1211"/>
      <c r="P33" s="1211"/>
      <c r="Q33" s="1211"/>
      <c r="R33" s="1211"/>
      <c r="S33" s="1198"/>
      <c r="T33" s="1200"/>
      <c r="U33" s="1204"/>
      <c r="V33" s="1205"/>
      <c r="W33" s="1205"/>
      <c r="X33" s="1206"/>
      <c r="Y33" s="1198"/>
      <c r="Z33" s="1200"/>
      <c r="AA33" s="1188"/>
      <c r="AB33" s="1189"/>
      <c r="AC33" s="1195"/>
      <c r="AD33" s="1190"/>
      <c r="AE33" s="1190"/>
      <c r="AF33" s="1190"/>
      <c r="AG33" s="1190"/>
      <c r="AH33" s="1190"/>
      <c r="AI33" s="1190"/>
      <c r="AJ33" s="1190"/>
      <c r="AK33" s="1190"/>
      <c r="AL33" s="1190"/>
      <c r="AM33" s="1190"/>
      <c r="AN33" s="1192"/>
      <c r="AO33" s="1192"/>
      <c r="AP33" s="1192"/>
      <c r="AQ33" s="1192"/>
      <c r="AR33" s="1192"/>
      <c r="AS33" s="1192"/>
      <c r="AT33" s="1213"/>
      <c r="AU33" s="1214"/>
      <c r="AV33" s="142"/>
      <c r="AW33" s="142"/>
      <c r="AX33" s="142"/>
      <c r="AY33" s="142"/>
      <c r="AZ33" s="142"/>
      <c r="BA33" s="142"/>
      <c r="BB33" s="142"/>
      <c r="BC33" s="142"/>
      <c r="BD33" s="142"/>
      <c r="BE33" s="142"/>
      <c r="BF33" s="142"/>
      <c r="BG33" s="142"/>
    </row>
    <row r="34" spans="1:59" s="7" customFormat="1" ht="18.75" customHeight="1" x14ac:dyDescent="0.4">
      <c r="A34" s="1207"/>
      <c r="B34" s="1207"/>
      <c r="C34" s="1207"/>
      <c r="D34" s="1207"/>
      <c r="E34" s="1209"/>
      <c r="F34" s="1199"/>
      <c r="G34" s="605"/>
      <c r="H34" s="603"/>
      <c r="I34" s="603"/>
      <c r="J34" s="603"/>
      <c r="K34" s="608"/>
      <c r="L34" s="1211"/>
      <c r="M34" s="1211"/>
      <c r="N34" s="1211"/>
      <c r="O34" s="1211"/>
      <c r="P34" s="1211"/>
      <c r="Q34" s="1211"/>
      <c r="R34" s="1211"/>
      <c r="S34" s="1197"/>
      <c r="T34" s="1199"/>
      <c r="U34" s="1201"/>
      <c r="V34" s="1202"/>
      <c r="W34" s="1202"/>
      <c r="X34" s="1203"/>
      <c r="Y34" s="1197"/>
      <c r="Z34" s="1199"/>
      <c r="AA34" s="1186"/>
      <c r="AB34" s="1187"/>
      <c r="AC34" s="1195"/>
      <c r="AD34" s="1190"/>
      <c r="AE34" s="1190"/>
      <c r="AF34" s="1190"/>
      <c r="AG34" s="1190"/>
      <c r="AH34" s="1190"/>
      <c r="AI34" s="1190"/>
      <c r="AJ34" s="1190"/>
      <c r="AK34" s="1190"/>
      <c r="AL34" s="1190"/>
      <c r="AM34" s="1190"/>
      <c r="AN34" s="1192"/>
      <c r="AO34" s="1192"/>
      <c r="AP34" s="1192"/>
      <c r="AQ34" s="1192"/>
      <c r="AR34" s="1192"/>
      <c r="AS34" s="1192"/>
      <c r="AT34" s="1182" t="str">
        <f t="shared" ref="AT34" si="12">IF(SUM(AD34:AS35)=0,"",SUM(AD34:AS35))</f>
        <v/>
      </c>
      <c r="AU34" s="1183"/>
      <c r="AV34" s="142"/>
      <c r="AW34" s="142"/>
      <c r="AX34" s="142"/>
      <c r="AY34" s="142"/>
      <c r="AZ34" s="142"/>
      <c r="BA34" s="142"/>
      <c r="BB34" s="142"/>
      <c r="BC34" s="142"/>
      <c r="BD34" s="142"/>
      <c r="BE34" s="142"/>
      <c r="BF34" s="142"/>
      <c r="BG34" s="142"/>
    </row>
    <row r="35" spans="1:59" s="7" customFormat="1" ht="18.75" customHeight="1" x14ac:dyDescent="0.4">
      <c r="A35" s="1207"/>
      <c r="B35" s="1207"/>
      <c r="C35" s="1207"/>
      <c r="D35" s="1207"/>
      <c r="E35" s="1210"/>
      <c r="F35" s="1200"/>
      <c r="G35" s="606"/>
      <c r="H35" s="604"/>
      <c r="I35" s="604"/>
      <c r="J35" s="604"/>
      <c r="K35" s="609"/>
      <c r="L35" s="1211"/>
      <c r="M35" s="1211"/>
      <c r="N35" s="1211"/>
      <c r="O35" s="1211"/>
      <c r="P35" s="1211"/>
      <c r="Q35" s="1211"/>
      <c r="R35" s="1211"/>
      <c r="S35" s="1198"/>
      <c r="T35" s="1200"/>
      <c r="U35" s="1204"/>
      <c r="V35" s="1205"/>
      <c r="W35" s="1205"/>
      <c r="X35" s="1206"/>
      <c r="Y35" s="1198"/>
      <c r="Z35" s="1200"/>
      <c r="AA35" s="1188"/>
      <c r="AB35" s="1189"/>
      <c r="AC35" s="1195"/>
      <c r="AD35" s="1190"/>
      <c r="AE35" s="1190"/>
      <c r="AF35" s="1190"/>
      <c r="AG35" s="1190"/>
      <c r="AH35" s="1190"/>
      <c r="AI35" s="1190"/>
      <c r="AJ35" s="1190"/>
      <c r="AK35" s="1190"/>
      <c r="AL35" s="1190"/>
      <c r="AM35" s="1190"/>
      <c r="AN35" s="1192"/>
      <c r="AO35" s="1192"/>
      <c r="AP35" s="1192"/>
      <c r="AQ35" s="1192"/>
      <c r="AR35" s="1192"/>
      <c r="AS35" s="1192"/>
      <c r="AT35" s="1213"/>
      <c r="AU35" s="1214"/>
      <c r="AV35" s="142"/>
      <c r="AW35" s="142"/>
      <c r="AX35" s="142"/>
      <c r="AY35" s="142"/>
      <c r="AZ35" s="142"/>
      <c r="BA35" s="142"/>
      <c r="BB35" s="142"/>
      <c r="BC35" s="142"/>
      <c r="BD35" s="142"/>
      <c r="BE35" s="142"/>
      <c r="BF35" s="142"/>
      <c r="BG35" s="142"/>
    </row>
    <row r="36" spans="1:59" s="7" customFormat="1" ht="18.75" customHeight="1" x14ac:dyDescent="0.4">
      <c r="A36" s="1207"/>
      <c r="B36" s="1207"/>
      <c r="C36" s="1207"/>
      <c r="D36" s="1207"/>
      <c r="E36" s="1209"/>
      <c r="F36" s="1199"/>
      <c r="G36" s="605"/>
      <c r="H36" s="603"/>
      <c r="I36" s="603"/>
      <c r="J36" s="603"/>
      <c r="K36" s="608"/>
      <c r="L36" s="1211"/>
      <c r="M36" s="1211"/>
      <c r="N36" s="1211"/>
      <c r="O36" s="1211"/>
      <c r="P36" s="1211"/>
      <c r="Q36" s="1211"/>
      <c r="R36" s="1211"/>
      <c r="S36" s="1197"/>
      <c r="T36" s="1199"/>
      <c r="U36" s="1201"/>
      <c r="V36" s="1202"/>
      <c r="W36" s="1202"/>
      <c r="X36" s="1203"/>
      <c r="Y36" s="1197"/>
      <c r="Z36" s="1199"/>
      <c r="AA36" s="1186"/>
      <c r="AB36" s="1187"/>
      <c r="AC36" s="1195"/>
      <c r="AD36" s="1190"/>
      <c r="AE36" s="1190"/>
      <c r="AF36" s="1190"/>
      <c r="AG36" s="1190"/>
      <c r="AH36" s="1190"/>
      <c r="AI36" s="1190"/>
      <c r="AJ36" s="1190"/>
      <c r="AK36" s="1190"/>
      <c r="AL36" s="1190"/>
      <c r="AM36" s="1190"/>
      <c r="AN36" s="1192"/>
      <c r="AO36" s="1192"/>
      <c r="AP36" s="1192"/>
      <c r="AQ36" s="1192"/>
      <c r="AR36" s="1192"/>
      <c r="AS36" s="1192"/>
      <c r="AT36" s="1182" t="str">
        <f t="shared" ref="AT36" si="13">IF(SUM(AD36:AS37)=0,"",SUM(AD36:AS37))</f>
        <v/>
      </c>
      <c r="AU36" s="1183"/>
      <c r="AV36" s="142"/>
      <c r="AW36" s="142"/>
      <c r="AX36" s="142"/>
      <c r="AY36" s="142"/>
      <c r="AZ36" s="142"/>
      <c r="BA36" s="142"/>
      <c r="BB36" s="142"/>
      <c r="BC36" s="142"/>
      <c r="BD36" s="142"/>
      <c r="BE36" s="142"/>
      <c r="BF36" s="142"/>
      <c r="BG36" s="142"/>
    </row>
    <row r="37" spans="1:59" s="7" customFormat="1" ht="18.75" customHeight="1" x14ac:dyDescent="0.4">
      <c r="A37" s="1207"/>
      <c r="B37" s="1207"/>
      <c r="C37" s="1207"/>
      <c r="D37" s="1207"/>
      <c r="E37" s="1210"/>
      <c r="F37" s="1200"/>
      <c r="G37" s="606"/>
      <c r="H37" s="604"/>
      <c r="I37" s="604"/>
      <c r="J37" s="604"/>
      <c r="K37" s="609"/>
      <c r="L37" s="1211"/>
      <c r="M37" s="1211"/>
      <c r="N37" s="1211"/>
      <c r="O37" s="1211"/>
      <c r="P37" s="1211"/>
      <c r="Q37" s="1211"/>
      <c r="R37" s="1211"/>
      <c r="S37" s="1198"/>
      <c r="T37" s="1200"/>
      <c r="U37" s="1204"/>
      <c r="V37" s="1205"/>
      <c r="W37" s="1205"/>
      <c r="X37" s="1206"/>
      <c r="Y37" s="1198"/>
      <c r="Z37" s="1200"/>
      <c r="AA37" s="1188"/>
      <c r="AB37" s="1189"/>
      <c r="AC37" s="1195"/>
      <c r="AD37" s="1190"/>
      <c r="AE37" s="1190"/>
      <c r="AF37" s="1190"/>
      <c r="AG37" s="1190"/>
      <c r="AH37" s="1190"/>
      <c r="AI37" s="1190"/>
      <c r="AJ37" s="1190"/>
      <c r="AK37" s="1190"/>
      <c r="AL37" s="1190"/>
      <c r="AM37" s="1190"/>
      <c r="AN37" s="1192"/>
      <c r="AO37" s="1192"/>
      <c r="AP37" s="1192"/>
      <c r="AQ37" s="1192"/>
      <c r="AR37" s="1192"/>
      <c r="AS37" s="1192"/>
      <c r="AT37" s="1213"/>
      <c r="AU37" s="1214"/>
      <c r="AV37" s="142"/>
      <c r="AW37" s="142"/>
      <c r="AX37" s="142"/>
      <c r="AY37" s="142"/>
      <c r="AZ37" s="142"/>
      <c r="BA37" s="142"/>
      <c r="BB37" s="142"/>
      <c r="BC37" s="142"/>
      <c r="BD37" s="142"/>
      <c r="BE37" s="142"/>
      <c r="BF37" s="142"/>
      <c r="BG37" s="142"/>
    </row>
    <row r="38" spans="1:59" s="7" customFormat="1" ht="18.75" customHeight="1" x14ac:dyDescent="0.4">
      <c r="A38" s="1207"/>
      <c r="B38" s="1207"/>
      <c r="C38" s="1207"/>
      <c r="D38" s="1207"/>
      <c r="E38" s="1209"/>
      <c r="F38" s="1199"/>
      <c r="G38" s="605"/>
      <c r="H38" s="603"/>
      <c r="I38" s="603"/>
      <c r="J38" s="603"/>
      <c r="K38" s="608"/>
      <c r="L38" s="1211"/>
      <c r="M38" s="1211"/>
      <c r="N38" s="1211"/>
      <c r="O38" s="1211"/>
      <c r="P38" s="1211"/>
      <c r="Q38" s="1211"/>
      <c r="R38" s="1211"/>
      <c r="S38" s="1197"/>
      <c r="T38" s="1199"/>
      <c r="U38" s="1201"/>
      <c r="V38" s="1202"/>
      <c r="W38" s="1202"/>
      <c r="X38" s="1203"/>
      <c r="Y38" s="1197"/>
      <c r="Z38" s="1199"/>
      <c r="AA38" s="1186"/>
      <c r="AB38" s="1187"/>
      <c r="AC38" s="1195"/>
      <c r="AD38" s="1190"/>
      <c r="AE38" s="1190"/>
      <c r="AF38" s="1190"/>
      <c r="AG38" s="1190"/>
      <c r="AH38" s="1190"/>
      <c r="AI38" s="1190"/>
      <c r="AJ38" s="1190"/>
      <c r="AK38" s="1190"/>
      <c r="AL38" s="1190"/>
      <c r="AM38" s="1190"/>
      <c r="AN38" s="1192"/>
      <c r="AO38" s="1192"/>
      <c r="AP38" s="1192"/>
      <c r="AQ38" s="1192"/>
      <c r="AR38" s="1192"/>
      <c r="AS38" s="1192"/>
      <c r="AT38" s="1182" t="str">
        <f t="shared" ref="AT38" si="14">IF(SUM(AD38:AS39)=0,"",SUM(AD38:AS39))</f>
        <v/>
      </c>
      <c r="AU38" s="1183"/>
      <c r="AV38" s="142"/>
      <c r="AW38" s="142"/>
      <c r="AX38" s="142"/>
      <c r="AY38" s="142"/>
      <c r="AZ38" s="142"/>
      <c r="BA38" s="142"/>
      <c r="BB38" s="142"/>
      <c r="BC38" s="142"/>
      <c r="BD38" s="142"/>
      <c r="BE38" s="142"/>
      <c r="BF38" s="142"/>
      <c r="BG38" s="142"/>
    </row>
    <row r="39" spans="1:59" s="7" customFormat="1" ht="18.75" customHeight="1" x14ac:dyDescent="0.4">
      <c r="A39" s="1207"/>
      <c r="B39" s="1207"/>
      <c r="C39" s="1207"/>
      <c r="D39" s="1207"/>
      <c r="E39" s="1210"/>
      <c r="F39" s="1200"/>
      <c r="G39" s="606"/>
      <c r="H39" s="604"/>
      <c r="I39" s="604"/>
      <c r="J39" s="604"/>
      <c r="K39" s="609"/>
      <c r="L39" s="1211"/>
      <c r="M39" s="1211"/>
      <c r="N39" s="1211"/>
      <c r="O39" s="1211"/>
      <c r="P39" s="1211"/>
      <c r="Q39" s="1211"/>
      <c r="R39" s="1211"/>
      <c r="S39" s="1198"/>
      <c r="T39" s="1200"/>
      <c r="U39" s="1204"/>
      <c r="V39" s="1205"/>
      <c r="W39" s="1205"/>
      <c r="X39" s="1206"/>
      <c r="Y39" s="1198"/>
      <c r="Z39" s="1200"/>
      <c r="AA39" s="1188"/>
      <c r="AB39" s="1189"/>
      <c r="AC39" s="1195"/>
      <c r="AD39" s="1190"/>
      <c r="AE39" s="1190"/>
      <c r="AF39" s="1190"/>
      <c r="AG39" s="1190"/>
      <c r="AH39" s="1190"/>
      <c r="AI39" s="1190"/>
      <c r="AJ39" s="1190"/>
      <c r="AK39" s="1190"/>
      <c r="AL39" s="1190"/>
      <c r="AM39" s="1190"/>
      <c r="AN39" s="1192"/>
      <c r="AO39" s="1192"/>
      <c r="AP39" s="1192"/>
      <c r="AQ39" s="1192"/>
      <c r="AR39" s="1192"/>
      <c r="AS39" s="1192"/>
      <c r="AT39" s="1213"/>
      <c r="AU39" s="1214"/>
      <c r="AV39" s="142"/>
      <c r="AW39" s="142"/>
      <c r="AX39" s="142"/>
      <c r="AY39" s="142"/>
      <c r="AZ39" s="142"/>
      <c r="BA39" s="142"/>
      <c r="BB39" s="142"/>
      <c r="BC39" s="142"/>
      <c r="BD39" s="142"/>
      <c r="BE39" s="142"/>
      <c r="BF39" s="142"/>
      <c r="BG39" s="142"/>
    </row>
    <row r="40" spans="1:59" s="7" customFormat="1" ht="18.75" customHeight="1" x14ac:dyDescent="0.4">
      <c r="A40" s="1207"/>
      <c r="B40" s="1207"/>
      <c r="C40" s="1207"/>
      <c r="D40" s="1207"/>
      <c r="E40" s="1209"/>
      <c r="F40" s="1199"/>
      <c r="G40" s="605"/>
      <c r="H40" s="603"/>
      <c r="I40" s="603"/>
      <c r="J40" s="603"/>
      <c r="K40" s="608"/>
      <c r="L40" s="1211"/>
      <c r="M40" s="1211"/>
      <c r="N40" s="1211"/>
      <c r="O40" s="1211"/>
      <c r="P40" s="1211"/>
      <c r="Q40" s="1211"/>
      <c r="R40" s="1211"/>
      <c r="S40" s="1197"/>
      <c r="T40" s="1199"/>
      <c r="U40" s="1201"/>
      <c r="V40" s="1202"/>
      <c r="W40" s="1202"/>
      <c r="X40" s="1203"/>
      <c r="Y40" s="1197"/>
      <c r="Z40" s="1199"/>
      <c r="AA40" s="1186"/>
      <c r="AB40" s="1187"/>
      <c r="AC40" s="1195"/>
      <c r="AD40" s="1190"/>
      <c r="AE40" s="1190"/>
      <c r="AF40" s="1190"/>
      <c r="AG40" s="1190"/>
      <c r="AH40" s="1190"/>
      <c r="AI40" s="1190"/>
      <c r="AJ40" s="1190"/>
      <c r="AK40" s="1190"/>
      <c r="AL40" s="1190"/>
      <c r="AM40" s="1190"/>
      <c r="AN40" s="1192"/>
      <c r="AO40" s="1192"/>
      <c r="AP40" s="1192"/>
      <c r="AQ40" s="1192"/>
      <c r="AR40" s="1192"/>
      <c r="AS40" s="1192"/>
      <c r="AT40" s="1182" t="str">
        <f t="shared" ref="AT40" si="15">IF(SUM(AD40:AS41)=0,"",SUM(AD40:AS41))</f>
        <v/>
      </c>
      <c r="AU40" s="1183"/>
      <c r="AV40" s="142"/>
      <c r="AW40" s="142"/>
      <c r="AX40" s="142"/>
      <c r="AY40" s="142"/>
      <c r="AZ40" s="142"/>
      <c r="BA40" s="142"/>
      <c r="BB40" s="142"/>
      <c r="BC40" s="142"/>
      <c r="BD40" s="142"/>
      <c r="BE40" s="142"/>
      <c r="BF40" s="142"/>
      <c r="BG40" s="142"/>
    </row>
    <row r="41" spans="1:59" s="7" customFormat="1" ht="18.75" customHeight="1" x14ac:dyDescent="0.4">
      <c r="A41" s="1207"/>
      <c r="B41" s="1207"/>
      <c r="C41" s="1207"/>
      <c r="D41" s="1207"/>
      <c r="E41" s="1210"/>
      <c r="F41" s="1200"/>
      <c r="G41" s="606"/>
      <c r="H41" s="604"/>
      <c r="I41" s="604"/>
      <c r="J41" s="604"/>
      <c r="K41" s="609"/>
      <c r="L41" s="1211"/>
      <c r="M41" s="1211"/>
      <c r="N41" s="1211"/>
      <c r="O41" s="1211"/>
      <c r="P41" s="1211"/>
      <c r="Q41" s="1211"/>
      <c r="R41" s="1211"/>
      <c r="S41" s="1198"/>
      <c r="T41" s="1200"/>
      <c r="U41" s="1204"/>
      <c r="V41" s="1205"/>
      <c r="W41" s="1205"/>
      <c r="X41" s="1206"/>
      <c r="Y41" s="1198"/>
      <c r="Z41" s="1200"/>
      <c r="AA41" s="1188"/>
      <c r="AB41" s="1189"/>
      <c r="AC41" s="1195"/>
      <c r="AD41" s="1190"/>
      <c r="AE41" s="1190"/>
      <c r="AF41" s="1190"/>
      <c r="AG41" s="1190"/>
      <c r="AH41" s="1190"/>
      <c r="AI41" s="1190"/>
      <c r="AJ41" s="1190"/>
      <c r="AK41" s="1190"/>
      <c r="AL41" s="1190"/>
      <c r="AM41" s="1190"/>
      <c r="AN41" s="1192"/>
      <c r="AO41" s="1192"/>
      <c r="AP41" s="1192"/>
      <c r="AQ41" s="1192"/>
      <c r="AR41" s="1192"/>
      <c r="AS41" s="1192"/>
      <c r="AT41" s="1213"/>
      <c r="AU41" s="1214"/>
      <c r="AV41" s="142"/>
      <c r="AW41" s="142"/>
      <c r="AX41" s="142"/>
      <c r="AY41" s="142"/>
      <c r="AZ41" s="142"/>
      <c r="BA41" s="142"/>
      <c r="BB41" s="142"/>
      <c r="BC41" s="142"/>
      <c r="BD41" s="142"/>
      <c r="BE41" s="142"/>
      <c r="BF41" s="142"/>
      <c r="BG41" s="142"/>
    </row>
    <row r="42" spans="1:59" s="7" customFormat="1" ht="18.75" customHeight="1" x14ac:dyDescent="0.4">
      <c r="A42" s="1207"/>
      <c r="B42" s="1207"/>
      <c r="C42" s="1207"/>
      <c r="D42" s="1207"/>
      <c r="E42" s="1209"/>
      <c r="F42" s="1199"/>
      <c r="G42" s="605"/>
      <c r="H42" s="603"/>
      <c r="I42" s="603"/>
      <c r="J42" s="603"/>
      <c r="K42" s="608"/>
      <c r="L42" s="1211"/>
      <c r="M42" s="1211"/>
      <c r="N42" s="1211"/>
      <c r="O42" s="1211"/>
      <c r="P42" s="1211"/>
      <c r="Q42" s="1211"/>
      <c r="R42" s="1211"/>
      <c r="S42" s="1197"/>
      <c r="T42" s="1199"/>
      <c r="U42" s="1201"/>
      <c r="V42" s="1202"/>
      <c r="W42" s="1202"/>
      <c r="X42" s="1203"/>
      <c r="Y42" s="1197"/>
      <c r="Z42" s="1199"/>
      <c r="AA42" s="1186"/>
      <c r="AB42" s="1187"/>
      <c r="AC42" s="1195"/>
      <c r="AD42" s="1190"/>
      <c r="AE42" s="1190"/>
      <c r="AF42" s="1190"/>
      <c r="AG42" s="1190"/>
      <c r="AH42" s="1190"/>
      <c r="AI42" s="1190"/>
      <c r="AJ42" s="1190"/>
      <c r="AK42" s="1190"/>
      <c r="AL42" s="1190"/>
      <c r="AM42" s="1190"/>
      <c r="AN42" s="1192"/>
      <c r="AO42" s="1192"/>
      <c r="AP42" s="1192"/>
      <c r="AQ42" s="1192"/>
      <c r="AR42" s="1192"/>
      <c r="AS42" s="1192"/>
      <c r="AT42" s="1182" t="str">
        <f t="shared" ref="AT42" si="16">IF(SUM(AD42:AS43)=0,"",SUM(AD42:AS43))</f>
        <v/>
      </c>
      <c r="AU42" s="1183"/>
      <c r="AV42" s="142"/>
      <c r="AW42" s="142"/>
      <c r="AX42" s="142"/>
      <c r="AY42" s="142"/>
      <c r="AZ42" s="142"/>
      <c r="BA42" s="142"/>
      <c r="BB42" s="142"/>
      <c r="BC42" s="142"/>
      <c r="BD42" s="142"/>
      <c r="BE42" s="142"/>
      <c r="BF42" s="142"/>
      <c r="BG42" s="142"/>
    </row>
    <row r="43" spans="1:59" s="7" customFormat="1" ht="18.75" customHeight="1" thickBot="1" x14ac:dyDescent="0.45">
      <c r="A43" s="1208"/>
      <c r="B43" s="1208"/>
      <c r="C43" s="1208"/>
      <c r="D43" s="1208"/>
      <c r="E43" s="1210"/>
      <c r="F43" s="1200"/>
      <c r="G43" s="606"/>
      <c r="H43" s="604"/>
      <c r="I43" s="604"/>
      <c r="J43" s="604"/>
      <c r="K43" s="609"/>
      <c r="L43" s="1212"/>
      <c r="M43" s="1212"/>
      <c r="N43" s="1212"/>
      <c r="O43" s="1212"/>
      <c r="P43" s="1212"/>
      <c r="Q43" s="1212"/>
      <c r="R43" s="1212"/>
      <c r="S43" s="1198"/>
      <c r="T43" s="1200"/>
      <c r="U43" s="1204"/>
      <c r="V43" s="1205"/>
      <c r="W43" s="1205"/>
      <c r="X43" s="1206"/>
      <c r="Y43" s="1198"/>
      <c r="Z43" s="1200"/>
      <c r="AA43" s="1188"/>
      <c r="AB43" s="1189"/>
      <c r="AC43" s="1196"/>
      <c r="AD43" s="1191"/>
      <c r="AE43" s="1191"/>
      <c r="AF43" s="1191"/>
      <c r="AG43" s="1191"/>
      <c r="AH43" s="1191"/>
      <c r="AI43" s="1191"/>
      <c r="AJ43" s="1191"/>
      <c r="AK43" s="1191"/>
      <c r="AL43" s="1191"/>
      <c r="AM43" s="1191"/>
      <c r="AN43" s="1193"/>
      <c r="AO43" s="1193"/>
      <c r="AP43" s="1193"/>
      <c r="AQ43" s="1193"/>
      <c r="AR43" s="1193"/>
      <c r="AS43" s="1193"/>
      <c r="AT43" s="1184"/>
      <c r="AU43" s="1185"/>
      <c r="AV43" s="142"/>
      <c r="AW43" s="142"/>
      <c r="AX43" s="142"/>
      <c r="AY43" s="142"/>
      <c r="AZ43" s="142"/>
      <c r="BA43" s="142"/>
      <c r="BB43" s="142"/>
      <c r="BC43" s="142"/>
      <c r="BD43" s="142"/>
      <c r="BE43" s="142"/>
      <c r="BF43" s="142"/>
      <c r="BG43" s="142"/>
    </row>
    <row r="44" spans="1:59" s="7" customFormat="1" ht="18.75" customHeight="1" thickTop="1" x14ac:dyDescent="0.4">
      <c r="A44" s="1194" t="s">
        <v>163</v>
      </c>
      <c r="B44" s="1194"/>
      <c r="C44" s="1194"/>
      <c r="D44" s="1194"/>
      <c r="E44" s="1165"/>
      <c r="F44" s="1165"/>
      <c r="G44" s="1176"/>
      <c r="H44" s="1177"/>
      <c r="I44" s="1177"/>
      <c r="J44" s="1177"/>
      <c r="K44" s="1178"/>
      <c r="L44" s="1165"/>
      <c r="M44" s="1165"/>
      <c r="N44" s="1165"/>
      <c r="O44" s="1165"/>
      <c r="P44" s="1165"/>
      <c r="Q44" s="1165"/>
      <c r="R44" s="1165"/>
      <c r="S44" s="1165"/>
      <c r="T44" s="1165"/>
      <c r="U44" s="1165"/>
      <c r="V44" s="1165"/>
      <c r="W44" s="1165"/>
      <c r="X44" s="1165"/>
      <c r="Y44" s="1165" t="str">
        <f>IF(SUM(Y6:Y43)=0,"",SUM(Y6:Y43))</f>
        <v/>
      </c>
      <c r="Z44" s="1165"/>
      <c r="AA44" s="1165"/>
      <c r="AB44" s="1165"/>
      <c r="AC44" s="1161"/>
      <c r="AD44" s="1161"/>
      <c r="AE44" s="1161"/>
      <c r="AF44" s="1161"/>
      <c r="AG44" s="1161"/>
      <c r="AH44" s="1161"/>
      <c r="AI44" s="1161"/>
      <c r="AJ44" s="1161"/>
      <c r="AK44" s="1161"/>
      <c r="AL44" s="1161"/>
      <c r="AM44" s="1161"/>
      <c r="AN44" s="1161"/>
      <c r="AO44" s="1161"/>
      <c r="AP44" s="1161"/>
      <c r="AQ44" s="1161"/>
      <c r="AR44" s="1161"/>
      <c r="AS44" s="1161"/>
      <c r="AT44" s="1163" t="str">
        <f>IF(SUM(AT8:AU43)=0,"",SUM(AT8:AU43))</f>
        <v/>
      </c>
      <c r="AU44" s="1163"/>
      <c r="AV44" s="142"/>
      <c r="AW44" s="142"/>
      <c r="AX44" s="142"/>
      <c r="AY44" s="142"/>
      <c r="AZ44" s="142"/>
      <c r="BA44" s="142"/>
      <c r="BB44" s="142"/>
      <c r="BC44" s="142"/>
      <c r="BD44" s="142"/>
      <c r="BE44" s="142"/>
      <c r="BF44" s="142"/>
      <c r="BG44" s="142"/>
    </row>
    <row r="45" spans="1:59" s="7" customFormat="1" ht="18.75" customHeight="1" x14ac:dyDescent="0.4">
      <c r="A45" s="1194"/>
      <c r="B45" s="1194"/>
      <c r="C45" s="1194"/>
      <c r="D45" s="1194"/>
      <c r="E45" s="1165"/>
      <c r="F45" s="1165"/>
      <c r="G45" s="1179"/>
      <c r="H45" s="1180"/>
      <c r="I45" s="1180"/>
      <c r="J45" s="1180"/>
      <c r="K45" s="1181"/>
      <c r="L45" s="1165"/>
      <c r="M45" s="1165"/>
      <c r="N45" s="1165"/>
      <c r="O45" s="1165"/>
      <c r="P45" s="1165"/>
      <c r="Q45" s="1165"/>
      <c r="R45" s="1165"/>
      <c r="S45" s="1165"/>
      <c r="T45" s="1165"/>
      <c r="U45" s="1165"/>
      <c r="V45" s="1165"/>
      <c r="W45" s="1165"/>
      <c r="X45" s="1165"/>
      <c r="Y45" s="1165"/>
      <c r="Z45" s="1165"/>
      <c r="AA45" s="1165"/>
      <c r="AB45" s="1165"/>
      <c r="AC45" s="1162"/>
      <c r="AD45" s="1162"/>
      <c r="AE45" s="1162"/>
      <c r="AF45" s="1162"/>
      <c r="AG45" s="1162"/>
      <c r="AH45" s="1162"/>
      <c r="AI45" s="1162"/>
      <c r="AJ45" s="1162"/>
      <c r="AK45" s="1162"/>
      <c r="AL45" s="1162"/>
      <c r="AM45" s="1162"/>
      <c r="AN45" s="1162"/>
      <c r="AO45" s="1162"/>
      <c r="AP45" s="1162"/>
      <c r="AQ45" s="1162"/>
      <c r="AR45" s="1162"/>
      <c r="AS45" s="1162"/>
      <c r="AT45" s="1164"/>
      <c r="AU45" s="1164"/>
      <c r="AV45" s="142"/>
      <c r="AW45" s="142"/>
      <c r="AX45" s="142"/>
      <c r="AY45" s="142"/>
      <c r="AZ45" s="142"/>
      <c r="BA45" s="142"/>
      <c r="BB45" s="142"/>
      <c r="BC45" s="142"/>
      <c r="BD45" s="142"/>
      <c r="BE45" s="142"/>
      <c r="BF45" s="142"/>
      <c r="BG45" s="142"/>
    </row>
    <row r="46" spans="1:59" s="7" customFormat="1" ht="18.75" customHeight="1" x14ac:dyDescent="0.3">
      <c r="A46" s="150" t="s">
        <v>13</v>
      </c>
      <c r="B46" s="143" t="s">
        <v>777</v>
      </c>
      <c r="C46" s="143"/>
      <c r="D46" s="143"/>
      <c r="E46" s="142"/>
      <c r="F46" s="141"/>
      <c r="G46" s="141"/>
      <c r="H46" s="141"/>
      <c r="I46" s="141"/>
      <c r="J46" s="141"/>
      <c r="K46" s="142"/>
      <c r="L46" s="141"/>
      <c r="M46" s="141"/>
      <c r="N46" s="141"/>
      <c r="O46" s="141"/>
      <c r="P46" s="142"/>
      <c r="Q46" s="142"/>
      <c r="R46" s="142"/>
      <c r="S46" s="142"/>
      <c r="T46" s="151"/>
      <c r="U46" s="151"/>
      <c r="V46" s="151"/>
      <c r="W46" s="151"/>
      <c r="X46" s="151"/>
      <c r="Y46" s="151"/>
      <c r="Z46" s="151"/>
      <c r="AA46" s="141"/>
      <c r="AB46" s="141"/>
      <c r="AC46" s="141"/>
      <c r="AD46" s="141"/>
      <c r="AE46" s="141"/>
      <c r="AF46" s="141"/>
      <c r="AG46" s="141"/>
      <c r="AH46" s="141"/>
      <c r="AI46" s="141"/>
      <c r="AJ46" s="141"/>
      <c r="AK46" s="141"/>
      <c r="AL46" s="141"/>
      <c r="AM46" s="141"/>
      <c r="AN46" s="141"/>
      <c r="AO46" s="141"/>
      <c r="AP46" s="142"/>
      <c r="AQ46" s="142"/>
      <c r="AR46" s="142"/>
      <c r="AS46" s="142"/>
      <c r="AT46" s="142"/>
      <c r="AU46" s="142"/>
      <c r="AV46" s="142"/>
      <c r="AW46" s="142"/>
      <c r="AX46" s="142"/>
      <c r="AY46" s="142"/>
      <c r="AZ46" s="142"/>
      <c r="BA46" s="142"/>
      <c r="BB46" s="142"/>
      <c r="BC46" s="142"/>
      <c r="BD46" s="142"/>
      <c r="BE46" s="142"/>
      <c r="BF46" s="142"/>
      <c r="BG46" s="142"/>
    </row>
    <row r="47" spans="1:59" s="7" customFormat="1" ht="18.75" customHeight="1" x14ac:dyDescent="0.3">
      <c r="A47" s="143"/>
      <c r="B47" s="143" t="s">
        <v>778</v>
      </c>
      <c r="C47" s="143"/>
      <c r="D47" s="143"/>
      <c r="E47" s="142"/>
      <c r="F47" s="141"/>
      <c r="G47" s="141"/>
      <c r="H47" s="141"/>
      <c r="I47" s="141"/>
      <c r="J47" s="141"/>
      <c r="K47" s="142"/>
      <c r="L47" s="141"/>
      <c r="M47" s="141"/>
      <c r="N47" s="141"/>
      <c r="O47" s="141"/>
      <c r="P47" s="142"/>
      <c r="Q47" s="142"/>
      <c r="R47" s="142"/>
      <c r="S47" s="142"/>
      <c r="T47" s="151"/>
      <c r="U47" s="151"/>
      <c r="V47" s="151"/>
      <c r="W47" s="151"/>
      <c r="X47" s="151"/>
      <c r="Y47" s="151"/>
      <c r="Z47" s="151"/>
      <c r="AA47" s="141"/>
      <c r="AB47" s="141"/>
      <c r="AC47" s="141"/>
      <c r="AD47" s="141"/>
      <c r="AE47" s="141"/>
      <c r="AF47" s="141"/>
      <c r="AG47" s="141"/>
      <c r="AH47" s="141"/>
      <c r="AI47" s="141"/>
      <c r="AJ47" s="141"/>
      <c r="AK47" s="141"/>
      <c r="AL47" s="141"/>
      <c r="AM47" s="141"/>
      <c r="AN47" s="141"/>
      <c r="AO47" s="141"/>
      <c r="AP47" s="142"/>
      <c r="AQ47" s="142"/>
      <c r="AR47" s="142"/>
      <c r="AS47" s="142"/>
      <c r="AT47" s="142"/>
      <c r="AU47" s="142"/>
      <c r="AV47" s="142"/>
      <c r="AW47" s="142"/>
      <c r="AX47" s="142"/>
      <c r="AY47" s="142"/>
      <c r="AZ47" s="142"/>
      <c r="BA47" s="142"/>
      <c r="BB47" s="142"/>
      <c r="BC47" s="142"/>
      <c r="BD47" s="142"/>
      <c r="BE47" s="142"/>
      <c r="BF47" s="142"/>
      <c r="BG47" s="142"/>
    </row>
    <row r="48" spans="1:59" ht="18.75" customHeight="1" x14ac:dyDescent="0.3">
      <c r="A48" s="143"/>
      <c r="B48" s="143" t="s">
        <v>162</v>
      </c>
      <c r="C48" s="143"/>
      <c r="D48" s="498"/>
      <c r="E48" s="499"/>
      <c r="F48" s="151"/>
      <c r="G48" s="151"/>
      <c r="H48" s="151"/>
      <c r="I48" s="151"/>
      <c r="J48" s="151"/>
      <c r="K48" s="151"/>
      <c r="L48" s="151"/>
      <c r="M48" s="151"/>
      <c r="N48" s="151"/>
      <c r="O48" s="151"/>
      <c r="P48" s="151"/>
      <c r="Q48" s="151"/>
      <c r="R48" s="151"/>
      <c r="S48" s="151"/>
    </row>
    <row r="49" spans="1:5" ht="18.75" customHeight="1" x14ac:dyDescent="0.3">
      <c r="A49" s="143"/>
      <c r="B49" s="143" t="s">
        <v>161</v>
      </c>
      <c r="C49" s="143"/>
      <c r="D49" s="143"/>
      <c r="E49" s="142"/>
    </row>
    <row r="50" spans="1:5" ht="18.75" customHeight="1" x14ac:dyDescent="0.3">
      <c r="A50" s="143"/>
      <c r="B50" s="143" t="s">
        <v>941</v>
      </c>
      <c r="C50" s="143"/>
      <c r="D50" s="143"/>
      <c r="E50" s="142"/>
    </row>
    <row r="51" spans="1:5" ht="18.75" customHeight="1" x14ac:dyDescent="0.3">
      <c r="A51" s="142"/>
      <c r="B51" s="142"/>
      <c r="C51" s="142"/>
      <c r="D51" s="142"/>
      <c r="E51" s="142"/>
    </row>
    <row r="52" spans="1:5" ht="18.75" customHeight="1" x14ac:dyDescent="0.3"/>
    <row r="55" spans="1:5" x14ac:dyDescent="0.3">
      <c r="A55" s="141" t="s">
        <v>151</v>
      </c>
    </row>
    <row r="56" spans="1:5" x14ac:dyDescent="0.3">
      <c r="A56" s="141" t="s">
        <v>160</v>
      </c>
    </row>
    <row r="57" spans="1:5" x14ac:dyDescent="0.3">
      <c r="A57" s="141" t="s">
        <v>159</v>
      </c>
    </row>
    <row r="58" spans="1:5" x14ac:dyDescent="0.3">
      <c r="A58" s="141" t="s">
        <v>774</v>
      </c>
    </row>
    <row r="59" spans="1:5" x14ac:dyDescent="0.3">
      <c r="A59" s="141" t="s">
        <v>775</v>
      </c>
    </row>
    <row r="60" spans="1:5" x14ac:dyDescent="0.3">
      <c r="A60" s="141" t="s">
        <v>158</v>
      </c>
    </row>
    <row r="61" spans="1:5" x14ac:dyDescent="0.3">
      <c r="A61" s="141" t="s">
        <v>157</v>
      </c>
    </row>
    <row r="62" spans="1:5" x14ac:dyDescent="0.3">
      <c r="A62" s="141" t="s">
        <v>773</v>
      </c>
    </row>
    <row r="63" spans="1:5" x14ac:dyDescent="0.3">
      <c r="A63" s="141" t="s">
        <v>156</v>
      </c>
    </row>
    <row r="64" spans="1:5" x14ac:dyDescent="0.3">
      <c r="A64" s="141" t="s">
        <v>155</v>
      </c>
    </row>
    <row r="65" spans="1:1" x14ac:dyDescent="0.3">
      <c r="A65" s="141" t="s">
        <v>776</v>
      </c>
    </row>
  </sheetData>
  <sheetProtection selectLockedCells="1"/>
  <mergeCells count="448">
    <mergeCell ref="AT1:AU1"/>
    <mergeCell ref="P2:Q2"/>
    <mergeCell ref="AA2:AB2"/>
    <mergeCell ref="AR2:AU2"/>
    <mergeCell ref="AC4:AE4"/>
    <mergeCell ref="AF4:AS4"/>
    <mergeCell ref="AT4:AU7"/>
    <mergeCell ref="AC5:AC7"/>
    <mergeCell ref="AD5:AE7"/>
    <mergeCell ref="AF5:AG7"/>
    <mergeCell ref="AH5:AI7"/>
    <mergeCell ref="AJ5:AK7"/>
    <mergeCell ref="AL5:AM7"/>
    <mergeCell ref="AN5:AO7"/>
    <mergeCell ref="AP5:AQ7"/>
    <mergeCell ref="AR5:AS7"/>
    <mergeCell ref="Y3:Z7"/>
    <mergeCell ref="AG3:AH3"/>
    <mergeCell ref="AK3:AL3"/>
    <mergeCell ref="AA3:AB7"/>
    <mergeCell ref="U3:X7"/>
    <mergeCell ref="A3:D7"/>
    <mergeCell ref="E3:F7"/>
    <mergeCell ref="L3:N7"/>
    <mergeCell ref="O3:O7"/>
    <mergeCell ref="P3:R7"/>
    <mergeCell ref="S3:T7"/>
    <mergeCell ref="AK1:AM1"/>
    <mergeCell ref="AO1:AP1"/>
    <mergeCell ref="AR8:AS9"/>
    <mergeCell ref="AR1:AS1"/>
    <mergeCell ref="AT8:AU9"/>
    <mergeCell ref="AA8:AB9"/>
    <mergeCell ref="AC8:AC9"/>
    <mergeCell ref="AD8:AE9"/>
    <mergeCell ref="AF8:AG9"/>
    <mergeCell ref="AH8:AI9"/>
    <mergeCell ref="AJ8:AK9"/>
    <mergeCell ref="U8:X9"/>
    <mergeCell ref="Y8:Y9"/>
    <mergeCell ref="Z8:Z9"/>
    <mergeCell ref="A10:D11"/>
    <mergeCell ref="E10:E11"/>
    <mergeCell ref="F10:F11"/>
    <mergeCell ref="L10:N11"/>
    <mergeCell ref="O10:O11"/>
    <mergeCell ref="P10:R11"/>
    <mergeCell ref="AL8:AM9"/>
    <mergeCell ref="AN8:AO9"/>
    <mergeCell ref="AP8:AQ9"/>
    <mergeCell ref="A8:D9"/>
    <mergeCell ref="E8:E9"/>
    <mergeCell ref="F8:F9"/>
    <mergeCell ref="L8:N9"/>
    <mergeCell ref="O8:O9"/>
    <mergeCell ref="P8:R9"/>
    <mergeCell ref="S8:S9"/>
    <mergeCell ref="T8:T9"/>
    <mergeCell ref="AT10:AU11"/>
    <mergeCell ref="AA10:AB11"/>
    <mergeCell ref="A12:D13"/>
    <mergeCell ref="E12:E13"/>
    <mergeCell ref="F12:F13"/>
    <mergeCell ref="L12:N13"/>
    <mergeCell ref="O12:O13"/>
    <mergeCell ref="P12:R13"/>
    <mergeCell ref="S12:S13"/>
    <mergeCell ref="T12:T13"/>
    <mergeCell ref="AH10:AI11"/>
    <mergeCell ref="AJ10:AK11"/>
    <mergeCell ref="AL10:AM11"/>
    <mergeCell ref="AN10:AO11"/>
    <mergeCell ref="AP10:AQ11"/>
    <mergeCell ref="AR10:AS11"/>
    <mergeCell ref="AC10:AC11"/>
    <mergeCell ref="AD10:AE11"/>
    <mergeCell ref="AF10:AG11"/>
    <mergeCell ref="S10:S11"/>
    <mergeCell ref="T10:T11"/>
    <mergeCell ref="U10:X11"/>
    <mergeCell ref="Y10:Y11"/>
    <mergeCell ref="Z10:Z11"/>
    <mergeCell ref="AR12:AS13"/>
    <mergeCell ref="AT12:AU13"/>
    <mergeCell ref="AA12:AB13"/>
    <mergeCell ref="AC12:AC13"/>
    <mergeCell ref="AD12:AE13"/>
    <mergeCell ref="AF12:AG13"/>
    <mergeCell ref="AH12:AI13"/>
    <mergeCell ref="AJ12:AK13"/>
    <mergeCell ref="U12:X13"/>
    <mergeCell ref="Y12:Y13"/>
    <mergeCell ref="Z12:Z13"/>
    <mergeCell ref="A14:D15"/>
    <mergeCell ref="E14:E15"/>
    <mergeCell ref="F14:F15"/>
    <mergeCell ref="L14:N15"/>
    <mergeCell ref="O14:O15"/>
    <mergeCell ref="P14:R15"/>
    <mergeCell ref="AL12:AM13"/>
    <mergeCell ref="AN12:AO13"/>
    <mergeCell ref="AP12:AQ13"/>
    <mergeCell ref="AT14:AU15"/>
    <mergeCell ref="AA14:AB15"/>
    <mergeCell ref="A16:D17"/>
    <mergeCell ref="E16:E17"/>
    <mergeCell ref="F16:F17"/>
    <mergeCell ref="L16:N17"/>
    <mergeCell ref="O16:O17"/>
    <mergeCell ref="P16:R17"/>
    <mergeCell ref="S16:S17"/>
    <mergeCell ref="T16:T17"/>
    <mergeCell ref="AH14:AI15"/>
    <mergeCell ref="AJ14:AK15"/>
    <mergeCell ref="AL14:AM15"/>
    <mergeCell ref="AN14:AO15"/>
    <mergeCell ref="AP14:AQ15"/>
    <mergeCell ref="AR14:AS15"/>
    <mergeCell ref="AC14:AC15"/>
    <mergeCell ref="AD14:AE15"/>
    <mergeCell ref="AF14:AG15"/>
    <mergeCell ref="S14:S15"/>
    <mergeCell ref="T14:T15"/>
    <mergeCell ref="U14:X15"/>
    <mergeCell ref="Y14:Y15"/>
    <mergeCell ref="Z14:Z15"/>
    <mergeCell ref="AR16:AS17"/>
    <mergeCell ref="AT16:AU17"/>
    <mergeCell ref="AA16:AB17"/>
    <mergeCell ref="AC16:AC17"/>
    <mergeCell ref="AD16:AE17"/>
    <mergeCell ref="AF16:AG17"/>
    <mergeCell ref="AH16:AI17"/>
    <mergeCell ref="AJ16:AK17"/>
    <mergeCell ref="U16:X17"/>
    <mergeCell ref="Y16:Y17"/>
    <mergeCell ref="Z16:Z17"/>
    <mergeCell ref="A18:D19"/>
    <mergeCell ref="E18:E19"/>
    <mergeCell ref="F18:F19"/>
    <mergeCell ref="L18:N19"/>
    <mergeCell ref="O18:O19"/>
    <mergeCell ref="P18:R19"/>
    <mergeCell ref="AL16:AM17"/>
    <mergeCell ref="AN16:AO17"/>
    <mergeCell ref="AP16:AQ17"/>
    <mergeCell ref="AT18:AU19"/>
    <mergeCell ref="AA18:AB19"/>
    <mergeCell ref="A20:D21"/>
    <mergeCell ref="E20:E21"/>
    <mergeCell ref="F20:F21"/>
    <mergeCell ref="L20:N21"/>
    <mergeCell ref="O20:O21"/>
    <mergeCell ref="P20:R21"/>
    <mergeCell ref="S20:S21"/>
    <mergeCell ref="T20:T21"/>
    <mergeCell ref="AH18:AI19"/>
    <mergeCell ref="AJ18:AK19"/>
    <mergeCell ref="AL18:AM19"/>
    <mergeCell ref="AN18:AO19"/>
    <mergeCell ref="AP18:AQ19"/>
    <mergeCell ref="AR18:AS19"/>
    <mergeCell ref="AC18:AC19"/>
    <mergeCell ref="AD18:AE19"/>
    <mergeCell ref="AF18:AG19"/>
    <mergeCell ref="S18:S19"/>
    <mergeCell ref="T18:T19"/>
    <mergeCell ref="U18:X19"/>
    <mergeCell ref="Y18:Y19"/>
    <mergeCell ref="Z18:Z19"/>
    <mergeCell ref="AR20:AS21"/>
    <mergeCell ref="AT20:AU21"/>
    <mergeCell ref="AA20:AB21"/>
    <mergeCell ref="AC20:AC21"/>
    <mergeCell ref="AD20:AE21"/>
    <mergeCell ref="AF20:AG21"/>
    <mergeCell ref="AH20:AI21"/>
    <mergeCell ref="AJ20:AK21"/>
    <mergeCell ref="U20:X21"/>
    <mergeCell ref="Y20:Y21"/>
    <mergeCell ref="Z20:Z21"/>
    <mergeCell ref="A22:D23"/>
    <mergeCell ref="E22:E23"/>
    <mergeCell ref="F22:F23"/>
    <mergeCell ref="L22:N23"/>
    <mergeCell ref="O22:O23"/>
    <mergeCell ref="P22:R23"/>
    <mergeCell ref="AL20:AM21"/>
    <mergeCell ref="AN20:AO21"/>
    <mergeCell ref="AP20:AQ21"/>
    <mergeCell ref="AT22:AU23"/>
    <mergeCell ref="AA22:AB23"/>
    <mergeCell ref="A24:D25"/>
    <mergeCell ref="E24:E25"/>
    <mergeCell ref="F24:F25"/>
    <mergeCell ref="L24:N25"/>
    <mergeCell ref="O24:O25"/>
    <mergeCell ref="P24:R25"/>
    <mergeCell ref="S24:S25"/>
    <mergeCell ref="T24:T25"/>
    <mergeCell ref="AH22:AI23"/>
    <mergeCell ref="AJ22:AK23"/>
    <mergeCell ref="AL22:AM23"/>
    <mergeCell ref="AN22:AO23"/>
    <mergeCell ref="AP22:AQ23"/>
    <mergeCell ref="AR22:AS23"/>
    <mergeCell ref="AC22:AC23"/>
    <mergeCell ref="AD22:AE23"/>
    <mergeCell ref="AF22:AG23"/>
    <mergeCell ref="S22:S23"/>
    <mergeCell ref="T22:T23"/>
    <mergeCell ref="U22:X23"/>
    <mergeCell ref="Y22:Y23"/>
    <mergeCell ref="Z22:Z23"/>
    <mergeCell ref="AR24:AS25"/>
    <mergeCell ref="AT24:AU25"/>
    <mergeCell ref="AA24:AB25"/>
    <mergeCell ref="AC24:AC25"/>
    <mergeCell ref="AD24:AE25"/>
    <mergeCell ref="AF24:AG25"/>
    <mergeCell ref="AH24:AI25"/>
    <mergeCell ref="AJ24:AK25"/>
    <mergeCell ref="U24:X25"/>
    <mergeCell ref="Y24:Y25"/>
    <mergeCell ref="Z24:Z25"/>
    <mergeCell ref="A26:D27"/>
    <mergeCell ref="E26:E27"/>
    <mergeCell ref="F26:F27"/>
    <mergeCell ref="L26:N27"/>
    <mergeCell ref="O26:O27"/>
    <mergeCell ref="P26:R27"/>
    <mergeCell ref="AL24:AM25"/>
    <mergeCell ref="AN24:AO25"/>
    <mergeCell ref="AP24:AQ25"/>
    <mergeCell ref="AT26:AU27"/>
    <mergeCell ref="AA26:AB27"/>
    <mergeCell ref="A28:D29"/>
    <mergeCell ref="E28:E29"/>
    <mergeCell ref="F28:F29"/>
    <mergeCell ref="L28:N29"/>
    <mergeCell ref="O28:O29"/>
    <mergeCell ref="P28:R29"/>
    <mergeCell ref="S28:S29"/>
    <mergeCell ref="T28:T29"/>
    <mergeCell ref="AH26:AI27"/>
    <mergeCell ref="AJ26:AK27"/>
    <mergeCell ref="AL26:AM27"/>
    <mergeCell ref="AN26:AO27"/>
    <mergeCell ref="AP26:AQ27"/>
    <mergeCell ref="AR26:AS27"/>
    <mergeCell ref="AC26:AC27"/>
    <mergeCell ref="AD26:AE27"/>
    <mergeCell ref="AF26:AG27"/>
    <mergeCell ref="S26:S27"/>
    <mergeCell ref="T26:T27"/>
    <mergeCell ref="U26:X27"/>
    <mergeCell ref="Y26:Y27"/>
    <mergeCell ref="Z26:Z27"/>
    <mergeCell ref="AR28:AS29"/>
    <mergeCell ref="AT28:AU29"/>
    <mergeCell ref="AA28:AB29"/>
    <mergeCell ref="AC28:AC29"/>
    <mergeCell ref="AD28:AE29"/>
    <mergeCell ref="AF28:AG29"/>
    <mergeCell ref="AH28:AI29"/>
    <mergeCell ref="AJ28:AK29"/>
    <mergeCell ref="U28:X29"/>
    <mergeCell ref="Y28:Y29"/>
    <mergeCell ref="Z28:Z29"/>
    <mergeCell ref="A30:D31"/>
    <mergeCell ref="E30:E31"/>
    <mergeCell ref="F30:F31"/>
    <mergeCell ref="L30:N31"/>
    <mergeCell ref="O30:O31"/>
    <mergeCell ref="P30:R31"/>
    <mergeCell ref="AL28:AM29"/>
    <mergeCell ref="AN28:AO29"/>
    <mergeCell ref="AP28:AQ29"/>
    <mergeCell ref="AT30:AU31"/>
    <mergeCell ref="AA30:AB31"/>
    <mergeCell ref="A32:D33"/>
    <mergeCell ref="E32:E33"/>
    <mergeCell ref="F32:F33"/>
    <mergeCell ref="L32:N33"/>
    <mergeCell ref="O32:O33"/>
    <mergeCell ref="P32:R33"/>
    <mergeCell ref="S32:S33"/>
    <mergeCell ref="T32:T33"/>
    <mergeCell ref="AH30:AI31"/>
    <mergeCell ref="AJ30:AK31"/>
    <mergeCell ref="AL30:AM31"/>
    <mergeCell ref="AN30:AO31"/>
    <mergeCell ref="AP30:AQ31"/>
    <mergeCell ref="AR30:AS31"/>
    <mergeCell ref="AC30:AC31"/>
    <mergeCell ref="AD30:AE31"/>
    <mergeCell ref="AF30:AG31"/>
    <mergeCell ref="S30:S31"/>
    <mergeCell ref="T30:T31"/>
    <mergeCell ref="U30:X31"/>
    <mergeCell ref="Y30:Y31"/>
    <mergeCell ref="Z30:Z31"/>
    <mergeCell ref="AR32:AS33"/>
    <mergeCell ref="AT32:AU33"/>
    <mergeCell ref="AA32:AB33"/>
    <mergeCell ref="AC32:AC33"/>
    <mergeCell ref="AD32:AE33"/>
    <mergeCell ref="AF32:AG33"/>
    <mergeCell ref="AH32:AI33"/>
    <mergeCell ref="AJ32:AK33"/>
    <mergeCell ref="U32:X33"/>
    <mergeCell ref="Y32:Y33"/>
    <mergeCell ref="Z32:Z33"/>
    <mergeCell ref="A34:D35"/>
    <mergeCell ref="E34:E35"/>
    <mergeCell ref="F34:F35"/>
    <mergeCell ref="L34:N35"/>
    <mergeCell ref="O34:O35"/>
    <mergeCell ref="P34:R35"/>
    <mergeCell ref="AL32:AM33"/>
    <mergeCell ref="AN32:AO33"/>
    <mergeCell ref="AP32:AQ33"/>
    <mergeCell ref="AT34:AU35"/>
    <mergeCell ref="AA34:AB35"/>
    <mergeCell ref="A36:D37"/>
    <mergeCell ref="E36:E37"/>
    <mergeCell ref="F36:F37"/>
    <mergeCell ref="L36:N37"/>
    <mergeCell ref="O36:O37"/>
    <mergeCell ref="P36:R37"/>
    <mergeCell ref="S36:S37"/>
    <mergeCell ref="T36:T37"/>
    <mergeCell ref="AH34:AI35"/>
    <mergeCell ref="AJ34:AK35"/>
    <mergeCell ref="AL34:AM35"/>
    <mergeCell ref="AN34:AO35"/>
    <mergeCell ref="AP34:AQ35"/>
    <mergeCell ref="AR34:AS35"/>
    <mergeCell ref="AC34:AC35"/>
    <mergeCell ref="AD34:AE35"/>
    <mergeCell ref="AF34:AG35"/>
    <mergeCell ref="S34:S35"/>
    <mergeCell ref="T34:T35"/>
    <mergeCell ref="U34:X35"/>
    <mergeCell ref="Y34:Y35"/>
    <mergeCell ref="Z34:Z35"/>
    <mergeCell ref="AR36:AS37"/>
    <mergeCell ref="AT36:AU37"/>
    <mergeCell ref="AA36:AB37"/>
    <mergeCell ref="AC36:AC37"/>
    <mergeCell ref="AD36:AE37"/>
    <mergeCell ref="AF36:AG37"/>
    <mergeCell ref="AH36:AI37"/>
    <mergeCell ref="AJ36:AK37"/>
    <mergeCell ref="U36:X37"/>
    <mergeCell ref="Y36:Y37"/>
    <mergeCell ref="Z36:Z37"/>
    <mergeCell ref="A38:D39"/>
    <mergeCell ref="E38:E39"/>
    <mergeCell ref="F38:F39"/>
    <mergeCell ref="L38:N39"/>
    <mergeCell ref="O38:O39"/>
    <mergeCell ref="P38:R39"/>
    <mergeCell ref="AL36:AM37"/>
    <mergeCell ref="AN36:AO37"/>
    <mergeCell ref="AP36:AQ37"/>
    <mergeCell ref="AT38:AU39"/>
    <mergeCell ref="AA38:AB39"/>
    <mergeCell ref="A40:D41"/>
    <mergeCell ref="E40:E41"/>
    <mergeCell ref="F40:F41"/>
    <mergeCell ref="L40:N41"/>
    <mergeCell ref="O40:O41"/>
    <mergeCell ref="P40:R41"/>
    <mergeCell ref="S40:S41"/>
    <mergeCell ref="T40:T41"/>
    <mergeCell ref="AH38:AI39"/>
    <mergeCell ref="AJ38:AK39"/>
    <mergeCell ref="AL38:AM39"/>
    <mergeCell ref="AN38:AO39"/>
    <mergeCell ref="AP38:AQ39"/>
    <mergeCell ref="AR38:AS39"/>
    <mergeCell ref="AC38:AC39"/>
    <mergeCell ref="AD38:AE39"/>
    <mergeCell ref="AF38:AG39"/>
    <mergeCell ref="S38:S39"/>
    <mergeCell ref="T38:T39"/>
    <mergeCell ref="U38:X39"/>
    <mergeCell ref="Y38:Y39"/>
    <mergeCell ref="Z38:Z39"/>
    <mergeCell ref="AR40:AS41"/>
    <mergeCell ref="AT40:AU41"/>
    <mergeCell ref="AA40:AB41"/>
    <mergeCell ref="AC40:AC41"/>
    <mergeCell ref="AD40:AE41"/>
    <mergeCell ref="AF40:AG41"/>
    <mergeCell ref="AH40:AI41"/>
    <mergeCell ref="AJ40:AK41"/>
    <mergeCell ref="U40:X41"/>
    <mergeCell ref="Y40:Y41"/>
    <mergeCell ref="Z40:Z41"/>
    <mergeCell ref="A44:D45"/>
    <mergeCell ref="E44:F45"/>
    <mergeCell ref="L44:N45"/>
    <mergeCell ref="O44:O45"/>
    <mergeCell ref="P44:R45"/>
    <mergeCell ref="S44:T45"/>
    <mergeCell ref="U44:X45"/>
    <mergeCell ref="Y44:Z45"/>
    <mergeCell ref="AH42:AI43"/>
    <mergeCell ref="AC42:AC43"/>
    <mergeCell ref="AD42:AE43"/>
    <mergeCell ref="AF42:AG43"/>
    <mergeCell ref="S42:S43"/>
    <mergeCell ref="T42:T43"/>
    <mergeCell ref="U42:X43"/>
    <mergeCell ref="Y42:Y43"/>
    <mergeCell ref="Z42:Z43"/>
    <mergeCell ref="A42:D43"/>
    <mergeCell ref="E42:E43"/>
    <mergeCell ref="F42:F43"/>
    <mergeCell ref="L42:N43"/>
    <mergeCell ref="O42:O43"/>
    <mergeCell ref="P42:R43"/>
    <mergeCell ref="AR44:AS45"/>
    <mergeCell ref="AT44:AU45"/>
    <mergeCell ref="AA44:AB45"/>
    <mergeCell ref="I2:J2"/>
    <mergeCell ref="G3:K7"/>
    <mergeCell ref="G44:K45"/>
    <mergeCell ref="AF44:AG45"/>
    <mergeCell ref="AH44:AI45"/>
    <mergeCell ref="AJ44:AK45"/>
    <mergeCell ref="AL44:AM45"/>
    <mergeCell ref="AN44:AO45"/>
    <mergeCell ref="AP44:AQ45"/>
    <mergeCell ref="AC44:AC45"/>
    <mergeCell ref="AD44:AE45"/>
    <mergeCell ref="AT42:AU43"/>
    <mergeCell ref="AA42:AB43"/>
    <mergeCell ref="AJ42:AK43"/>
    <mergeCell ref="AL42:AM43"/>
    <mergeCell ref="AN42:AO43"/>
    <mergeCell ref="AP42:AQ43"/>
    <mergeCell ref="AR42:AS43"/>
    <mergeCell ref="AL40:AM41"/>
    <mergeCell ref="AN40:AO41"/>
    <mergeCell ref="AP40:AQ41"/>
  </mergeCells>
  <phoneticPr fontId="4"/>
  <dataValidations count="1">
    <dataValidation type="list" allowBlank="1" showInputMessage="1" sqref="AA8:AB43" xr:uid="{E2C8AB58-3E60-42E7-86C7-36D4E0FAE935}">
      <formula1>"派遣"</formula1>
    </dataValidation>
  </dataValidations>
  <printOptions horizontalCentered="1" verticalCentered="1"/>
  <pageMargins left="0.70866141732283472" right="0.19685039370078741" top="0.39370078740157483" bottom="0.39370078740157483" header="0.39370078740157483" footer="0"/>
  <pageSetup paperSize="9" scale="58" orientation="landscape" blackAndWhite="1" cellComments="asDisplayed" r:id="rId1"/>
  <headerFooter scaleWithDoc="0">
    <oddFooter>&amp;C5/24&amp;R&amp;F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5777" r:id="rId4" name="Check Box 1">
              <controlPr defaultSize="0" autoFill="0" autoLine="0" autoPict="0">
                <anchor moveWithCells="1">
                  <from>
                    <xdr:col>17</xdr:col>
                    <xdr:colOff>314325</xdr:colOff>
                    <xdr:row>7</xdr:row>
                    <xdr:rowOff>57150</xdr:rowOff>
                  </from>
                  <to>
                    <xdr:col>18</xdr:col>
                    <xdr:colOff>295275</xdr:colOff>
                    <xdr:row>8</xdr:row>
                    <xdr:rowOff>152400</xdr:rowOff>
                  </to>
                </anchor>
              </controlPr>
            </control>
          </mc:Choice>
        </mc:AlternateContent>
        <mc:AlternateContent xmlns:mc="http://schemas.openxmlformats.org/markup-compatibility/2006">
          <mc:Choice Requires="x14">
            <control shapeId="75778" r:id="rId5" name="Check Box 2">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75779" r:id="rId6" name="Check Box 3">
              <controlPr defaultSize="0" autoFill="0" autoLine="0" autoPict="0">
                <anchor moveWithCells="1">
                  <from>
                    <xdr:col>17</xdr:col>
                    <xdr:colOff>304800</xdr:colOff>
                    <xdr:row>19</xdr:row>
                    <xdr:rowOff>57150</xdr:rowOff>
                  </from>
                  <to>
                    <xdr:col>18</xdr:col>
                    <xdr:colOff>295275</xdr:colOff>
                    <xdr:row>20</xdr:row>
                    <xdr:rowOff>152400</xdr:rowOff>
                  </to>
                </anchor>
              </controlPr>
            </control>
          </mc:Choice>
        </mc:AlternateContent>
        <mc:AlternateContent xmlns:mc="http://schemas.openxmlformats.org/markup-compatibility/2006">
          <mc:Choice Requires="x14">
            <control shapeId="75780" r:id="rId7" name="Check Box 4">
              <controlPr defaultSize="0" autoFill="0" autoLine="0" autoPict="0">
                <anchor moveWithCells="1">
                  <from>
                    <xdr:col>18</xdr:col>
                    <xdr:colOff>314325</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75781"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75782"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75783" r:id="rId10" name="Check Box 7">
              <controlPr defaultSize="0" autoFill="0" autoLine="0" autoPict="0">
                <anchor moveWithCells="1">
                  <from>
                    <xdr:col>17</xdr:col>
                    <xdr:colOff>314325</xdr:colOff>
                    <xdr:row>9</xdr:row>
                    <xdr:rowOff>57150</xdr:rowOff>
                  </from>
                  <to>
                    <xdr:col>18</xdr:col>
                    <xdr:colOff>295275</xdr:colOff>
                    <xdr:row>10</xdr:row>
                    <xdr:rowOff>152400</xdr:rowOff>
                  </to>
                </anchor>
              </controlPr>
            </control>
          </mc:Choice>
        </mc:AlternateContent>
        <mc:AlternateContent xmlns:mc="http://schemas.openxmlformats.org/markup-compatibility/2006">
          <mc:Choice Requires="x14">
            <control shapeId="75784" r:id="rId11" name="Check Box 8">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75785" r:id="rId12" name="Check Box 9">
              <controlPr defaultSize="0" autoFill="0" autoLine="0" autoPict="0">
                <anchor moveWithCells="1">
                  <from>
                    <xdr:col>17</xdr:col>
                    <xdr:colOff>314325</xdr:colOff>
                    <xdr:row>11</xdr:row>
                    <xdr:rowOff>57150</xdr:rowOff>
                  </from>
                  <to>
                    <xdr:col>18</xdr:col>
                    <xdr:colOff>295275</xdr:colOff>
                    <xdr:row>12</xdr:row>
                    <xdr:rowOff>152400</xdr:rowOff>
                  </to>
                </anchor>
              </controlPr>
            </control>
          </mc:Choice>
        </mc:AlternateContent>
        <mc:AlternateContent xmlns:mc="http://schemas.openxmlformats.org/markup-compatibility/2006">
          <mc:Choice Requires="x14">
            <control shapeId="75786" r:id="rId13" name="Check Box 10">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75787" r:id="rId14" name="Check Box 11">
              <controlPr defaultSize="0" autoFill="0" autoLine="0" autoPict="0">
                <anchor moveWithCells="1">
                  <from>
                    <xdr:col>17</xdr:col>
                    <xdr:colOff>314325</xdr:colOff>
                    <xdr:row>13</xdr:row>
                    <xdr:rowOff>57150</xdr:rowOff>
                  </from>
                  <to>
                    <xdr:col>18</xdr:col>
                    <xdr:colOff>295275</xdr:colOff>
                    <xdr:row>14</xdr:row>
                    <xdr:rowOff>152400</xdr:rowOff>
                  </to>
                </anchor>
              </controlPr>
            </control>
          </mc:Choice>
        </mc:AlternateContent>
        <mc:AlternateContent xmlns:mc="http://schemas.openxmlformats.org/markup-compatibility/2006">
          <mc:Choice Requires="x14">
            <control shapeId="75788" r:id="rId15" name="Check Box 12">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75789" r:id="rId16" name="Check Box 13">
              <controlPr defaultSize="0" autoFill="0" autoLine="0" autoPict="0">
                <anchor moveWithCells="1">
                  <from>
                    <xdr:col>17</xdr:col>
                    <xdr:colOff>314325</xdr:colOff>
                    <xdr:row>15</xdr:row>
                    <xdr:rowOff>57150</xdr:rowOff>
                  </from>
                  <to>
                    <xdr:col>18</xdr:col>
                    <xdr:colOff>295275</xdr:colOff>
                    <xdr:row>16</xdr:row>
                    <xdr:rowOff>152400</xdr:rowOff>
                  </to>
                </anchor>
              </controlPr>
            </control>
          </mc:Choice>
        </mc:AlternateContent>
        <mc:AlternateContent xmlns:mc="http://schemas.openxmlformats.org/markup-compatibility/2006">
          <mc:Choice Requires="x14">
            <control shapeId="75790" r:id="rId17" name="Check Box 14">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75791" r:id="rId18" name="Check Box 15">
              <controlPr defaultSize="0" autoFill="0" autoLine="0" autoPict="0">
                <anchor moveWithCells="1">
                  <from>
                    <xdr:col>17</xdr:col>
                    <xdr:colOff>314325</xdr:colOff>
                    <xdr:row>17</xdr:row>
                    <xdr:rowOff>57150</xdr:rowOff>
                  </from>
                  <to>
                    <xdr:col>18</xdr:col>
                    <xdr:colOff>295275</xdr:colOff>
                    <xdr:row>18</xdr:row>
                    <xdr:rowOff>152400</xdr:rowOff>
                  </to>
                </anchor>
              </controlPr>
            </control>
          </mc:Choice>
        </mc:AlternateContent>
        <mc:AlternateContent xmlns:mc="http://schemas.openxmlformats.org/markup-compatibility/2006">
          <mc:Choice Requires="x14">
            <control shapeId="75792" r:id="rId19" name="Check Box 16">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75793" r:id="rId20" name="Check Box 17">
              <controlPr defaultSize="0" autoFill="0" autoLine="0" autoPict="0">
                <anchor moveWithCells="1">
                  <from>
                    <xdr:col>17</xdr:col>
                    <xdr:colOff>304800</xdr:colOff>
                    <xdr:row>21</xdr:row>
                    <xdr:rowOff>57150</xdr:rowOff>
                  </from>
                  <to>
                    <xdr:col>18</xdr:col>
                    <xdr:colOff>295275</xdr:colOff>
                    <xdr:row>22</xdr:row>
                    <xdr:rowOff>152400</xdr:rowOff>
                  </to>
                </anchor>
              </controlPr>
            </control>
          </mc:Choice>
        </mc:AlternateContent>
        <mc:AlternateContent xmlns:mc="http://schemas.openxmlformats.org/markup-compatibility/2006">
          <mc:Choice Requires="x14">
            <control shapeId="75794" r:id="rId21" name="Check Box 18">
              <controlPr defaultSize="0" autoFill="0" autoLine="0" autoPict="0">
                <anchor moveWithCells="1">
                  <from>
                    <xdr:col>18</xdr:col>
                    <xdr:colOff>314325</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75795" r:id="rId22" name="Check Box 19">
              <controlPr defaultSize="0" autoFill="0" autoLine="0" autoPict="0">
                <anchor moveWithCells="1">
                  <from>
                    <xdr:col>17</xdr:col>
                    <xdr:colOff>304800</xdr:colOff>
                    <xdr:row>23</xdr:row>
                    <xdr:rowOff>57150</xdr:rowOff>
                  </from>
                  <to>
                    <xdr:col>18</xdr:col>
                    <xdr:colOff>295275</xdr:colOff>
                    <xdr:row>24</xdr:row>
                    <xdr:rowOff>152400</xdr:rowOff>
                  </to>
                </anchor>
              </controlPr>
            </control>
          </mc:Choice>
        </mc:AlternateContent>
        <mc:AlternateContent xmlns:mc="http://schemas.openxmlformats.org/markup-compatibility/2006">
          <mc:Choice Requires="x14">
            <control shapeId="75796" r:id="rId23" name="Check Box 20">
              <controlPr defaultSize="0" autoFill="0" autoLine="0" autoPict="0">
                <anchor moveWithCells="1">
                  <from>
                    <xdr:col>18</xdr:col>
                    <xdr:colOff>314325</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75797" r:id="rId24" name="Check Box 21">
              <controlPr defaultSize="0" autoFill="0" autoLine="0" autoPict="0">
                <anchor moveWithCells="1">
                  <from>
                    <xdr:col>17</xdr:col>
                    <xdr:colOff>304800</xdr:colOff>
                    <xdr:row>25</xdr:row>
                    <xdr:rowOff>57150</xdr:rowOff>
                  </from>
                  <to>
                    <xdr:col>18</xdr:col>
                    <xdr:colOff>295275</xdr:colOff>
                    <xdr:row>26</xdr:row>
                    <xdr:rowOff>152400</xdr:rowOff>
                  </to>
                </anchor>
              </controlPr>
            </control>
          </mc:Choice>
        </mc:AlternateContent>
        <mc:AlternateContent xmlns:mc="http://schemas.openxmlformats.org/markup-compatibility/2006">
          <mc:Choice Requires="x14">
            <control shapeId="75798" r:id="rId25" name="Check Box 22">
              <controlPr defaultSize="0" autoFill="0" autoLine="0" autoPict="0">
                <anchor moveWithCells="1">
                  <from>
                    <xdr:col>18</xdr:col>
                    <xdr:colOff>314325</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75799" r:id="rId26" name="Check Box 23">
              <controlPr defaultSize="0" autoFill="0" autoLine="0" autoPict="0">
                <anchor moveWithCells="1">
                  <from>
                    <xdr:col>17</xdr:col>
                    <xdr:colOff>304800</xdr:colOff>
                    <xdr:row>27</xdr:row>
                    <xdr:rowOff>57150</xdr:rowOff>
                  </from>
                  <to>
                    <xdr:col>18</xdr:col>
                    <xdr:colOff>295275</xdr:colOff>
                    <xdr:row>28</xdr:row>
                    <xdr:rowOff>152400</xdr:rowOff>
                  </to>
                </anchor>
              </controlPr>
            </control>
          </mc:Choice>
        </mc:AlternateContent>
        <mc:AlternateContent xmlns:mc="http://schemas.openxmlformats.org/markup-compatibility/2006">
          <mc:Choice Requires="x14">
            <control shapeId="75800" r:id="rId27" name="Check Box 24">
              <controlPr defaultSize="0" autoFill="0" autoLine="0" autoPict="0">
                <anchor moveWithCells="1">
                  <from>
                    <xdr:col>18</xdr:col>
                    <xdr:colOff>314325</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75801" r:id="rId28" name="Check Box 25">
              <controlPr defaultSize="0" autoFill="0" autoLine="0" autoPict="0">
                <anchor moveWithCells="1">
                  <from>
                    <xdr:col>17</xdr:col>
                    <xdr:colOff>304800</xdr:colOff>
                    <xdr:row>29</xdr:row>
                    <xdr:rowOff>57150</xdr:rowOff>
                  </from>
                  <to>
                    <xdr:col>18</xdr:col>
                    <xdr:colOff>295275</xdr:colOff>
                    <xdr:row>30</xdr:row>
                    <xdr:rowOff>152400</xdr:rowOff>
                  </to>
                </anchor>
              </controlPr>
            </control>
          </mc:Choice>
        </mc:AlternateContent>
        <mc:AlternateContent xmlns:mc="http://schemas.openxmlformats.org/markup-compatibility/2006">
          <mc:Choice Requires="x14">
            <control shapeId="75802" r:id="rId29" name="Check Box 26">
              <controlPr defaultSize="0" autoFill="0" autoLine="0" autoPict="0">
                <anchor moveWithCells="1">
                  <from>
                    <xdr:col>18</xdr:col>
                    <xdr:colOff>314325</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75803" r:id="rId30" name="Check Box 27">
              <controlPr defaultSize="0" autoFill="0" autoLine="0" autoPict="0">
                <anchor moveWithCells="1">
                  <from>
                    <xdr:col>17</xdr:col>
                    <xdr:colOff>304800</xdr:colOff>
                    <xdr:row>31</xdr:row>
                    <xdr:rowOff>57150</xdr:rowOff>
                  </from>
                  <to>
                    <xdr:col>18</xdr:col>
                    <xdr:colOff>295275</xdr:colOff>
                    <xdr:row>32</xdr:row>
                    <xdr:rowOff>152400</xdr:rowOff>
                  </to>
                </anchor>
              </controlPr>
            </control>
          </mc:Choice>
        </mc:AlternateContent>
        <mc:AlternateContent xmlns:mc="http://schemas.openxmlformats.org/markup-compatibility/2006">
          <mc:Choice Requires="x14">
            <control shapeId="75804" r:id="rId31" name="Check Box 28">
              <controlPr defaultSize="0" autoFill="0" autoLine="0" autoPict="0">
                <anchor moveWithCells="1">
                  <from>
                    <xdr:col>18</xdr:col>
                    <xdr:colOff>314325</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75805" r:id="rId32" name="Check Box 29">
              <controlPr defaultSize="0" autoFill="0" autoLine="0" autoPict="0">
                <anchor moveWithCells="1">
                  <from>
                    <xdr:col>17</xdr:col>
                    <xdr:colOff>304800</xdr:colOff>
                    <xdr:row>33</xdr:row>
                    <xdr:rowOff>57150</xdr:rowOff>
                  </from>
                  <to>
                    <xdr:col>18</xdr:col>
                    <xdr:colOff>295275</xdr:colOff>
                    <xdr:row>34</xdr:row>
                    <xdr:rowOff>152400</xdr:rowOff>
                  </to>
                </anchor>
              </controlPr>
            </control>
          </mc:Choice>
        </mc:AlternateContent>
        <mc:AlternateContent xmlns:mc="http://schemas.openxmlformats.org/markup-compatibility/2006">
          <mc:Choice Requires="x14">
            <control shapeId="75806" r:id="rId33" name="Check Box 30">
              <controlPr defaultSize="0" autoFill="0" autoLine="0" autoPict="0">
                <anchor moveWithCells="1">
                  <from>
                    <xdr:col>18</xdr:col>
                    <xdr:colOff>314325</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75807" r:id="rId34" name="Check Box 31">
              <controlPr defaultSize="0" autoFill="0" autoLine="0" autoPict="0">
                <anchor moveWithCells="1">
                  <from>
                    <xdr:col>17</xdr:col>
                    <xdr:colOff>304800</xdr:colOff>
                    <xdr:row>35</xdr:row>
                    <xdr:rowOff>57150</xdr:rowOff>
                  </from>
                  <to>
                    <xdr:col>18</xdr:col>
                    <xdr:colOff>295275</xdr:colOff>
                    <xdr:row>36</xdr:row>
                    <xdr:rowOff>152400</xdr:rowOff>
                  </to>
                </anchor>
              </controlPr>
            </control>
          </mc:Choice>
        </mc:AlternateContent>
        <mc:AlternateContent xmlns:mc="http://schemas.openxmlformats.org/markup-compatibility/2006">
          <mc:Choice Requires="x14">
            <control shapeId="75808" r:id="rId35" name="Check Box 32">
              <controlPr defaultSize="0" autoFill="0" autoLine="0" autoPict="0">
                <anchor moveWithCells="1">
                  <from>
                    <xdr:col>18</xdr:col>
                    <xdr:colOff>314325</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75809" r:id="rId36" name="Check Box 33">
              <controlPr defaultSize="0" autoFill="0" autoLine="0" autoPict="0">
                <anchor moveWithCells="1">
                  <from>
                    <xdr:col>17</xdr:col>
                    <xdr:colOff>304800</xdr:colOff>
                    <xdr:row>37</xdr:row>
                    <xdr:rowOff>57150</xdr:rowOff>
                  </from>
                  <to>
                    <xdr:col>18</xdr:col>
                    <xdr:colOff>295275</xdr:colOff>
                    <xdr:row>38</xdr:row>
                    <xdr:rowOff>152400</xdr:rowOff>
                  </to>
                </anchor>
              </controlPr>
            </control>
          </mc:Choice>
        </mc:AlternateContent>
        <mc:AlternateContent xmlns:mc="http://schemas.openxmlformats.org/markup-compatibility/2006">
          <mc:Choice Requires="x14">
            <control shapeId="75810" r:id="rId37" name="Check Box 34">
              <controlPr defaultSize="0" autoFill="0" autoLine="0" autoPict="0">
                <anchor moveWithCells="1">
                  <from>
                    <xdr:col>18</xdr:col>
                    <xdr:colOff>314325</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75811" r:id="rId38" name="Check Box 35">
              <controlPr defaultSize="0" autoFill="0" autoLine="0" autoPict="0">
                <anchor moveWithCells="1">
                  <from>
                    <xdr:col>17</xdr:col>
                    <xdr:colOff>304800</xdr:colOff>
                    <xdr:row>39</xdr:row>
                    <xdr:rowOff>57150</xdr:rowOff>
                  </from>
                  <to>
                    <xdr:col>18</xdr:col>
                    <xdr:colOff>295275</xdr:colOff>
                    <xdr:row>40</xdr:row>
                    <xdr:rowOff>152400</xdr:rowOff>
                  </to>
                </anchor>
              </controlPr>
            </control>
          </mc:Choice>
        </mc:AlternateContent>
        <mc:AlternateContent xmlns:mc="http://schemas.openxmlformats.org/markup-compatibility/2006">
          <mc:Choice Requires="x14">
            <control shapeId="75812" r:id="rId39" name="Check Box 36">
              <controlPr defaultSize="0" autoFill="0" autoLine="0" autoPict="0">
                <anchor moveWithCells="1">
                  <from>
                    <xdr:col>18</xdr:col>
                    <xdr:colOff>314325</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75813" r:id="rId40" name="Check Box 37">
              <controlPr defaultSize="0" autoFill="0" autoLine="0" autoPict="0">
                <anchor moveWithCells="1">
                  <from>
                    <xdr:col>17</xdr:col>
                    <xdr:colOff>304800</xdr:colOff>
                    <xdr:row>41</xdr:row>
                    <xdr:rowOff>57150</xdr:rowOff>
                  </from>
                  <to>
                    <xdr:col>18</xdr:col>
                    <xdr:colOff>295275</xdr:colOff>
                    <xdr:row>42</xdr:row>
                    <xdr:rowOff>152400</xdr:rowOff>
                  </to>
                </anchor>
              </controlPr>
            </control>
          </mc:Choice>
        </mc:AlternateContent>
        <mc:AlternateContent xmlns:mc="http://schemas.openxmlformats.org/markup-compatibility/2006">
          <mc:Choice Requires="x14">
            <control shapeId="75814" r:id="rId41" name="Check Box 38">
              <controlPr defaultSize="0" autoFill="0" autoLine="0" autoPict="0">
                <anchor moveWithCells="1">
                  <from>
                    <xdr:col>18</xdr:col>
                    <xdr:colOff>314325</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75815" r:id="rId42" name="Check Box 39">
              <controlPr defaultSize="0" autoFill="0" autoLine="0" autoPict="0">
                <anchor moveWithCells="1">
                  <from>
                    <xdr:col>23</xdr:col>
                    <xdr:colOff>314325</xdr:colOff>
                    <xdr:row>7</xdr:row>
                    <xdr:rowOff>57150</xdr:rowOff>
                  </from>
                  <to>
                    <xdr:col>24</xdr:col>
                    <xdr:colOff>295275</xdr:colOff>
                    <xdr:row>8</xdr:row>
                    <xdr:rowOff>152400</xdr:rowOff>
                  </to>
                </anchor>
              </controlPr>
            </control>
          </mc:Choice>
        </mc:AlternateContent>
        <mc:AlternateContent xmlns:mc="http://schemas.openxmlformats.org/markup-compatibility/2006">
          <mc:Choice Requires="x14">
            <control shapeId="75816" r:id="rId43" name="Check Box 40">
              <controlPr defaultSize="0" autoFill="0" autoLine="0" autoPict="0">
                <anchor moveWithCells="1">
                  <from>
                    <xdr:col>24</xdr:col>
                    <xdr:colOff>314325</xdr:colOff>
                    <xdr:row>7</xdr:row>
                    <xdr:rowOff>57150</xdr:rowOff>
                  </from>
                  <to>
                    <xdr:col>25</xdr:col>
                    <xdr:colOff>295275</xdr:colOff>
                    <xdr:row>8</xdr:row>
                    <xdr:rowOff>152400</xdr:rowOff>
                  </to>
                </anchor>
              </controlPr>
            </control>
          </mc:Choice>
        </mc:AlternateContent>
        <mc:AlternateContent xmlns:mc="http://schemas.openxmlformats.org/markup-compatibility/2006">
          <mc:Choice Requires="x14">
            <control shapeId="75817" r:id="rId44" name="Check Box 41">
              <controlPr defaultSize="0" autoFill="0" autoLine="0" autoPict="0">
                <anchor moveWithCells="1">
                  <from>
                    <xdr:col>23</xdr:col>
                    <xdr:colOff>304800</xdr:colOff>
                    <xdr:row>19</xdr:row>
                    <xdr:rowOff>57150</xdr:rowOff>
                  </from>
                  <to>
                    <xdr:col>24</xdr:col>
                    <xdr:colOff>295275</xdr:colOff>
                    <xdr:row>20</xdr:row>
                    <xdr:rowOff>152400</xdr:rowOff>
                  </to>
                </anchor>
              </controlPr>
            </control>
          </mc:Choice>
        </mc:AlternateContent>
        <mc:AlternateContent xmlns:mc="http://schemas.openxmlformats.org/markup-compatibility/2006">
          <mc:Choice Requires="x14">
            <control shapeId="75818" r:id="rId45" name="Check Box 42">
              <controlPr defaultSize="0" autoFill="0" autoLine="0" autoPict="0">
                <anchor moveWithCells="1">
                  <from>
                    <xdr:col>24</xdr:col>
                    <xdr:colOff>314325</xdr:colOff>
                    <xdr:row>19</xdr:row>
                    <xdr:rowOff>57150</xdr:rowOff>
                  </from>
                  <to>
                    <xdr:col>25</xdr:col>
                    <xdr:colOff>295275</xdr:colOff>
                    <xdr:row>20</xdr:row>
                    <xdr:rowOff>152400</xdr:rowOff>
                  </to>
                </anchor>
              </controlPr>
            </control>
          </mc:Choice>
        </mc:AlternateContent>
        <mc:AlternateContent xmlns:mc="http://schemas.openxmlformats.org/markup-compatibility/2006">
          <mc:Choice Requires="x14">
            <control shapeId="75819" r:id="rId46" name="Check Box 43">
              <controlPr defaultSize="0" autoFill="0" autoLine="0" autoPict="0">
                <anchor moveWithCells="1">
                  <from>
                    <xdr:col>23</xdr:col>
                    <xdr:colOff>314325</xdr:colOff>
                    <xdr:row>9</xdr:row>
                    <xdr:rowOff>57150</xdr:rowOff>
                  </from>
                  <to>
                    <xdr:col>24</xdr:col>
                    <xdr:colOff>295275</xdr:colOff>
                    <xdr:row>10</xdr:row>
                    <xdr:rowOff>152400</xdr:rowOff>
                  </to>
                </anchor>
              </controlPr>
            </control>
          </mc:Choice>
        </mc:AlternateContent>
        <mc:AlternateContent xmlns:mc="http://schemas.openxmlformats.org/markup-compatibility/2006">
          <mc:Choice Requires="x14">
            <control shapeId="75820" r:id="rId47" name="Check Box 44">
              <controlPr defaultSize="0" autoFill="0" autoLine="0" autoPict="0">
                <anchor moveWithCells="1">
                  <from>
                    <xdr:col>24</xdr:col>
                    <xdr:colOff>314325</xdr:colOff>
                    <xdr:row>9</xdr:row>
                    <xdr:rowOff>57150</xdr:rowOff>
                  </from>
                  <to>
                    <xdr:col>25</xdr:col>
                    <xdr:colOff>295275</xdr:colOff>
                    <xdr:row>10</xdr:row>
                    <xdr:rowOff>152400</xdr:rowOff>
                  </to>
                </anchor>
              </controlPr>
            </control>
          </mc:Choice>
        </mc:AlternateContent>
        <mc:AlternateContent xmlns:mc="http://schemas.openxmlformats.org/markup-compatibility/2006">
          <mc:Choice Requires="x14">
            <control shapeId="75821" r:id="rId48" name="Check Box 45">
              <controlPr defaultSize="0" autoFill="0" autoLine="0" autoPict="0">
                <anchor moveWithCells="1">
                  <from>
                    <xdr:col>23</xdr:col>
                    <xdr:colOff>314325</xdr:colOff>
                    <xdr:row>11</xdr:row>
                    <xdr:rowOff>57150</xdr:rowOff>
                  </from>
                  <to>
                    <xdr:col>24</xdr:col>
                    <xdr:colOff>295275</xdr:colOff>
                    <xdr:row>12</xdr:row>
                    <xdr:rowOff>152400</xdr:rowOff>
                  </to>
                </anchor>
              </controlPr>
            </control>
          </mc:Choice>
        </mc:AlternateContent>
        <mc:AlternateContent xmlns:mc="http://schemas.openxmlformats.org/markup-compatibility/2006">
          <mc:Choice Requires="x14">
            <control shapeId="75822" r:id="rId49" name="Check Box 46">
              <controlPr defaultSize="0" autoFill="0" autoLine="0" autoPict="0">
                <anchor moveWithCells="1">
                  <from>
                    <xdr:col>24</xdr:col>
                    <xdr:colOff>314325</xdr:colOff>
                    <xdr:row>11</xdr:row>
                    <xdr:rowOff>57150</xdr:rowOff>
                  </from>
                  <to>
                    <xdr:col>25</xdr:col>
                    <xdr:colOff>295275</xdr:colOff>
                    <xdr:row>12</xdr:row>
                    <xdr:rowOff>152400</xdr:rowOff>
                  </to>
                </anchor>
              </controlPr>
            </control>
          </mc:Choice>
        </mc:AlternateContent>
        <mc:AlternateContent xmlns:mc="http://schemas.openxmlformats.org/markup-compatibility/2006">
          <mc:Choice Requires="x14">
            <control shapeId="75823" r:id="rId50" name="Check Box 47">
              <controlPr defaultSize="0" autoFill="0" autoLine="0" autoPict="0">
                <anchor moveWithCells="1">
                  <from>
                    <xdr:col>23</xdr:col>
                    <xdr:colOff>314325</xdr:colOff>
                    <xdr:row>13</xdr:row>
                    <xdr:rowOff>57150</xdr:rowOff>
                  </from>
                  <to>
                    <xdr:col>24</xdr:col>
                    <xdr:colOff>295275</xdr:colOff>
                    <xdr:row>14</xdr:row>
                    <xdr:rowOff>152400</xdr:rowOff>
                  </to>
                </anchor>
              </controlPr>
            </control>
          </mc:Choice>
        </mc:AlternateContent>
        <mc:AlternateContent xmlns:mc="http://schemas.openxmlformats.org/markup-compatibility/2006">
          <mc:Choice Requires="x14">
            <control shapeId="75824" r:id="rId51" name="Check Box 48">
              <controlPr defaultSize="0" autoFill="0" autoLine="0" autoPict="0">
                <anchor moveWithCells="1">
                  <from>
                    <xdr:col>24</xdr:col>
                    <xdr:colOff>314325</xdr:colOff>
                    <xdr:row>13</xdr:row>
                    <xdr:rowOff>57150</xdr:rowOff>
                  </from>
                  <to>
                    <xdr:col>25</xdr:col>
                    <xdr:colOff>295275</xdr:colOff>
                    <xdr:row>14</xdr:row>
                    <xdr:rowOff>152400</xdr:rowOff>
                  </to>
                </anchor>
              </controlPr>
            </control>
          </mc:Choice>
        </mc:AlternateContent>
        <mc:AlternateContent xmlns:mc="http://schemas.openxmlformats.org/markup-compatibility/2006">
          <mc:Choice Requires="x14">
            <control shapeId="75825" r:id="rId52" name="Check Box 49">
              <controlPr defaultSize="0" autoFill="0" autoLine="0" autoPict="0">
                <anchor moveWithCells="1">
                  <from>
                    <xdr:col>23</xdr:col>
                    <xdr:colOff>314325</xdr:colOff>
                    <xdr:row>15</xdr:row>
                    <xdr:rowOff>57150</xdr:rowOff>
                  </from>
                  <to>
                    <xdr:col>24</xdr:col>
                    <xdr:colOff>295275</xdr:colOff>
                    <xdr:row>16</xdr:row>
                    <xdr:rowOff>152400</xdr:rowOff>
                  </to>
                </anchor>
              </controlPr>
            </control>
          </mc:Choice>
        </mc:AlternateContent>
        <mc:AlternateContent xmlns:mc="http://schemas.openxmlformats.org/markup-compatibility/2006">
          <mc:Choice Requires="x14">
            <control shapeId="75826" r:id="rId53" name="Check Box 50">
              <controlPr defaultSize="0" autoFill="0" autoLine="0" autoPict="0">
                <anchor moveWithCells="1">
                  <from>
                    <xdr:col>24</xdr:col>
                    <xdr:colOff>314325</xdr:colOff>
                    <xdr:row>15</xdr:row>
                    <xdr:rowOff>57150</xdr:rowOff>
                  </from>
                  <to>
                    <xdr:col>25</xdr:col>
                    <xdr:colOff>295275</xdr:colOff>
                    <xdr:row>16</xdr:row>
                    <xdr:rowOff>152400</xdr:rowOff>
                  </to>
                </anchor>
              </controlPr>
            </control>
          </mc:Choice>
        </mc:AlternateContent>
        <mc:AlternateContent xmlns:mc="http://schemas.openxmlformats.org/markup-compatibility/2006">
          <mc:Choice Requires="x14">
            <control shapeId="75827" r:id="rId54" name="Check Box 51">
              <controlPr defaultSize="0" autoFill="0" autoLine="0" autoPict="0">
                <anchor moveWithCells="1">
                  <from>
                    <xdr:col>23</xdr:col>
                    <xdr:colOff>314325</xdr:colOff>
                    <xdr:row>17</xdr:row>
                    <xdr:rowOff>57150</xdr:rowOff>
                  </from>
                  <to>
                    <xdr:col>24</xdr:col>
                    <xdr:colOff>295275</xdr:colOff>
                    <xdr:row>18</xdr:row>
                    <xdr:rowOff>152400</xdr:rowOff>
                  </to>
                </anchor>
              </controlPr>
            </control>
          </mc:Choice>
        </mc:AlternateContent>
        <mc:AlternateContent xmlns:mc="http://schemas.openxmlformats.org/markup-compatibility/2006">
          <mc:Choice Requires="x14">
            <control shapeId="75828" r:id="rId55" name="Check Box 52">
              <controlPr defaultSize="0" autoFill="0" autoLine="0" autoPict="0">
                <anchor moveWithCells="1">
                  <from>
                    <xdr:col>24</xdr:col>
                    <xdr:colOff>314325</xdr:colOff>
                    <xdr:row>17</xdr:row>
                    <xdr:rowOff>57150</xdr:rowOff>
                  </from>
                  <to>
                    <xdr:col>25</xdr:col>
                    <xdr:colOff>295275</xdr:colOff>
                    <xdr:row>18</xdr:row>
                    <xdr:rowOff>152400</xdr:rowOff>
                  </to>
                </anchor>
              </controlPr>
            </control>
          </mc:Choice>
        </mc:AlternateContent>
        <mc:AlternateContent xmlns:mc="http://schemas.openxmlformats.org/markup-compatibility/2006">
          <mc:Choice Requires="x14">
            <control shapeId="75829" r:id="rId56" name="Check Box 53">
              <controlPr defaultSize="0" autoFill="0" autoLine="0" autoPict="0">
                <anchor moveWithCells="1">
                  <from>
                    <xdr:col>23</xdr:col>
                    <xdr:colOff>304800</xdr:colOff>
                    <xdr:row>21</xdr:row>
                    <xdr:rowOff>57150</xdr:rowOff>
                  </from>
                  <to>
                    <xdr:col>24</xdr:col>
                    <xdr:colOff>295275</xdr:colOff>
                    <xdr:row>22</xdr:row>
                    <xdr:rowOff>152400</xdr:rowOff>
                  </to>
                </anchor>
              </controlPr>
            </control>
          </mc:Choice>
        </mc:AlternateContent>
        <mc:AlternateContent xmlns:mc="http://schemas.openxmlformats.org/markup-compatibility/2006">
          <mc:Choice Requires="x14">
            <control shapeId="75830" r:id="rId57" name="Check Box 54">
              <controlPr defaultSize="0" autoFill="0" autoLine="0" autoPict="0">
                <anchor moveWithCells="1">
                  <from>
                    <xdr:col>24</xdr:col>
                    <xdr:colOff>314325</xdr:colOff>
                    <xdr:row>21</xdr:row>
                    <xdr:rowOff>57150</xdr:rowOff>
                  </from>
                  <to>
                    <xdr:col>25</xdr:col>
                    <xdr:colOff>295275</xdr:colOff>
                    <xdr:row>22</xdr:row>
                    <xdr:rowOff>152400</xdr:rowOff>
                  </to>
                </anchor>
              </controlPr>
            </control>
          </mc:Choice>
        </mc:AlternateContent>
        <mc:AlternateContent xmlns:mc="http://schemas.openxmlformats.org/markup-compatibility/2006">
          <mc:Choice Requires="x14">
            <control shapeId="75831" r:id="rId58" name="Check Box 55">
              <controlPr defaultSize="0" autoFill="0" autoLine="0" autoPict="0">
                <anchor moveWithCells="1">
                  <from>
                    <xdr:col>23</xdr:col>
                    <xdr:colOff>304800</xdr:colOff>
                    <xdr:row>23</xdr:row>
                    <xdr:rowOff>57150</xdr:rowOff>
                  </from>
                  <to>
                    <xdr:col>24</xdr:col>
                    <xdr:colOff>295275</xdr:colOff>
                    <xdr:row>24</xdr:row>
                    <xdr:rowOff>152400</xdr:rowOff>
                  </to>
                </anchor>
              </controlPr>
            </control>
          </mc:Choice>
        </mc:AlternateContent>
        <mc:AlternateContent xmlns:mc="http://schemas.openxmlformats.org/markup-compatibility/2006">
          <mc:Choice Requires="x14">
            <control shapeId="75832" r:id="rId59" name="Check Box 56">
              <controlPr defaultSize="0" autoFill="0" autoLine="0" autoPict="0">
                <anchor moveWithCells="1">
                  <from>
                    <xdr:col>24</xdr:col>
                    <xdr:colOff>314325</xdr:colOff>
                    <xdr:row>23</xdr:row>
                    <xdr:rowOff>57150</xdr:rowOff>
                  </from>
                  <to>
                    <xdr:col>25</xdr:col>
                    <xdr:colOff>295275</xdr:colOff>
                    <xdr:row>24</xdr:row>
                    <xdr:rowOff>152400</xdr:rowOff>
                  </to>
                </anchor>
              </controlPr>
            </control>
          </mc:Choice>
        </mc:AlternateContent>
        <mc:AlternateContent xmlns:mc="http://schemas.openxmlformats.org/markup-compatibility/2006">
          <mc:Choice Requires="x14">
            <control shapeId="75833" r:id="rId60" name="Check Box 57">
              <controlPr defaultSize="0" autoFill="0" autoLine="0" autoPict="0">
                <anchor moveWithCells="1">
                  <from>
                    <xdr:col>23</xdr:col>
                    <xdr:colOff>304800</xdr:colOff>
                    <xdr:row>25</xdr:row>
                    <xdr:rowOff>57150</xdr:rowOff>
                  </from>
                  <to>
                    <xdr:col>24</xdr:col>
                    <xdr:colOff>295275</xdr:colOff>
                    <xdr:row>26</xdr:row>
                    <xdr:rowOff>152400</xdr:rowOff>
                  </to>
                </anchor>
              </controlPr>
            </control>
          </mc:Choice>
        </mc:AlternateContent>
        <mc:AlternateContent xmlns:mc="http://schemas.openxmlformats.org/markup-compatibility/2006">
          <mc:Choice Requires="x14">
            <control shapeId="75834" r:id="rId61" name="Check Box 58">
              <controlPr defaultSize="0" autoFill="0" autoLine="0" autoPict="0">
                <anchor moveWithCells="1">
                  <from>
                    <xdr:col>24</xdr:col>
                    <xdr:colOff>314325</xdr:colOff>
                    <xdr:row>25</xdr:row>
                    <xdr:rowOff>57150</xdr:rowOff>
                  </from>
                  <to>
                    <xdr:col>25</xdr:col>
                    <xdr:colOff>295275</xdr:colOff>
                    <xdr:row>26</xdr:row>
                    <xdr:rowOff>152400</xdr:rowOff>
                  </to>
                </anchor>
              </controlPr>
            </control>
          </mc:Choice>
        </mc:AlternateContent>
        <mc:AlternateContent xmlns:mc="http://schemas.openxmlformats.org/markup-compatibility/2006">
          <mc:Choice Requires="x14">
            <control shapeId="75835" r:id="rId62" name="Check Box 59">
              <controlPr defaultSize="0" autoFill="0" autoLine="0" autoPict="0">
                <anchor moveWithCells="1">
                  <from>
                    <xdr:col>23</xdr:col>
                    <xdr:colOff>304800</xdr:colOff>
                    <xdr:row>27</xdr:row>
                    <xdr:rowOff>57150</xdr:rowOff>
                  </from>
                  <to>
                    <xdr:col>24</xdr:col>
                    <xdr:colOff>295275</xdr:colOff>
                    <xdr:row>28</xdr:row>
                    <xdr:rowOff>152400</xdr:rowOff>
                  </to>
                </anchor>
              </controlPr>
            </control>
          </mc:Choice>
        </mc:AlternateContent>
        <mc:AlternateContent xmlns:mc="http://schemas.openxmlformats.org/markup-compatibility/2006">
          <mc:Choice Requires="x14">
            <control shapeId="75836" r:id="rId63" name="Check Box 60">
              <controlPr defaultSize="0" autoFill="0" autoLine="0" autoPict="0">
                <anchor moveWithCells="1">
                  <from>
                    <xdr:col>24</xdr:col>
                    <xdr:colOff>314325</xdr:colOff>
                    <xdr:row>27</xdr:row>
                    <xdr:rowOff>57150</xdr:rowOff>
                  </from>
                  <to>
                    <xdr:col>25</xdr:col>
                    <xdr:colOff>295275</xdr:colOff>
                    <xdr:row>28</xdr:row>
                    <xdr:rowOff>152400</xdr:rowOff>
                  </to>
                </anchor>
              </controlPr>
            </control>
          </mc:Choice>
        </mc:AlternateContent>
        <mc:AlternateContent xmlns:mc="http://schemas.openxmlformats.org/markup-compatibility/2006">
          <mc:Choice Requires="x14">
            <control shapeId="75837" r:id="rId64" name="Check Box 61">
              <controlPr defaultSize="0" autoFill="0" autoLine="0" autoPict="0">
                <anchor moveWithCells="1">
                  <from>
                    <xdr:col>23</xdr:col>
                    <xdr:colOff>304800</xdr:colOff>
                    <xdr:row>29</xdr:row>
                    <xdr:rowOff>57150</xdr:rowOff>
                  </from>
                  <to>
                    <xdr:col>24</xdr:col>
                    <xdr:colOff>295275</xdr:colOff>
                    <xdr:row>30</xdr:row>
                    <xdr:rowOff>152400</xdr:rowOff>
                  </to>
                </anchor>
              </controlPr>
            </control>
          </mc:Choice>
        </mc:AlternateContent>
        <mc:AlternateContent xmlns:mc="http://schemas.openxmlformats.org/markup-compatibility/2006">
          <mc:Choice Requires="x14">
            <control shapeId="75838" r:id="rId65" name="Check Box 62">
              <controlPr defaultSize="0" autoFill="0" autoLine="0" autoPict="0">
                <anchor moveWithCells="1">
                  <from>
                    <xdr:col>24</xdr:col>
                    <xdr:colOff>314325</xdr:colOff>
                    <xdr:row>29</xdr:row>
                    <xdr:rowOff>57150</xdr:rowOff>
                  </from>
                  <to>
                    <xdr:col>25</xdr:col>
                    <xdr:colOff>295275</xdr:colOff>
                    <xdr:row>30</xdr:row>
                    <xdr:rowOff>152400</xdr:rowOff>
                  </to>
                </anchor>
              </controlPr>
            </control>
          </mc:Choice>
        </mc:AlternateContent>
        <mc:AlternateContent xmlns:mc="http://schemas.openxmlformats.org/markup-compatibility/2006">
          <mc:Choice Requires="x14">
            <control shapeId="75839" r:id="rId66" name="Check Box 63">
              <controlPr defaultSize="0" autoFill="0" autoLine="0" autoPict="0">
                <anchor moveWithCells="1">
                  <from>
                    <xdr:col>23</xdr:col>
                    <xdr:colOff>304800</xdr:colOff>
                    <xdr:row>31</xdr:row>
                    <xdr:rowOff>57150</xdr:rowOff>
                  </from>
                  <to>
                    <xdr:col>24</xdr:col>
                    <xdr:colOff>295275</xdr:colOff>
                    <xdr:row>32</xdr:row>
                    <xdr:rowOff>152400</xdr:rowOff>
                  </to>
                </anchor>
              </controlPr>
            </control>
          </mc:Choice>
        </mc:AlternateContent>
        <mc:AlternateContent xmlns:mc="http://schemas.openxmlformats.org/markup-compatibility/2006">
          <mc:Choice Requires="x14">
            <control shapeId="75840" r:id="rId67" name="Check Box 64">
              <controlPr defaultSize="0" autoFill="0" autoLine="0" autoPict="0">
                <anchor moveWithCells="1">
                  <from>
                    <xdr:col>24</xdr:col>
                    <xdr:colOff>314325</xdr:colOff>
                    <xdr:row>31</xdr:row>
                    <xdr:rowOff>57150</xdr:rowOff>
                  </from>
                  <to>
                    <xdr:col>25</xdr:col>
                    <xdr:colOff>295275</xdr:colOff>
                    <xdr:row>32</xdr:row>
                    <xdr:rowOff>152400</xdr:rowOff>
                  </to>
                </anchor>
              </controlPr>
            </control>
          </mc:Choice>
        </mc:AlternateContent>
        <mc:AlternateContent xmlns:mc="http://schemas.openxmlformats.org/markup-compatibility/2006">
          <mc:Choice Requires="x14">
            <control shapeId="75841" r:id="rId68" name="Check Box 65">
              <controlPr defaultSize="0" autoFill="0" autoLine="0" autoPict="0">
                <anchor moveWithCells="1">
                  <from>
                    <xdr:col>23</xdr:col>
                    <xdr:colOff>304800</xdr:colOff>
                    <xdr:row>33</xdr:row>
                    <xdr:rowOff>57150</xdr:rowOff>
                  </from>
                  <to>
                    <xdr:col>24</xdr:col>
                    <xdr:colOff>295275</xdr:colOff>
                    <xdr:row>34</xdr:row>
                    <xdr:rowOff>152400</xdr:rowOff>
                  </to>
                </anchor>
              </controlPr>
            </control>
          </mc:Choice>
        </mc:AlternateContent>
        <mc:AlternateContent xmlns:mc="http://schemas.openxmlformats.org/markup-compatibility/2006">
          <mc:Choice Requires="x14">
            <control shapeId="75842" r:id="rId69" name="Check Box 66">
              <controlPr defaultSize="0" autoFill="0" autoLine="0" autoPict="0">
                <anchor moveWithCells="1">
                  <from>
                    <xdr:col>24</xdr:col>
                    <xdr:colOff>314325</xdr:colOff>
                    <xdr:row>33</xdr:row>
                    <xdr:rowOff>57150</xdr:rowOff>
                  </from>
                  <to>
                    <xdr:col>25</xdr:col>
                    <xdr:colOff>295275</xdr:colOff>
                    <xdr:row>34</xdr:row>
                    <xdr:rowOff>152400</xdr:rowOff>
                  </to>
                </anchor>
              </controlPr>
            </control>
          </mc:Choice>
        </mc:AlternateContent>
        <mc:AlternateContent xmlns:mc="http://schemas.openxmlformats.org/markup-compatibility/2006">
          <mc:Choice Requires="x14">
            <control shapeId="75843" r:id="rId70" name="Check Box 67">
              <controlPr defaultSize="0" autoFill="0" autoLine="0" autoPict="0">
                <anchor moveWithCells="1">
                  <from>
                    <xdr:col>23</xdr:col>
                    <xdr:colOff>304800</xdr:colOff>
                    <xdr:row>35</xdr:row>
                    <xdr:rowOff>57150</xdr:rowOff>
                  </from>
                  <to>
                    <xdr:col>24</xdr:col>
                    <xdr:colOff>295275</xdr:colOff>
                    <xdr:row>36</xdr:row>
                    <xdr:rowOff>152400</xdr:rowOff>
                  </to>
                </anchor>
              </controlPr>
            </control>
          </mc:Choice>
        </mc:AlternateContent>
        <mc:AlternateContent xmlns:mc="http://schemas.openxmlformats.org/markup-compatibility/2006">
          <mc:Choice Requires="x14">
            <control shapeId="75844" r:id="rId71" name="Check Box 68">
              <controlPr defaultSize="0" autoFill="0" autoLine="0" autoPict="0">
                <anchor moveWithCells="1">
                  <from>
                    <xdr:col>24</xdr:col>
                    <xdr:colOff>314325</xdr:colOff>
                    <xdr:row>35</xdr:row>
                    <xdr:rowOff>57150</xdr:rowOff>
                  </from>
                  <to>
                    <xdr:col>25</xdr:col>
                    <xdr:colOff>295275</xdr:colOff>
                    <xdr:row>36</xdr:row>
                    <xdr:rowOff>152400</xdr:rowOff>
                  </to>
                </anchor>
              </controlPr>
            </control>
          </mc:Choice>
        </mc:AlternateContent>
        <mc:AlternateContent xmlns:mc="http://schemas.openxmlformats.org/markup-compatibility/2006">
          <mc:Choice Requires="x14">
            <control shapeId="75845" r:id="rId72" name="Check Box 69">
              <controlPr defaultSize="0" autoFill="0" autoLine="0" autoPict="0">
                <anchor moveWithCells="1">
                  <from>
                    <xdr:col>23</xdr:col>
                    <xdr:colOff>304800</xdr:colOff>
                    <xdr:row>37</xdr:row>
                    <xdr:rowOff>57150</xdr:rowOff>
                  </from>
                  <to>
                    <xdr:col>24</xdr:col>
                    <xdr:colOff>295275</xdr:colOff>
                    <xdr:row>38</xdr:row>
                    <xdr:rowOff>152400</xdr:rowOff>
                  </to>
                </anchor>
              </controlPr>
            </control>
          </mc:Choice>
        </mc:AlternateContent>
        <mc:AlternateContent xmlns:mc="http://schemas.openxmlformats.org/markup-compatibility/2006">
          <mc:Choice Requires="x14">
            <control shapeId="75846" r:id="rId73" name="Check Box 70">
              <controlPr defaultSize="0" autoFill="0" autoLine="0" autoPict="0">
                <anchor moveWithCells="1">
                  <from>
                    <xdr:col>24</xdr:col>
                    <xdr:colOff>314325</xdr:colOff>
                    <xdr:row>37</xdr:row>
                    <xdr:rowOff>57150</xdr:rowOff>
                  </from>
                  <to>
                    <xdr:col>25</xdr:col>
                    <xdr:colOff>295275</xdr:colOff>
                    <xdr:row>38</xdr:row>
                    <xdr:rowOff>152400</xdr:rowOff>
                  </to>
                </anchor>
              </controlPr>
            </control>
          </mc:Choice>
        </mc:AlternateContent>
        <mc:AlternateContent xmlns:mc="http://schemas.openxmlformats.org/markup-compatibility/2006">
          <mc:Choice Requires="x14">
            <control shapeId="75847" r:id="rId74" name="Check Box 71">
              <controlPr defaultSize="0" autoFill="0" autoLine="0" autoPict="0">
                <anchor moveWithCells="1">
                  <from>
                    <xdr:col>23</xdr:col>
                    <xdr:colOff>304800</xdr:colOff>
                    <xdr:row>39</xdr:row>
                    <xdr:rowOff>57150</xdr:rowOff>
                  </from>
                  <to>
                    <xdr:col>24</xdr:col>
                    <xdr:colOff>295275</xdr:colOff>
                    <xdr:row>40</xdr:row>
                    <xdr:rowOff>152400</xdr:rowOff>
                  </to>
                </anchor>
              </controlPr>
            </control>
          </mc:Choice>
        </mc:AlternateContent>
        <mc:AlternateContent xmlns:mc="http://schemas.openxmlformats.org/markup-compatibility/2006">
          <mc:Choice Requires="x14">
            <control shapeId="75848" r:id="rId75" name="Check Box 72">
              <controlPr defaultSize="0" autoFill="0" autoLine="0" autoPict="0">
                <anchor moveWithCells="1">
                  <from>
                    <xdr:col>24</xdr:col>
                    <xdr:colOff>314325</xdr:colOff>
                    <xdr:row>39</xdr:row>
                    <xdr:rowOff>57150</xdr:rowOff>
                  </from>
                  <to>
                    <xdr:col>25</xdr:col>
                    <xdr:colOff>295275</xdr:colOff>
                    <xdr:row>40</xdr:row>
                    <xdr:rowOff>152400</xdr:rowOff>
                  </to>
                </anchor>
              </controlPr>
            </control>
          </mc:Choice>
        </mc:AlternateContent>
        <mc:AlternateContent xmlns:mc="http://schemas.openxmlformats.org/markup-compatibility/2006">
          <mc:Choice Requires="x14">
            <control shapeId="75849" r:id="rId76" name="Check Box 73">
              <controlPr defaultSize="0" autoFill="0" autoLine="0" autoPict="0">
                <anchor moveWithCells="1">
                  <from>
                    <xdr:col>23</xdr:col>
                    <xdr:colOff>304800</xdr:colOff>
                    <xdr:row>41</xdr:row>
                    <xdr:rowOff>57150</xdr:rowOff>
                  </from>
                  <to>
                    <xdr:col>24</xdr:col>
                    <xdr:colOff>295275</xdr:colOff>
                    <xdr:row>42</xdr:row>
                    <xdr:rowOff>152400</xdr:rowOff>
                  </to>
                </anchor>
              </controlPr>
            </control>
          </mc:Choice>
        </mc:AlternateContent>
        <mc:AlternateContent xmlns:mc="http://schemas.openxmlformats.org/markup-compatibility/2006">
          <mc:Choice Requires="x14">
            <control shapeId="75850" r:id="rId77" name="Check Box 74">
              <controlPr defaultSize="0" autoFill="0" autoLine="0" autoPict="0">
                <anchor moveWithCells="1">
                  <from>
                    <xdr:col>24</xdr:col>
                    <xdr:colOff>314325</xdr:colOff>
                    <xdr:row>41</xdr:row>
                    <xdr:rowOff>57150</xdr:rowOff>
                  </from>
                  <to>
                    <xdr:col>25</xdr:col>
                    <xdr:colOff>295275</xdr:colOff>
                    <xdr:row>42</xdr:row>
                    <xdr:rowOff>152400</xdr:rowOff>
                  </to>
                </anchor>
              </controlPr>
            </control>
          </mc:Choice>
        </mc:AlternateContent>
        <mc:AlternateContent xmlns:mc="http://schemas.openxmlformats.org/markup-compatibility/2006">
          <mc:Choice Requires="x14">
            <control shapeId="75851"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75852"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75853"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75854"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75855"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75856"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75857"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75858"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75859"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75860"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75861"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75862"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75863"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75864"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75865"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75866"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75867"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75868"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75869"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75870"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75871"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75872"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75873"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75874"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75875"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75876"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75877"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75878"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75879"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75880"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75881"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75882"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75883"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75884"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mc:AlternateContent xmlns:mc="http://schemas.openxmlformats.org/markup-compatibility/2006">
          <mc:Choice Requires="x14">
            <control shapeId="75888" r:id="rId112" name="Check Box 112">
              <controlPr defaultSize="0" autoFill="0" autoLine="0" autoPict="0">
                <anchor moveWithCells="1">
                  <from>
                    <xdr:col>6</xdr:col>
                    <xdr:colOff>19050</xdr:colOff>
                    <xdr:row>7</xdr:row>
                    <xdr:rowOff>57150</xdr:rowOff>
                  </from>
                  <to>
                    <xdr:col>7</xdr:col>
                    <xdr:colOff>161925</xdr:colOff>
                    <xdr:row>8</xdr:row>
                    <xdr:rowOff>152400</xdr:rowOff>
                  </to>
                </anchor>
              </controlPr>
            </control>
          </mc:Choice>
        </mc:AlternateContent>
        <mc:AlternateContent xmlns:mc="http://schemas.openxmlformats.org/markup-compatibility/2006">
          <mc:Choice Requires="x14">
            <control shapeId="75889" r:id="rId113" name="Check Box 113">
              <controlPr defaultSize="0" autoFill="0" autoLine="0" autoPict="0">
                <anchor moveWithCells="1">
                  <from>
                    <xdr:col>7</xdr:col>
                    <xdr:colOff>152400</xdr:colOff>
                    <xdr:row>7</xdr:row>
                    <xdr:rowOff>57150</xdr:rowOff>
                  </from>
                  <to>
                    <xdr:col>8</xdr:col>
                    <xdr:colOff>295275</xdr:colOff>
                    <xdr:row>8</xdr:row>
                    <xdr:rowOff>152400</xdr:rowOff>
                  </to>
                </anchor>
              </controlPr>
            </control>
          </mc:Choice>
        </mc:AlternateContent>
        <mc:AlternateContent xmlns:mc="http://schemas.openxmlformats.org/markup-compatibility/2006">
          <mc:Choice Requires="x14">
            <control shapeId="75890" r:id="rId114" name="Check Box 114">
              <controlPr defaultSize="0" autoFill="0" autoLine="0" autoPict="0">
                <anchor moveWithCells="1">
                  <from>
                    <xdr:col>9</xdr:col>
                    <xdr:colOff>85725</xdr:colOff>
                    <xdr:row>7</xdr:row>
                    <xdr:rowOff>57150</xdr:rowOff>
                  </from>
                  <to>
                    <xdr:col>10</xdr:col>
                    <xdr:colOff>228600</xdr:colOff>
                    <xdr:row>8</xdr:row>
                    <xdr:rowOff>152400</xdr:rowOff>
                  </to>
                </anchor>
              </controlPr>
            </control>
          </mc:Choice>
        </mc:AlternateContent>
        <mc:AlternateContent xmlns:mc="http://schemas.openxmlformats.org/markup-compatibility/2006">
          <mc:Choice Requires="x14">
            <control shapeId="75891" r:id="rId115" name="Check Box 115">
              <controlPr defaultSize="0" autoFill="0" autoLine="0" autoPict="0">
                <anchor moveWithCells="1">
                  <from>
                    <xdr:col>6</xdr:col>
                    <xdr:colOff>19050</xdr:colOff>
                    <xdr:row>9</xdr:row>
                    <xdr:rowOff>57150</xdr:rowOff>
                  </from>
                  <to>
                    <xdr:col>7</xdr:col>
                    <xdr:colOff>161925</xdr:colOff>
                    <xdr:row>10</xdr:row>
                    <xdr:rowOff>152400</xdr:rowOff>
                  </to>
                </anchor>
              </controlPr>
            </control>
          </mc:Choice>
        </mc:AlternateContent>
        <mc:AlternateContent xmlns:mc="http://schemas.openxmlformats.org/markup-compatibility/2006">
          <mc:Choice Requires="x14">
            <control shapeId="75892" r:id="rId116" name="Check Box 116">
              <controlPr defaultSize="0" autoFill="0" autoLine="0" autoPict="0">
                <anchor moveWithCells="1">
                  <from>
                    <xdr:col>7</xdr:col>
                    <xdr:colOff>152400</xdr:colOff>
                    <xdr:row>9</xdr:row>
                    <xdr:rowOff>57150</xdr:rowOff>
                  </from>
                  <to>
                    <xdr:col>8</xdr:col>
                    <xdr:colOff>295275</xdr:colOff>
                    <xdr:row>10</xdr:row>
                    <xdr:rowOff>152400</xdr:rowOff>
                  </to>
                </anchor>
              </controlPr>
            </control>
          </mc:Choice>
        </mc:AlternateContent>
        <mc:AlternateContent xmlns:mc="http://schemas.openxmlformats.org/markup-compatibility/2006">
          <mc:Choice Requires="x14">
            <control shapeId="75893" r:id="rId117" name="Check Box 117">
              <controlPr defaultSize="0" autoFill="0" autoLine="0" autoPict="0">
                <anchor moveWithCells="1">
                  <from>
                    <xdr:col>9</xdr:col>
                    <xdr:colOff>85725</xdr:colOff>
                    <xdr:row>9</xdr:row>
                    <xdr:rowOff>57150</xdr:rowOff>
                  </from>
                  <to>
                    <xdr:col>10</xdr:col>
                    <xdr:colOff>228600</xdr:colOff>
                    <xdr:row>10</xdr:row>
                    <xdr:rowOff>152400</xdr:rowOff>
                  </to>
                </anchor>
              </controlPr>
            </control>
          </mc:Choice>
        </mc:AlternateContent>
        <mc:AlternateContent xmlns:mc="http://schemas.openxmlformats.org/markup-compatibility/2006">
          <mc:Choice Requires="x14">
            <control shapeId="75894" r:id="rId118" name="Check Box 118">
              <controlPr defaultSize="0" autoFill="0" autoLine="0" autoPict="0">
                <anchor moveWithCells="1">
                  <from>
                    <xdr:col>6</xdr:col>
                    <xdr:colOff>19050</xdr:colOff>
                    <xdr:row>11</xdr:row>
                    <xdr:rowOff>57150</xdr:rowOff>
                  </from>
                  <to>
                    <xdr:col>7</xdr:col>
                    <xdr:colOff>161925</xdr:colOff>
                    <xdr:row>12</xdr:row>
                    <xdr:rowOff>161925</xdr:rowOff>
                  </to>
                </anchor>
              </controlPr>
            </control>
          </mc:Choice>
        </mc:AlternateContent>
        <mc:AlternateContent xmlns:mc="http://schemas.openxmlformats.org/markup-compatibility/2006">
          <mc:Choice Requires="x14">
            <control shapeId="75895" r:id="rId119" name="Check Box 119">
              <controlPr defaultSize="0" autoFill="0" autoLine="0" autoPict="0">
                <anchor moveWithCells="1">
                  <from>
                    <xdr:col>7</xdr:col>
                    <xdr:colOff>152400</xdr:colOff>
                    <xdr:row>11</xdr:row>
                    <xdr:rowOff>57150</xdr:rowOff>
                  </from>
                  <to>
                    <xdr:col>8</xdr:col>
                    <xdr:colOff>295275</xdr:colOff>
                    <xdr:row>12</xdr:row>
                    <xdr:rowOff>152400</xdr:rowOff>
                  </to>
                </anchor>
              </controlPr>
            </control>
          </mc:Choice>
        </mc:AlternateContent>
        <mc:AlternateContent xmlns:mc="http://schemas.openxmlformats.org/markup-compatibility/2006">
          <mc:Choice Requires="x14">
            <control shapeId="75896" r:id="rId120" name="Check Box 120">
              <controlPr defaultSize="0" autoFill="0" autoLine="0" autoPict="0">
                <anchor moveWithCells="1">
                  <from>
                    <xdr:col>9</xdr:col>
                    <xdr:colOff>85725</xdr:colOff>
                    <xdr:row>11</xdr:row>
                    <xdr:rowOff>57150</xdr:rowOff>
                  </from>
                  <to>
                    <xdr:col>10</xdr:col>
                    <xdr:colOff>228600</xdr:colOff>
                    <xdr:row>12</xdr:row>
                    <xdr:rowOff>161925</xdr:rowOff>
                  </to>
                </anchor>
              </controlPr>
            </control>
          </mc:Choice>
        </mc:AlternateContent>
        <mc:AlternateContent xmlns:mc="http://schemas.openxmlformats.org/markup-compatibility/2006">
          <mc:Choice Requires="x14">
            <control shapeId="75897" r:id="rId121" name="Check Box 121">
              <controlPr defaultSize="0" autoFill="0" autoLine="0" autoPict="0">
                <anchor moveWithCells="1">
                  <from>
                    <xdr:col>6</xdr:col>
                    <xdr:colOff>19050</xdr:colOff>
                    <xdr:row>13</xdr:row>
                    <xdr:rowOff>57150</xdr:rowOff>
                  </from>
                  <to>
                    <xdr:col>7</xdr:col>
                    <xdr:colOff>161925</xdr:colOff>
                    <xdr:row>14</xdr:row>
                    <xdr:rowOff>161925</xdr:rowOff>
                  </to>
                </anchor>
              </controlPr>
            </control>
          </mc:Choice>
        </mc:AlternateContent>
        <mc:AlternateContent xmlns:mc="http://schemas.openxmlformats.org/markup-compatibility/2006">
          <mc:Choice Requires="x14">
            <control shapeId="75898" r:id="rId122" name="Check Box 122">
              <controlPr defaultSize="0" autoFill="0" autoLine="0" autoPict="0">
                <anchor moveWithCells="1">
                  <from>
                    <xdr:col>7</xdr:col>
                    <xdr:colOff>152400</xdr:colOff>
                    <xdr:row>13</xdr:row>
                    <xdr:rowOff>57150</xdr:rowOff>
                  </from>
                  <to>
                    <xdr:col>8</xdr:col>
                    <xdr:colOff>295275</xdr:colOff>
                    <xdr:row>14</xdr:row>
                    <xdr:rowOff>152400</xdr:rowOff>
                  </to>
                </anchor>
              </controlPr>
            </control>
          </mc:Choice>
        </mc:AlternateContent>
        <mc:AlternateContent xmlns:mc="http://schemas.openxmlformats.org/markup-compatibility/2006">
          <mc:Choice Requires="x14">
            <control shapeId="75899" r:id="rId123" name="Check Box 123">
              <controlPr defaultSize="0" autoFill="0" autoLine="0" autoPict="0">
                <anchor moveWithCells="1">
                  <from>
                    <xdr:col>9</xdr:col>
                    <xdr:colOff>85725</xdr:colOff>
                    <xdr:row>13</xdr:row>
                    <xdr:rowOff>57150</xdr:rowOff>
                  </from>
                  <to>
                    <xdr:col>10</xdr:col>
                    <xdr:colOff>228600</xdr:colOff>
                    <xdr:row>14</xdr:row>
                    <xdr:rowOff>161925</xdr:rowOff>
                  </to>
                </anchor>
              </controlPr>
            </control>
          </mc:Choice>
        </mc:AlternateContent>
        <mc:AlternateContent xmlns:mc="http://schemas.openxmlformats.org/markup-compatibility/2006">
          <mc:Choice Requires="x14">
            <control shapeId="75900" r:id="rId124" name="Check Box 124">
              <controlPr defaultSize="0" autoFill="0" autoLine="0" autoPict="0">
                <anchor moveWithCells="1">
                  <from>
                    <xdr:col>6</xdr:col>
                    <xdr:colOff>19050</xdr:colOff>
                    <xdr:row>15</xdr:row>
                    <xdr:rowOff>57150</xdr:rowOff>
                  </from>
                  <to>
                    <xdr:col>7</xdr:col>
                    <xdr:colOff>161925</xdr:colOff>
                    <xdr:row>16</xdr:row>
                    <xdr:rowOff>161925</xdr:rowOff>
                  </to>
                </anchor>
              </controlPr>
            </control>
          </mc:Choice>
        </mc:AlternateContent>
        <mc:AlternateContent xmlns:mc="http://schemas.openxmlformats.org/markup-compatibility/2006">
          <mc:Choice Requires="x14">
            <control shapeId="75901" r:id="rId125" name="Check Box 125">
              <controlPr defaultSize="0" autoFill="0" autoLine="0" autoPict="0">
                <anchor moveWithCells="1">
                  <from>
                    <xdr:col>7</xdr:col>
                    <xdr:colOff>152400</xdr:colOff>
                    <xdr:row>15</xdr:row>
                    <xdr:rowOff>57150</xdr:rowOff>
                  </from>
                  <to>
                    <xdr:col>8</xdr:col>
                    <xdr:colOff>295275</xdr:colOff>
                    <xdr:row>16</xdr:row>
                    <xdr:rowOff>152400</xdr:rowOff>
                  </to>
                </anchor>
              </controlPr>
            </control>
          </mc:Choice>
        </mc:AlternateContent>
        <mc:AlternateContent xmlns:mc="http://schemas.openxmlformats.org/markup-compatibility/2006">
          <mc:Choice Requires="x14">
            <control shapeId="75902" r:id="rId126" name="Check Box 126">
              <controlPr defaultSize="0" autoFill="0" autoLine="0" autoPict="0">
                <anchor moveWithCells="1">
                  <from>
                    <xdr:col>9</xdr:col>
                    <xdr:colOff>85725</xdr:colOff>
                    <xdr:row>15</xdr:row>
                    <xdr:rowOff>57150</xdr:rowOff>
                  </from>
                  <to>
                    <xdr:col>10</xdr:col>
                    <xdr:colOff>228600</xdr:colOff>
                    <xdr:row>16</xdr:row>
                    <xdr:rowOff>161925</xdr:rowOff>
                  </to>
                </anchor>
              </controlPr>
            </control>
          </mc:Choice>
        </mc:AlternateContent>
        <mc:AlternateContent xmlns:mc="http://schemas.openxmlformats.org/markup-compatibility/2006">
          <mc:Choice Requires="x14">
            <control shapeId="75903" r:id="rId127" name="Check Box 127">
              <controlPr defaultSize="0" autoFill="0" autoLine="0" autoPict="0">
                <anchor moveWithCells="1">
                  <from>
                    <xdr:col>6</xdr:col>
                    <xdr:colOff>19050</xdr:colOff>
                    <xdr:row>17</xdr:row>
                    <xdr:rowOff>57150</xdr:rowOff>
                  </from>
                  <to>
                    <xdr:col>7</xdr:col>
                    <xdr:colOff>161925</xdr:colOff>
                    <xdr:row>18</xdr:row>
                    <xdr:rowOff>161925</xdr:rowOff>
                  </to>
                </anchor>
              </controlPr>
            </control>
          </mc:Choice>
        </mc:AlternateContent>
        <mc:AlternateContent xmlns:mc="http://schemas.openxmlformats.org/markup-compatibility/2006">
          <mc:Choice Requires="x14">
            <control shapeId="75904" r:id="rId128" name="Check Box 128">
              <controlPr defaultSize="0" autoFill="0" autoLine="0" autoPict="0">
                <anchor moveWithCells="1">
                  <from>
                    <xdr:col>7</xdr:col>
                    <xdr:colOff>152400</xdr:colOff>
                    <xdr:row>17</xdr:row>
                    <xdr:rowOff>57150</xdr:rowOff>
                  </from>
                  <to>
                    <xdr:col>8</xdr:col>
                    <xdr:colOff>295275</xdr:colOff>
                    <xdr:row>18</xdr:row>
                    <xdr:rowOff>152400</xdr:rowOff>
                  </to>
                </anchor>
              </controlPr>
            </control>
          </mc:Choice>
        </mc:AlternateContent>
        <mc:AlternateContent xmlns:mc="http://schemas.openxmlformats.org/markup-compatibility/2006">
          <mc:Choice Requires="x14">
            <control shapeId="75905" r:id="rId129" name="Check Box 129">
              <controlPr defaultSize="0" autoFill="0" autoLine="0" autoPict="0">
                <anchor moveWithCells="1">
                  <from>
                    <xdr:col>9</xdr:col>
                    <xdr:colOff>85725</xdr:colOff>
                    <xdr:row>17</xdr:row>
                    <xdr:rowOff>57150</xdr:rowOff>
                  </from>
                  <to>
                    <xdr:col>10</xdr:col>
                    <xdr:colOff>228600</xdr:colOff>
                    <xdr:row>18</xdr:row>
                    <xdr:rowOff>161925</xdr:rowOff>
                  </to>
                </anchor>
              </controlPr>
            </control>
          </mc:Choice>
        </mc:AlternateContent>
        <mc:AlternateContent xmlns:mc="http://schemas.openxmlformats.org/markup-compatibility/2006">
          <mc:Choice Requires="x14">
            <control shapeId="75906" r:id="rId130" name="Check Box 130">
              <controlPr defaultSize="0" autoFill="0" autoLine="0" autoPict="0">
                <anchor moveWithCells="1">
                  <from>
                    <xdr:col>6</xdr:col>
                    <xdr:colOff>19050</xdr:colOff>
                    <xdr:row>19</xdr:row>
                    <xdr:rowOff>57150</xdr:rowOff>
                  </from>
                  <to>
                    <xdr:col>7</xdr:col>
                    <xdr:colOff>161925</xdr:colOff>
                    <xdr:row>20</xdr:row>
                    <xdr:rowOff>161925</xdr:rowOff>
                  </to>
                </anchor>
              </controlPr>
            </control>
          </mc:Choice>
        </mc:AlternateContent>
        <mc:AlternateContent xmlns:mc="http://schemas.openxmlformats.org/markup-compatibility/2006">
          <mc:Choice Requires="x14">
            <control shapeId="75907" r:id="rId131" name="Check Box 131">
              <controlPr defaultSize="0" autoFill="0" autoLine="0" autoPict="0">
                <anchor moveWithCells="1">
                  <from>
                    <xdr:col>7</xdr:col>
                    <xdr:colOff>152400</xdr:colOff>
                    <xdr:row>19</xdr:row>
                    <xdr:rowOff>57150</xdr:rowOff>
                  </from>
                  <to>
                    <xdr:col>8</xdr:col>
                    <xdr:colOff>295275</xdr:colOff>
                    <xdr:row>20</xdr:row>
                    <xdr:rowOff>152400</xdr:rowOff>
                  </to>
                </anchor>
              </controlPr>
            </control>
          </mc:Choice>
        </mc:AlternateContent>
        <mc:AlternateContent xmlns:mc="http://schemas.openxmlformats.org/markup-compatibility/2006">
          <mc:Choice Requires="x14">
            <control shapeId="75908" r:id="rId132" name="Check Box 132">
              <controlPr defaultSize="0" autoFill="0" autoLine="0" autoPict="0">
                <anchor moveWithCells="1">
                  <from>
                    <xdr:col>9</xdr:col>
                    <xdr:colOff>85725</xdr:colOff>
                    <xdr:row>19</xdr:row>
                    <xdr:rowOff>57150</xdr:rowOff>
                  </from>
                  <to>
                    <xdr:col>10</xdr:col>
                    <xdr:colOff>228600</xdr:colOff>
                    <xdr:row>20</xdr:row>
                    <xdr:rowOff>161925</xdr:rowOff>
                  </to>
                </anchor>
              </controlPr>
            </control>
          </mc:Choice>
        </mc:AlternateContent>
        <mc:AlternateContent xmlns:mc="http://schemas.openxmlformats.org/markup-compatibility/2006">
          <mc:Choice Requires="x14">
            <control shapeId="75909" r:id="rId133" name="Check Box 133">
              <controlPr defaultSize="0" autoFill="0" autoLine="0" autoPict="0">
                <anchor moveWithCells="1">
                  <from>
                    <xdr:col>6</xdr:col>
                    <xdr:colOff>19050</xdr:colOff>
                    <xdr:row>21</xdr:row>
                    <xdr:rowOff>57150</xdr:rowOff>
                  </from>
                  <to>
                    <xdr:col>7</xdr:col>
                    <xdr:colOff>161925</xdr:colOff>
                    <xdr:row>22</xdr:row>
                    <xdr:rowOff>161925</xdr:rowOff>
                  </to>
                </anchor>
              </controlPr>
            </control>
          </mc:Choice>
        </mc:AlternateContent>
        <mc:AlternateContent xmlns:mc="http://schemas.openxmlformats.org/markup-compatibility/2006">
          <mc:Choice Requires="x14">
            <control shapeId="75910" r:id="rId134" name="Check Box 134">
              <controlPr defaultSize="0" autoFill="0" autoLine="0" autoPict="0">
                <anchor moveWithCells="1">
                  <from>
                    <xdr:col>7</xdr:col>
                    <xdr:colOff>152400</xdr:colOff>
                    <xdr:row>21</xdr:row>
                    <xdr:rowOff>57150</xdr:rowOff>
                  </from>
                  <to>
                    <xdr:col>8</xdr:col>
                    <xdr:colOff>295275</xdr:colOff>
                    <xdr:row>22</xdr:row>
                    <xdr:rowOff>152400</xdr:rowOff>
                  </to>
                </anchor>
              </controlPr>
            </control>
          </mc:Choice>
        </mc:AlternateContent>
        <mc:AlternateContent xmlns:mc="http://schemas.openxmlformats.org/markup-compatibility/2006">
          <mc:Choice Requires="x14">
            <control shapeId="75911" r:id="rId135" name="Check Box 135">
              <controlPr defaultSize="0" autoFill="0" autoLine="0" autoPict="0">
                <anchor moveWithCells="1">
                  <from>
                    <xdr:col>9</xdr:col>
                    <xdr:colOff>85725</xdr:colOff>
                    <xdr:row>21</xdr:row>
                    <xdr:rowOff>57150</xdr:rowOff>
                  </from>
                  <to>
                    <xdr:col>10</xdr:col>
                    <xdr:colOff>228600</xdr:colOff>
                    <xdr:row>22</xdr:row>
                    <xdr:rowOff>161925</xdr:rowOff>
                  </to>
                </anchor>
              </controlPr>
            </control>
          </mc:Choice>
        </mc:AlternateContent>
        <mc:AlternateContent xmlns:mc="http://schemas.openxmlformats.org/markup-compatibility/2006">
          <mc:Choice Requires="x14">
            <control shapeId="75912" r:id="rId136" name="Check Box 136">
              <controlPr defaultSize="0" autoFill="0" autoLine="0" autoPict="0">
                <anchor moveWithCells="1">
                  <from>
                    <xdr:col>6</xdr:col>
                    <xdr:colOff>19050</xdr:colOff>
                    <xdr:row>23</xdr:row>
                    <xdr:rowOff>57150</xdr:rowOff>
                  </from>
                  <to>
                    <xdr:col>7</xdr:col>
                    <xdr:colOff>161925</xdr:colOff>
                    <xdr:row>24</xdr:row>
                    <xdr:rowOff>161925</xdr:rowOff>
                  </to>
                </anchor>
              </controlPr>
            </control>
          </mc:Choice>
        </mc:AlternateContent>
        <mc:AlternateContent xmlns:mc="http://schemas.openxmlformats.org/markup-compatibility/2006">
          <mc:Choice Requires="x14">
            <control shapeId="75913" r:id="rId137" name="Check Box 137">
              <controlPr defaultSize="0" autoFill="0" autoLine="0" autoPict="0">
                <anchor moveWithCells="1">
                  <from>
                    <xdr:col>7</xdr:col>
                    <xdr:colOff>152400</xdr:colOff>
                    <xdr:row>23</xdr:row>
                    <xdr:rowOff>57150</xdr:rowOff>
                  </from>
                  <to>
                    <xdr:col>8</xdr:col>
                    <xdr:colOff>295275</xdr:colOff>
                    <xdr:row>24</xdr:row>
                    <xdr:rowOff>152400</xdr:rowOff>
                  </to>
                </anchor>
              </controlPr>
            </control>
          </mc:Choice>
        </mc:AlternateContent>
        <mc:AlternateContent xmlns:mc="http://schemas.openxmlformats.org/markup-compatibility/2006">
          <mc:Choice Requires="x14">
            <control shapeId="75914" r:id="rId138" name="Check Box 138">
              <controlPr defaultSize="0" autoFill="0" autoLine="0" autoPict="0">
                <anchor moveWithCells="1">
                  <from>
                    <xdr:col>9</xdr:col>
                    <xdr:colOff>85725</xdr:colOff>
                    <xdr:row>23</xdr:row>
                    <xdr:rowOff>57150</xdr:rowOff>
                  </from>
                  <to>
                    <xdr:col>10</xdr:col>
                    <xdr:colOff>228600</xdr:colOff>
                    <xdr:row>24</xdr:row>
                    <xdr:rowOff>161925</xdr:rowOff>
                  </to>
                </anchor>
              </controlPr>
            </control>
          </mc:Choice>
        </mc:AlternateContent>
        <mc:AlternateContent xmlns:mc="http://schemas.openxmlformats.org/markup-compatibility/2006">
          <mc:Choice Requires="x14">
            <control shapeId="75915" r:id="rId139" name="Check Box 139">
              <controlPr defaultSize="0" autoFill="0" autoLine="0" autoPict="0">
                <anchor moveWithCells="1">
                  <from>
                    <xdr:col>6</xdr:col>
                    <xdr:colOff>19050</xdr:colOff>
                    <xdr:row>25</xdr:row>
                    <xdr:rowOff>57150</xdr:rowOff>
                  </from>
                  <to>
                    <xdr:col>7</xdr:col>
                    <xdr:colOff>161925</xdr:colOff>
                    <xdr:row>26</xdr:row>
                    <xdr:rowOff>161925</xdr:rowOff>
                  </to>
                </anchor>
              </controlPr>
            </control>
          </mc:Choice>
        </mc:AlternateContent>
        <mc:AlternateContent xmlns:mc="http://schemas.openxmlformats.org/markup-compatibility/2006">
          <mc:Choice Requires="x14">
            <control shapeId="75916" r:id="rId140" name="Check Box 140">
              <controlPr defaultSize="0" autoFill="0" autoLine="0" autoPict="0">
                <anchor moveWithCells="1">
                  <from>
                    <xdr:col>7</xdr:col>
                    <xdr:colOff>152400</xdr:colOff>
                    <xdr:row>25</xdr:row>
                    <xdr:rowOff>57150</xdr:rowOff>
                  </from>
                  <to>
                    <xdr:col>8</xdr:col>
                    <xdr:colOff>295275</xdr:colOff>
                    <xdr:row>26</xdr:row>
                    <xdr:rowOff>152400</xdr:rowOff>
                  </to>
                </anchor>
              </controlPr>
            </control>
          </mc:Choice>
        </mc:AlternateContent>
        <mc:AlternateContent xmlns:mc="http://schemas.openxmlformats.org/markup-compatibility/2006">
          <mc:Choice Requires="x14">
            <control shapeId="75917" r:id="rId141" name="Check Box 141">
              <controlPr defaultSize="0" autoFill="0" autoLine="0" autoPict="0">
                <anchor moveWithCells="1">
                  <from>
                    <xdr:col>9</xdr:col>
                    <xdr:colOff>85725</xdr:colOff>
                    <xdr:row>25</xdr:row>
                    <xdr:rowOff>57150</xdr:rowOff>
                  </from>
                  <to>
                    <xdr:col>10</xdr:col>
                    <xdr:colOff>228600</xdr:colOff>
                    <xdr:row>26</xdr:row>
                    <xdr:rowOff>161925</xdr:rowOff>
                  </to>
                </anchor>
              </controlPr>
            </control>
          </mc:Choice>
        </mc:AlternateContent>
        <mc:AlternateContent xmlns:mc="http://schemas.openxmlformats.org/markup-compatibility/2006">
          <mc:Choice Requires="x14">
            <control shapeId="75918" r:id="rId142" name="Check Box 142">
              <controlPr defaultSize="0" autoFill="0" autoLine="0" autoPict="0">
                <anchor moveWithCells="1">
                  <from>
                    <xdr:col>6</xdr:col>
                    <xdr:colOff>19050</xdr:colOff>
                    <xdr:row>27</xdr:row>
                    <xdr:rowOff>57150</xdr:rowOff>
                  </from>
                  <to>
                    <xdr:col>7</xdr:col>
                    <xdr:colOff>161925</xdr:colOff>
                    <xdr:row>28</xdr:row>
                    <xdr:rowOff>161925</xdr:rowOff>
                  </to>
                </anchor>
              </controlPr>
            </control>
          </mc:Choice>
        </mc:AlternateContent>
        <mc:AlternateContent xmlns:mc="http://schemas.openxmlformats.org/markup-compatibility/2006">
          <mc:Choice Requires="x14">
            <control shapeId="75919" r:id="rId143" name="Check Box 143">
              <controlPr defaultSize="0" autoFill="0" autoLine="0" autoPict="0">
                <anchor moveWithCells="1">
                  <from>
                    <xdr:col>7</xdr:col>
                    <xdr:colOff>152400</xdr:colOff>
                    <xdr:row>27</xdr:row>
                    <xdr:rowOff>57150</xdr:rowOff>
                  </from>
                  <to>
                    <xdr:col>8</xdr:col>
                    <xdr:colOff>295275</xdr:colOff>
                    <xdr:row>28</xdr:row>
                    <xdr:rowOff>152400</xdr:rowOff>
                  </to>
                </anchor>
              </controlPr>
            </control>
          </mc:Choice>
        </mc:AlternateContent>
        <mc:AlternateContent xmlns:mc="http://schemas.openxmlformats.org/markup-compatibility/2006">
          <mc:Choice Requires="x14">
            <control shapeId="75920" r:id="rId144" name="Check Box 144">
              <controlPr defaultSize="0" autoFill="0" autoLine="0" autoPict="0">
                <anchor moveWithCells="1">
                  <from>
                    <xdr:col>9</xdr:col>
                    <xdr:colOff>85725</xdr:colOff>
                    <xdr:row>27</xdr:row>
                    <xdr:rowOff>57150</xdr:rowOff>
                  </from>
                  <to>
                    <xdr:col>10</xdr:col>
                    <xdr:colOff>228600</xdr:colOff>
                    <xdr:row>28</xdr:row>
                    <xdr:rowOff>161925</xdr:rowOff>
                  </to>
                </anchor>
              </controlPr>
            </control>
          </mc:Choice>
        </mc:AlternateContent>
        <mc:AlternateContent xmlns:mc="http://schemas.openxmlformats.org/markup-compatibility/2006">
          <mc:Choice Requires="x14">
            <control shapeId="75921" r:id="rId145" name="Check Box 145">
              <controlPr defaultSize="0" autoFill="0" autoLine="0" autoPict="0">
                <anchor moveWithCells="1">
                  <from>
                    <xdr:col>6</xdr:col>
                    <xdr:colOff>19050</xdr:colOff>
                    <xdr:row>29</xdr:row>
                    <xdr:rowOff>57150</xdr:rowOff>
                  </from>
                  <to>
                    <xdr:col>7</xdr:col>
                    <xdr:colOff>161925</xdr:colOff>
                    <xdr:row>30</xdr:row>
                    <xdr:rowOff>161925</xdr:rowOff>
                  </to>
                </anchor>
              </controlPr>
            </control>
          </mc:Choice>
        </mc:AlternateContent>
        <mc:AlternateContent xmlns:mc="http://schemas.openxmlformats.org/markup-compatibility/2006">
          <mc:Choice Requires="x14">
            <control shapeId="75922" r:id="rId146" name="Check Box 146">
              <controlPr defaultSize="0" autoFill="0" autoLine="0" autoPict="0">
                <anchor moveWithCells="1">
                  <from>
                    <xdr:col>7</xdr:col>
                    <xdr:colOff>152400</xdr:colOff>
                    <xdr:row>29</xdr:row>
                    <xdr:rowOff>57150</xdr:rowOff>
                  </from>
                  <to>
                    <xdr:col>8</xdr:col>
                    <xdr:colOff>295275</xdr:colOff>
                    <xdr:row>30</xdr:row>
                    <xdr:rowOff>152400</xdr:rowOff>
                  </to>
                </anchor>
              </controlPr>
            </control>
          </mc:Choice>
        </mc:AlternateContent>
        <mc:AlternateContent xmlns:mc="http://schemas.openxmlformats.org/markup-compatibility/2006">
          <mc:Choice Requires="x14">
            <control shapeId="75923" r:id="rId147" name="Check Box 147">
              <controlPr defaultSize="0" autoFill="0" autoLine="0" autoPict="0">
                <anchor moveWithCells="1">
                  <from>
                    <xdr:col>9</xdr:col>
                    <xdr:colOff>85725</xdr:colOff>
                    <xdr:row>29</xdr:row>
                    <xdr:rowOff>57150</xdr:rowOff>
                  </from>
                  <to>
                    <xdr:col>10</xdr:col>
                    <xdr:colOff>228600</xdr:colOff>
                    <xdr:row>30</xdr:row>
                    <xdr:rowOff>161925</xdr:rowOff>
                  </to>
                </anchor>
              </controlPr>
            </control>
          </mc:Choice>
        </mc:AlternateContent>
        <mc:AlternateContent xmlns:mc="http://schemas.openxmlformats.org/markup-compatibility/2006">
          <mc:Choice Requires="x14">
            <control shapeId="75924" r:id="rId148" name="Check Box 148">
              <controlPr defaultSize="0" autoFill="0" autoLine="0" autoPict="0">
                <anchor moveWithCells="1">
                  <from>
                    <xdr:col>6</xdr:col>
                    <xdr:colOff>19050</xdr:colOff>
                    <xdr:row>31</xdr:row>
                    <xdr:rowOff>57150</xdr:rowOff>
                  </from>
                  <to>
                    <xdr:col>7</xdr:col>
                    <xdr:colOff>161925</xdr:colOff>
                    <xdr:row>32</xdr:row>
                    <xdr:rowOff>161925</xdr:rowOff>
                  </to>
                </anchor>
              </controlPr>
            </control>
          </mc:Choice>
        </mc:AlternateContent>
        <mc:AlternateContent xmlns:mc="http://schemas.openxmlformats.org/markup-compatibility/2006">
          <mc:Choice Requires="x14">
            <control shapeId="75925" r:id="rId149" name="Check Box 149">
              <controlPr defaultSize="0" autoFill="0" autoLine="0" autoPict="0">
                <anchor moveWithCells="1">
                  <from>
                    <xdr:col>7</xdr:col>
                    <xdr:colOff>152400</xdr:colOff>
                    <xdr:row>31</xdr:row>
                    <xdr:rowOff>57150</xdr:rowOff>
                  </from>
                  <to>
                    <xdr:col>8</xdr:col>
                    <xdr:colOff>295275</xdr:colOff>
                    <xdr:row>32</xdr:row>
                    <xdr:rowOff>152400</xdr:rowOff>
                  </to>
                </anchor>
              </controlPr>
            </control>
          </mc:Choice>
        </mc:AlternateContent>
        <mc:AlternateContent xmlns:mc="http://schemas.openxmlformats.org/markup-compatibility/2006">
          <mc:Choice Requires="x14">
            <control shapeId="75926" r:id="rId150" name="Check Box 150">
              <controlPr defaultSize="0" autoFill="0" autoLine="0" autoPict="0">
                <anchor moveWithCells="1">
                  <from>
                    <xdr:col>9</xdr:col>
                    <xdr:colOff>85725</xdr:colOff>
                    <xdr:row>31</xdr:row>
                    <xdr:rowOff>57150</xdr:rowOff>
                  </from>
                  <to>
                    <xdr:col>10</xdr:col>
                    <xdr:colOff>228600</xdr:colOff>
                    <xdr:row>32</xdr:row>
                    <xdr:rowOff>161925</xdr:rowOff>
                  </to>
                </anchor>
              </controlPr>
            </control>
          </mc:Choice>
        </mc:AlternateContent>
        <mc:AlternateContent xmlns:mc="http://schemas.openxmlformats.org/markup-compatibility/2006">
          <mc:Choice Requires="x14">
            <control shapeId="75927" r:id="rId151" name="Check Box 151">
              <controlPr defaultSize="0" autoFill="0" autoLine="0" autoPict="0">
                <anchor moveWithCells="1">
                  <from>
                    <xdr:col>6</xdr:col>
                    <xdr:colOff>19050</xdr:colOff>
                    <xdr:row>33</xdr:row>
                    <xdr:rowOff>57150</xdr:rowOff>
                  </from>
                  <to>
                    <xdr:col>7</xdr:col>
                    <xdr:colOff>161925</xdr:colOff>
                    <xdr:row>34</xdr:row>
                    <xdr:rowOff>161925</xdr:rowOff>
                  </to>
                </anchor>
              </controlPr>
            </control>
          </mc:Choice>
        </mc:AlternateContent>
        <mc:AlternateContent xmlns:mc="http://schemas.openxmlformats.org/markup-compatibility/2006">
          <mc:Choice Requires="x14">
            <control shapeId="75928" r:id="rId152" name="Check Box 152">
              <controlPr defaultSize="0" autoFill="0" autoLine="0" autoPict="0">
                <anchor moveWithCells="1">
                  <from>
                    <xdr:col>7</xdr:col>
                    <xdr:colOff>152400</xdr:colOff>
                    <xdr:row>33</xdr:row>
                    <xdr:rowOff>57150</xdr:rowOff>
                  </from>
                  <to>
                    <xdr:col>8</xdr:col>
                    <xdr:colOff>295275</xdr:colOff>
                    <xdr:row>34</xdr:row>
                    <xdr:rowOff>152400</xdr:rowOff>
                  </to>
                </anchor>
              </controlPr>
            </control>
          </mc:Choice>
        </mc:AlternateContent>
        <mc:AlternateContent xmlns:mc="http://schemas.openxmlformats.org/markup-compatibility/2006">
          <mc:Choice Requires="x14">
            <control shapeId="75929" r:id="rId153" name="Check Box 153">
              <controlPr defaultSize="0" autoFill="0" autoLine="0" autoPict="0">
                <anchor moveWithCells="1">
                  <from>
                    <xdr:col>9</xdr:col>
                    <xdr:colOff>85725</xdr:colOff>
                    <xdr:row>33</xdr:row>
                    <xdr:rowOff>57150</xdr:rowOff>
                  </from>
                  <to>
                    <xdr:col>10</xdr:col>
                    <xdr:colOff>228600</xdr:colOff>
                    <xdr:row>34</xdr:row>
                    <xdr:rowOff>161925</xdr:rowOff>
                  </to>
                </anchor>
              </controlPr>
            </control>
          </mc:Choice>
        </mc:AlternateContent>
        <mc:AlternateContent xmlns:mc="http://schemas.openxmlformats.org/markup-compatibility/2006">
          <mc:Choice Requires="x14">
            <control shapeId="75930" r:id="rId154" name="Check Box 154">
              <controlPr defaultSize="0" autoFill="0" autoLine="0" autoPict="0">
                <anchor moveWithCells="1">
                  <from>
                    <xdr:col>6</xdr:col>
                    <xdr:colOff>19050</xdr:colOff>
                    <xdr:row>35</xdr:row>
                    <xdr:rowOff>57150</xdr:rowOff>
                  </from>
                  <to>
                    <xdr:col>7</xdr:col>
                    <xdr:colOff>161925</xdr:colOff>
                    <xdr:row>36</xdr:row>
                    <xdr:rowOff>161925</xdr:rowOff>
                  </to>
                </anchor>
              </controlPr>
            </control>
          </mc:Choice>
        </mc:AlternateContent>
        <mc:AlternateContent xmlns:mc="http://schemas.openxmlformats.org/markup-compatibility/2006">
          <mc:Choice Requires="x14">
            <control shapeId="75931" r:id="rId155" name="Check Box 155">
              <controlPr defaultSize="0" autoFill="0" autoLine="0" autoPict="0">
                <anchor moveWithCells="1">
                  <from>
                    <xdr:col>7</xdr:col>
                    <xdr:colOff>152400</xdr:colOff>
                    <xdr:row>35</xdr:row>
                    <xdr:rowOff>57150</xdr:rowOff>
                  </from>
                  <to>
                    <xdr:col>8</xdr:col>
                    <xdr:colOff>295275</xdr:colOff>
                    <xdr:row>36</xdr:row>
                    <xdr:rowOff>152400</xdr:rowOff>
                  </to>
                </anchor>
              </controlPr>
            </control>
          </mc:Choice>
        </mc:AlternateContent>
        <mc:AlternateContent xmlns:mc="http://schemas.openxmlformats.org/markup-compatibility/2006">
          <mc:Choice Requires="x14">
            <control shapeId="75932" r:id="rId156" name="Check Box 156">
              <controlPr defaultSize="0" autoFill="0" autoLine="0" autoPict="0">
                <anchor moveWithCells="1">
                  <from>
                    <xdr:col>9</xdr:col>
                    <xdr:colOff>85725</xdr:colOff>
                    <xdr:row>35</xdr:row>
                    <xdr:rowOff>57150</xdr:rowOff>
                  </from>
                  <to>
                    <xdr:col>10</xdr:col>
                    <xdr:colOff>228600</xdr:colOff>
                    <xdr:row>36</xdr:row>
                    <xdr:rowOff>161925</xdr:rowOff>
                  </to>
                </anchor>
              </controlPr>
            </control>
          </mc:Choice>
        </mc:AlternateContent>
        <mc:AlternateContent xmlns:mc="http://schemas.openxmlformats.org/markup-compatibility/2006">
          <mc:Choice Requires="x14">
            <control shapeId="75933" r:id="rId157" name="Check Box 157">
              <controlPr defaultSize="0" autoFill="0" autoLine="0" autoPict="0">
                <anchor moveWithCells="1">
                  <from>
                    <xdr:col>6</xdr:col>
                    <xdr:colOff>19050</xdr:colOff>
                    <xdr:row>37</xdr:row>
                    <xdr:rowOff>57150</xdr:rowOff>
                  </from>
                  <to>
                    <xdr:col>7</xdr:col>
                    <xdr:colOff>161925</xdr:colOff>
                    <xdr:row>38</xdr:row>
                    <xdr:rowOff>161925</xdr:rowOff>
                  </to>
                </anchor>
              </controlPr>
            </control>
          </mc:Choice>
        </mc:AlternateContent>
        <mc:AlternateContent xmlns:mc="http://schemas.openxmlformats.org/markup-compatibility/2006">
          <mc:Choice Requires="x14">
            <control shapeId="75934" r:id="rId158" name="Check Box 158">
              <controlPr defaultSize="0" autoFill="0" autoLine="0" autoPict="0">
                <anchor moveWithCells="1">
                  <from>
                    <xdr:col>7</xdr:col>
                    <xdr:colOff>152400</xdr:colOff>
                    <xdr:row>37</xdr:row>
                    <xdr:rowOff>57150</xdr:rowOff>
                  </from>
                  <to>
                    <xdr:col>8</xdr:col>
                    <xdr:colOff>295275</xdr:colOff>
                    <xdr:row>38</xdr:row>
                    <xdr:rowOff>152400</xdr:rowOff>
                  </to>
                </anchor>
              </controlPr>
            </control>
          </mc:Choice>
        </mc:AlternateContent>
        <mc:AlternateContent xmlns:mc="http://schemas.openxmlformats.org/markup-compatibility/2006">
          <mc:Choice Requires="x14">
            <control shapeId="75935" r:id="rId159" name="Check Box 159">
              <controlPr defaultSize="0" autoFill="0" autoLine="0" autoPict="0">
                <anchor moveWithCells="1">
                  <from>
                    <xdr:col>9</xdr:col>
                    <xdr:colOff>85725</xdr:colOff>
                    <xdr:row>37</xdr:row>
                    <xdr:rowOff>57150</xdr:rowOff>
                  </from>
                  <to>
                    <xdr:col>10</xdr:col>
                    <xdr:colOff>228600</xdr:colOff>
                    <xdr:row>38</xdr:row>
                    <xdr:rowOff>161925</xdr:rowOff>
                  </to>
                </anchor>
              </controlPr>
            </control>
          </mc:Choice>
        </mc:AlternateContent>
        <mc:AlternateContent xmlns:mc="http://schemas.openxmlformats.org/markup-compatibility/2006">
          <mc:Choice Requires="x14">
            <control shapeId="75936" r:id="rId160" name="Check Box 160">
              <controlPr defaultSize="0" autoFill="0" autoLine="0" autoPict="0">
                <anchor moveWithCells="1">
                  <from>
                    <xdr:col>6</xdr:col>
                    <xdr:colOff>19050</xdr:colOff>
                    <xdr:row>39</xdr:row>
                    <xdr:rowOff>57150</xdr:rowOff>
                  </from>
                  <to>
                    <xdr:col>7</xdr:col>
                    <xdr:colOff>161925</xdr:colOff>
                    <xdr:row>40</xdr:row>
                    <xdr:rowOff>161925</xdr:rowOff>
                  </to>
                </anchor>
              </controlPr>
            </control>
          </mc:Choice>
        </mc:AlternateContent>
        <mc:AlternateContent xmlns:mc="http://schemas.openxmlformats.org/markup-compatibility/2006">
          <mc:Choice Requires="x14">
            <control shapeId="75937" r:id="rId161" name="Check Box 161">
              <controlPr defaultSize="0" autoFill="0" autoLine="0" autoPict="0">
                <anchor moveWithCells="1">
                  <from>
                    <xdr:col>7</xdr:col>
                    <xdr:colOff>152400</xdr:colOff>
                    <xdr:row>39</xdr:row>
                    <xdr:rowOff>57150</xdr:rowOff>
                  </from>
                  <to>
                    <xdr:col>8</xdr:col>
                    <xdr:colOff>295275</xdr:colOff>
                    <xdr:row>40</xdr:row>
                    <xdr:rowOff>152400</xdr:rowOff>
                  </to>
                </anchor>
              </controlPr>
            </control>
          </mc:Choice>
        </mc:AlternateContent>
        <mc:AlternateContent xmlns:mc="http://schemas.openxmlformats.org/markup-compatibility/2006">
          <mc:Choice Requires="x14">
            <control shapeId="75938" r:id="rId162" name="Check Box 162">
              <controlPr defaultSize="0" autoFill="0" autoLine="0" autoPict="0">
                <anchor moveWithCells="1">
                  <from>
                    <xdr:col>9</xdr:col>
                    <xdr:colOff>85725</xdr:colOff>
                    <xdr:row>39</xdr:row>
                    <xdr:rowOff>57150</xdr:rowOff>
                  </from>
                  <to>
                    <xdr:col>10</xdr:col>
                    <xdr:colOff>228600</xdr:colOff>
                    <xdr:row>40</xdr:row>
                    <xdr:rowOff>161925</xdr:rowOff>
                  </to>
                </anchor>
              </controlPr>
            </control>
          </mc:Choice>
        </mc:AlternateContent>
        <mc:AlternateContent xmlns:mc="http://schemas.openxmlformats.org/markup-compatibility/2006">
          <mc:Choice Requires="x14">
            <control shapeId="75939" r:id="rId163" name="Check Box 163">
              <controlPr defaultSize="0" autoFill="0" autoLine="0" autoPict="0">
                <anchor moveWithCells="1">
                  <from>
                    <xdr:col>6</xdr:col>
                    <xdr:colOff>19050</xdr:colOff>
                    <xdr:row>41</xdr:row>
                    <xdr:rowOff>57150</xdr:rowOff>
                  </from>
                  <to>
                    <xdr:col>7</xdr:col>
                    <xdr:colOff>161925</xdr:colOff>
                    <xdr:row>42</xdr:row>
                    <xdr:rowOff>161925</xdr:rowOff>
                  </to>
                </anchor>
              </controlPr>
            </control>
          </mc:Choice>
        </mc:AlternateContent>
        <mc:AlternateContent xmlns:mc="http://schemas.openxmlformats.org/markup-compatibility/2006">
          <mc:Choice Requires="x14">
            <control shapeId="75940" r:id="rId164" name="Check Box 164">
              <controlPr defaultSize="0" autoFill="0" autoLine="0" autoPict="0">
                <anchor moveWithCells="1">
                  <from>
                    <xdr:col>7</xdr:col>
                    <xdr:colOff>152400</xdr:colOff>
                    <xdr:row>41</xdr:row>
                    <xdr:rowOff>57150</xdr:rowOff>
                  </from>
                  <to>
                    <xdr:col>8</xdr:col>
                    <xdr:colOff>295275</xdr:colOff>
                    <xdr:row>42</xdr:row>
                    <xdr:rowOff>152400</xdr:rowOff>
                  </to>
                </anchor>
              </controlPr>
            </control>
          </mc:Choice>
        </mc:AlternateContent>
        <mc:AlternateContent xmlns:mc="http://schemas.openxmlformats.org/markup-compatibility/2006">
          <mc:Choice Requires="x14">
            <control shapeId="75941" r:id="rId165" name="Check Box 165">
              <controlPr defaultSize="0" autoFill="0" autoLine="0" autoPict="0">
                <anchor moveWithCells="1">
                  <from>
                    <xdr:col>9</xdr:col>
                    <xdr:colOff>85725</xdr:colOff>
                    <xdr:row>41</xdr:row>
                    <xdr:rowOff>57150</xdr:rowOff>
                  </from>
                  <to>
                    <xdr:col>10</xdr:col>
                    <xdr:colOff>228600</xdr:colOff>
                    <xdr:row>42</xdr:row>
                    <xdr:rowOff>161925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66DFB890-5FF9-42ED-BE66-E3287462643C}">
          <x14:formula1>
            <xm:f>"○"</xm:f>
          </x14:formula1>
          <xm:sqref>JS42:JV42 TO42:TR42 ADK42:ADN42 ANG42:ANJ42 AXC42:AXF42 BGY42:BHB42 BQU42:BQX42 CAQ42:CAT42 CKM42:CKP42 CUI42:CUL42 DEE42:DEH42 DOA42:DOD42 DXW42:DXZ42 EHS42:EHV42 ERO42:ERR42 FBK42:FBN42 FLG42:FLJ42 FVC42:FVF42 GEY42:GFB42 GOU42:GOX42 GYQ42:GYT42 HIM42:HIP42 HSI42:HSL42 ICE42:ICH42 IMA42:IMD42 IVW42:IVZ42 JFS42:JFV42 JPO42:JPR42 JZK42:JZN42 KJG42:KJJ42 KTC42:KTF42 LCY42:LDB42 LMU42:LMX42 LWQ42:LWT42 MGM42:MGP42 MQI42:MQL42 NAE42:NAH42 NKA42:NKD42 NTW42:NTZ42 ODS42:ODV42 ONO42:ONR42 OXK42:OXN42 PHG42:PHJ42 PRC42:PRF42 QAY42:QBB42 QKU42:QKX42 QUQ42:QUT42 REM42:REP42 ROI42:ROL42 RYE42:RYH42 SIA42:SID42 SRW42:SRZ42 TBS42:TBV42 TLO42:TLR42 TVK42:TVN42 UFG42:UFJ42 UPC42:UPF42 UYY42:UZB42 VIU42:VIX42 VSQ42:VST42 WCM42:WCP42 WMI42:WML42 WWE42:WWH42 JS65578:JV65578 TO65578:TR65578 ADK65578:ADN65578 ANG65578:ANJ65578 AXC65578:AXF65578 BGY65578:BHB65578 BQU65578:BQX65578 CAQ65578:CAT65578 CKM65578:CKP65578 CUI65578:CUL65578 DEE65578:DEH65578 DOA65578:DOD65578 DXW65578:DXZ65578 EHS65578:EHV65578 ERO65578:ERR65578 FBK65578:FBN65578 FLG65578:FLJ65578 FVC65578:FVF65578 GEY65578:GFB65578 GOU65578:GOX65578 GYQ65578:GYT65578 HIM65578:HIP65578 HSI65578:HSL65578 ICE65578:ICH65578 IMA65578:IMD65578 IVW65578:IVZ65578 JFS65578:JFV65578 JPO65578:JPR65578 JZK65578:JZN65578 KJG65578:KJJ65578 KTC65578:KTF65578 LCY65578:LDB65578 LMU65578:LMX65578 LWQ65578:LWT65578 MGM65578:MGP65578 MQI65578:MQL65578 NAE65578:NAH65578 NKA65578:NKD65578 NTW65578:NTZ65578 ODS65578:ODV65578 ONO65578:ONR65578 OXK65578:OXN65578 PHG65578:PHJ65578 PRC65578:PRF65578 QAY65578:QBB65578 QKU65578:QKX65578 QUQ65578:QUT65578 REM65578:REP65578 ROI65578:ROL65578 RYE65578:RYH65578 SIA65578:SID65578 SRW65578:SRZ65578 TBS65578:TBV65578 TLO65578:TLR65578 TVK65578:TVN65578 UFG65578:UFJ65578 UPC65578:UPF65578 UYY65578:UZB65578 VIU65578:VIX65578 VSQ65578:VST65578 WCM65578:WCP65578 WMI65578:WML65578 WWE65578:WWH65578 JS131114:JV131114 TO131114:TR131114 ADK131114:ADN131114 ANG131114:ANJ131114 AXC131114:AXF131114 BGY131114:BHB131114 BQU131114:BQX131114 CAQ131114:CAT131114 CKM131114:CKP131114 CUI131114:CUL131114 DEE131114:DEH131114 DOA131114:DOD131114 DXW131114:DXZ131114 EHS131114:EHV131114 ERO131114:ERR131114 FBK131114:FBN131114 FLG131114:FLJ131114 FVC131114:FVF131114 GEY131114:GFB131114 GOU131114:GOX131114 GYQ131114:GYT131114 HIM131114:HIP131114 HSI131114:HSL131114 ICE131114:ICH131114 IMA131114:IMD131114 IVW131114:IVZ131114 JFS131114:JFV131114 JPO131114:JPR131114 JZK131114:JZN131114 KJG131114:KJJ131114 KTC131114:KTF131114 LCY131114:LDB131114 LMU131114:LMX131114 LWQ131114:LWT131114 MGM131114:MGP131114 MQI131114:MQL131114 NAE131114:NAH131114 NKA131114:NKD131114 NTW131114:NTZ131114 ODS131114:ODV131114 ONO131114:ONR131114 OXK131114:OXN131114 PHG131114:PHJ131114 PRC131114:PRF131114 QAY131114:QBB131114 QKU131114:QKX131114 QUQ131114:QUT131114 REM131114:REP131114 ROI131114:ROL131114 RYE131114:RYH131114 SIA131114:SID131114 SRW131114:SRZ131114 TBS131114:TBV131114 TLO131114:TLR131114 TVK131114:TVN131114 UFG131114:UFJ131114 UPC131114:UPF131114 UYY131114:UZB131114 VIU131114:VIX131114 VSQ131114:VST131114 WCM131114:WCP131114 WMI131114:WML131114 WWE131114:WWH131114 JS196650:JV196650 TO196650:TR196650 ADK196650:ADN196650 ANG196650:ANJ196650 AXC196650:AXF196650 BGY196650:BHB196650 BQU196650:BQX196650 CAQ196650:CAT196650 CKM196650:CKP196650 CUI196650:CUL196650 DEE196650:DEH196650 DOA196650:DOD196650 DXW196650:DXZ196650 EHS196650:EHV196650 ERO196650:ERR196650 FBK196650:FBN196650 FLG196650:FLJ196650 FVC196650:FVF196650 GEY196650:GFB196650 GOU196650:GOX196650 GYQ196650:GYT196650 HIM196650:HIP196650 HSI196650:HSL196650 ICE196650:ICH196650 IMA196650:IMD196650 IVW196650:IVZ196650 JFS196650:JFV196650 JPO196650:JPR196650 JZK196650:JZN196650 KJG196650:KJJ196650 KTC196650:KTF196650 LCY196650:LDB196650 LMU196650:LMX196650 LWQ196650:LWT196650 MGM196650:MGP196650 MQI196650:MQL196650 NAE196650:NAH196650 NKA196650:NKD196650 NTW196650:NTZ196650 ODS196650:ODV196650 ONO196650:ONR196650 OXK196650:OXN196650 PHG196650:PHJ196650 PRC196650:PRF196650 QAY196650:QBB196650 QKU196650:QKX196650 QUQ196650:QUT196650 REM196650:REP196650 ROI196650:ROL196650 RYE196650:RYH196650 SIA196650:SID196650 SRW196650:SRZ196650 TBS196650:TBV196650 TLO196650:TLR196650 TVK196650:TVN196650 UFG196650:UFJ196650 UPC196650:UPF196650 UYY196650:UZB196650 VIU196650:VIX196650 VSQ196650:VST196650 WCM196650:WCP196650 WMI196650:WML196650 WWE196650:WWH196650 JS262186:JV262186 TO262186:TR262186 ADK262186:ADN262186 ANG262186:ANJ262186 AXC262186:AXF262186 BGY262186:BHB262186 BQU262186:BQX262186 CAQ262186:CAT262186 CKM262186:CKP262186 CUI262186:CUL262186 DEE262186:DEH262186 DOA262186:DOD262186 DXW262186:DXZ262186 EHS262186:EHV262186 ERO262186:ERR262186 FBK262186:FBN262186 FLG262186:FLJ262186 FVC262186:FVF262186 GEY262186:GFB262186 GOU262186:GOX262186 GYQ262186:GYT262186 HIM262186:HIP262186 HSI262186:HSL262186 ICE262186:ICH262186 IMA262186:IMD262186 IVW262186:IVZ262186 JFS262186:JFV262186 JPO262186:JPR262186 JZK262186:JZN262186 KJG262186:KJJ262186 KTC262186:KTF262186 LCY262186:LDB262186 LMU262186:LMX262186 LWQ262186:LWT262186 MGM262186:MGP262186 MQI262186:MQL262186 NAE262186:NAH262186 NKA262186:NKD262186 NTW262186:NTZ262186 ODS262186:ODV262186 ONO262186:ONR262186 OXK262186:OXN262186 PHG262186:PHJ262186 PRC262186:PRF262186 QAY262186:QBB262186 QKU262186:QKX262186 QUQ262186:QUT262186 REM262186:REP262186 ROI262186:ROL262186 RYE262186:RYH262186 SIA262186:SID262186 SRW262186:SRZ262186 TBS262186:TBV262186 TLO262186:TLR262186 TVK262186:TVN262186 UFG262186:UFJ262186 UPC262186:UPF262186 UYY262186:UZB262186 VIU262186:VIX262186 VSQ262186:VST262186 WCM262186:WCP262186 WMI262186:WML262186 WWE262186:WWH262186 JS327722:JV327722 TO327722:TR327722 ADK327722:ADN327722 ANG327722:ANJ327722 AXC327722:AXF327722 BGY327722:BHB327722 BQU327722:BQX327722 CAQ327722:CAT327722 CKM327722:CKP327722 CUI327722:CUL327722 DEE327722:DEH327722 DOA327722:DOD327722 DXW327722:DXZ327722 EHS327722:EHV327722 ERO327722:ERR327722 FBK327722:FBN327722 FLG327722:FLJ327722 FVC327722:FVF327722 GEY327722:GFB327722 GOU327722:GOX327722 GYQ327722:GYT327722 HIM327722:HIP327722 HSI327722:HSL327722 ICE327722:ICH327722 IMA327722:IMD327722 IVW327722:IVZ327722 JFS327722:JFV327722 JPO327722:JPR327722 JZK327722:JZN327722 KJG327722:KJJ327722 KTC327722:KTF327722 LCY327722:LDB327722 LMU327722:LMX327722 LWQ327722:LWT327722 MGM327722:MGP327722 MQI327722:MQL327722 NAE327722:NAH327722 NKA327722:NKD327722 NTW327722:NTZ327722 ODS327722:ODV327722 ONO327722:ONR327722 OXK327722:OXN327722 PHG327722:PHJ327722 PRC327722:PRF327722 QAY327722:QBB327722 QKU327722:QKX327722 QUQ327722:QUT327722 REM327722:REP327722 ROI327722:ROL327722 RYE327722:RYH327722 SIA327722:SID327722 SRW327722:SRZ327722 TBS327722:TBV327722 TLO327722:TLR327722 TVK327722:TVN327722 UFG327722:UFJ327722 UPC327722:UPF327722 UYY327722:UZB327722 VIU327722:VIX327722 VSQ327722:VST327722 WCM327722:WCP327722 WMI327722:WML327722 WWE327722:WWH327722 JS393258:JV393258 TO393258:TR393258 ADK393258:ADN393258 ANG393258:ANJ393258 AXC393258:AXF393258 BGY393258:BHB393258 BQU393258:BQX393258 CAQ393258:CAT393258 CKM393258:CKP393258 CUI393258:CUL393258 DEE393258:DEH393258 DOA393258:DOD393258 DXW393258:DXZ393258 EHS393258:EHV393258 ERO393258:ERR393258 FBK393258:FBN393258 FLG393258:FLJ393258 FVC393258:FVF393258 GEY393258:GFB393258 GOU393258:GOX393258 GYQ393258:GYT393258 HIM393258:HIP393258 HSI393258:HSL393258 ICE393258:ICH393258 IMA393258:IMD393258 IVW393258:IVZ393258 JFS393258:JFV393258 JPO393258:JPR393258 JZK393258:JZN393258 KJG393258:KJJ393258 KTC393258:KTF393258 LCY393258:LDB393258 LMU393258:LMX393258 LWQ393258:LWT393258 MGM393258:MGP393258 MQI393258:MQL393258 NAE393258:NAH393258 NKA393258:NKD393258 NTW393258:NTZ393258 ODS393258:ODV393258 ONO393258:ONR393258 OXK393258:OXN393258 PHG393258:PHJ393258 PRC393258:PRF393258 QAY393258:QBB393258 QKU393258:QKX393258 QUQ393258:QUT393258 REM393258:REP393258 ROI393258:ROL393258 RYE393258:RYH393258 SIA393258:SID393258 SRW393258:SRZ393258 TBS393258:TBV393258 TLO393258:TLR393258 TVK393258:TVN393258 UFG393258:UFJ393258 UPC393258:UPF393258 UYY393258:UZB393258 VIU393258:VIX393258 VSQ393258:VST393258 WCM393258:WCP393258 WMI393258:WML393258 WWE393258:WWH393258 JS458794:JV458794 TO458794:TR458794 ADK458794:ADN458794 ANG458794:ANJ458794 AXC458794:AXF458794 BGY458794:BHB458794 BQU458794:BQX458794 CAQ458794:CAT458794 CKM458794:CKP458794 CUI458794:CUL458794 DEE458794:DEH458794 DOA458794:DOD458794 DXW458794:DXZ458794 EHS458794:EHV458794 ERO458794:ERR458794 FBK458794:FBN458794 FLG458794:FLJ458794 FVC458794:FVF458794 GEY458794:GFB458794 GOU458794:GOX458794 GYQ458794:GYT458794 HIM458794:HIP458794 HSI458794:HSL458794 ICE458794:ICH458794 IMA458794:IMD458794 IVW458794:IVZ458794 JFS458794:JFV458794 JPO458794:JPR458794 JZK458794:JZN458794 KJG458794:KJJ458794 KTC458794:KTF458794 LCY458794:LDB458794 LMU458794:LMX458794 LWQ458794:LWT458794 MGM458794:MGP458794 MQI458794:MQL458794 NAE458794:NAH458794 NKA458794:NKD458794 NTW458794:NTZ458794 ODS458794:ODV458794 ONO458794:ONR458794 OXK458794:OXN458794 PHG458794:PHJ458794 PRC458794:PRF458794 QAY458794:QBB458794 QKU458794:QKX458794 QUQ458794:QUT458794 REM458794:REP458794 ROI458794:ROL458794 RYE458794:RYH458794 SIA458794:SID458794 SRW458794:SRZ458794 TBS458794:TBV458794 TLO458794:TLR458794 TVK458794:TVN458794 UFG458794:UFJ458794 UPC458794:UPF458794 UYY458794:UZB458794 VIU458794:VIX458794 VSQ458794:VST458794 WCM458794:WCP458794 WMI458794:WML458794 WWE458794:WWH458794 JS524330:JV524330 TO524330:TR524330 ADK524330:ADN524330 ANG524330:ANJ524330 AXC524330:AXF524330 BGY524330:BHB524330 BQU524330:BQX524330 CAQ524330:CAT524330 CKM524330:CKP524330 CUI524330:CUL524330 DEE524330:DEH524330 DOA524330:DOD524330 DXW524330:DXZ524330 EHS524330:EHV524330 ERO524330:ERR524330 FBK524330:FBN524330 FLG524330:FLJ524330 FVC524330:FVF524330 GEY524330:GFB524330 GOU524330:GOX524330 GYQ524330:GYT524330 HIM524330:HIP524330 HSI524330:HSL524330 ICE524330:ICH524330 IMA524330:IMD524330 IVW524330:IVZ524330 JFS524330:JFV524330 JPO524330:JPR524330 JZK524330:JZN524330 KJG524330:KJJ524330 KTC524330:KTF524330 LCY524330:LDB524330 LMU524330:LMX524330 LWQ524330:LWT524330 MGM524330:MGP524330 MQI524330:MQL524330 NAE524330:NAH524330 NKA524330:NKD524330 NTW524330:NTZ524330 ODS524330:ODV524330 ONO524330:ONR524330 OXK524330:OXN524330 PHG524330:PHJ524330 PRC524330:PRF524330 QAY524330:QBB524330 QKU524330:QKX524330 QUQ524330:QUT524330 REM524330:REP524330 ROI524330:ROL524330 RYE524330:RYH524330 SIA524330:SID524330 SRW524330:SRZ524330 TBS524330:TBV524330 TLO524330:TLR524330 TVK524330:TVN524330 UFG524330:UFJ524330 UPC524330:UPF524330 UYY524330:UZB524330 VIU524330:VIX524330 VSQ524330:VST524330 WCM524330:WCP524330 WMI524330:WML524330 WWE524330:WWH524330 JS589866:JV589866 TO589866:TR589866 ADK589866:ADN589866 ANG589866:ANJ589866 AXC589866:AXF589866 BGY589866:BHB589866 BQU589866:BQX589866 CAQ589866:CAT589866 CKM589866:CKP589866 CUI589866:CUL589866 DEE589866:DEH589866 DOA589866:DOD589866 DXW589866:DXZ589866 EHS589866:EHV589866 ERO589866:ERR589866 FBK589866:FBN589866 FLG589866:FLJ589866 FVC589866:FVF589866 GEY589866:GFB589866 GOU589866:GOX589866 GYQ589866:GYT589866 HIM589866:HIP589866 HSI589866:HSL589866 ICE589866:ICH589866 IMA589866:IMD589866 IVW589866:IVZ589866 JFS589866:JFV589866 JPO589866:JPR589866 JZK589866:JZN589866 KJG589866:KJJ589866 KTC589866:KTF589866 LCY589866:LDB589866 LMU589866:LMX589866 LWQ589866:LWT589866 MGM589866:MGP589866 MQI589866:MQL589866 NAE589866:NAH589866 NKA589866:NKD589866 NTW589866:NTZ589866 ODS589866:ODV589866 ONO589866:ONR589866 OXK589866:OXN589866 PHG589866:PHJ589866 PRC589866:PRF589866 QAY589866:QBB589866 QKU589866:QKX589866 QUQ589866:QUT589866 REM589866:REP589866 ROI589866:ROL589866 RYE589866:RYH589866 SIA589866:SID589866 SRW589866:SRZ589866 TBS589866:TBV589866 TLO589866:TLR589866 TVK589866:TVN589866 UFG589866:UFJ589866 UPC589866:UPF589866 UYY589866:UZB589866 VIU589866:VIX589866 VSQ589866:VST589866 WCM589866:WCP589866 WMI589866:WML589866 WWE589866:WWH589866 JS655402:JV655402 TO655402:TR655402 ADK655402:ADN655402 ANG655402:ANJ655402 AXC655402:AXF655402 BGY655402:BHB655402 BQU655402:BQX655402 CAQ655402:CAT655402 CKM655402:CKP655402 CUI655402:CUL655402 DEE655402:DEH655402 DOA655402:DOD655402 DXW655402:DXZ655402 EHS655402:EHV655402 ERO655402:ERR655402 FBK655402:FBN655402 FLG655402:FLJ655402 FVC655402:FVF655402 GEY655402:GFB655402 GOU655402:GOX655402 GYQ655402:GYT655402 HIM655402:HIP655402 HSI655402:HSL655402 ICE655402:ICH655402 IMA655402:IMD655402 IVW655402:IVZ655402 JFS655402:JFV655402 JPO655402:JPR655402 JZK655402:JZN655402 KJG655402:KJJ655402 KTC655402:KTF655402 LCY655402:LDB655402 LMU655402:LMX655402 LWQ655402:LWT655402 MGM655402:MGP655402 MQI655402:MQL655402 NAE655402:NAH655402 NKA655402:NKD655402 NTW655402:NTZ655402 ODS655402:ODV655402 ONO655402:ONR655402 OXK655402:OXN655402 PHG655402:PHJ655402 PRC655402:PRF655402 QAY655402:QBB655402 QKU655402:QKX655402 QUQ655402:QUT655402 REM655402:REP655402 ROI655402:ROL655402 RYE655402:RYH655402 SIA655402:SID655402 SRW655402:SRZ655402 TBS655402:TBV655402 TLO655402:TLR655402 TVK655402:TVN655402 UFG655402:UFJ655402 UPC655402:UPF655402 UYY655402:UZB655402 VIU655402:VIX655402 VSQ655402:VST655402 WCM655402:WCP655402 WMI655402:WML655402 WWE655402:WWH655402 JS720938:JV720938 TO720938:TR720938 ADK720938:ADN720938 ANG720938:ANJ720938 AXC720938:AXF720938 BGY720938:BHB720938 BQU720938:BQX720938 CAQ720938:CAT720938 CKM720938:CKP720938 CUI720938:CUL720938 DEE720938:DEH720938 DOA720938:DOD720938 DXW720938:DXZ720938 EHS720938:EHV720938 ERO720938:ERR720938 FBK720938:FBN720938 FLG720938:FLJ720938 FVC720938:FVF720938 GEY720938:GFB720938 GOU720938:GOX720938 GYQ720938:GYT720938 HIM720938:HIP720938 HSI720938:HSL720938 ICE720938:ICH720938 IMA720938:IMD720938 IVW720938:IVZ720938 JFS720938:JFV720938 JPO720938:JPR720938 JZK720938:JZN720938 KJG720938:KJJ720938 KTC720938:KTF720938 LCY720938:LDB720938 LMU720938:LMX720938 LWQ720938:LWT720938 MGM720938:MGP720938 MQI720938:MQL720938 NAE720938:NAH720938 NKA720938:NKD720938 NTW720938:NTZ720938 ODS720938:ODV720938 ONO720938:ONR720938 OXK720938:OXN720938 PHG720938:PHJ720938 PRC720938:PRF720938 QAY720938:QBB720938 QKU720938:QKX720938 QUQ720938:QUT720938 REM720938:REP720938 ROI720938:ROL720938 RYE720938:RYH720938 SIA720938:SID720938 SRW720938:SRZ720938 TBS720938:TBV720938 TLO720938:TLR720938 TVK720938:TVN720938 UFG720938:UFJ720938 UPC720938:UPF720938 UYY720938:UZB720938 VIU720938:VIX720938 VSQ720938:VST720938 WCM720938:WCP720938 WMI720938:WML720938 WWE720938:WWH720938 JS786474:JV786474 TO786474:TR786474 ADK786474:ADN786474 ANG786474:ANJ786474 AXC786474:AXF786474 BGY786474:BHB786474 BQU786474:BQX786474 CAQ786474:CAT786474 CKM786474:CKP786474 CUI786474:CUL786474 DEE786474:DEH786474 DOA786474:DOD786474 DXW786474:DXZ786474 EHS786474:EHV786474 ERO786474:ERR786474 FBK786474:FBN786474 FLG786474:FLJ786474 FVC786474:FVF786474 GEY786474:GFB786474 GOU786474:GOX786474 GYQ786474:GYT786474 HIM786474:HIP786474 HSI786474:HSL786474 ICE786474:ICH786474 IMA786474:IMD786474 IVW786474:IVZ786474 JFS786474:JFV786474 JPO786474:JPR786474 JZK786474:JZN786474 KJG786474:KJJ786474 KTC786474:KTF786474 LCY786474:LDB786474 LMU786474:LMX786474 LWQ786474:LWT786474 MGM786474:MGP786474 MQI786474:MQL786474 NAE786474:NAH786474 NKA786474:NKD786474 NTW786474:NTZ786474 ODS786474:ODV786474 ONO786474:ONR786474 OXK786474:OXN786474 PHG786474:PHJ786474 PRC786474:PRF786474 QAY786474:QBB786474 QKU786474:QKX786474 QUQ786474:QUT786474 REM786474:REP786474 ROI786474:ROL786474 RYE786474:RYH786474 SIA786474:SID786474 SRW786474:SRZ786474 TBS786474:TBV786474 TLO786474:TLR786474 TVK786474:TVN786474 UFG786474:UFJ786474 UPC786474:UPF786474 UYY786474:UZB786474 VIU786474:VIX786474 VSQ786474:VST786474 WCM786474:WCP786474 WMI786474:WML786474 WWE786474:WWH786474 JS852010:JV852010 TO852010:TR852010 ADK852010:ADN852010 ANG852010:ANJ852010 AXC852010:AXF852010 BGY852010:BHB852010 BQU852010:BQX852010 CAQ852010:CAT852010 CKM852010:CKP852010 CUI852010:CUL852010 DEE852010:DEH852010 DOA852010:DOD852010 DXW852010:DXZ852010 EHS852010:EHV852010 ERO852010:ERR852010 FBK852010:FBN852010 FLG852010:FLJ852010 FVC852010:FVF852010 GEY852010:GFB852010 GOU852010:GOX852010 GYQ852010:GYT852010 HIM852010:HIP852010 HSI852010:HSL852010 ICE852010:ICH852010 IMA852010:IMD852010 IVW852010:IVZ852010 JFS852010:JFV852010 JPO852010:JPR852010 JZK852010:JZN852010 KJG852010:KJJ852010 KTC852010:KTF852010 LCY852010:LDB852010 LMU852010:LMX852010 LWQ852010:LWT852010 MGM852010:MGP852010 MQI852010:MQL852010 NAE852010:NAH852010 NKA852010:NKD852010 NTW852010:NTZ852010 ODS852010:ODV852010 ONO852010:ONR852010 OXK852010:OXN852010 PHG852010:PHJ852010 PRC852010:PRF852010 QAY852010:QBB852010 QKU852010:QKX852010 QUQ852010:QUT852010 REM852010:REP852010 ROI852010:ROL852010 RYE852010:RYH852010 SIA852010:SID852010 SRW852010:SRZ852010 TBS852010:TBV852010 TLO852010:TLR852010 TVK852010:TVN852010 UFG852010:UFJ852010 UPC852010:UPF852010 UYY852010:UZB852010 VIU852010:VIX852010 VSQ852010:VST852010 WCM852010:WCP852010 WMI852010:WML852010 WWE852010:WWH852010 JS917546:JV917546 TO917546:TR917546 ADK917546:ADN917546 ANG917546:ANJ917546 AXC917546:AXF917546 BGY917546:BHB917546 BQU917546:BQX917546 CAQ917546:CAT917546 CKM917546:CKP917546 CUI917546:CUL917546 DEE917546:DEH917546 DOA917546:DOD917546 DXW917546:DXZ917546 EHS917546:EHV917546 ERO917546:ERR917546 FBK917546:FBN917546 FLG917546:FLJ917546 FVC917546:FVF917546 GEY917546:GFB917546 GOU917546:GOX917546 GYQ917546:GYT917546 HIM917546:HIP917546 HSI917546:HSL917546 ICE917546:ICH917546 IMA917546:IMD917546 IVW917546:IVZ917546 JFS917546:JFV917546 JPO917546:JPR917546 JZK917546:JZN917546 KJG917546:KJJ917546 KTC917546:KTF917546 LCY917546:LDB917546 LMU917546:LMX917546 LWQ917546:LWT917546 MGM917546:MGP917546 MQI917546:MQL917546 NAE917546:NAH917546 NKA917546:NKD917546 NTW917546:NTZ917546 ODS917546:ODV917546 ONO917546:ONR917546 OXK917546:OXN917546 PHG917546:PHJ917546 PRC917546:PRF917546 QAY917546:QBB917546 QKU917546:QKX917546 QUQ917546:QUT917546 REM917546:REP917546 ROI917546:ROL917546 RYE917546:RYH917546 SIA917546:SID917546 SRW917546:SRZ917546 TBS917546:TBV917546 TLO917546:TLR917546 TVK917546:TVN917546 UFG917546:UFJ917546 UPC917546:UPF917546 UYY917546:UZB917546 VIU917546:VIX917546 VSQ917546:VST917546 WCM917546:WCP917546 WMI917546:WML917546 WWE917546:WWH917546 JS983082:JV983082 TO983082:TR983082 ADK983082:ADN983082 ANG983082:ANJ983082 AXC983082:AXF983082 BGY983082:BHB983082 BQU983082:BQX983082 CAQ983082:CAT983082 CKM983082:CKP983082 CUI983082:CUL983082 DEE983082:DEH983082 DOA983082:DOD983082 DXW983082:DXZ983082 EHS983082:EHV983082 ERO983082:ERR983082 FBK983082:FBN983082 FLG983082:FLJ983082 FVC983082:FVF983082 GEY983082:GFB983082 GOU983082:GOX983082 GYQ983082:GYT983082 HIM983082:HIP983082 HSI983082:HSL983082 ICE983082:ICH983082 IMA983082:IMD983082 IVW983082:IVZ983082 JFS983082:JFV983082 JPO983082:JPR983082 JZK983082:JZN983082 KJG983082:KJJ983082 KTC983082:KTF983082 LCY983082:LDB983082 LMU983082:LMX983082 LWQ983082:LWT983082 MGM983082:MGP983082 MQI983082:MQL983082 NAE983082:NAH983082 NKA983082:NKD983082 NTW983082:NTZ983082 ODS983082:ODV983082 ONO983082:ONR983082 OXK983082:OXN983082 PHG983082:PHJ983082 PRC983082:PRF983082 QAY983082:QBB983082 QKU983082:QKX983082 QUQ983082:QUT983082 REM983082:REP983082 ROI983082:ROL983082 RYE983082:RYH983082 SIA983082:SID983082 SRW983082:SRZ983082 TBS983082:TBV983082 TLO983082:TLR983082 TVK983082:TVN983082 UFG983082:UFJ983082 UPC983082:UPF983082 UYY983082:UZB983082 VIU983082:VIX983082 VSQ983082:VST983082 WCM983082:WCP983082 WMI983082:WML983082 WWE983082:WWH983082 JS40:JV40 TO40:TR40 ADK40:ADN40 ANG40:ANJ40 AXC40:AXF40 BGY40:BHB40 BQU40:BQX40 CAQ40:CAT40 CKM40:CKP40 CUI40:CUL40 DEE40:DEH40 DOA40:DOD40 DXW40:DXZ40 EHS40:EHV40 ERO40:ERR40 FBK40:FBN40 FLG40:FLJ40 FVC40:FVF40 GEY40:GFB40 GOU40:GOX40 GYQ40:GYT40 HIM40:HIP40 HSI40:HSL40 ICE40:ICH40 IMA40:IMD40 IVW40:IVZ40 JFS40:JFV40 JPO40:JPR40 JZK40:JZN40 KJG40:KJJ40 KTC40:KTF40 LCY40:LDB40 LMU40:LMX40 LWQ40:LWT40 MGM40:MGP40 MQI40:MQL40 NAE40:NAH40 NKA40:NKD40 NTW40:NTZ40 ODS40:ODV40 ONO40:ONR40 OXK40:OXN40 PHG40:PHJ40 PRC40:PRF40 QAY40:QBB40 QKU40:QKX40 QUQ40:QUT40 REM40:REP40 ROI40:ROL40 RYE40:RYH40 SIA40:SID40 SRW40:SRZ40 TBS40:TBV40 TLO40:TLR40 TVK40:TVN40 UFG40:UFJ40 UPC40:UPF40 UYY40:UZB40 VIU40:VIX40 VSQ40:VST40 WCM40:WCP40 WMI40:WML40 WWE40:WWH40 JS65576:JV65576 TO65576:TR65576 ADK65576:ADN65576 ANG65576:ANJ65576 AXC65576:AXF65576 BGY65576:BHB65576 BQU65576:BQX65576 CAQ65576:CAT65576 CKM65576:CKP65576 CUI65576:CUL65576 DEE65576:DEH65576 DOA65576:DOD65576 DXW65576:DXZ65576 EHS65576:EHV65576 ERO65576:ERR65576 FBK65576:FBN65576 FLG65576:FLJ65576 FVC65576:FVF65576 GEY65576:GFB65576 GOU65576:GOX65576 GYQ65576:GYT65576 HIM65576:HIP65576 HSI65576:HSL65576 ICE65576:ICH65576 IMA65576:IMD65576 IVW65576:IVZ65576 JFS65576:JFV65576 JPO65576:JPR65576 JZK65576:JZN65576 KJG65576:KJJ65576 KTC65576:KTF65576 LCY65576:LDB65576 LMU65576:LMX65576 LWQ65576:LWT65576 MGM65576:MGP65576 MQI65576:MQL65576 NAE65576:NAH65576 NKA65576:NKD65576 NTW65576:NTZ65576 ODS65576:ODV65576 ONO65576:ONR65576 OXK65576:OXN65576 PHG65576:PHJ65576 PRC65576:PRF65576 QAY65576:QBB65576 QKU65576:QKX65576 QUQ65576:QUT65576 REM65576:REP65576 ROI65576:ROL65576 RYE65576:RYH65576 SIA65576:SID65576 SRW65576:SRZ65576 TBS65576:TBV65576 TLO65576:TLR65576 TVK65576:TVN65576 UFG65576:UFJ65576 UPC65576:UPF65576 UYY65576:UZB65576 VIU65576:VIX65576 VSQ65576:VST65576 WCM65576:WCP65576 WMI65576:WML65576 WWE65576:WWH65576 JS131112:JV131112 TO131112:TR131112 ADK131112:ADN131112 ANG131112:ANJ131112 AXC131112:AXF131112 BGY131112:BHB131112 BQU131112:BQX131112 CAQ131112:CAT131112 CKM131112:CKP131112 CUI131112:CUL131112 DEE131112:DEH131112 DOA131112:DOD131112 DXW131112:DXZ131112 EHS131112:EHV131112 ERO131112:ERR131112 FBK131112:FBN131112 FLG131112:FLJ131112 FVC131112:FVF131112 GEY131112:GFB131112 GOU131112:GOX131112 GYQ131112:GYT131112 HIM131112:HIP131112 HSI131112:HSL131112 ICE131112:ICH131112 IMA131112:IMD131112 IVW131112:IVZ131112 JFS131112:JFV131112 JPO131112:JPR131112 JZK131112:JZN131112 KJG131112:KJJ131112 KTC131112:KTF131112 LCY131112:LDB131112 LMU131112:LMX131112 LWQ131112:LWT131112 MGM131112:MGP131112 MQI131112:MQL131112 NAE131112:NAH131112 NKA131112:NKD131112 NTW131112:NTZ131112 ODS131112:ODV131112 ONO131112:ONR131112 OXK131112:OXN131112 PHG131112:PHJ131112 PRC131112:PRF131112 QAY131112:QBB131112 QKU131112:QKX131112 QUQ131112:QUT131112 REM131112:REP131112 ROI131112:ROL131112 RYE131112:RYH131112 SIA131112:SID131112 SRW131112:SRZ131112 TBS131112:TBV131112 TLO131112:TLR131112 TVK131112:TVN131112 UFG131112:UFJ131112 UPC131112:UPF131112 UYY131112:UZB131112 VIU131112:VIX131112 VSQ131112:VST131112 WCM131112:WCP131112 WMI131112:WML131112 WWE131112:WWH131112 JS196648:JV196648 TO196648:TR196648 ADK196648:ADN196648 ANG196648:ANJ196648 AXC196648:AXF196648 BGY196648:BHB196648 BQU196648:BQX196648 CAQ196648:CAT196648 CKM196648:CKP196648 CUI196648:CUL196648 DEE196648:DEH196648 DOA196648:DOD196648 DXW196648:DXZ196648 EHS196648:EHV196648 ERO196648:ERR196648 FBK196648:FBN196648 FLG196648:FLJ196648 FVC196648:FVF196648 GEY196648:GFB196648 GOU196648:GOX196648 GYQ196648:GYT196648 HIM196648:HIP196648 HSI196648:HSL196648 ICE196648:ICH196648 IMA196648:IMD196648 IVW196648:IVZ196648 JFS196648:JFV196648 JPO196648:JPR196648 JZK196648:JZN196648 KJG196648:KJJ196648 KTC196648:KTF196648 LCY196648:LDB196648 LMU196648:LMX196648 LWQ196648:LWT196648 MGM196648:MGP196648 MQI196648:MQL196648 NAE196648:NAH196648 NKA196648:NKD196648 NTW196648:NTZ196648 ODS196648:ODV196648 ONO196648:ONR196648 OXK196648:OXN196648 PHG196648:PHJ196648 PRC196648:PRF196648 QAY196648:QBB196648 QKU196648:QKX196648 QUQ196648:QUT196648 REM196648:REP196648 ROI196648:ROL196648 RYE196648:RYH196648 SIA196648:SID196648 SRW196648:SRZ196648 TBS196648:TBV196648 TLO196648:TLR196648 TVK196648:TVN196648 UFG196648:UFJ196648 UPC196648:UPF196648 UYY196648:UZB196648 VIU196648:VIX196648 VSQ196648:VST196648 WCM196648:WCP196648 WMI196648:WML196648 WWE196648:WWH196648 JS262184:JV262184 TO262184:TR262184 ADK262184:ADN262184 ANG262184:ANJ262184 AXC262184:AXF262184 BGY262184:BHB262184 BQU262184:BQX262184 CAQ262184:CAT262184 CKM262184:CKP262184 CUI262184:CUL262184 DEE262184:DEH262184 DOA262184:DOD262184 DXW262184:DXZ262184 EHS262184:EHV262184 ERO262184:ERR262184 FBK262184:FBN262184 FLG262184:FLJ262184 FVC262184:FVF262184 GEY262184:GFB262184 GOU262184:GOX262184 GYQ262184:GYT262184 HIM262184:HIP262184 HSI262184:HSL262184 ICE262184:ICH262184 IMA262184:IMD262184 IVW262184:IVZ262184 JFS262184:JFV262184 JPO262184:JPR262184 JZK262184:JZN262184 KJG262184:KJJ262184 KTC262184:KTF262184 LCY262184:LDB262184 LMU262184:LMX262184 LWQ262184:LWT262184 MGM262184:MGP262184 MQI262184:MQL262184 NAE262184:NAH262184 NKA262184:NKD262184 NTW262184:NTZ262184 ODS262184:ODV262184 ONO262184:ONR262184 OXK262184:OXN262184 PHG262184:PHJ262184 PRC262184:PRF262184 QAY262184:QBB262184 QKU262184:QKX262184 QUQ262184:QUT262184 REM262184:REP262184 ROI262184:ROL262184 RYE262184:RYH262184 SIA262184:SID262184 SRW262184:SRZ262184 TBS262184:TBV262184 TLO262184:TLR262184 TVK262184:TVN262184 UFG262184:UFJ262184 UPC262184:UPF262184 UYY262184:UZB262184 VIU262184:VIX262184 VSQ262184:VST262184 WCM262184:WCP262184 WMI262184:WML262184 WWE262184:WWH262184 JS327720:JV327720 TO327720:TR327720 ADK327720:ADN327720 ANG327720:ANJ327720 AXC327720:AXF327720 BGY327720:BHB327720 BQU327720:BQX327720 CAQ327720:CAT327720 CKM327720:CKP327720 CUI327720:CUL327720 DEE327720:DEH327720 DOA327720:DOD327720 DXW327720:DXZ327720 EHS327720:EHV327720 ERO327720:ERR327720 FBK327720:FBN327720 FLG327720:FLJ327720 FVC327720:FVF327720 GEY327720:GFB327720 GOU327720:GOX327720 GYQ327720:GYT327720 HIM327720:HIP327720 HSI327720:HSL327720 ICE327720:ICH327720 IMA327720:IMD327720 IVW327720:IVZ327720 JFS327720:JFV327720 JPO327720:JPR327720 JZK327720:JZN327720 KJG327720:KJJ327720 KTC327720:KTF327720 LCY327720:LDB327720 LMU327720:LMX327720 LWQ327720:LWT327720 MGM327720:MGP327720 MQI327720:MQL327720 NAE327720:NAH327720 NKA327720:NKD327720 NTW327720:NTZ327720 ODS327720:ODV327720 ONO327720:ONR327720 OXK327720:OXN327720 PHG327720:PHJ327720 PRC327720:PRF327720 QAY327720:QBB327720 QKU327720:QKX327720 QUQ327720:QUT327720 REM327720:REP327720 ROI327720:ROL327720 RYE327720:RYH327720 SIA327720:SID327720 SRW327720:SRZ327720 TBS327720:TBV327720 TLO327720:TLR327720 TVK327720:TVN327720 UFG327720:UFJ327720 UPC327720:UPF327720 UYY327720:UZB327720 VIU327720:VIX327720 VSQ327720:VST327720 WCM327720:WCP327720 WMI327720:WML327720 WWE327720:WWH327720 JS393256:JV393256 TO393256:TR393256 ADK393256:ADN393256 ANG393256:ANJ393256 AXC393256:AXF393256 BGY393256:BHB393256 BQU393256:BQX393256 CAQ393256:CAT393256 CKM393256:CKP393256 CUI393256:CUL393256 DEE393256:DEH393256 DOA393256:DOD393256 DXW393256:DXZ393256 EHS393256:EHV393256 ERO393256:ERR393256 FBK393256:FBN393256 FLG393256:FLJ393256 FVC393256:FVF393256 GEY393256:GFB393256 GOU393256:GOX393256 GYQ393256:GYT393256 HIM393256:HIP393256 HSI393256:HSL393256 ICE393256:ICH393256 IMA393256:IMD393256 IVW393256:IVZ393256 JFS393256:JFV393256 JPO393256:JPR393256 JZK393256:JZN393256 KJG393256:KJJ393256 KTC393256:KTF393256 LCY393256:LDB393256 LMU393256:LMX393256 LWQ393256:LWT393256 MGM393256:MGP393256 MQI393256:MQL393256 NAE393256:NAH393256 NKA393256:NKD393256 NTW393256:NTZ393256 ODS393256:ODV393256 ONO393256:ONR393256 OXK393256:OXN393256 PHG393256:PHJ393256 PRC393256:PRF393256 QAY393256:QBB393256 QKU393256:QKX393256 QUQ393256:QUT393256 REM393256:REP393256 ROI393256:ROL393256 RYE393256:RYH393256 SIA393256:SID393256 SRW393256:SRZ393256 TBS393256:TBV393256 TLO393256:TLR393256 TVK393256:TVN393256 UFG393256:UFJ393256 UPC393256:UPF393256 UYY393256:UZB393256 VIU393256:VIX393256 VSQ393256:VST393256 WCM393256:WCP393256 WMI393256:WML393256 WWE393256:WWH393256 JS458792:JV458792 TO458792:TR458792 ADK458792:ADN458792 ANG458792:ANJ458792 AXC458792:AXF458792 BGY458792:BHB458792 BQU458792:BQX458792 CAQ458792:CAT458792 CKM458792:CKP458792 CUI458792:CUL458792 DEE458792:DEH458792 DOA458792:DOD458792 DXW458792:DXZ458792 EHS458792:EHV458792 ERO458792:ERR458792 FBK458792:FBN458792 FLG458792:FLJ458792 FVC458792:FVF458792 GEY458792:GFB458792 GOU458792:GOX458792 GYQ458792:GYT458792 HIM458792:HIP458792 HSI458792:HSL458792 ICE458792:ICH458792 IMA458792:IMD458792 IVW458792:IVZ458792 JFS458792:JFV458792 JPO458792:JPR458792 JZK458792:JZN458792 KJG458792:KJJ458792 KTC458792:KTF458792 LCY458792:LDB458792 LMU458792:LMX458792 LWQ458792:LWT458792 MGM458792:MGP458792 MQI458792:MQL458792 NAE458792:NAH458792 NKA458792:NKD458792 NTW458792:NTZ458792 ODS458792:ODV458792 ONO458792:ONR458792 OXK458792:OXN458792 PHG458792:PHJ458792 PRC458792:PRF458792 QAY458792:QBB458792 QKU458792:QKX458792 QUQ458792:QUT458792 REM458792:REP458792 ROI458792:ROL458792 RYE458792:RYH458792 SIA458792:SID458792 SRW458792:SRZ458792 TBS458792:TBV458792 TLO458792:TLR458792 TVK458792:TVN458792 UFG458792:UFJ458792 UPC458792:UPF458792 UYY458792:UZB458792 VIU458792:VIX458792 VSQ458792:VST458792 WCM458792:WCP458792 WMI458792:WML458792 WWE458792:WWH458792 JS524328:JV524328 TO524328:TR524328 ADK524328:ADN524328 ANG524328:ANJ524328 AXC524328:AXF524328 BGY524328:BHB524328 BQU524328:BQX524328 CAQ524328:CAT524328 CKM524328:CKP524328 CUI524328:CUL524328 DEE524328:DEH524328 DOA524328:DOD524328 DXW524328:DXZ524328 EHS524328:EHV524328 ERO524328:ERR524328 FBK524328:FBN524328 FLG524328:FLJ524328 FVC524328:FVF524328 GEY524328:GFB524328 GOU524328:GOX524328 GYQ524328:GYT524328 HIM524328:HIP524328 HSI524328:HSL524328 ICE524328:ICH524328 IMA524328:IMD524328 IVW524328:IVZ524328 JFS524328:JFV524328 JPO524328:JPR524328 JZK524328:JZN524328 KJG524328:KJJ524328 KTC524328:KTF524328 LCY524328:LDB524328 LMU524328:LMX524328 LWQ524328:LWT524328 MGM524328:MGP524328 MQI524328:MQL524328 NAE524328:NAH524328 NKA524328:NKD524328 NTW524328:NTZ524328 ODS524328:ODV524328 ONO524328:ONR524328 OXK524328:OXN524328 PHG524328:PHJ524328 PRC524328:PRF524328 QAY524328:QBB524328 QKU524328:QKX524328 QUQ524328:QUT524328 REM524328:REP524328 ROI524328:ROL524328 RYE524328:RYH524328 SIA524328:SID524328 SRW524328:SRZ524328 TBS524328:TBV524328 TLO524328:TLR524328 TVK524328:TVN524328 UFG524328:UFJ524328 UPC524328:UPF524328 UYY524328:UZB524328 VIU524328:VIX524328 VSQ524328:VST524328 WCM524328:WCP524328 WMI524328:WML524328 WWE524328:WWH524328 JS589864:JV589864 TO589864:TR589864 ADK589864:ADN589864 ANG589864:ANJ589864 AXC589864:AXF589864 BGY589864:BHB589864 BQU589864:BQX589864 CAQ589864:CAT589864 CKM589864:CKP589864 CUI589864:CUL589864 DEE589864:DEH589864 DOA589864:DOD589864 DXW589864:DXZ589864 EHS589864:EHV589864 ERO589864:ERR589864 FBK589864:FBN589864 FLG589864:FLJ589864 FVC589864:FVF589864 GEY589864:GFB589864 GOU589864:GOX589864 GYQ589864:GYT589864 HIM589864:HIP589864 HSI589864:HSL589864 ICE589864:ICH589864 IMA589864:IMD589864 IVW589864:IVZ589864 JFS589864:JFV589864 JPO589864:JPR589864 JZK589864:JZN589864 KJG589864:KJJ589864 KTC589864:KTF589864 LCY589864:LDB589864 LMU589864:LMX589864 LWQ589864:LWT589864 MGM589864:MGP589864 MQI589864:MQL589864 NAE589864:NAH589864 NKA589864:NKD589864 NTW589864:NTZ589864 ODS589864:ODV589864 ONO589864:ONR589864 OXK589864:OXN589864 PHG589864:PHJ589864 PRC589864:PRF589864 QAY589864:QBB589864 QKU589864:QKX589864 QUQ589864:QUT589864 REM589864:REP589864 ROI589864:ROL589864 RYE589864:RYH589864 SIA589864:SID589864 SRW589864:SRZ589864 TBS589864:TBV589864 TLO589864:TLR589864 TVK589864:TVN589864 UFG589864:UFJ589864 UPC589864:UPF589864 UYY589864:UZB589864 VIU589864:VIX589864 VSQ589864:VST589864 WCM589864:WCP589864 WMI589864:WML589864 WWE589864:WWH589864 JS655400:JV655400 TO655400:TR655400 ADK655400:ADN655400 ANG655400:ANJ655400 AXC655400:AXF655400 BGY655400:BHB655400 BQU655400:BQX655400 CAQ655400:CAT655400 CKM655400:CKP655400 CUI655400:CUL655400 DEE655400:DEH655400 DOA655400:DOD655400 DXW655400:DXZ655400 EHS655400:EHV655400 ERO655400:ERR655400 FBK655400:FBN655400 FLG655400:FLJ655400 FVC655400:FVF655400 GEY655400:GFB655400 GOU655400:GOX655400 GYQ655400:GYT655400 HIM655400:HIP655400 HSI655400:HSL655400 ICE655400:ICH655400 IMA655400:IMD655400 IVW655400:IVZ655400 JFS655400:JFV655400 JPO655400:JPR655400 JZK655400:JZN655400 KJG655400:KJJ655400 KTC655400:KTF655400 LCY655400:LDB655400 LMU655400:LMX655400 LWQ655400:LWT655400 MGM655400:MGP655400 MQI655400:MQL655400 NAE655400:NAH655400 NKA655400:NKD655400 NTW655400:NTZ655400 ODS655400:ODV655400 ONO655400:ONR655400 OXK655400:OXN655400 PHG655400:PHJ655400 PRC655400:PRF655400 QAY655400:QBB655400 QKU655400:QKX655400 QUQ655400:QUT655400 REM655400:REP655400 ROI655400:ROL655400 RYE655400:RYH655400 SIA655400:SID655400 SRW655400:SRZ655400 TBS655400:TBV655400 TLO655400:TLR655400 TVK655400:TVN655400 UFG655400:UFJ655400 UPC655400:UPF655400 UYY655400:UZB655400 VIU655400:VIX655400 VSQ655400:VST655400 WCM655400:WCP655400 WMI655400:WML655400 WWE655400:WWH655400 JS720936:JV720936 TO720936:TR720936 ADK720936:ADN720936 ANG720936:ANJ720936 AXC720936:AXF720936 BGY720936:BHB720936 BQU720936:BQX720936 CAQ720936:CAT720936 CKM720936:CKP720936 CUI720936:CUL720936 DEE720936:DEH720936 DOA720936:DOD720936 DXW720936:DXZ720936 EHS720936:EHV720936 ERO720936:ERR720936 FBK720936:FBN720936 FLG720936:FLJ720936 FVC720936:FVF720936 GEY720936:GFB720936 GOU720936:GOX720936 GYQ720936:GYT720936 HIM720936:HIP720936 HSI720936:HSL720936 ICE720936:ICH720936 IMA720936:IMD720936 IVW720936:IVZ720936 JFS720936:JFV720936 JPO720936:JPR720936 JZK720936:JZN720936 KJG720936:KJJ720936 KTC720936:KTF720936 LCY720936:LDB720936 LMU720936:LMX720936 LWQ720936:LWT720936 MGM720936:MGP720936 MQI720936:MQL720936 NAE720936:NAH720936 NKA720936:NKD720936 NTW720936:NTZ720936 ODS720936:ODV720936 ONO720936:ONR720936 OXK720936:OXN720936 PHG720936:PHJ720936 PRC720936:PRF720936 QAY720936:QBB720936 QKU720936:QKX720936 QUQ720936:QUT720936 REM720936:REP720936 ROI720936:ROL720936 RYE720936:RYH720936 SIA720936:SID720936 SRW720936:SRZ720936 TBS720936:TBV720936 TLO720936:TLR720936 TVK720936:TVN720936 UFG720936:UFJ720936 UPC720936:UPF720936 UYY720936:UZB720936 VIU720936:VIX720936 VSQ720936:VST720936 WCM720936:WCP720936 WMI720936:WML720936 WWE720936:WWH720936 JS786472:JV786472 TO786472:TR786472 ADK786472:ADN786472 ANG786472:ANJ786472 AXC786472:AXF786472 BGY786472:BHB786472 BQU786472:BQX786472 CAQ786472:CAT786472 CKM786472:CKP786472 CUI786472:CUL786472 DEE786472:DEH786472 DOA786472:DOD786472 DXW786472:DXZ786472 EHS786472:EHV786472 ERO786472:ERR786472 FBK786472:FBN786472 FLG786472:FLJ786472 FVC786472:FVF786472 GEY786472:GFB786472 GOU786472:GOX786472 GYQ786472:GYT786472 HIM786472:HIP786472 HSI786472:HSL786472 ICE786472:ICH786472 IMA786472:IMD786472 IVW786472:IVZ786472 JFS786472:JFV786472 JPO786472:JPR786472 JZK786472:JZN786472 KJG786472:KJJ786472 KTC786472:KTF786472 LCY786472:LDB786472 LMU786472:LMX786472 LWQ786472:LWT786472 MGM786472:MGP786472 MQI786472:MQL786472 NAE786472:NAH786472 NKA786472:NKD786472 NTW786472:NTZ786472 ODS786472:ODV786472 ONO786472:ONR786472 OXK786472:OXN786472 PHG786472:PHJ786472 PRC786472:PRF786472 QAY786472:QBB786472 QKU786472:QKX786472 QUQ786472:QUT786472 REM786472:REP786472 ROI786472:ROL786472 RYE786472:RYH786472 SIA786472:SID786472 SRW786472:SRZ786472 TBS786472:TBV786472 TLO786472:TLR786472 TVK786472:TVN786472 UFG786472:UFJ786472 UPC786472:UPF786472 UYY786472:UZB786472 VIU786472:VIX786472 VSQ786472:VST786472 WCM786472:WCP786472 WMI786472:WML786472 WWE786472:WWH786472 JS852008:JV852008 TO852008:TR852008 ADK852008:ADN852008 ANG852008:ANJ852008 AXC852008:AXF852008 BGY852008:BHB852008 BQU852008:BQX852008 CAQ852008:CAT852008 CKM852008:CKP852008 CUI852008:CUL852008 DEE852008:DEH852008 DOA852008:DOD852008 DXW852008:DXZ852008 EHS852008:EHV852008 ERO852008:ERR852008 FBK852008:FBN852008 FLG852008:FLJ852008 FVC852008:FVF852008 GEY852008:GFB852008 GOU852008:GOX852008 GYQ852008:GYT852008 HIM852008:HIP852008 HSI852008:HSL852008 ICE852008:ICH852008 IMA852008:IMD852008 IVW852008:IVZ852008 JFS852008:JFV852008 JPO852008:JPR852008 JZK852008:JZN852008 KJG852008:KJJ852008 KTC852008:KTF852008 LCY852008:LDB852008 LMU852008:LMX852008 LWQ852008:LWT852008 MGM852008:MGP852008 MQI852008:MQL852008 NAE852008:NAH852008 NKA852008:NKD852008 NTW852008:NTZ852008 ODS852008:ODV852008 ONO852008:ONR852008 OXK852008:OXN852008 PHG852008:PHJ852008 PRC852008:PRF852008 QAY852008:QBB852008 QKU852008:QKX852008 QUQ852008:QUT852008 REM852008:REP852008 ROI852008:ROL852008 RYE852008:RYH852008 SIA852008:SID852008 SRW852008:SRZ852008 TBS852008:TBV852008 TLO852008:TLR852008 TVK852008:TVN852008 UFG852008:UFJ852008 UPC852008:UPF852008 UYY852008:UZB852008 VIU852008:VIX852008 VSQ852008:VST852008 WCM852008:WCP852008 WMI852008:WML852008 WWE852008:WWH852008 JS917544:JV917544 TO917544:TR917544 ADK917544:ADN917544 ANG917544:ANJ917544 AXC917544:AXF917544 BGY917544:BHB917544 BQU917544:BQX917544 CAQ917544:CAT917544 CKM917544:CKP917544 CUI917544:CUL917544 DEE917544:DEH917544 DOA917544:DOD917544 DXW917544:DXZ917544 EHS917544:EHV917544 ERO917544:ERR917544 FBK917544:FBN917544 FLG917544:FLJ917544 FVC917544:FVF917544 GEY917544:GFB917544 GOU917544:GOX917544 GYQ917544:GYT917544 HIM917544:HIP917544 HSI917544:HSL917544 ICE917544:ICH917544 IMA917544:IMD917544 IVW917544:IVZ917544 JFS917544:JFV917544 JPO917544:JPR917544 JZK917544:JZN917544 KJG917544:KJJ917544 KTC917544:KTF917544 LCY917544:LDB917544 LMU917544:LMX917544 LWQ917544:LWT917544 MGM917544:MGP917544 MQI917544:MQL917544 NAE917544:NAH917544 NKA917544:NKD917544 NTW917544:NTZ917544 ODS917544:ODV917544 ONO917544:ONR917544 OXK917544:OXN917544 PHG917544:PHJ917544 PRC917544:PRF917544 QAY917544:QBB917544 QKU917544:QKX917544 QUQ917544:QUT917544 REM917544:REP917544 ROI917544:ROL917544 RYE917544:RYH917544 SIA917544:SID917544 SRW917544:SRZ917544 TBS917544:TBV917544 TLO917544:TLR917544 TVK917544:TVN917544 UFG917544:UFJ917544 UPC917544:UPF917544 UYY917544:UZB917544 VIU917544:VIX917544 VSQ917544:VST917544 WCM917544:WCP917544 WMI917544:WML917544 WWE917544:WWH917544 JS983080:JV983080 TO983080:TR983080 ADK983080:ADN983080 ANG983080:ANJ983080 AXC983080:AXF983080 BGY983080:BHB983080 BQU983080:BQX983080 CAQ983080:CAT983080 CKM983080:CKP983080 CUI983080:CUL983080 DEE983080:DEH983080 DOA983080:DOD983080 DXW983080:DXZ983080 EHS983080:EHV983080 ERO983080:ERR983080 FBK983080:FBN983080 FLG983080:FLJ983080 FVC983080:FVF983080 GEY983080:GFB983080 GOU983080:GOX983080 GYQ983080:GYT983080 HIM983080:HIP983080 HSI983080:HSL983080 ICE983080:ICH983080 IMA983080:IMD983080 IVW983080:IVZ983080 JFS983080:JFV983080 JPO983080:JPR983080 JZK983080:JZN983080 KJG983080:KJJ983080 KTC983080:KTF983080 LCY983080:LDB983080 LMU983080:LMX983080 LWQ983080:LWT983080 MGM983080:MGP983080 MQI983080:MQL983080 NAE983080:NAH983080 NKA983080:NKD983080 NTW983080:NTZ983080 ODS983080:ODV983080 ONO983080:ONR983080 OXK983080:OXN983080 PHG983080:PHJ983080 PRC983080:PRF983080 QAY983080:QBB983080 QKU983080:QKX983080 QUQ983080:QUT983080 REM983080:REP983080 ROI983080:ROL983080 RYE983080:RYH983080 SIA983080:SID983080 SRW983080:SRZ983080 TBS983080:TBV983080 TLO983080:TLR983080 TVK983080:TVN983080 UFG983080:UFJ983080 UPC983080:UPF983080 UYY983080:UZB983080 VIU983080:VIX983080 VSQ983080:VST983080 WCM983080:WCP983080 WMI983080:WML983080 WWE983080:WWH983080 JS38:JV38 TO38:TR38 ADK38:ADN38 ANG38:ANJ38 AXC38:AXF38 BGY38:BHB38 BQU38:BQX38 CAQ38:CAT38 CKM38:CKP38 CUI38:CUL38 DEE38:DEH38 DOA38:DOD38 DXW38:DXZ38 EHS38:EHV38 ERO38:ERR38 FBK38:FBN38 FLG38:FLJ38 FVC38:FVF38 GEY38:GFB38 GOU38:GOX38 GYQ38:GYT38 HIM38:HIP38 HSI38:HSL38 ICE38:ICH38 IMA38:IMD38 IVW38:IVZ38 JFS38:JFV38 JPO38:JPR38 JZK38:JZN38 KJG38:KJJ38 KTC38:KTF38 LCY38:LDB38 LMU38:LMX38 LWQ38:LWT38 MGM38:MGP38 MQI38:MQL38 NAE38:NAH38 NKA38:NKD38 NTW38:NTZ38 ODS38:ODV38 ONO38:ONR38 OXK38:OXN38 PHG38:PHJ38 PRC38:PRF38 QAY38:QBB38 QKU38:QKX38 QUQ38:QUT38 REM38:REP38 ROI38:ROL38 RYE38:RYH38 SIA38:SID38 SRW38:SRZ38 TBS38:TBV38 TLO38:TLR38 TVK38:TVN38 UFG38:UFJ38 UPC38:UPF38 UYY38:UZB38 VIU38:VIX38 VSQ38:VST38 WCM38:WCP38 WMI38:WML38 WWE38:WWH38 JS65574:JV65574 TO65574:TR65574 ADK65574:ADN65574 ANG65574:ANJ65574 AXC65574:AXF65574 BGY65574:BHB65574 BQU65574:BQX65574 CAQ65574:CAT65574 CKM65574:CKP65574 CUI65574:CUL65574 DEE65574:DEH65574 DOA65574:DOD65574 DXW65574:DXZ65574 EHS65574:EHV65574 ERO65574:ERR65574 FBK65574:FBN65574 FLG65574:FLJ65574 FVC65574:FVF65574 GEY65574:GFB65574 GOU65574:GOX65574 GYQ65574:GYT65574 HIM65574:HIP65574 HSI65574:HSL65574 ICE65574:ICH65574 IMA65574:IMD65574 IVW65574:IVZ65574 JFS65574:JFV65574 JPO65574:JPR65574 JZK65574:JZN65574 KJG65574:KJJ65574 KTC65574:KTF65574 LCY65574:LDB65574 LMU65574:LMX65574 LWQ65574:LWT65574 MGM65574:MGP65574 MQI65574:MQL65574 NAE65574:NAH65574 NKA65574:NKD65574 NTW65574:NTZ65574 ODS65574:ODV65574 ONO65574:ONR65574 OXK65574:OXN65574 PHG65574:PHJ65574 PRC65574:PRF65574 QAY65574:QBB65574 QKU65574:QKX65574 QUQ65574:QUT65574 REM65574:REP65574 ROI65574:ROL65574 RYE65574:RYH65574 SIA65574:SID65574 SRW65574:SRZ65574 TBS65574:TBV65574 TLO65574:TLR65574 TVK65574:TVN65574 UFG65574:UFJ65574 UPC65574:UPF65574 UYY65574:UZB65574 VIU65574:VIX65574 VSQ65574:VST65574 WCM65574:WCP65574 WMI65574:WML65574 WWE65574:WWH65574 JS131110:JV131110 TO131110:TR131110 ADK131110:ADN131110 ANG131110:ANJ131110 AXC131110:AXF131110 BGY131110:BHB131110 BQU131110:BQX131110 CAQ131110:CAT131110 CKM131110:CKP131110 CUI131110:CUL131110 DEE131110:DEH131110 DOA131110:DOD131110 DXW131110:DXZ131110 EHS131110:EHV131110 ERO131110:ERR131110 FBK131110:FBN131110 FLG131110:FLJ131110 FVC131110:FVF131110 GEY131110:GFB131110 GOU131110:GOX131110 GYQ131110:GYT131110 HIM131110:HIP131110 HSI131110:HSL131110 ICE131110:ICH131110 IMA131110:IMD131110 IVW131110:IVZ131110 JFS131110:JFV131110 JPO131110:JPR131110 JZK131110:JZN131110 KJG131110:KJJ131110 KTC131110:KTF131110 LCY131110:LDB131110 LMU131110:LMX131110 LWQ131110:LWT131110 MGM131110:MGP131110 MQI131110:MQL131110 NAE131110:NAH131110 NKA131110:NKD131110 NTW131110:NTZ131110 ODS131110:ODV131110 ONO131110:ONR131110 OXK131110:OXN131110 PHG131110:PHJ131110 PRC131110:PRF131110 QAY131110:QBB131110 QKU131110:QKX131110 QUQ131110:QUT131110 REM131110:REP131110 ROI131110:ROL131110 RYE131110:RYH131110 SIA131110:SID131110 SRW131110:SRZ131110 TBS131110:TBV131110 TLO131110:TLR131110 TVK131110:TVN131110 UFG131110:UFJ131110 UPC131110:UPF131110 UYY131110:UZB131110 VIU131110:VIX131110 VSQ131110:VST131110 WCM131110:WCP131110 WMI131110:WML131110 WWE131110:WWH131110 JS196646:JV196646 TO196646:TR196646 ADK196646:ADN196646 ANG196646:ANJ196646 AXC196646:AXF196646 BGY196646:BHB196646 BQU196646:BQX196646 CAQ196646:CAT196646 CKM196646:CKP196646 CUI196646:CUL196646 DEE196646:DEH196646 DOA196646:DOD196646 DXW196646:DXZ196646 EHS196646:EHV196646 ERO196646:ERR196646 FBK196646:FBN196646 FLG196646:FLJ196646 FVC196646:FVF196646 GEY196646:GFB196646 GOU196646:GOX196646 GYQ196646:GYT196646 HIM196646:HIP196646 HSI196646:HSL196646 ICE196646:ICH196646 IMA196646:IMD196646 IVW196646:IVZ196646 JFS196646:JFV196646 JPO196646:JPR196646 JZK196646:JZN196646 KJG196646:KJJ196646 KTC196646:KTF196646 LCY196646:LDB196646 LMU196646:LMX196646 LWQ196646:LWT196646 MGM196646:MGP196646 MQI196646:MQL196646 NAE196646:NAH196646 NKA196646:NKD196646 NTW196646:NTZ196646 ODS196646:ODV196646 ONO196646:ONR196646 OXK196646:OXN196646 PHG196646:PHJ196646 PRC196646:PRF196646 QAY196646:QBB196646 QKU196646:QKX196646 QUQ196646:QUT196646 REM196646:REP196646 ROI196646:ROL196646 RYE196646:RYH196646 SIA196646:SID196646 SRW196646:SRZ196646 TBS196646:TBV196646 TLO196646:TLR196646 TVK196646:TVN196646 UFG196646:UFJ196646 UPC196646:UPF196646 UYY196646:UZB196646 VIU196646:VIX196646 VSQ196646:VST196646 WCM196646:WCP196646 WMI196646:WML196646 WWE196646:WWH196646 JS262182:JV262182 TO262182:TR262182 ADK262182:ADN262182 ANG262182:ANJ262182 AXC262182:AXF262182 BGY262182:BHB262182 BQU262182:BQX262182 CAQ262182:CAT262182 CKM262182:CKP262182 CUI262182:CUL262182 DEE262182:DEH262182 DOA262182:DOD262182 DXW262182:DXZ262182 EHS262182:EHV262182 ERO262182:ERR262182 FBK262182:FBN262182 FLG262182:FLJ262182 FVC262182:FVF262182 GEY262182:GFB262182 GOU262182:GOX262182 GYQ262182:GYT262182 HIM262182:HIP262182 HSI262182:HSL262182 ICE262182:ICH262182 IMA262182:IMD262182 IVW262182:IVZ262182 JFS262182:JFV262182 JPO262182:JPR262182 JZK262182:JZN262182 KJG262182:KJJ262182 KTC262182:KTF262182 LCY262182:LDB262182 LMU262182:LMX262182 LWQ262182:LWT262182 MGM262182:MGP262182 MQI262182:MQL262182 NAE262182:NAH262182 NKA262182:NKD262182 NTW262182:NTZ262182 ODS262182:ODV262182 ONO262182:ONR262182 OXK262182:OXN262182 PHG262182:PHJ262182 PRC262182:PRF262182 QAY262182:QBB262182 QKU262182:QKX262182 QUQ262182:QUT262182 REM262182:REP262182 ROI262182:ROL262182 RYE262182:RYH262182 SIA262182:SID262182 SRW262182:SRZ262182 TBS262182:TBV262182 TLO262182:TLR262182 TVK262182:TVN262182 UFG262182:UFJ262182 UPC262182:UPF262182 UYY262182:UZB262182 VIU262182:VIX262182 VSQ262182:VST262182 WCM262182:WCP262182 WMI262182:WML262182 WWE262182:WWH262182 JS327718:JV327718 TO327718:TR327718 ADK327718:ADN327718 ANG327718:ANJ327718 AXC327718:AXF327718 BGY327718:BHB327718 BQU327718:BQX327718 CAQ327718:CAT327718 CKM327718:CKP327718 CUI327718:CUL327718 DEE327718:DEH327718 DOA327718:DOD327718 DXW327718:DXZ327718 EHS327718:EHV327718 ERO327718:ERR327718 FBK327718:FBN327718 FLG327718:FLJ327718 FVC327718:FVF327718 GEY327718:GFB327718 GOU327718:GOX327718 GYQ327718:GYT327718 HIM327718:HIP327718 HSI327718:HSL327718 ICE327718:ICH327718 IMA327718:IMD327718 IVW327718:IVZ327718 JFS327718:JFV327718 JPO327718:JPR327718 JZK327718:JZN327718 KJG327718:KJJ327718 KTC327718:KTF327718 LCY327718:LDB327718 LMU327718:LMX327718 LWQ327718:LWT327718 MGM327718:MGP327718 MQI327718:MQL327718 NAE327718:NAH327718 NKA327718:NKD327718 NTW327718:NTZ327718 ODS327718:ODV327718 ONO327718:ONR327718 OXK327718:OXN327718 PHG327718:PHJ327718 PRC327718:PRF327718 QAY327718:QBB327718 QKU327718:QKX327718 QUQ327718:QUT327718 REM327718:REP327718 ROI327718:ROL327718 RYE327718:RYH327718 SIA327718:SID327718 SRW327718:SRZ327718 TBS327718:TBV327718 TLO327718:TLR327718 TVK327718:TVN327718 UFG327718:UFJ327718 UPC327718:UPF327718 UYY327718:UZB327718 VIU327718:VIX327718 VSQ327718:VST327718 WCM327718:WCP327718 WMI327718:WML327718 WWE327718:WWH327718 JS393254:JV393254 TO393254:TR393254 ADK393254:ADN393254 ANG393254:ANJ393254 AXC393254:AXF393254 BGY393254:BHB393254 BQU393254:BQX393254 CAQ393254:CAT393254 CKM393254:CKP393254 CUI393254:CUL393254 DEE393254:DEH393254 DOA393254:DOD393254 DXW393254:DXZ393254 EHS393254:EHV393254 ERO393254:ERR393254 FBK393254:FBN393254 FLG393254:FLJ393254 FVC393254:FVF393254 GEY393254:GFB393254 GOU393254:GOX393254 GYQ393254:GYT393254 HIM393254:HIP393254 HSI393254:HSL393254 ICE393254:ICH393254 IMA393254:IMD393254 IVW393254:IVZ393254 JFS393254:JFV393254 JPO393254:JPR393254 JZK393254:JZN393254 KJG393254:KJJ393254 KTC393254:KTF393254 LCY393254:LDB393254 LMU393254:LMX393254 LWQ393254:LWT393254 MGM393254:MGP393254 MQI393254:MQL393254 NAE393254:NAH393254 NKA393254:NKD393254 NTW393254:NTZ393254 ODS393254:ODV393254 ONO393254:ONR393254 OXK393254:OXN393254 PHG393254:PHJ393254 PRC393254:PRF393254 QAY393254:QBB393254 QKU393254:QKX393254 QUQ393254:QUT393254 REM393254:REP393254 ROI393254:ROL393254 RYE393254:RYH393254 SIA393254:SID393254 SRW393254:SRZ393254 TBS393254:TBV393254 TLO393254:TLR393254 TVK393254:TVN393254 UFG393254:UFJ393254 UPC393254:UPF393254 UYY393254:UZB393254 VIU393254:VIX393254 VSQ393254:VST393254 WCM393254:WCP393254 WMI393254:WML393254 WWE393254:WWH393254 JS458790:JV458790 TO458790:TR458790 ADK458790:ADN458790 ANG458790:ANJ458790 AXC458790:AXF458790 BGY458790:BHB458790 BQU458790:BQX458790 CAQ458790:CAT458790 CKM458790:CKP458790 CUI458790:CUL458790 DEE458790:DEH458790 DOA458790:DOD458790 DXW458790:DXZ458790 EHS458790:EHV458790 ERO458790:ERR458790 FBK458790:FBN458790 FLG458790:FLJ458790 FVC458790:FVF458790 GEY458790:GFB458790 GOU458790:GOX458790 GYQ458790:GYT458790 HIM458790:HIP458790 HSI458790:HSL458790 ICE458790:ICH458790 IMA458790:IMD458790 IVW458790:IVZ458790 JFS458790:JFV458790 JPO458790:JPR458790 JZK458790:JZN458790 KJG458790:KJJ458790 KTC458790:KTF458790 LCY458790:LDB458790 LMU458790:LMX458790 LWQ458790:LWT458790 MGM458790:MGP458790 MQI458790:MQL458790 NAE458790:NAH458790 NKA458790:NKD458790 NTW458790:NTZ458790 ODS458790:ODV458790 ONO458790:ONR458790 OXK458790:OXN458790 PHG458790:PHJ458790 PRC458790:PRF458790 QAY458790:QBB458790 QKU458790:QKX458790 QUQ458790:QUT458790 REM458790:REP458790 ROI458790:ROL458790 RYE458790:RYH458790 SIA458790:SID458790 SRW458790:SRZ458790 TBS458790:TBV458790 TLO458790:TLR458790 TVK458790:TVN458790 UFG458790:UFJ458790 UPC458790:UPF458790 UYY458790:UZB458790 VIU458790:VIX458790 VSQ458790:VST458790 WCM458790:WCP458790 WMI458790:WML458790 WWE458790:WWH458790 JS524326:JV524326 TO524326:TR524326 ADK524326:ADN524326 ANG524326:ANJ524326 AXC524326:AXF524326 BGY524326:BHB524326 BQU524326:BQX524326 CAQ524326:CAT524326 CKM524326:CKP524326 CUI524326:CUL524326 DEE524326:DEH524326 DOA524326:DOD524326 DXW524326:DXZ524326 EHS524326:EHV524326 ERO524326:ERR524326 FBK524326:FBN524326 FLG524326:FLJ524326 FVC524326:FVF524326 GEY524326:GFB524326 GOU524326:GOX524326 GYQ524326:GYT524326 HIM524326:HIP524326 HSI524326:HSL524326 ICE524326:ICH524326 IMA524326:IMD524326 IVW524326:IVZ524326 JFS524326:JFV524326 JPO524326:JPR524326 JZK524326:JZN524326 KJG524326:KJJ524326 KTC524326:KTF524326 LCY524326:LDB524326 LMU524326:LMX524326 LWQ524326:LWT524326 MGM524326:MGP524326 MQI524326:MQL524326 NAE524326:NAH524326 NKA524326:NKD524326 NTW524326:NTZ524326 ODS524326:ODV524326 ONO524326:ONR524326 OXK524326:OXN524326 PHG524326:PHJ524326 PRC524326:PRF524326 QAY524326:QBB524326 QKU524326:QKX524326 QUQ524326:QUT524326 REM524326:REP524326 ROI524326:ROL524326 RYE524326:RYH524326 SIA524326:SID524326 SRW524326:SRZ524326 TBS524326:TBV524326 TLO524326:TLR524326 TVK524326:TVN524326 UFG524326:UFJ524326 UPC524326:UPF524326 UYY524326:UZB524326 VIU524326:VIX524326 VSQ524326:VST524326 WCM524326:WCP524326 WMI524326:WML524326 WWE524326:WWH524326 JS589862:JV589862 TO589862:TR589862 ADK589862:ADN589862 ANG589862:ANJ589862 AXC589862:AXF589862 BGY589862:BHB589862 BQU589862:BQX589862 CAQ589862:CAT589862 CKM589862:CKP589862 CUI589862:CUL589862 DEE589862:DEH589862 DOA589862:DOD589862 DXW589862:DXZ589862 EHS589862:EHV589862 ERO589862:ERR589862 FBK589862:FBN589862 FLG589862:FLJ589862 FVC589862:FVF589862 GEY589862:GFB589862 GOU589862:GOX589862 GYQ589862:GYT589862 HIM589862:HIP589862 HSI589862:HSL589862 ICE589862:ICH589862 IMA589862:IMD589862 IVW589862:IVZ589862 JFS589862:JFV589862 JPO589862:JPR589862 JZK589862:JZN589862 KJG589862:KJJ589862 KTC589862:KTF589862 LCY589862:LDB589862 LMU589862:LMX589862 LWQ589862:LWT589862 MGM589862:MGP589862 MQI589862:MQL589862 NAE589862:NAH589862 NKA589862:NKD589862 NTW589862:NTZ589862 ODS589862:ODV589862 ONO589862:ONR589862 OXK589862:OXN589862 PHG589862:PHJ589862 PRC589862:PRF589862 QAY589862:QBB589862 QKU589862:QKX589862 QUQ589862:QUT589862 REM589862:REP589862 ROI589862:ROL589862 RYE589862:RYH589862 SIA589862:SID589862 SRW589862:SRZ589862 TBS589862:TBV589862 TLO589862:TLR589862 TVK589862:TVN589862 UFG589862:UFJ589862 UPC589862:UPF589862 UYY589862:UZB589862 VIU589862:VIX589862 VSQ589862:VST589862 WCM589862:WCP589862 WMI589862:WML589862 WWE589862:WWH589862 JS655398:JV655398 TO655398:TR655398 ADK655398:ADN655398 ANG655398:ANJ655398 AXC655398:AXF655398 BGY655398:BHB655398 BQU655398:BQX655398 CAQ655398:CAT655398 CKM655398:CKP655398 CUI655398:CUL655398 DEE655398:DEH655398 DOA655398:DOD655398 DXW655398:DXZ655398 EHS655398:EHV655398 ERO655398:ERR655398 FBK655398:FBN655398 FLG655398:FLJ655398 FVC655398:FVF655398 GEY655398:GFB655398 GOU655398:GOX655398 GYQ655398:GYT655398 HIM655398:HIP655398 HSI655398:HSL655398 ICE655398:ICH655398 IMA655398:IMD655398 IVW655398:IVZ655398 JFS655398:JFV655398 JPO655398:JPR655398 JZK655398:JZN655398 KJG655398:KJJ655398 KTC655398:KTF655398 LCY655398:LDB655398 LMU655398:LMX655398 LWQ655398:LWT655398 MGM655398:MGP655398 MQI655398:MQL655398 NAE655398:NAH655398 NKA655398:NKD655398 NTW655398:NTZ655398 ODS655398:ODV655398 ONO655398:ONR655398 OXK655398:OXN655398 PHG655398:PHJ655398 PRC655398:PRF655398 QAY655398:QBB655398 QKU655398:QKX655398 QUQ655398:QUT655398 REM655398:REP655398 ROI655398:ROL655398 RYE655398:RYH655398 SIA655398:SID655398 SRW655398:SRZ655398 TBS655398:TBV655398 TLO655398:TLR655398 TVK655398:TVN655398 UFG655398:UFJ655398 UPC655398:UPF655398 UYY655398:UZB655398 VIU655398:VIX655398 VSQ655398:VST655398 WCM655398:WCP655398 WMI655398:WML655398 WWE655398:WWH655398 JS720934:JV720934 TO720934:TR720934 ADK720934:ADN720934 ANG720934:ANJ720934 AXC720934:AXF720934 BGY720934:BHB720934 BQU720934:BQX720934 CAQ720934:CAT720934 CKM720934:CKP720934 CUI720934:CUL720934 DEE720934:DEH720934 DOA720934:DOD720934 DXW720934:DXZ720934 EHS720934:EHV720934 ERO720934:ERR720934 FBK720934:FBN720934 FLG720934:FLJ720934 FVC720934:FVF720934 GEY720934:GFB720934 GOU720934:GOX720934 GYQ720934:GYT720934 HIM720934:HIP720934 HSI720934:HSL720934 ICE720934:ICH720934 IMA720934:IMD720934 IVW720934:IVZ720934 JFS720934:JFV720934 JPO720934:JPR720934 JZK720934:JZN720934 KJG720934:KJJ720934 KTC720934:KTF720934 LCY720934:LDB720934 LMU720934:LMX720934 LWQ720934:LWT720934 MGM720934:MGP720934 MQI720934:MQL720934 NAE720934:NAH720934 NKA720934:NKD720934 NTW720934:NTZ720934 ODS720934:ODV720934 ONO720934:ONR720934 OXK720934:OXN720934 PHG720934:PHJ720934 PRC720934:PRF720934 QAY720934:QBB720934 QKU720934:QKX720934 QUQ720934:QUT720934 REM720934:REP720934 ROI720934:ROL720934 RYE720934:RYH720934 SIA720934:SID720934 SRW720934:SRZ720934 TBS720934:TBV720934 TLO720934:TLR720934 TVK720934:TVN720934 UFG720934:UFJ720934 UPC720934:UPF720934 UYY720934:UZB720934 VIU720934:VIX720934 VSQ720934:VST720934 WCM720934:WCP720934 WMI720934:WML720934 WWE720934:WWH720934 JS786470:JV786470 TO786470:TR786470 ADK786470:ADN786470 ANG786470:ANJ786470 AXC786470:AXF786470 BGY786470:BHB786470 BQU786470:BQX786470 CAQ786470:CAT786470 CKM786470:CKP786470 CUI786470:CUL786470 DEE786470:DEH786470 DOA786470:DOD786470 DXW786470:DXZ786470 EHS786470:EHV786470 ERO786470:ERR786470 FBK786470:FBN786470 FLG786470:FLJ786470 FVC786470:FVF786470 GEY786470:GFB786470 GOU786470:GOX786470 GYQ786470:GYT786470 HIM786470:HIP786470 HSI786470:HSL786470 ICE786470:ICH786470 IMA786470:IMD786470 IVW786470:IVZ786470 JFS786470:JFV786470 JPO786470:JPR786470 JZK786470:JZN786470 KJG786470:KJJ786470 KTC786470:KTF786470 LCY786470:LDB786470 LMU786470:LMX786470 LWQ786470:LWT786470 MGM786470:MGP786470 MQI786470:MQL786470 NAE786470:NAH786470 NKA786470:NKD786470 NTW786470:NTZ786470 ODS786470:ODV786470 ONO786470:ONR786470 OXK786470:OXN786470 PHG786470:PHJ786470 PRC786470:PRF786470 QAY786470:QBB786470 QKU786470:QKX786470 QUQ786470:QUT786470 REM786470:REP786470 ROI786470:ROL786470 RYE786470:RYH786470 SIA786470:SID786470 SRW786470:SRZ786470 TBS786470:TBV786470 TLO786470:TLR786470 TVK786470:TVN786470 UFG786470:UFJ786470 UPC786470:UPF786470 UYY786470:UZB786470 VIU786470:VIX786470 VSQ786470:VST786470 WCM786470:WCP786470 WMI786470:WML786470 WWE786470:WWH786470 JS852006:JV852006 TO852006:TR852006 ADK852006:ADN852006 ANG852006:ANJ852006 AXC852006:AXF852006 BGY852006:BHB852006 BQU852006:BQX852006 CAQ852006:CAT852006 CKM852006:CKP852006 CUI852006:CUL852006 DEE852006:DEH852006 DOA852006:DOD852006 DXW852006:DXZ852006 EHS852006:EHV852006 ERO852006:ERR852006 FBK852006:FBN852006 FLG852006:FLJ852006 FVC852006:FVF852006 GEY852006:GFB852006 GOU852006:GOX852006 GYQ852006:GYT852006 HIM852006:HIP852006 HSI852006:HSL852006 ICE852006:ICH852006 IMA852006:IMD852006 IVW852006:IVZ852006 JFS852006:JFV852006 JPO852006:JPR852006 JZK852006:JZN852006 KJG852006:KJJ852006 KTC852006:KTF852006 LCY852006:LDB852006 LMU852006:LMX852006 LWQ852006:LWT852006 MGM852006:MGP852006 MQI852006:MQL852006 NAE852006:NAH852006 NKA852006:NKD852006 NTW852006:NTZ852006 ODS852006:ODV852006 ONO852006:ONR852006 OXK852006:OXN852006 PHG852006:PHJ852006 PRC852006:PRF852006 QAY852006:QBB852006 QKU852006:QKX852006 QUQ852006:QUT852006 REM852006:REP852006 ROI852006:ROL852006 RYE852006:RYH852006 SIA852006:SID852006 SRW852006:SRZ852006 TBS852006:TBV852006 TLO852006:TLR852006 TVK852006:TVN852006 UFG852006:UFJ852006 UPC852006:UPF852006 UYY852006:UZB852006 VIU852006:VIX852006 VSQ852006:VST852006 WCM852006:WCP852006 WMI852006:WML852006 WWE852006:WWH852006 JS917542:JV917542 TO917542:TR917542 ADK917542:ADN917542 ANG917542:ANJ917542 AXC917542:AXF917542 BGY917542:BHB917542 BQU917542:BQX917542 CAQ917542:CAT917542 CKM917542:CKP917542 CUI917542:CUL917542 DEE917542:DEH917542 DOA917542:DOD917542 DXW917542:DXZ917542 EHS917542:EHV917542 ERO917542:ERR917542 FBK917542:FBN917542 FLG917542:FLJ917542 FVC917542:FVF917542 GEY917542:GFB917542 GOU917542:GOX917542 GYQ917542:GYT917542 HIM917542:HIP917542 HSI917542:HSL917542 ICE917542:ICH917542 IMA917542:IMD917542 IVW917542:IVZ917542 JFS917542:JFV917542 JPO917542:JPR917542 JZK917542:JZN917542 KJG917542:KJJ917542 KTC917542:KTF917542 LCY917542:LDB917542 LMU917542:LMX917542 LWQ917542:LWT917542 MGM917542:MGP917542 MQI917542:MQL917542 NAE917542:NAH917542 NKA917542:NKD917542 NTW917542:NTZ917542 ODS917542:ODV917542 ONO917542:ONR917542 OXK917542:OXN917542 PHG917542:PHJ917542 PRC917542:PRF917542 QAY917542:QBB917542 QKU917542:QKX917542 QUQ917542:QUT917542 REM917542:REP917542 ROI917542:ROL917542 RYE917542:RYH917542 SIA917542:SID917542 SRW917542:SRZ917542 TBS917542:TBV917542 TLO917542:TLR917542 TVK917542:TVN917542 UFG917542:UFJ917542 UPC917542:UPF917542 UYY917542:UZB917542 VIU917542:VIX917542 VSQ917542:VST917542 WCM917542:WCP917542 WMI917542:WML917542 WWE917542:WWH917542 JS983078:JV983078 TO983078:TR983078 ADK983078:ADN983078 ANG983078:ANJ983078 AXC983078:AXF983078 BGY983078:BHB983078 BQU983078:BQX983078 CAQ983078:CAT983078 CKM983078:CKP983078 CUI983078:CUL983078 DEE983078:DEH983078 DOA983078:DOD983078 DXW983078:DXZ983078 EHS983078:EHV983078 ERO983078:ERR983078 FBK983078:FBN983078 FLG983078:FLJ983078 FVC983078:FVF983078 GEY983078:GFB983078 GOU983078:GOX983078 GYQ983078:GYT983078 HIM983078:HIP983078 HSI983078:HSL983078 ICE983078:ICH983078 IMA983078:IMD983078 IVW983078:IVZ983078 JFS983078:JFV983078 JPO983078:JPR983078 JZK983078:JZN983078 KJG983078:KJJ983078 KTC983078:KTF983078 LCY983078:LDB983078 LMU983078:LMX983078 LWQ983078:LWT983078 MGM983078:MGP983078 MQI983078:MQL983078 NAE983078:NAH983078 NKA983078:NKD983078 NTW983078:NTZ983078 ODS983078:ODV983078 ONO983078:ONR983078 OXK983078:OXN983078 PHG983078:PHJ983078 PRC983078:PRF983078 QAY983078:QBB983078 QKU983078:QKX983078 QUQ983078:QUT983078 REM983078:REP983078 ROI983078:ROL983078 RYE983078:RYH983078 SIA983078:SID983078 SRW983078:SRZ983078 TBS983078:TBV983078 TLO983078:TLR983078 TVK983078:TVN983078 UFG983078:UFJ983078 UPC983078:UPF983078 UYY983078:UZB983078 VIU983078:VIX983078 VSQ983078:VST983078 WCM983078:WCP983078 WMI983078:WML983078 WWE983078:WWH983078 JS36:JV36 TO36:TR36 ADK36:ADN36 ANG36:ANJ36 AXC36:AXF36 BGY36:BHB36 BQU36:BQX36 CAQ36:CAT36 CKM36:CKP36 CUI36:CUL36 DEE36:DEH36 DOA36:DOD36 DXW36:DXZ36 EHS36:EHV36 ERO36:ERR36 FBK36:FBN36 FLG36:FLJ36 FVC36:FVF36 GEY36:GFB36 GOU36:GOX36 GYQ36:GYT36 HIM36:HIP36 HSI36:HSL36 ICE36:ICH36 IMA36:IMD36 IVW36:IVZ36 JFS36:JFV36 JPO36:JPR36 JZK36:JZN36 KJG36:KJJ36 KTC36:KTF36 LCY36:LDB36 LMU36:LMX36 LWQ36:LWT36 MGM36:MGP36 MQI36:MQL36 NAE36:NAH36 NKA36:NKD36 NTW36:NTZ36 ODS36:ODV36 ONO36:ONR36 OXK36:OXN36 PHG36:PHJ36 PRC36:PRF36 QAY36:QBB36 QKU36:QKX36 QUQ36:QUT36 REM36:REP36 ROI36:ROL36 RYE36:RYH36 SIA36:SID36 SRW36:SRZ36 TBS36:TBV36 TLO36:TLR36 TVK36:TVN36 UFG36:UFJ36 UPC36:UPF36 UYY36:UZB36 VIU36:VIX36 VSQ36:VST36 WCM36:WCP36 WMI36:WML36 WWE36:WWH36 JS65572:JV65572 TO65572:TR65572 ADK65572:ADN65572 ANG65572:ANJ65572 AXC65572:AXF65572 BGY65572:BHB65572 BQU65572:BQX65572 CAQ65572:CAT65572 CKM65572:CKP65572 CUI65572:CUL65572 DEE65572:DEH65572 DOA65572:DOD65572 DXW65572:DXZ65572 EHS65572:EHV65572 ERO65572:ERR65572 FBK65572:FBN65572 FLG65572:FLJ65572 FVC65572:FVF65572 GEY65572:GFB65572 GOU65572:GOX65572 GYQ65572:GYT65572 HIM65572:HIP65572 HSI65572:HSL65572 ICE65572:ICH65572 IMA65572:IMD65572 IVW65572:IVZ65572 JFS65572:JFV65572 JPO65572:JPR65572 JZK65572:JZN65572 KJG65572:KJJ65572 KTC65572:KTF65572 LCY65572:LDB65572 LMU65572:LMX65572 LWQ65572:LWT65572 MGM65572:MGP65572 MQI65572:MQL65572 NAE65572:NAH65572 NKA65572:NKD65572 NTW65572:NTZ65572 ODS65572:ODV65572 ONO65572:ONR65572 OXK65572:OXN65572 PHG65572:PHJ65572 PRC65572:PRF65572 QAY65572:QBB65572 QKU65572:QKX65572 QUQ65572:QUT65572 REM65572:REP65572 ROI65572:ROL65572 RYE65572:RYH65572 SIA65572:SID65572 SRW65572:SRZ65572 TBS65572:TBV65572 TLO65572:TLR65572 TVK65572:TVN65572 UFG65572:UFJ65572 UPC65572:UPF65572 UYY65572:UZB65572 VIU65572:VIX65572 VSQ65572:VST65572 WCM65572:WCP65572 WMI65572:WML65572 WWE65572:WWH65572 JS131108:JV131108 TO131108:TR131108 ADK131108:ADN131108 ANG131108:ANJ131108 AXC131108:AXF131108 BGY131108:BHB131108 BQU131108:BQX131108 CAQ131108:CAT131108 CKM131108:CKP131108 CUI131108:CUL131108 DEE131108:DEH131108 DOA131108:DOD131108 DXW131108:DXZ131108 EHS131108:EHV131108 ERO131108:ERR131108 FBK131108:FBN131108 FLG131108:FLJ131108 FVC131108:FVF131108 GEY131108:GFB131108 GOU131108:GOX131108 GYQ131108:GYT131108 HIM131108:HIP131108 HSI131108:HSL131108 ICE131108:ICH131108 IMA131108:IMD131108 IVW131108:IVZ131108 JFS131108:JFV131108 JPO131108:JPR131108 JZK131108:JZN131108 KJG131108:KJJ131108 KTC131108:KTF131108 LCY131108:LDB131108 LMU131108:LMX131108 LWQ131108:LWT131108 MGM131108:MGP131108 MQI131108:MQL131108 NAE131108:NAH131108 NKA131108:NKD131108 NTW131108:NTZ131108 ODS131108:ODV131108 ONO131108:ONR131108 OXK131108:OXN131108 PHG131108:PHJ131108 PRC131108:PRF131108 QAY131108:QBB131108 QKU131108:QKX131108 QUQ131108:QUT131108 REM131108:REP131108 ROI131108:ROL131108 RYE131108:RYH131108 SIA131108:SID131108 SRW131108:SRZ131108 TBS131108:TBV131108 TLO131108:TLR131108 TVK131108:TVN131108 UFG131108:UFJ131108 UPC131108:UPF131108 UYY131108:UZB131108 VIU131108:VIX131108 VSQ131108:VST131108 WCM131108:WCP131108 WMI131108:WML131108 WWE131108:WWH131108 JS196644:JV196644 TO196644:TR196644 ADK196644:ADN196644 ANG196644:ANJ196644 AXC196644:AXF196644 BGY196644:BHB196644 BQU196644:BQX196644 CAQ196644:CAT196644 CKM196644:CKP196644 CUI196644:CUL196644 DEE196644:DEH196644 DOA196644:DOD196644 DXW196644:DXZ196644 EHS196644:EHV196644 ERO196644:ERR196644 FBK196644:FBN196644 FLG196644:FLJ196644 FVC196644:FVF196644 GEY196644:GFB196644 GOU196644:GOX196644 GYQ196644:GYT196644 HIM196644:HIP196644 HSI196644:HSL196644 ICE196644:ICH196644 IMA196644:IMD196644 IVW196644:IVZ196644 JFS196644:JFV196644 JPO196644:JPR196644 JZK196644:JZN196644 KJG196644:KJJ196644 KTC196644:KTF196644 LCY196644:LDB196644 LMU196644:LMX196644 LWQ196644:LWT196644 MGM196644:MGP196644 MQI196644:MQL196644 NAE196644:NAH196644 NKA196644:NKD196644 NTW196644:NTZ196644 ODS196644:ODV196644 ONO196644:ONR196644 OXK196644:OXN196644 PHG196644:PHJ196644 PRC196644:PRF196644 QAY196644:QBB196644 QKU196644:QKX196644 QUQ196644:QUT196644 REM196644:REP196644 ROI196644:ROL196644 RYE196644:RYH196644 SIA196644:SID196644 SRW196644:SRZ196644 TBS196644:TBV196644 TLO196644:TLR196644 TVK196644:TVN196644 UFG196644:UFJ196644 UPC196644:UPF196644 UYY196644:UZB196644 VIU196644:VIX196644 VSQ196644:VST196644 WCM196644:WCP196644 WMI196644:WML196644 WWE196644:WWH196644 JS262180:JV262180 TO262180:TR262180 ADK262180:ADN262180 ANG262180:ANJ262180 AXC262180:AXF262180 BGY262180:BHB262180 BQU262180:BQX262180 CAQ262180:CAT262180 CKM262180:CKP262180 CUI262180:CUL262180 DEE262180:DEH262180 DOA262180:DOD262180 DXW262180:DXZ262180 EHS262180:EHV262180 ERO262180:ERR262180 FBK262180:FBN262180 FLG262180:FLJ262180 FVC262180:FVF262180 GEY262180:GFB262180 GOU262180:GOX262180 GYQ262180:GYT262180 HIM262180:HIP262180 HSI262180:HSL262180 ICE262180:ICH262180 IMA262180:IMD262180 IVW262180:IVZ262180 JFS262180:JFV262180 JPO262180:JPR262180 JZK262180:JZN262180 KJG262180:KJJ262180 KTC262180:KTF262180 LCY262180:LDB262180 LMU262180:LMX262180 LWQ262180:LWT262180 MGM262180:MGP262180 MQI262180:MQL262180 NAE262180:NAH262180 NKA262180:NKD262180 NTW262180:NTZ262180 ODS262180:ODV262180 ONO262180:ONR262180 OXK262180:OXN262180 PHG262180:PHJ262180 PRC262180:PRF262180 QAY262180:QBB262180 QKU262180:QKX262180 QUQ262180:QUT262180 REM262180:REP262180 ROI262180:ROL262180 RYE262180:RYH262180 SIA262180:SID262180 SRW262180:SRZ262180 TBS262180:TBV262180 TLO262180:TLR262180 TVK262180:TVN262180 UFG262180:UFJ262180 UPC262180:UPF262180 UYY262180:UZB262180 VIU262180:VIX262180 VSQ262180:VST262180 WCM262180:WCP262180 WMI262180:WML262180 WWE262180:WWH262180 JS327716:JV327716 TO327716:TR327716 ADK327716:ADN327716 ANG327716:ANJ327716 AXC327716:AXF327716 BGY327716:BHB327716 BQU327716:BQX327716 CAQ327716:CAT327716 CKM327716:CKP327716 CUI327716:CUL327716 DEE327716:DEH327716 DOA327716:DOD327716 DXW327716:DXZ327716 EHS327716:EHV327716 ERO327716:ERR327716 FBK327716:FBN327716 FLG327716:FLJ327716 FVC327716:FVF327716 GEY327716:GFB327716 GOU327716:GOX327716 GYQ327716:GYT327716 HIM327716:HIP327716 HSI327716:HSL327716 ICE327716:ICH327716 IMA327716:IMD327716 IVW327716:IVZ327716 JFS327716:JFV327716 JPO327716:JPR327716 JZK327716:JZN327716 KJG327716:KJJ327716 KTC327716:KTF327716 LCY327716:LDB327716 LMU327716:LMX327716 LWQ327716:LWT327716 MGM327716:MGP327716 MQI327716:MQL327716 NAE327716:NAH327716 NKA327716:NKD327716 NTW327716:NTZ327716 ODS327716:ODV327716 ONO327716:ONR327716 OXK327716:OXN327716 PHG327716:PHJ327716 PRC327716:PRF327716 QAY327716:QBB327716 QKU327716:QKX327716 QUQ327716:QUT327716 REM327716:REP327716 ROI327716:ROL327716 RYE327716:RYH327716 SIA327716:SID327716 SRW327716:SRZ327716 TBS327716:TBV327716 TLO327716:TLR327716 TVK327716:TVN327716 UFG327716:UFJ327716 UPC327716:UPF327716 UYY327716:UZB327716 VIU327716:VIX327716 VSQ327716:VST327716 WCM327716:WCP327716 WMI327716:WML327716 WWE327716:WWH327716 JS393252:JV393252 TO393252:TR393252 ADK393252:ADN393252 ANG393252:ANJ393252 AXC393252:AXF393252 BGY393252:BHB393252 BQU393252:BQX393252 CAQ393252:CAT393252 CKM393252:CKP393252 CUI393252:CUL393252 DEE393252:DEH393252 DOA393252:DOD393252 DXW393252:DXZ393252 EHS393252:EHV393252 ERO393252:ERR393252 FBK393252:FBN393252 FLG393252:FLJ393252 FVC393252:FVF393252 GEY393252:GFB393252 GOU393252:GOX393252 GYQ393252:GYT393252 HIM393252:HIP393252 HSI393252:HSL393252 ICE393252:ICH393252 IMA393252:IMD393252 IVW393252:IVZ393252 JFS393252:JFV393252 JPO393252:JPR393252 JZK393252:JZN393252 KJG393252:KJJ393252 KTC393252:KTF393252 LCY393252:LDB393252 LMU393252:LMX393252 LWQ393252:LWT393252 MGM393252:MGP393252 MQI393252:MQL393252 NAE393252:NAH393252 NKA393252:NKD393252 NTW393252:NTZ393252 ODS393252:ODV393252 ONO393252:ONR393252 OXK393252:OXN393252 PHG393252:PHJ393252 PRC393252:PRF393252 QAY393252:QBB393252 QKU393252:QKX393252 QUQ393252:QUT393252 REM393252:REP393252 ROI393252:ROL393252 RYE393252:RYH393252 SIA393252:SID393252 SRW393252:SRZ393252 TBS393252:TBV393252 TLO393252:TLR393252 TVK393252:TVN393252 UFG393252:UFJ393252 UPC393252:UPF393252 UYY393252:UZB393252 VIU393252:VIX393252 VSQ393252:VST393252 WCM393252:WCP393252 WMI393252:WML393252 WWE393252:WWH393252 JS458788:JV458788 TO458788:TR458788 ADK458788:ADN458788 ANG458788:ANJ458788 AXC458788:AXF458788 BGY458788:BHB458788 BQU458788:BQX458788 CAQ458788:CAT458788 CKM458788:CKP458788 CUI458788:CUL458788 DEE458788:DEH458788 DOA458788:DOD458788 DXW458788:DXZ458788 EHS458788:EHV458788 ERO458788:ERR458788 FBK458788:FBN458788 FLG458788:FLJ458788 FVC458788:FVF458788 GEY458788:GFB458788 GOU458788:GOX458788 GYQ458788:GYT458788 HIM458788:HIP458788 HSI458788:HSL458788 ICE458788:ICH458788 IMA458788:IMD458788 IVW458788:IVZ458788 JFS458788:JFV458788 JPO458788:JPR458788 JZK458788:JZN458788 KJG458788:KJJ458788 KTC458788:KTF458788 LCY458788:LDB458788 LMU458788:LMX458788 LWQ458788:LWT458788 MGM458788:MGP458788 MQI458788:MQL458788 NAE458788:NAH458788 NKA458788:NKD458788 NTW458788:NTZ458788 ODS458788:ODV458788 ONO458788:ONR458788 OXK458788:OXN458788 PHG458788:PHJ458788 PRC458788:PRF458788 QAY458788:QBB458788 QKU458788:QKX458788 QUQ458788:QUT458788 REM458788:REP458788 ROI458788:ROL458788 RYE458788:RYH458788 SIA458788:SID458788 SRW458788:SRZ458788 TBS458788:TBV458788 TLO458788:TLR458788 TVK458788:TVN458788 UFG458788:UFJ458788 UPC458788:UPF458788 UYY458788:UZB458788 VIU458788:VIX458788 VSQ458788:VST458788 WCM458788:WCP458788 WMI458788:WML458788 WWE458788:WWH458788 JS524324:JV524324 TO524324:TR524324 ADK524324:ADN524324 ANG524324:ANJ524324 AXC524324:AXF524324 BGY524324:BHB524324 BQU524324:BQX524324 CAQ524324:CAT524324 CKM524324:CKP524324 CUI524324:CUL524324 DEE524324:DEH524324 DOA524324:DOD524324 DXW524324:DXZ524324 EHS524324:EHV524324 ERO524324:ERR524324 FBK524324:FBN524324 FLG524324:FLJ524324 FVC524324:FVF524324 GEY524324:GFB524324 GOU524324:GOX524324 GYQ524324:GYT524324 HIM524324:HIP524324 HSI524324:HSL524324 ICE524324:ICH524324 IMA524324:IMD524324 IVW524324:IVZ524324 JFS524324:JFV524324 JPO524324:JPR524324 JZK524324:JZN524324 KJG524324:KJJ524324 KTC524324:KTF524324 LCY524324:LDB524324 LMU524324:LMX524324 LWQ524324:LWT524324 MGM524324:MGP524324 MQI524324:MQL524324 NAE524324:NAH524324 NKA524324:NKD524324 NTW524324:NTZ524324 ODS524324:ODV524324 ONO524324:ONR524324 OXK524324:OXN524324 PHG524324:PHJ524324 PRC524324:PRF524324 QAY524324:QBB524324 QKU524324:QKX524324 QUQ524324:QUT524324 REM524324:REP524324 ROI524324:ROL524324 RYE524324:RYH524324 SIA524324:SID524324 SRW524324:SRZ524324 TBS524324:TBV524324 TLO524324:TLR524324 TVK524324:TVN524324 UFG524324:UFJ524324 UPC524324:UPF524324 UYY524324:UZB524324 VIU524324:VIX524324 VSQ524324:VST524324 WCM524324:WCP524324 WMI524324:WML524324 WWE524324:WWH524324 JS589860:JV589860 TO589860:TR589860 ADK589860:ADN589860 ANG589860:ANJ589860 AXC589860:AXF589860 BGY589860:BHB589860 BQU589860:BQX589860 CAQ589860:CAT589860 CKM589860:CKP589860 CUI589860:CUL589860 DEE589860:DEH589860 DOA589860:DOD589860 DXW589860:DXZ589860 EHS589860:EHV589860 ERO589860:ERR589860 FBK589860:FBN589860 FLG589860:FLJ589860 FVC589860:FVF589860 GEY589860:GFB589860 GOU589860:GOX589860 GYQ589860:GYT589860 HIM589860:HIP589860 HSI589860:HSL589860 ICE589860:ICH589860 IMA589860:IMD589860 IVW589860:IVZ589860 JFS589860:JFV589860 JPO589860:JPR589860 JZK589860:JZN589860 KJG589860:KJJ589860 KTC589860:KTF589860 LCY589860:LDB589860 LMU589860:LMX589860 LWQ589860:LWT589860 MGM589860:MGP589860 MQI589860:MQL589860 NAE589860:NAH589860 NKA589860:NKD589860 NTW589860:NTZ589860 ODS589860:ODV589860 ONO589860:ONR589860 OXK589860:OXN589860 PHG589860:PHJ589860 PRC589860:PRF589860 QAY589860:QBB589860 QKU589860:QKX589860 QUQ589860:QUT589860 REM589860:REP589860 ROI589860:ROL589860 RYE589860:RYH589860 SIA589860:SID589860 SRW589860:SRZ589860 TBS589860:TBV589860 TLO589860:TLR589860 TVK589860:TVN589860 UFG589860:UFJ589860 UPC589860:UPF589860 UYY589860:UZB589860 VIU589860:VIX589860 VSQ589860:VST589860 WCM589860:WCP589860 WMI589860:WML589860 WWE589860:WWH589860 JS655396:JV655396 TO655396:TR655396 ADK655396:ADN655396 ANG655396:ANJ655396 AXC655396:AXF655396 BGY655396:BHB655396 BQU655396:BQX655396 CAQ655396:CAT655396 CKM655396:CKP655396 CUI655396:CUL655396 DEE655396:DEH655396 DOA655396:DOD655396 DXW655396:DXZ655396 EHS655396:EHV655396 ERO655396:ERR655396 FBK655396:FBN655396 FLG655396:FLJ655396 FVC655396:FVF655396 GEY655396:GFB655396 GOU655396:GOX655396 GYQ655396:GYT655396 HIM655396:HIP655396 HSI655396:HSL655396 ICE655396:ICH655396 IMA655396:IMD655396 IVW655396:IVZ655396 JFS655396:JFV655396 JPO655396:JPR655396 JZK655396:JZN655396 KJG655396:KJJ655396 KTC655396:KTF655396 LCY655396:LDB655396 LMU655396:LMX655396 LWQ655396:LWT655396 MGM655396:MGP655396 MQI655396:MQL655396 NAE655396:NAH655396 NKA655396:NKD655396 NTW655396:NTZ655396 ODS655396:ODV655396 ONO655396:ONR655396 OXK655396:OXN655396 PHG655396:PHJ655396 PRC655396:PRF655396 QAY655396:QBB655396 QKU655396:QKX655396 QUQ655396:QUT655396 REM655396:REP655396 ROI655396:ROL655396 RYE655396:RYH655396 SIA655396:SID655396 SRW655396:SRZ655396 TBS655396:TBV655396 TLO655396:TLR655396 TVK655396:TVN655396 UFG655396:UFJ655396 UPC655396:UPF655396 UYY655396:UZB655396 VIU655396:VIX655396 VSQ655396:VST655396 WCM655396:WCP655396 WMI655396:WML655396 WWE655396:WWH655396 JS720932:JV720932 TO720932:TR720932 ADK720932:ADN720932 ANG720932:ANJ720932 AXC720932:AXF720932 BGY720932:BHB720932 BQU720932:BQX720932 CAQ720932:CAT720932 CKM720932:CKP720932 CUI720932:CUL720932 DEE720932:DEH720932 DOA720932:DOD720932 DXW720932:DXZ720932 EHS720932:EHV720932 ERO720932:ERR720932 FBK720932:FBN720932 FLG720932:FLJ720932 FVC720932:FVF720932 GEY720932:GFB720932 GOU720932:GOX720932 GYQ720932:GYT720932 HIM720932:HIP720932 HSI720932:HSL720932 ICE720932:ICH720932 IMA720932:IMD720932 IVW720932:IVZ720932 JFS720932:JFV720932 JPO720932:JPR720932 JZK720932:JZN720932 KJG720932:KJJ720932 KTC720932:KTF720932 LCY720932:LDB720932 LMU720932:LMX720932 LWQ720932:LWT720932 MGM720932:MGP720932 MQI720932:MQL720932 NAE720932:NAH720932 NKA720932:NKD720932 NTW720932:NTZ720932 ODS720932:ODV720932 ONO720932:ONR720932 OXK720932:OXN720932 PHG720932:PHJ720932 PRC720932:PRF720932 QAY720932:QBB720932 QKU720932:QKX720932 QUQ720932:QUT720932 REM720932:REP720932 ROI720932:ROL720932 RYE720932:RYH720932 SIA720932:SID720932 SRW720932:SRZ720932 TBS720932:TBV720932 TLO720932:TLR720932 TVK720932:TVN720932 UFG720932:UFJ720932 UPC720932:UPF720932 UYY720932:UZB720932 VIU720932:VIX720932 VSQ720932:VST720932 WCM720932:WCP720932 WMI720932:WML720932 WWE720932:WWH720932 JS786468:JV786468 TO786468:TR786468 ADK786468:ADN786468 ANG786468:ANJ786468 AXC786468:AXF786468 BGY786468:BHB786468 BQU786468:BQX786468 CAQ786468:CAT786468 CKM786468:CKP786468 CUI786468:CUL786468 DEE786468:DEH786468 DOA786468:DOD786468 DXW786468:DXZ786468 EHS786468:EHV786468 ERO786468:ERR786468 FBK786468:FBN786468 FLG786468:FLJ786468 FVC786468:FVF786468 GEY786468:GFB786468 GOU786468:GOX786468 GYQ786468:GYT786468 HIM786468:HIP786468 HSI786468:HSL786468 ICE786468:ICH786468 IMA786468:IMD786468 IVW786468:IVZ786468 JFS786468:JFV786468 JPO786468:JPR786468 JZK786468:JZN786468 KJG786468:KJJ786468 KTC786468:KTF786468 LCY786468:LDB786468 LMU786468:LMX786468 LWQ786468:LWT786468 MGM786468:MGP786468 MQI786468:MQL786468 NAE786468:NAH786468 NKA786468:NKD786468 NTW786468:NTZ786468 ODS786468:ODV786468 ONO786468:ONR786468 OXK786468:OXN786468 PHG786468:PHJ786468 PRC786468:PRF786468 QAY786468:QBB786468 QKU786468:QKX786468 QUQ786468:QUT786468 REM786468:REP786468 ROI786468:ROL786468 RYE786468:RYH786468 SIA786468:SID786468 SRW786468:SRZ786468 TBS786468:TBV786468 TLO786468:TLR786468 TVK786468:TVN786468 UFG786468:UFJ786468 UPC786468:UPF786468 UYY786468:UZB786468 VIU786468:VIX786468 VSQ786468:VST786468 WCM786468:WCP786468 WMI786468:WML786468 WWE786468:WWH786468 JS852004:JV852004 TO852004:TR852004 ADK852004:ADN852004 ANG852004:ANJ852004 AXC852004:AXF852004 BGY852004:BHB852004 BQU852004:BQX852004 CAQ852004:CAT852004 CKM852004:CKP852004 CUI852004:CUL852004 DEE852004:DEH852004 DOA852004:DOD852004 DXW852004:DXZ852004 EHS852004:EHV852004 ERO852004:ERR852004 FBK852004:FBN852004 FLG852004:FLJ852004 FVC852004:FVF852004 GEY852004:GFB852004 GOU852004:GOX852004 GYQ852004:GYT852004 HIM852004:HIP852004 HSI852004:HSL852004 ICE852004:ICH852004 IMA852004:IMD852004 IVW852004:IVZ852004 JFS852004:JFV852004 JPO852004:JPR852004 JZK852004:JZN852004 KJG852004:KJJ852004 KTC852004:KTF852004 LCY852004:LDB852004 LMU852004:LMX852004 LWQ852004:LWT852004 MGM852004:MGP852004 MQI852004:MQL852004 NAE852004:NAH852004 NKA852004:NKD852004 NTW852004:NTZ852004 ODS852004:ODV852004 ONO852004:ONR852004 OXK852004:OXN852004 PHG852004:PHJ852004 PRC852004:PRF852004 QAY852004:QBB852004 QKU852004:QKX852004 QUQ852004:QUT852004 REM852004:REP852004 ROI852004:ROL852004 RYE852004:RYH852004 SIA852004:SID852004 SRW852004:SRZ852004 TBS852004:TBV852004 TLO852004:TLR852004 TVK852004:TVN852004 UFG852004:UFJ852004 UPC852004:UPF852004 UYY852004:UZB852004 VIU852004:VIX852004 VSQ852004:VST852004 WCM852004:WCP852004 WMI852004:WML852004 WWE852004:WWH852004 JS917540:JV917540 TO917540:TR917540 ADK917540:ADN917540 ANG917540:ANJ917540 AXC917540:AXF917540 BGY917540:BHB917540 BQU917540:BQX917540 CAQ917540:CAT917540 CKM917540:CKP917540 CUI917540:CUL917540 DEE917540:DEH917540 DOA917540:DOD917540 DXW917540:DXZ917540 EHS917540:EHV917540 ERO917540:ERR917540 FBK917540:FBN917540 FLG917540:FLJ917540 FVC917540:FVF917540 GEY917540:GFB917540 GOU917540:GOX917540 GYQ917540:GYT917540 HIM917540:HIP917540 HSI917540:HSL917540 ICE917540:ICH917540 IMA917540:IMD917540 IVW917540:IVZ917540 JFS917540:JFV917540 JPO917540:JPR917540 JZK917540:JZN917540 KJG917540:KJJ917540 KTC917540:KTF917540 LCY917540:LDB917540 LMU917540:LMX917540 LWQ917540:LWT917540 MGM917540:MGP917540 MQI917540:MQL917540 NAE917540:NAH917540 NKA917540:NKD917540 NTW917540:NTZ917540 ODS917540:ODV917540 ONO917540:ONR917540 OXK917540:OXN917540 PHG917540:PHJ917540 PRC917540:PRF917540 QAY917540:QBB917540 QKU917540:QKX917540 QUQ917540:QUT917540 REM917540:REP917540 ROI917540:ROL917540 RYE917540:RYH917540 SIA917540:SID917540 SRW917540:SRZ917540 TBS917540:TBV917540 TLO917540:TLR917540 TVK917540:TVN917540 UFG917540:UFJ917540 UPC917540:UPF917540 UYY917540:UZB917540 VIU917540:VIX917540 VSQ917540:VST917540 WCM917540:WCP917540 WMI917540:WML917540 WWE917540:WWH917540 JS983076:JV983076 TO983076:TR983076 ADK983076:ADN983076 ANG983076:ANJ983076 AXC983076:AXF983076 BGY983076:BHB983076 BQU983076:BQX983076 CAQ983076:CAT983076 CKM983076:CKP983076 CUI983076:CUL983076 DEE983076:DEH983076 DOA983076:DOD983076 DXW983076:DXZ983076 EHS983076:EHV983076 ERO983076:ERR983076 FBK983076:FBN983076 FLG983076:FLJ983076 FVC983076:FVF983076 GEY983076:GFB983076 GOU983076:GOX983076 GYQ983076:GYT983076 HIM983076:HIP983076 HSI983076:HSL983076 ICE983076:ICH983076 IMA983076:IMD983076 IVW983076:IVZ983076 JFS983076:JFV983076 JPO983076:JPR983076 JZK983076:JZN983076 KJG983076:KJJ983076 KTC983076:KTF983076 LCY983076:LDB983076 LMU983076:LMX983076 LWQ983076:LWT983076 MGM983076:MGP983076 MQI983076:MQL983076 NAE983076:NAH983076 NKA983076:NKD983076 NTW983076:NTZ983076 ODS983076:ODV983076 ONO983076:ONR983076 OXK983076:OXN983076 PHG983076:PHJ983076 PRC983076:PRF983076 QAY983076:QBB983076 QKU983076:QKX983076 QUQ983076:QUT983076 REM983076:REP983076 ROI983076:ROL983076 RYE983076:RYH983076 SIA983076:SID983076 SRW983076:SRZ983076 TBS983076:TBV983076 TLO983076:TLR983076 TVK983076:TVN983076 UFG983076:UFJ983076 UPC983076:UPF983076 UYY983076:UZB983076 VIU983076:VIX983076 VSQ983076:VST983076 WCM983076:WCP983076 WMI983076:WML983076 WWE983076:WWH983076 JS34:JV34 TO34:TR34 ADK34:ADN34 ANG34:ANJ34 AXC34:AXF34 BGY34:BHB34 BQU34:BQX34 CAQ34:CAT34 CKM34:CKP34 CUI34:CUL34 DEE34:DEH34 DOA34:DOD34 DXW34:DXZ34 EHS34:EHV34 ERO34:ERR34 FBK34:FBN34 FLG34:FLJ34 FVC34:FVF34 GEY34:GFB34 GOU34:GOX34 GYQ34:GYT34 HIM34:HIP34 HSI34:HSL34 ICE34:ICH34 IMA34:IMD34 IVW34:IVZ34 JFS34:JFV34 JPO34:JPR34 JZK34:JZN34 KJG34:KJJ34 KTC34:KTF34 LCY34:LDB34 LMU34:LMX34 LWQ34:LWT34 MGM34:MGP34 MQI34:MQL34 NAE34:NAH34 NKA34:NKD34 NTW34:NTZ34 ODS34:ODV34 ONO34:ONR34 OXK34:OXN34 PHG34:PHJ34 PRC34:PRF34 QAY34:QBB34 QKU34:QKX34 QUQ34:QUT34 REM34:REP34 ROI34:ROL34 RYE34:RYH34 SIA34:SID34 SRW34:SRZ34 TBS34:TBV34 TLO34:TLR34 TVK34:TVN34 UFG34:UFJ34 UPC34:UPF34 UYY34:UZB34 VIU34:VIX34 VSQ34:VST34 WCM34:WCP34 WMI34:WML34 WWE34:WWH34 JS65570:JV65570 TO65570:TR65570 ADK65570:ADN65570 ANG65570:ANJ65570 AXC65570:AXF65570 BGY65570:BHB65570 BQU65570:BQX65570 CAQ65570:CAT65570 CKM65570:CKP65570 CUI65570:CUL65570 DEE65570:DEH65570 DOA65570:DOD65570 DXW65570:DXZ65570 EHS65570:EHV65570 ERO65570:ERR65570 FBK65570:FBN65570 FLG65570:FLJ65570 FVC65570:FVF65570 GEY65570:GFB65570 GOU65570:GOX65570 GYQ65570:GYT65570 HIM65570:HIP65570 HSI65570:HSL65570 ICE65570:ICH65570 IMA65570:IMD65570 IVW65570:IVZ65570 JFS65570:JFV65570 JPO65570:JPR65570 JZK65570:JZN65570 KJG65570:KJJ65570 KTC65570:KTF65570 LCY65570:LDB65570 LMU65570:LMX65570 LWQ65570:LWT65570 MGM65570:MGP65570 MQI65570:MQL65570 NAE65570:NAH65570 NKA65570:NKD65570 NTW65570:NTZ65570 ODS65570:ODV65570 ONO65570:ONR65570 OXK65570:OXN65570 PHG65570:PHJ65570 PRC65570:PRF65570 QAY65570:QBB65570 QKU65570:QKX65570 QUQ65570:QUT65570 REM65570:REP65570 ROI65570:ROL65570 RYE65570:RYH65570 SIA65570:SID65570 SRW65570:SRZ65570 TBS65570:TBV65570 TLO65570:TLR65570 TVK65570:TVN65570 UFG65570:UFJ65570 UPC65570:UPF65570 UYY65570:UZB65570 VIU65570:VIX65570 VSQ65570:VST65570 WCM65570:WCP65570 WMI65570:WML65570 WWE65570:WWH65570 JS131106:JV131106 TO131106:TR131106 ADK131106:ADN131106 ANG131106:ANJ131106 AXC131106:AXF131106 BGY131106:BHB131106 BQU131106:BQX131106 CAQ131106:CAT131106 CKM131106:CKP131106 CUI131106:CUL131106 DEE131106:DEH131106 DOA131106:DOD131106 DXW131106:DXZ131106 EHS131106:EHV131106 ERO131106:ERR131106 FBK131106:FBN131106 FLG131106:FLJ131106 FVC131106:FVF131106 GEY131106:GFB131106 GOU131106:GOX131106 GYQ131106:GYT131106 HIM131106:HIP131106 HSI131106:HSL131106 ICE131106:ICH131106 IMA131106:IMD131106 IVW131106:IVZ131106 JFS131106:JFV131106 JPO131106:JPR131106 JZK131106:JZN131106 KJG131106:KJJ131106 KTC131106:KTF131106 LCY131106:LDB131106 LMU131106:LMX131106 LWQ131106:LWT131106 MGM131106:MGP131106 MQI131106:MQL131106 NAE131106:NAH131106 NKA131106:NKD131106 NTW131106:NTZ131106 ODS131106:ODV131106 ONO131106:ONR131106 OXK131106:OXN131106 PHG131106:PHJ131106 PRC131106:PRF131106 QAY131106:QBB131106 QKU131106:QKX131106 QUQ131106:QUT131106 REM131106:REP131106 ROI131106:ROL131106 RYE131106:RYH131106 SIA131106:SID131106 SRW131106:SRZ131106 TBS131106:TBV131106 TLO131106:TLR131106 TVK131106:TVN131106 UFG131106:UFJ131106 UPC131106:UPF131106 UYY131106:UZB131106 VIU131106:VIX131106 VSQ131106:VST131106 WCM131106:WCP131106 WMI131106:WML131106 WWE131106:WWH131106 JS196642:JV196642 TO196642:TR196642 ADK196642:ADN196642 ANG196642:ANJ196642 AXC196642:AXF196642 BGY196642:BHB196642 BQU196642:BQX196642 CAQ196642:CAT196642 CKM196642:CKP196642 CUI196642:CUL196642 DEE196642:DEH196642 DOA196642:DOD196642 DXW196642:DXZ196642 EHS196642:EHV196642 ERO196642:ERR196642 FBK196642:FBN196642 FLG196642:FLJ196642 FVC196642:FVF196642 GEY196642:GFB196642 GOU196642:GOX196642 GYQ196642:GYT196642 HIM196642:HIP196642 HSI196642:HSL196642 ICE196642:ICH196642 IMA196642:IMD196642 IVW196642:IVZ196642 JFS196642:JFV196642 JPO196642:JPR196642 JZK196642:JZN196642 KJG196642:KJJ196642 KTC196642:KTF196642 LCY196642:LDB196642 LMU196642:LMX196642 LWQ196642:LWT196642 MGM196642:MGP196642 MQI196642:MQL196642 NAE196642:NAH196642 NKA196642:NKD196642 NTW196642:NTZ196642 ODS196642:ODV196642 ONO196642:ONR196642 OXK196642:OXN196642 PHG196642:PHJ196642 PRC196642:PRF196642 QAY196642:QBB196642 QKU196642:QKX196642 QUQ196642:QUT196642 REM196642:REP196642 ROI196642:ROL196642 RYE196642:RYH196642 SIA196642:SID196642 SRW196642:SRZ196642 TBS196642:TBV196642 TLO196642:TLR196642 TVK196642:TVN196642 UFG196642:UFJ196642 UPC196642:UPF196642 UYY196642:UZB196642 VIU196642:VIX196642 VSQ196642:VST196642 WCM196642:WCP196642 WMI196642:WML196642 WWE196642:WWH196642 JS262178:JV262178 TO262178:TR262178 ADK262178:ADN262178 ANG262178:ANJ262178 AXC262178:AXF262178 BGY262178:BHB262178 BQU262178:BQX262178 CAQ262178:CAT262178 CKM262178:CKP262178 CUI262178:CUL262178 DEE262178:DEH262178 DOA262178:DOD262178 DXW262178:DXZ262178 EHS262178:EHV262178 ERO262178:ERR262178 FBK262178:FBN262178 FLG262178:FLJ262178 FVC262178:FVF262178 GEY262178:GFB262178 GOU262178:GOX262178 GYQ262178:GYT262178 HIM262178:HIP262178 HSI262178:HSL262178 ICE262178:ICH262178 IMA262178:IMD262178 IVW262178:IVZ262178 JFS262178:JFV262178 JPO262178:JPR262178 JZK262178:JZN262178 KJG262178:KJJ262178 KTC262178:KTF262178 LCY262178:LDB262178 LMU262178:LMX262178 LWQ262178:LWT262178 MGM262178:MGP262178 MQI262178:MQL262178 NAE262178:NAH262178 NKA262178:NKD262178 NTW262178:NTZ262178 ODS262178:ODV262178 ONO262178:ONR262178 OXK262178:OXN262178 PHG262178:PHJ262178 PRC262178:PRF262178 QAY262178:QBB262178 QKU262178:QKX262178 QUQ262178:QUT262178 REM262178:REP262178 ROI262178:ROL262178 RYE262178:RYH262178 SIA262178:SID262178 SRW262178:SRZ262178 TBS262178:TBV262178 TLO262178:TLR262178 TVK262178:TVN262178 UFG262178:UFJ262178 UPC262178:UPF262178 UYY262178:UZB262178 VIU262178:VIX262178 VSQ262178:VST262178 WCM262178:WCP262178 WMI262178:WML262178 WWE262178:WWH262178 JS327714:JV327714 TO327714:TR327714 ADK327714:ADN327714 ANG327714:ANJ327714 AXC327714:AXF327714 BGY327714:BHB327714 BQU327714:BQX327714 CAQ327714:CAT327714 CKM327714:CKP327714 CUI327714:CUL327714 DEE327714:DEH327714 DOA327714:DOD327714 DXW327714:DXZ327714 EHS327714:EHV327714 ERO327714:ERR327714 FBK327714:FBN327714 FLG327714:FLJ327714 FVC327714:FVF327714 GEY327714:GFB327714 GOU327714:GOX327714 GYQ327714:GYT327714 HIM327714:HIP327714 HSI327714:HSL327714 ICE327714:ICH327714 IMA327714:IMD327714 IVW327714:IVZ327714 JFS327714:JFV327714 JPO327714:JPR327714 JZK327714:JZN327714 KJG327714:KJJ327714 KTC327714:KTF327714 LCY327714:LDB327714 LMU327714:LMX327714 LWQ327714:LWT327714 MGM327714:MGP327714 MQI327714:MQL327714 NAE327714:NAH327714 NKA327714:NKD327714 NTW327714:NTZ327714 ODS327714:ODV327714 ONO327714:ONR327714 OXK327714:OXN327714 PHG327714:PHJ327714 PRC327714:PRF327714 QAY327714:QBB327714 QKU327714:QKX327714 QUQ327714:QUT327714 REM327714:REP327714 ROI327714:ROL327714 RYE327714:RYH327714 SIA327714:SID327714 SRW327714:SRZ327714 TBS327714:TBV327714 TLO327714:TLR327714 TVK327714:TVN327714 UFG327714:UFJ327714 UPC327714:UPF327714 UYY327714:UZB327714 VIU327714:VIX327714 VSQ327714:VST327714 WCM327714:WCP327714 WMI327714:WML327714 WWE327714:WWH327714 JS393250:JV393250 TO393250:TR393250 ADK393250:ADN393250 ANG393250:ANJ393250 AXC393250:AXF393250 BGY393250:BHB393250 BQU393250:BQX393250 CAQ393250:CAT393250 CKM393250:CKP393250 CUI393250:CUL393250 DEE393250:DEH393250 DOA393250:DOD393250 DXW393250:DXZ393250 EHS393250:EHV393250 ERO393250:ERR393250 FBK393250:FBN393250 FLG393250:FLJ393250 FVC393250:FVF393250 GEY393250:GFB393250 GOU393250:GOX393250 GYQ393250:GYT393250 HIM393250:HIP393250 HSI393250:HSL393250 ICE393250:ICH393250 IMA393250:IMD393250 IVW393250:IVZ393250 JFS393250:JFV393250 JPO393250:JPR393250 JZK393250:JZN393250 KJG393250:KJJ393250 KTC393250:KTF393250 LCY393250:LDB393250 LMU393250:LMX393250 LWQ393250:LWT393250 MGM393250:MGP393250 MQI393250:MQL393250 NAE393250:NAH393250 NKA393250:NKD393250 NTW393250:NTZ393250 ODS393250:ODV393250 ONO393250:ONR393250 OXK393250:OXN393250 PHG393250:PHJ393250 PRC393250:PRF393250 QAY393250:QBB393250 QKU393250:QKX393250 QUQ393250:QUT393250 REM393250:REP393250 ROI393250:ROL393250 RYE393250:RYH393250 SIA393250:SID393250 SRW393250:SRZ393250 TBS393250:TBV393250 TLO393250:TLR393250 TVK393250:TVN393250 UFG393250:UFJ393250 UPC393250:UPF393250 UYY393250:UZB393250 VIU393250:VIX393250 VSQ393250:VST393250 WCM393250:WCP393250 WMI393250:WML393250 WWE393250:WWH393250 JS458786:JV458786 TO458786:TR458786 ADK458786:ADN458786 ANG458786:ANJ458786 AXC458786:AXF458786 BGY458786:BHB458786 BQU458786:BQX458786 CAQ458786:CAT458786 CKM458786:CKP458786 CUI458786:CUL458786 DEE458786:DEH458786 DOA458786:DOD458786 DXW458786:DXZ458786 EHS458786:EHV458786 ERO458786:ERR458786 FBK458786:FBN458786 FLG458786:FLJ458786 FVC458786:FVF458786 GEY458786:GFB458786 GOU458786:GOX458786 GYQ458786:GYT458786 HIM458786:HIP458786 HSI458786:HSL458786 ICE458786:ICH458786 IMA458786:IMD458786 IVW458786:IVZ458786 JFS458786:JFV458786 JPO458786:JPR458786 JZK458786:JZN458786 KJG458786:KJJ458786 KTC458786:KTF458786 LCY458786:LDB458786 LMU458786:LMX458786 LWQ458786:LWT458786 MGM458786:MGP458786 MQI458786:MQL458786 NAE458786:NAH458786 NKA458786:NKD458786 NTW458786:NTZ458786 ODS458786:ODV458786 ONO458786:ONR458786 OXK458786:OXN458786 PHG458786:PHJ458786 PRC458786:PRF458786 QAY458786:QBB458786 QKU458786:QKX458786 QUQ458786:QUT458786 REM458786:REP458786 ROI458786:ROL458786 RYE458786:RYH458786 SIA458786:SID458786 SRW458786:SRZ458786 TBS458786:TBV458786 TLO458786:TLR458786 TVK458786:TVN458786 UFG458786:UFJ458786 UPC458786:UPF458786 UYY458786:UZB458786 VIU458786:VIX458786 VSQ458786:VST458786 WCM458786:WCP458786 WMI458786:WML458786 WWE458786:WWH458786 JS524322:JV524322 TO524322:TR524322 ADK524322:ADN524322 ANG524322:ANJ524322 AXC524322:AXF524322 BGY524322:BHB524322 BQU524322:BQX524322 CAQ524322:CAT524322 CKM524322:CKP524322 CUI524322:CUL524322 DEE524322:DEH524322 DOA524322:DOD524322 DXW524322:DXZ524322 EHS524322:EHV524322 ERO524322:ERR524322 FBK524322:FBN524322 FLG524322:FLJ524322 FVC524322:FVF524322 GEY524322:GFB524322 GOU524322:GOX524322 GYQ524322:GYT524322 HIM524322:HIP524322 HSI524322:HSL524322 ICE524322:ICH524322 IMA524322:IMD524322 IVW524322:IVZ524322 JFS524322:JFV524322 JPO524322:JPR524322 JZK524322:JZN524322 KJG524322:KJJ524322 KTC524322:KTF524322 LCY524322:LDB524322 LMU524322:LMX524322 LWQ524322:LWT524322 MGM524322:MGP524322 MQI524322:MQL524322 NAE524322:NAH524322 NKA524322:NKD524322 NTW524322:NTZ524322 ODS524322:ODV524322 ONO524322:ONR524322 OXK524322:OXN524322 PHG524322:PHJ524322 PRC524322:PRF524322 QAY524322:QBB524322 QKU524322:QKX524322 QUQ524322:QUT524322 REM524322:REP524322 ROI524322:ROL524322 RYE524322:RYH524322 SIA524322:SID524322 SRW524322:SRZ524322 TBS524322:TBV524322 TLO524322:TLR524322 TVK524322:TVN524322 UFG524322:UFJ524322 UPC524322:UPF524322 UYY524322:UZB524322 VIU524322:VIX524322 VSQ524322:VST524322 WCM524322:WCP524322 WMI524322:WML524322 WWE524322:WWH524322 JS589858:JV589858 TO589858:TR589858 ADK589858:ADN589858 ANG589858:ANJ589858 AXC589858:AXF589858 BGY589858:BHB589858 BQU589858:BQX589858 CAQ589858:CAT589858 CKM589858:CKP589858 CUI589858:CUL589858 DEE589858:DEH589858 DOA589858:DOD589858 DXW589858:DXZ589858 EHS589858:EHV589858 ERO589858:ERR589858 FBK589858:FBN589858 FLG589858:FLJ589858 FVC589858:FVF589858 GEY589858:GFB589858 GOU589858:GOX589858 GYQ589858:GYT589858 HIM589858:HIP589858 HSI589858:HSL589858 ICE589858:ICH589858 IMA589858:IMD589858 IVW589858:IVZ589858 JFS589858:JFV589858 JPO589858:JPR589858 JZK589858:JZN589858 KJG589858:KJJ589858 KTC589858:KTF589858 LCY589858:LDB589858 LMU589858:LMX589858 LWQ589858:LWT589858 MGM589858:MGP589858 MQI589858:MQL589858 NAE589858:NAH589858 NKA589858:NKD589858 NTW589858:NTZ589858 ODS589858:ODV589858 ONO589858:ONR589858 OXK589858:OXN589858 PHG589858:PHJ589858 PRC589858:PRF589858 QAY589858:QBB589858 QKU589858:QKX589858 QUQ589858:QUT589858 REM589858:REP589858 ROI589858:ROL589858 RYE589858:RYH589858 SIA589858:SID589858 SRW589858:SRZ589858 TBS589858:TBV589858 TLO589858:TLR589858 TVK589858:TVN589858 UFG589858:UFJ589858 UPC589858:UPF589858 UYY589858:UZB589858 VIU589858:VIX589858 VSQ589858:VST589858 WCM589858:WCP589858 WMI589858:WML589858 WWE589858:WWH589858 JS655394:JV655394 TO655394:TR655394 ADK655394:ADN655394 ANG655394:ANJ655394 AXC655394:AXF655394 BGY655394:BHB655394 BQU655394:BQX655394 CAQ655394:CAT655394 CKM655394:CKP655394 CUI655394:CUL655394 DEE655394:DEH655394 DOA655394:DOD655394 DXW655394:DXZ655394 EHS655394:EHV655394 ERO655394:ERR655394 FBK655394:FBN655394 FLG655394:FLJ655394 FVC655394:FVF655394 GEY655394:GFB655394 GOU655394:GOX655394 GYQ655394:GYT655394 HIM655394:HIP655394 HSI655394:HSL655394 ICE655394:ICH655394 IMA655394:IMD655394 IVW655394:IVZ655394 JFS655394:JFV655394 JPO655394:JPR655394 JZK655394:JZN655394 KJG655394:KJJ655394 KTC655394:KTF655394 LCY655394:LDB655394 LMU655394:LMX655394 LWQ655394:LWT655394 MGM655394:MGP655394 MQI655394:MQL655394 NAE655394:NAH655394 NKA655394:NKD655394 NTW655394:NTZ655394 ODS655394:ODV655394 ONO655394:ONR655394 OXK655394:OXN655394 PHG655394:PHJ655394 PRC655394:PRF655394 QAY655394:QBB655394 QKU655394:QKX655394 QUQ655394:QUT655394 REM655394:REP655394 ROI655394:ROL655394 RYE655394:RYH655394 SIA655394:SID655394 SRW655394:SRZ655394 TBS655394:TBV655394 TLO655394:TLR655394 TVK655394:TVN655394 UFG655394:UFJ655394 UPC655394:UPF655394 UYY655394:UZB655394 VIU655394:VIX655394 VSQ655394:VST655394 WCM655394:WCP655394 WMI655394:WML655394 WWE655394:WWH655394 JS720930:JV720930 TO720930:TR720930 ADK720930:ADN720930 ANG720930:ANJ720930 AXC720930:AXF720930 BGY720930:BHB720930 BQU720930:BQX720930 CAQ720930:CAT720930 CKM720930:CKP720930 CUI720930:CUL720930 DEE720930:DEH720930 DOA720930:DOD720930 DXW720930:DXZ720930 EHS720930:EHV720930 ERO720930:ERR720930 FBK720930:FBN720930 FLG720930:FLJ720930 FVC720930:FVF720930 GEY720930:GFB720930 GOU720930:GOX720930 GYQ720930:GYT720930 HIM720930:HIP720930 HSI720930:HSL720930 ICE720930:ICH720930 IMA720930:IMD720930 IVW720930:IVZ720930 JFS720930:JFV720930 JPO720930:JPR720930 JZK720930:JZN720930 KJG720930:KJJ720930 KTC720930:KTF720930 LCY720930:LDB720930 LMU720930:LMX720930 LWQ720930:LWT720930 MGM720930:MGP720930 MQI720930:MQL720930 NAE720930:NAH720930 NKA720930:NKD720930 NTW720930:NTZ720930 ODS720930:ODV720930 ONO720930:ONR720930 OXK720930:OXN720930 PHG720930:PHJ720930 PRC720930:PRF720930 QAY720930:QBB720930 QKU720930:QKX720930 QUQ720930:QUT720930 REM720930:REP720930 ROI720930:ROL720930 RYE720930:RYH720930 SIA720930:SID720930 SRW720930:SRZ720930 TBS720930:TBV720930 TLO720930:TLR720930 TVK720930:TVN720930 UFG720930:UFJ720930 UPC720930:UPF720930 UYY720930:UZB720930 VIU720930:VIX720930 VSQ720930:VST720930 WCM720930:WCP720930 WMI720930:WML720930 WWE720930:WWH720930 JS786466:JV786466 TO786466:TR786466 ADK786466:ADN786466 ANG786466:ANJ786466 AXC786466:AXF786466 BGY786466:BHB786466 BQU786466:BQX786466 CAQ786466:CAT786466 CKM786466:CKP786466 CUI786466:CUL786466 DEE786466:DEH786466 DOA786466:DOD786466 DXW786466:DXZ786466 EHS786466:EHV786466 ERO786466:ERR786466 FBK786466:FBN786466 FLG786466:FLJ786466 FVC786466:FVF786466 GEY786466:GFB786466 GOU786466:GOX786466 GYQ786466:GYT786466 HIM786466:HIP786466 HSI786466:HSL786466 ICE786466:ICH786466 IMA786466:IMD786466 IVW786466:IVZ786466 JFS786466:JFV786466 JPO786466:JPR786466 JZK786466:JZN786466 KJG786466:KJJ786466 KTC786466:KTF786466 LCY786466:LDB786466 LMU786466:LMX786466 LWQ786466:LWT786466 MGM786466:MGP786466 MQI786466:MQL786466 NAE786466:NAH786466 NKA786466:NKD786466 NTW786466:NTZ786466 ODS786466:ODV786466 ONO786466:ONR786466 OXK786466:OXN786466 PHG786466:PHJ786466 PRC786466:PRF786466 QAY786466:QBB786466 QKU786466:QKX786466 QUQ786466:QUT786466 REM786466:REP786466 ROI786466:ROL786466 RYE786466:RYH786466 SIA786466:SID786466 SRW786466:SRZ786466 TBS786466:TBV786466 TLO786466:TLR786466 TVK786466:TVN786466 UFG786466:UFJ786466 UPC786466:UPF786466 UYY786466:UZB786466 VIU786466:VIX786466 VSQ786466:VST786466 WCM786466:WCP786466 WMI786466:WML786466 WWE786466:WWH786466 JS852002:JV852002 TO852002:TR852002 ADK852002:ADN852002 ANG852002:ANJ852002 AXC852002:AXF852002 BGY852002:BHB852002 BQU852002:BQX852002 CAQ852002:CAT852002 CKM852002:CKP852002 CUI852002:CUL852002 DEE852002:DEH852002 DOA852002:DOD852002 DXW852002:DXZ852002 EHS852002:EHV852002 ERO852002:ERR852002 FBK852002:FBN852002 FLG852002:FLJ852002 FVC852002:FVF852002 GEY852002:GFB852002 GOU852002:GOX852002 GYQ852002:GYT852002 HIM852002:HIP852002 HSI852002:HSL852002 ICE852002:ICH852002 IMA852002:IMD852002 IVW852002:IVZ852002 JFS852002:JFV852002 JPO852002:JPR852002 JZK852002:JZN852002 KJG852002:KJJ852002 KTC852002:KTF852002 LCY852002:LDB852002 LMU852002:LMX852002 LWQ852002:LWT852002 MGM852002:MGP852002 MQI852002:MQL852002 NAE852002:NAH852002 NKA852002:NKD852002 NTW852002:NTZ852002 ODS852002:ODV852002 ONO852002:ONR852002 OXK852002:OXN852002 PHG852002:PHJ852002 PRC852002:PRF852002 QAY852002:QBB852002 QKU852002:QKX852002 QUQ852002:QUT852002 REM852002:REP852002 ROI852002:ROL852002 RYE852002:RYH852002 SIA852002:SID852002 SRW852002:SRZ852002 TBS852002:TBV852002 TLO852002:TLR852002 TVK852002:TVN852002 UFG852002:UFJ852002 UPC852002:UPF852002 UYY852002:UZB852002 VIU852002:VIX852002 VSQ852002:VST852002 WCM852002:WCP852002 WMI852002:WML852002 WWE852002:WWH852002 JS917538:JV917538 TO917538:TR917538 ADK917538:ADN917538 ANG917538:ANJ917538 AXC917538:AXF917538 BGY917538:BHB917538 BQU917538:BQX917538 CAQ917538:CAT917538 CKM917538:CKP917538 CUI917538:CUL917538 DEE917538:DEH917538 DOA917538:DOD917538 DXW917538:DXZ917538 EHS917538:EHV917538 ERO917538:ERR917538 FBK917538:FBN917538 FLG917538:FLJ917538 FVC917538:FVF917538 GEY917538:GFB917538 GOU917538:GOX917538 GYQ917538:GYT917538 HIM917538:HIP917538 HSI917538:HSL917538 ICE917538:ICH917538 IMA917538:IMD917538 IVW917538:IVZ917538 JFS917538:JFV917538 JPO917538:JPR917538 JZK917538:JZN917538 KJG917538:KJJ917538 KTC917538:KTF917538 LCY917538:LDB917538 LMU917538:LMX917538 LWQ917538:LWT917538 MGM917538:MGP917538 MQI917538:MQL917538 NAE917538:NAH917538 NKA917538:NKD917538 NTW917538:NTZ917538 ODS917538:ODV917538 ONO917538:ONR917538 OXK917538:OXN917538 PHG917538:PHJ917538 PRC917538:PRF917538 QAY917538:QBB917538 QKU917538:QKX917538 QUQ917538:QUT917538 REM917538:REP917538 ROI917538:ROL917538 RYE917538:RYH917538 SIA917538:SID917538 SRW917538:SRZ917538 TBS917538:TBV917538 TLO917538:TLR917538 TVK917538:TVN917538 UFG917538:UFJ917538 UPC917538:UPF917538 UYY917538:UZB917538 VIU917538:VIX917538 VSQ917538:VST917538 WCM917538:WCP917538 WMI917538:WML917538 WWE917538:WWH917538 JS983074:JV983074 TO983074:TR983074 ADK983074:ADN983074 ANG983074:ANJ983074 AXC983074:AXF983074 BGY983074:BHB983074 BQU983074:BQX983074 CAQ983074:CAT983074 CKM983074:CKP983074 CUI983074:CUL983074 DEE983074:DEH983074 DOA983074:DOD983074 DXW983074:DXZ983074 EHS983074:EHV983074 ERO983074:ERR983074 FBK983074:FBN983074 FLG983074:FLJ983074 FVC983074:FVF983074 GEY983074:GFB983074 GOU983074:GOX983074 GYQ983074:GYT983074 HIM983074:HIP983074 HSI983074:HSL983074 ICE983074:ICH983074 IMA983074:IMD983074 IVW983074:IVZ983074 JFS983074:JFV983074 JPO983074:JPR983074 JZK983074:JZN983074 KJG983074:KJJ983074 KTC983074:KTF983074 LCY983074:LDB983074 LMU983074:LMX983074 LWQ983074:LWT983074 MGM983074:MGP983074 MQI983074:MQL983074 NAE983074:NAH983074 NKA983074:NKD983074 NTW983074:NTZ983074 ODS983074:ODV983074 ONO983074:ONR983074 OXK983074:OXN983074 PHG983074:PHJ983074 PRC983074:PRF983074 QAY983074:QBB983074 QKU983074:QKX983074 QUQ983074:QUT983074 REM983074:REP983074 ROI983074:ROL983074 RYE983074:RYH983074 SIA983074:SID983074 SRW983074:SRZ983074 TBS983074:TBV983074 TLO983074:TLR983074 TVK983074:TVN983074 UFG983074:UFJ983074 UPC983074:UPF983074 UYY983074:UZB983074 VIU983074:VIX983074 VSQ983074:VST983074 WCM983074:WCP983074 WMI983074:WML983074 WWE983074:WWH983074 JS32:JV32 TO32:TR32 ADK32:ADN32 ANG32:ANJ32 AXC32:AXF32 BGY32:BHB32 BQU32:BQX32 CAQ32:CAT32 CKM32:CKP32 CUI32:CUL32 DEE32:DEH32 DOA32:DOD32 DXW32:DXZ32 EHS32:EHV32 ERO32:ERR32 FBK32:FBN32 FLG32:FLJ32 FVC32:FVF32 GEY32:GFB32 GOU32:GOX32 GYQ32:GYT32 HIM32:HIP32 HSI32:HSL32 ICE32:ICH32 IMA32:IMD32 IVW32:IVZ32 JFS32:JFV32 JPO32:JPR32 JZK32:JZN32 KJG32:KJJ32 KTC32:KTF32 LCY32:LDB32 LMU32:LMX32 LWQ32:LWT32 MGM32:MGP32 MQI32:MQL32 NAE32:NAH32 NKA32:NKD32 NTW32:NTZ32 ODS32:ODV32 ONO32:ONR32 OXK32:OXN32 PHG32:PHJ32 PRC32:PRF32 QAY32:QBB32 QKU32:QKX32 QUQ32:QUT32 REM32:REP32 ROI32:ROL32 RYE32:RYH32 SIA32:SID32 SRW32:SRZ32 TBS32:TBV32 TLO32:TLR32 TVK32:TVN32 UFG32:UFJ32 UPC32:UPF32 UYY32:UZB32 VIU32:VIX32 VSQ32:VST32 WCM32:WCP32 WMI32:WML32 WWE32:WWH32 JS65568:JV65568 TO65568:TR65568 ADK65568:ADN65568 ANG65568:ANJ65568 AXC65568:AXF65568 BGY65568:BHB65568 BQU65568:BQX65568 CAQ65568:CAT65568 CKM65568:CKP65568 CUI65568:CUL65568 DEE65568:DEH65568 DOA65568:DOD65568 DXW65568:DXZ65568 EHS65568:EHV65568 ERO65568:ERR65568 FBK65568:FBN65568 FLG65568:FLJ65568 FVC65568:FVF65568 GEY65568:GFB65568 GOU65568:GOX65568 GYQ65568:GYT65568 HIM65568:HIP65568 HSI65568:HSL65568 ICE65568:ICH65568 IMA65568:IMD65568 IVW65568:IVZ65568 JFS65568:JFV65568 JPO65568:JPR65568 JZK65568:JZN65568 KJG65568:KJJ65568 KTC65568:KTF65568 LCY65568:LDB65568 LMU65568:LMX65568 LWQ65568:LWT65568 MGM65568:MGP65568 MQI65568:MQL65568 NAE65568:NAH65568 NKA65568:NKD65568 NTW65568:NTZ65568 ODS65568:ODV65568 ONO65568:ONR65568 OXK65568:OXN65568 PHG65568:PHJ65568 PRC65568:PRF65568 QAY65568:QBB65568 QKU65568:QKX65568 QUQ65568:QUT65568 REM65568:REP65568 ROI65568:ROL65568 RYE65568:RYH65568 SIA65568:SID65568 SRW65568:SRZ65568 TBS65568:TBV65568 TLO65568:TLR65568 TVK65568:TVN65568 UFG65568:UFJ65568 UPC65568:UPF65568 UYY65568:UZB65568 VIU65568:VIX65568 VSQ65568:VST65568 WCM65568:WCP65568 WMI65568:WML65568 WWE65568:WWH65568 JS131104:JV131104 TO131104:TR131104 ADK131104:ADN131104 ANG131104:ANJ131104 AXC131104:AXF131104 BGY131104:BHB131104 BQU131104:BQX131104 CAQ131104:CAT131104 CKM131104:CKP131104 CUI131104:CUL131104 DEE131104:DEH131104 DOA131104:DOD131104 DXW131104:DXZ131104 EHS131104:EHV131104 ERO131104:ERR131104 FBK131104:FBN131104 FLG131104:FLJ131104 FVC131104:FVF131104 GEY131104:GFB131104 GOU131104:GOX131104 GYQ131104:GYT131104 HIM131104:HIP131104 HSI131104:HSL131104 ICE131104:ICH131104 IMA131104:IMD131104 IVW131104:IVZ131104 JFS131104:JFV131104 JPO131104:JPR131104 JZK131104:JZN131104 KJG131104:KJJ131104 KTC131104:KTF131104 LCY131104:LDB131104 LMU131104:LMX131104 LWQ131104:LWT131104 MGM131104:MGP131104 MQI131104:MQL131104 NAE131104:NAH131104 NKA131104:NKD131104 NTW131104:NTZ131104 ODS131104:ODV131104 ONO131104:ONR131104 OXK131104:OXN131104 PHG131104:PHJ131104 PRC131104:PRF131104 QAY131104:QBB131104 QKU131104:QKX131104 QUQ131104:QUT131104 REM131104:REP131104 ROI131104:ROL131104 RYE131104:RYH131104 SIA131104:SID131104 SRW131104:SRZ131104 TBS131104:TBV131104 TLO131104:TLR131104 TVK131104:TVN131104 UFG131104:UFJ131104 UPC131104:UPF131104 UYY131104:UZB131104 VIU131104:VIX131104 VSQ131104:VST131104 WCM131104:WCP131104 WMI131104:WML131104 WWE131104:WWH131104 JS196640:JV196640 TO196640:TR196640 ADK196640:ADN196640 ANG196640:ANJ196640 AXC196640:AXF196640 BGY196640:BHB196640 BQU196640:BQX196640 CAQ196640:CAT196640 CKM196640:CKP196640 CUI196640:CUL196640 DEE196640:DEH196640 DOA196640:DOD196640 DXW196640:DXZ196640 EHS196640:EHV196640 ERO196640:ERR196640 FBK196640:FBN196640 FLG196640:FLJ196640 FVC196640:FVF196640 GEY196640:GFB196640 GOU196640:GOX196640 GYQ196640:GYT196640 HIM196640:HIP196640 HSI196640:HSL196640 ICE196640:ICH196640 IMA196640:IMD196640 IVW196640:IVZ196640 JFS196640:JFV196640 JPO196640:JPR196640 JZK196640:JZN196640 KJG196640:KJJ196640 KTC196640:KTF196640 LCY196640:LDB196640 LMU196640:LMX196640 LWQ196640:LWT196640 MGM196640:MGP196640 MQI196640:MQL196640 NAE196640:NAH196640 NKA196640:NKD196640 NTW196640:NTZ196640 ODS196640:ODV196640 ONO196640:ONR196640 OXK196640:OXN196640 PHG196640:PHJ196640 PRC196640:PRF196640 QAY196640:QBB196640 QKU196640:QKX196640 QUQ196640:QUT196640 REM196640:REP196640 ROI196640:ROL196640 RYE196640:RYH196640 SIA196640:SID196640 SRW196640:SRZ196640 TBS196640:TBV196640 TLO196640:TLR196640 TVK196640:TVN196640 UFG196640:UFJ196640 UPC196640:UPF196640 UYY196640:UZB196640 VIU196640:VIX196640 VSQ196640:VST196640 WCM196640:WCP196640 WMI196640:WML196640 WWE196640:WWH196640 JS262176:JV262176 TO262176:TR262176 ADK262176:ADN262176 ANG262176:ANJ262176 AXC262176:AXF262176 BGY262176:BHB262176 BQU262176:BQX262176 CAQ262176:CAT262176 CKM262176:CKP262176 CUI262176:CUL262176 DEE262176:DEH262176 DOA262176:DOD262176 DXW262176:DXZ262176 EHS262176:EHV262176 ERO262176:ERR262176 FBK262176:FBN262176 FLG262176:FLJ262176 FVC262176:FVF262176 GEY262176:GFB262176 GOU262176:GOX262176 GYQ262176:GYT262176 HIM262176:HIP262176 HSI262176:HSL262176 ICE262176:ICH262176 IMA262176:IMD262176 IVW262176:IVZ262176 JFS262176:JFV262176 JPO262176:JPR262176 JZK262176:JZN262176 KJG262176:KJJ262176 KTC262176:KTF262176 LCY262176:LDB262176 LMU262176:LMX262176 LWQ262176:LWT262176 MGM262176:MGP262176 MQI262176:MQL262176 NAE262176:NAH262176 NKA262176:NKD262176 NTW262176:NTZ262176 ODS262176:ODV262176 ONO262176:ONR262176 OXK262176:OXN262176 PHG262176:PHJ262176 PRC262176:PRF262176 QAY262176:QBB262176 QKU262176:QKX262176 QUQ262176:QUT262176 REM262176:REP262176 ROI262176:ROL262176 RYE262176:RYH262176 SIA262176:SID262176 SRW262176:SRZ262176 TBS262176:TBV262176 TLO262176:TLR262176 TVK262176:TVN262176 UFG262176:UFJ262176 UPC262176:UPF262176 UYY262176:UZB262176 VIU262176:VIX262176 VSQ262176:VST262176 WCM262176:WCP262176 WMI262176:WML262176 WWE262176:WWH262176 JS327712:JV327712 TO327712:TR327712 ADK327712:ADN327712 ANG327712:ANJ327712 AXC327712:AXF327712 BGY327712:BHB327712 BQU327712:BQX327712 CAQ327712:CAT327712 CKM327712:CKP327712 CUI327712:CUL327712 DEE327712:DEH327712 DOA327712:DOD327712 DXW327712:DXZ327712 EHS327712:EHV327712 ERO327712:ERR327712 FBK327712:FBN327712 FLG327712:FLJ327712 FVC327712:FVF327712 GEY327712:GFB327712 GOU327712:GOX327712 GYQ327712:GYT327712 HIM327712:HIP327712 HSI327712:HSL327712 ICE327712:ICH327712 IMA327712:IMD327712 IVW327712:IVZ327712 JFS327712:JFV327712 JPO327712:JPR327712 JZK327712:JZN327712 KJG327712:KJJ327712 KTC327712:KTF327712 LCY327712:LDB327712 LMU327712:LMX327712 LWQ327712:LWT327712 MGM327712:MGP327712 MQI327712:MQL327712 NAE327712:NAH327712 NKA327712:NKD327712 NTW327712:NTZ327712 ODS327712:ODV327712 ONO327712:ONR327712 OXK327712:OXN327712 PHG327712:PHJ327712 PRC327712:PRF327712 QAY327712:QBB327712 QKU327712:QKX327712 QUQ327712:QUT327712 REM327712:REP327712 ROI327712:ROL327712 RYE327712:RYH327712 SIA327712:SID327712 SRW327712:SRZ327712 TBS327712:TBV327712 TLO327712:TLR327712 TVK327712:TVN327712 UFG327712:UFJ327712 UPC327712:UPF327712 UYY327712:UZB327712 VIU327712:VIX327712 VSQ327712:VST327712 WCM327712:WCP327712 WMI327712:WML327712 WWE327712:WWH327712 JS393248:JV393248 TO393248:TR393248 ADK393248:ADN393248 ANG393248:ANJ393248 AXC393248:AXF393248 BGY393248:BHB393248 BQU393248:BQX393248 CAQ393248:CAT393248 CKM393248:CKP393248 CUI393248:CUL393248 DEE393248:DEH393248 DOA393248:DOD393248 DXW393248:DXZ393248 EHS393248:EHV393248 ERO393248:ERR393248 FBK393248:FBN393248 FLG393248:FLJ393248 FVC393248:FVF393248 GEY393248:GFB393248 GOU393248:GOX393248 GYQ393248:GYT393248 HIM393248:HIP393248 HSI393248:HSL393248 ICE393248:ICH393248 IMA393248:IMD393248 IVW393248:IVZ393248 JFS393248:JFV393248 JPO393248:JPR393248 JZK393248:JZN393248 KJG393248:KJJ393248 KTC393248:KTF393248 LCY393248:LDB393248 LMU393248:LMX393248 LWQ393248:LWT393248 MGM393248:MGP393248 MQI393248:MQL393248 NAE393248:NAH393248 NKA393248:NKD393248 NTW393248:NTZ393248 ODS393248:ODV393248 ONO393248:ONR393248 OXK393248:OXN393248 PHG393248:PHJ393248 PRC393248:PRF393248 QAY393248:QBB393248 QKU393248:QKX393248 QUQ393248:QUT393248 REM393248:REP393248 ROI393248:ROL393248 RYE393248:RYH393248 SIA393248:SID393248 SRW393248:SRZ393248 TBS393248:TBV393248 TLO393248:TLR393248 TVK393248:TVN393248 UFG393248:UFJ393248 UPC393248:UPF393248 UYY393248:UZB393248 VIU393248:VIX393248 VSQ393248:VST393248 WCM393248:WCP393248 WMI393248:WML393248 WWE393248:WWH393248 JS458784:JV458784 TO458784:TR458784 ADK458784:ADN458784 ANG458784:ANJ458784 AXC458784:AXF458784 BGY458784:BHB458784 BQU458784:BQX458784 CAQ458784:CAT458784 CKM458784:CKP458784 CUI458784:CUL458784 DEE458784:DEH458784 DOA458784:DOD458784 DXW458784:DXZ458784 EHS458784:EHV458784 ERO458784:ERR458784 FBK458784:FBN458784 FLG458784:FLJ458784 FVC458784:FVF458784 GEY458784:GFB458784 GOU458784:GOX458784 GYQ458784:GYT458784 HIM458784:HIP458784 HSI458784:HSL458784 ICE458784:ICH458784 IMA458784:IMD458784 IVW458784:IVZ458784 JFS458784:JFV458784 JPO458784:JPR458784 JZK458784:JZN458784 KJG458784:KJJ458784 KTC458784:KTF458784 LCY458784:LDB458784 LMU458784:LMX458784 LWQ458784:LWT458784 MGM458784:MGP458784 MQI458784:MQL458784 NAE458784:NAH458784 NKA458784:NKD458784 NTW458784:NTZ458784 ODS458784:ODV458784 ONO458784:ONR458784 OXK458784:OXN458784 PHG458784:PHJ458784 PRC458784:PRF458784 QAY458784:QBB458784 QKU458784:QKX458784 QUQ458784:QUT458784 REM458784:REP458784 ROI458784:ROL458784 RYE458784:RYH458784 SIA458784:SID458784 SRW458784:SRZ458784 TBS458784:TBV458784 TLO458784:TLR458784 TVK458784:TVN458784 UFG458784:UFJ458784 UPC458784:UPF458784 UYY458784:UZB458784 VIU458784:VIX458784 VSQ458784:VST458784 WCM458784:WCP458784 WMI458784:WML458784 WWE458784:WWH458784 JS524320:JV524320 TO524320:TR524320 ADK524320:ADN524320 ANG524320:ANJ524320 AXC524320:AXF524320 BGY524320:BHB524320 BQU524320:BQX524320 CAQ524320:CAT524320 CKM524320:CKP524320 CUI524320:CUL524320 DEE524320:DEH524320 DOA524320:DOD524320 DXW524320:DXZ524320 EHS524320:EHV524320 ERO524320:ERR524320 FBK524320:FBN524320 FLG524320:FLJ524320 FVC524320:FVF524320 GEY524320:GFB524320 GOU524320:GOX524320 GYQ524320:GYT524320 HIM524320:HIP524320 HSI524320:HSL524320 ICE524320:ICH524320 IMA524320:IMD524320 IVW524320:IVZ524320 JFS524320:JFV524320 JPO524320:JPR524320 JZK524320:JZN524320 KJG524320:KJJ524320 KTC524320:KTF524320 LCY524320:LDB524320 LMU524320:LMX524320 LWQ524320:LWT524320 MGM524320:MGP524320 MQI524320:MQL524320 NAE524320:NAH524320 NKA524320:NKD524320 NTW524320:NTZ524320 ODS524320:ODV524320 ONO524320:ONR524320 OXK524320:OXN524320 PHG524320:PHJ524320 PRC524320:PRF524320 QAY524320:QBB524320 QKU524320:QKX524320 QUQ524320:QUT524320 REM524320:REP524320 ROI524320:ROL524320 RYE524320:RYH524320 SIA524320:SID524320 SRW524320:SRZ524320 TBS524320:TBV524320 TLO524320:TLR524320 TVK524320:TVN524320 UFG524320:UFJ524320 UPC524320:UPF524320 UYY524320:UZB524320 VIU524320:VIX524320 VSQ524320:VST524320 WCM524320:WCP524320 WMI524320:WML524320 WWE524320:WWH524320 JS589856:JV589856 TO589856:TR589856 ADK589856:ADN589856 ANG589856:ANJ589856 AXC589856:AXF589856 BGY589856:BHB589856 BQU589856:BQX589856 CAQ589856:CAT589856 CKM589856:CKP589856 CUI589856:CUL589856 DEE589856:DEH589856 DOA589856:DOD589856 DXW589856:DXZ589856 EHS589856:EHV589856 ERO589856:ERR589856 FBK589856:FBN589856 FLG589856:FLJ589856 FVC589856:FVF589856 GEY589856:GFB589856 GOU589856:GOX589856 GYQ589856:GYT589856 HIM589856:HIP589856 HSI589856:HSL589856 ICE589856:ICH589856 IMA589856:IMD589856 IVW589856:IVZ589856 JFS589856:JFV589856 JPO589856:JPR589856 JZK589856:JZN589856 KJG589856:KJJ589856 KTC589856:KTF589856 LCY589856:LDB589856 LMU589856:LMX589856 LWQ589856:LWT589856 MGM589856:MGP589856 MQI589856:MQL589856 NAE589856:NAH589856 NKA589856:NKD589856 NTW589856:NTZ589856 ODS589856:ODV589856 ONO589856:ONR589856 OXK589856:OXN589856 PHG589856:PHJ589856 PRC589856:PRF589856 QAY589856:QBB589856 QKU589856:QKX589856 QUQ589856:QUT589856 REM589856:REP589856 ROI589856:ROL589856 RYE589856:RYH589856 SIA589856:SID589856 SRW589856:SRZ589856 TBS589856:TBV589856 TLO589856:TLR589856 TVK589856:TVN589856 UFG589856:UFJ589856 UPC589856:UPF589856 UYY589856:UZB589856 VIU589856:VIX589856 VSQ589856:VST589856 WCM589856:WCP589856 WMI589856:WML589856 WWE589856:WWH589856 JS655392:JV655392 TO655392:TR655392 ADK655392:ADN655392 ANG655392:ANJ655392 AXC655392:AXF655392 BGY655392:BHB655392 BQU655392:BQX655392 CAQ655392:CAT655392 CKM655392:CKP655392 CUI655392:CUL655392 DEE655392:DEH655392 DOA655392:DOD655392 DXW655392:DXZ655392 EHS655392:EHV655392 ERO655392:ERR655392 FBK655392:FBN655392 FLG655392:FLJ655392 FVC655392:FVF655392 GEY655392:GFB655392 GOU655392:GOX655392 GYQ655392:GYT655392 HIM655392:HIP655392 HSI655392:HSL655392 ICE655392:ICH655392 IMA655392:IMD655392 IVW655392:IVZ655392 JFS655392:JFV655392 JPO655392:JPR655392 JZK655392:JZN655392 KJG655392:KJJ655392 KTC655392:KTF655392 LCY655392:LDB655392 LMU655392:LMX655392 LWQ655392:LWT655392 MGM655392:MGP655392 MQI655392:MQL655392 NAE655392:NAH655392 NKA655392:NKD655392 NTW655392:NTZ655392 ODS655392:ODV655392 ONO655392:ONR655392 OXK655392:OXN655392 PHG655392:PHJ655392 PRC655392:PRF655392 QAY655392:QBB655392 QKU655392:QKX655392 QUQ655392:QUT655392 REM655392:REP655392 ROI655392:ROL655392 RYE655392:RYH655392 SIA655392:SID655392 SRW655392:SRZ655392 TBS655392:TBV655392 TLO655392:TLR655392 TVK655392:TVN655392 UFG655392:UFJ655392 UPC655392:UPF655392 UYY655392:UZB655392 VIU655392:VIX655392 VSQ655392:VST655392 WCM655392:WCP655392 WMI655392:WML655392 WWE655392:WWH655392 JS720928:JV720928 TO720928:TR720928 ADK720928:ADN720928 ANG720928:ANJ720928 AXC720928:AXF720928 BGY720928:BHB720928 BQU720928:BQX720928 CAQ720928:CAT720928 CKM720928:CKP720928 CUI720928:CUL720928 DEE720928:DEH720928 DOA720928:DOD720928 DXW720928:DXZ720928 EHS720928:EHV720928 ERO720928:ERR720928 FBK720928:FBN720928 FLG720928:FLJ720928 FVC720928:FVF720928 GEY720928:GFB720928 GOU720928:GOX720928 GYQ720928:GYT720928 HIM720928:HIP720928 HSI720928:HSL720928 ICE720928:ICH720928 IMA720928:IMD720928 IVW720928:IVZ720928 JFS720928:JFV720928 JPO720928:JPR720928 JZK720928:JZN720928 KJG720928:KJJ720928 KTC720928:KTF720928 LCY720928:LDB720928 LMU720928:LMX720928 LWQ720928:LWT720928 MGM720928:MGP720928 MQI720928:MQL720928 NAE720928:NAH720928 NKA720928:NKD720928 NTW720928:NTZ720928 ODS720928:ODV720928 ONO720928:ONR720928 OXK720928:OXN720928 PHG720928:PHJ720928 PRC720928:PRF720928 QAY720928:QBB720928 QKU720928:QKX720928 QUQ720928:QUT720928 REM720928:REP720928 ROI720928:ROL720928 RYE720928:RYH720928 SIA720928:SID720928 SRW720928:SRZ720928 TBS720928:TBV720928 TLO720928:TLR720928 TVK720928:TVN720928 UFG720928:UFJ720928 UPC720928:UPF720928 UYY720928:UZB720928 VIU720928:VIX720928 VSQ720928:VST720928 WCM720928:WCP720928 WMI720928:WML720928 WWE720928:WWH720928 JS786464:JV786464 TO786464:TR786464 ADK786464:ADN786464 ANG786464:ANJ786464 AXC786464:AXF786464 BGY786464:BHB786464 BQU786464:BQX786464 CAQ786464:CAT786464 CKM786464:CKP786464 CUI786464:CUL786464 DEE786464:DEH786464 DOA786464:DOD786464 DXW786464:DXZ786464 EHS786464:EHV786464 ERO786464:ERR786464 FBK786464:FBN786464 FLG786464:FLJ786464 FVC786464:FVF786464 GEY786464:GFB786464 GOU786464:GOX786464 GYQ786464:GYT786464 HIM786464:HIP786464 HSI786464:HSL786464 ICE786464:ICH786464 IMA786464:IMD786464 IVW786464:IVZ786464 JFS786464:JFV786464 JPO786464:JPR786464 JZK786464:JZN786464 KJG786464:KJJ786464 KTC786464:KTF786464 LCY786464:LDB786464 LMU786464:LMX786464 LWQ786464:LWT786464 MGM786464:MGP786464 MQI786464:MQL786464 NAE786464:NAH786464 NKA786464:NKD786464 NTW786464:NTZ786464 ODS786464:ODV786464 ONO786464:ONR786464 OXK786464:OXN786464 PHG786464:PHJ786464 PRC786464:PRF786464 QAY786464:QBB786464 QKU786464:QKX786464 QUQ786464:QUT786464 REM786464:REP786464 ROI786464:ROL786464 RYE786464:RYH786464 SIA786464:SID786464 SRW786464:SRZ786464 TBS786464:TBV786464 TLO786464:TLR786464 TVK786464:TVN786464 UFG786464:UFJ786464 UPC786464:UPF786464 UYY786464:UZB786464 VIU786464:VIX786464 VSQ786464:VST786464 WCM786464:WCP786464 WMI786464:WML786464 WWE786464:WWH786464 JS852000:JV852000 TO852000:TR852000 ADK852000:ADN852000 ANG852000:ANJ852000 AXC852000:AXF852000 BGY852000:BHB852000 BQU852000:BQX852000 CAQ852000:CAT852000 CKM852000:CKP852000 CUI852000:CUL852000 DEE852000:DEH852000 DOA852000:DOD852000 DXW852000:DXZ852000 EHS852000:EHV852000 ERO852000:ERR852000 FBK852000:FBN852000 FLG852000:FLJ852000 FVC852000:FVF852000 GEY852000:GFB852000 GOU852000:GOX852000 GYQ852000:GYT852000 HIM852000:HIP852000 HSI852000:HSL852000 ICE852000:ICH852000 IMA852000:IMD852000 IVW852000:IVZ852000 JFS852000:JFV852000 JPO852000:JPR852000 JZK852000:JZN852000 KJG852000:KJJ852000 KTC852000:KTF852000 LCY852000:LDB852000 LMU852000:LMX852000 LWQ852000:LWT852000 MGM852000:MGP852000 MQI852000:MQL852000 NAE852000:NAH852000 NKA852000:NKD852000 NTW852000:NTZ852000 ODS852000:ODV852000 ONO852000:ONR852000 OXK852000:OXN852000 PHG852000:PHJ852000 PRC852000:PRF852000 QAY852000:QBB852000 QKU852000:QKX852000 QUQ852000:QUT852000 REM852000:REP852000 ROI852000:ROL852000 RYE852000:RYH852000 SIA852000:SID852000 SRW852000:SRZ852000 TBS852000:TBV852000 TLO852000:TLR852000 TVK852000:TVN852000 UFG852000:UFJ852000 UPC852000:UPF852000 UYY852000:UZB852000 VIU852000:VIX852000 VSQ852000:VST852000 WCM852000:WCP852000 WMI852000:WML852000 WWE852000:WWH852000 JS917536:JV917536 TO917536:TR917536 ADK917536:ADN917536 ANG917536:ANJ917536 AXC917536:AXF917536 BGY917536:BHB917536 BQU917536:BQX917536 CAQ917536:CAT917536 CKM917536:CKP917536 CUI917536:CUL917536 DEE917536:DEH917536 DOA917536:DOD917536 DXW917536:DXZ917536 EHS917536:EHV917536 ERO917536:ERR917536 FBK917536:FBN917536 FLG917536:FLJ917536 FVC917536:FVF917536 GEY917536:GFB917536 GOU917536:GOX917536 GYQ917536:GYT917536 HIM917536:HIP917536 HSI917536:HSL917536 ICE917536:ICH917536 IMA917536:IMD917536 IVW917536:IVZ917536 JFS917536:JFV917536 JPO917536:JPR917536 JZK917536:JZN917536 KJG917536:KJJ917536 KTC917536:KTF917536 LCY917536:LDB917536 LMU917536:LMX917536 LWQ917536:LWT917536 MGM917536:MGP917536 MQI917536:MQL917536 NAE917536:NAH917536 NKA917536:NKD917536 NTW917536:NTZ917536 ODS917536:ODV917536 ONO917536:ONR917536 OXK917536:OXN917536 PHG917536:PHJ917536 PRC917536:PRF917536 QAY917536:QBB917536 QKU917536:QKX917536 QUQ917536:QUT917536 REM917536:REP917536 ROI917536:ROL917536 RYE917536:RYH917536 SIA917536:SID917536 SRW917536:SRZ917536 TBS917536:TBV917536 TLO917536:TLR917536 TVK917536:TVN917536 UFG917536:UFJ917536 UPC917536:UPF917536 UYY917536:UZB917536 VIU917536:VIX917536 VSQ917536:VST917536 WCM917536:WCP917536 WMI917536:WML917536 WWE917536:WWH917536 JS983072:JV983072 TO983072:TR983072 ADK983072:ADN983072 ANG983072:ANJ983072 AXC983072:AXF983072 BGY983072:BHB983072 BQU983072:BQX983072 CAQ983072:CAT983072 CKM983072:CKP983072 CUI983072:CUL983072 DEE983072:DEH983072 DOA983072:DOD983072 DXW983072:DXZ983072 EHS983072:EHV983072 ERO983072:ERR983072 FBK983072:FBN983072 FLG983072:FLJ983072 FVC983072:FVF983072 GEY983072:GFB983072 GOU983072:GOX983072 GYQ983072:GYT983072 HIM983072:HIP983072 HSI983072:HSL983072 ICE983072:ICH983072 IMA983072:IMD983072 IVW983072:IVZ983072 JFS983072:JFV983072 JPO983072:JPR983072 JZK983072:JZN983072 KJG983072:KJJ983072 KTC983072:KTF983072 LCY983072:LDB983072 LMU983072:LMX983072 LWQ983072:LWT983072 MGM983072:MGP983072 MQI983072:MQL983072 NAE983072:NAH983072 NKA983072:NKD983072 NTW983072:NTZ983072 ODS983072:ODV983072 ONO983072:ONR983072 OXK983072:OXN983072 PHG983072:PHJ983072 PRC983072:PRF983072 QAY983072:QBB983072 QKU983072:QKX983072 QUQ983072:QUT983072 REM983072:REP983072 ROI983072:ROL983072 RYE983072:RYH983072 SIA983072:SID983072 SRW983072:SRZ983072 TBS983072:TBV983072 TLO983072:TLR983072 TVK983072:TVN983072 UFG983072:UFJ983072 UPC983072:UPF983072 UYY983072:UZB983072 VIU983072:VIX983072 VSQ983072:VST983072 WCM983072:WCP983072 WMI983072:WML983072 WWE983072:WWH983072 JS30:JV30 TO30:TR30 ADK30:ADN30 ANG30:ANJ30 AXC30:AXF30 BGY30:BHB30 BQU30:BQX30 CAQ30:CAT30 CKM30:CKP30 CUI30:CUL30 DEE30:DEH30 DOA30:DOD30 DXW30:DXZ30 EHS30:EHV30 ERO30:ERR30 FBK30:FBN30 FLG30:FLJ30 FVC30:FVF30 GEY30:GFB30 GOU30:GOX30 GYQ30:GYT30 HIM30:HIP30 HSI30:HSL30 ICE30:ICH30 IMA30:IMD30 IVW30:IVZ30 JFS30:JFV30 JPO30:JPR30 JZK30:JZN30 KJG30:KJJ30 KTC30:KTF30 LCY30:LDB30 LMU30:LMX30 LWQ30:LWT30 MGM30:MGP30 MQI30:MQL30 NAE30:NAH30 NKA30:NKD30 NTW30:NTZ30 ODS30:ODV30 ONO30:ONR30 OXK30:OXN30 PHG30:PHJ30 PRC30:PRF30 QAY30:QBB30 QKU30:QKX30 QUQ30:QUT30 REM30:REP30 ROI30:ROL30 RYE30:RYH30 SIA30:SID30 SRW30:SRZ30 TBS30:TBV30 TLO30:TLR30 TVK30:TVN30 UFG30:UFJ30 UPC30:UPF30 UYY30:UZB30 VIU30:VIX30 VSQ30:VST30 WCM30:WCP30 WMI30:WML30 WWE30:WWH30 JS65566:JV65566 TO65566:TR65566 ADK65566:ADN65566 ANG65566:ANJ65566 AXC65566:AXF65566 BGY65566:BHB65566 BQU65566:BQX65566 CAQ65566:CAT65566 CKM65566:CKP65566 CUI65566:CUL65566 DEE65566:DEH65566 DOA65566:DOD65566 DXW65566:DXZ65566 EHS65566:EHV65566 ERO65566:ERR65566 FBK65566:FBN65566 FLG65566:FLJ65566 FVC65566:FVF65566 GEY65566:GFB65566 GOU65566:GOX65566 GYQ65566:GYT65566 HIM65566:HIP65566 HSI65566:HSL65566 ICE65566:ICH65566 IMA65566:IMD65566 IVW65566:IVZ65566 JFS65566:JFV65566 JPO65566:JPR65566 JZK65566:JZN65566 KJG65566:KJJ65566 KTC65566:KTF65566 LCY65566:LDB65566 LMU65566:LMX65566 LWQ65566:LWT65566 MGM65566:MGP65566 MQI65566:MQL65566 NAE65566:NAH65566 NKA65566:NKD65566 NTW65566:NTZ65566 ODS65566:ODV65566 ONO65566:ONR65566 OXK65566:OXN65566 PHG65566:PHJ65566 PRC65566:PRF65566 QAY65566:QBB65566 QKU65566:QKX65566 QUQ65566:QUT65566 REM65566:REP65566 ROI65566:ROL65566 RYE65566:RYH65566 SIA65566:SID65566 SRW65566:SRZ65566 TBS65566:TBV65566 TLO65566:TLR65566 TVK65566:TVN65566 UFG65566:UFJ65566 UPC65566:UPF65566 UYY65566:UZB65566 VIU65566:VIX65566 VSQ65566:VST65566 WCM65566:WCP65566 WMI65566:WML65566 WWE65566:WWH65566 JS131102:JV131102 TO131102:TR131102 ADK131102:ADN131102 ANG131102:ANJ131102 AXC131102:AXF131102 BGY131102:BHB131102 BQU131102:BQX131102 CAQ131102:CAT131102 CKM131102:CKP131102 CUI131102:CUL131102 DEE131102:DEH131102 DOA131102:DOD131102 DXW131102:DXZ131102 EHS131102:EHV131102 ERO131102:ERR131102 FBK131102:FBN131102 FLG131102:FLJ131102 FVC131102:FVF131102 GEY131102:GFB131102 GOU131102:GOX131102 GYQ131102:GYT131102 HIM131102:HIP131102 HSI131102:HSL131102 ICE131102:ICH131102 IMA131102:IMD131102 IVW131102:IVZ131102 JFS131102:JFV131102 JPO131102:JPR131102 JZK131102:JZN131102 KJG131102:KJJ131102 KTC131102:KTF131102 LCY131102:LDB131102 LMU131102:LMX131102 LWQ131102:LWT131102 MGM131102:MGP131102 MQI131102:MQL131102 NAE131102:NAH131102 NKA131102:NKD131102 NTW131102:NTZ131102 ODS131102:ODV131102 ONO131102:ONR131102 OXK131102:OXN131102 PHG131102:PHJ131102 PRC131102:PRF131102 QAY131102:QBB131102 QKU131102:QKX131102 QUQ131102:QUT131102 REM131102:REP131102 ROI131102:ROL131102 RYE131102:RYH131102 SIA131102:SID131102 SRW131102:SRZ131102 TBS131102:TBV131102 TLO131102:TLR131102 TVK131102:TVN131102 UFG131102:UFJ131102 UPC131102:UPF131102 UYY131102:UZB131102 VIU131102:VIX131102 VSQ131102:VST131102 WCM131102:WCP131102 WMI131102:WML131102 WWE131102:WWH131102 JS196638:JV196638 TO196638:TR196638 ADK196638:ADN196638 ANG196638:ANJ196638 AXC196638:AXF196638 BGY196638:BHB196638 BQU196638:BQX196638 CAQ196638:CAT196638 CKM196638:CKP196638 CUI196638:CUL196638 DEE196638:DEH196638 DOA196638:DOD196638 DXW196638:DXZ196638 EHS196638:EHV196638 ERO196638:ERR196638 FBK196638:FBN196638 FLG196638:FLJ196638 FVC196638:FVF196638 GEY196638:GFB196638 GOU196638:GOX196638 GYQ196638:GYT196638 HIM196638:HIP196638 HSI196638:HSL196638 ICE196638:ICH196638 IMA196638:IMD196638 IVW196638:IVZ196638 JFS196638:JFV196638 JPO196638:JPR196638 JZK196638:JZN196638 KJG196638:KJJ196638 KTC196638:KTF196638 LCY196638:LDB196638 LMU196638:LMX196638 LWQ196638:LWT196638 MGM196638:MGP196638 MQI196638:MQL196638 NAE196638:NAH196638 NKA196638:NKD196638 NTW196638:NTZ196638 ODS196638:ODV196638 ONO196638:ONR196638 OXK196638:OXN196638 PHG196638:PHJ196638 PRC196638:PRF196638 QAY196638:QBB196638 QKU196638:QKX196638 QUQ196638:QUT196638 REM196638:REP196638 ROI196638:ROL196638 RYE196638:RYH196638 SIA196638:SID196638 SRW196638:SRZ196638 TBS196638:TBV196638 TLO196638:TLR196638 TVK196638:TVN196638 UFG196638:UFJ196638 UPC196638:UPF196638 UYY196638:UZB196638 VIU196638:VIX196638 VSQ196638:VST196638 WCM196638:WCP196638 WMI196638:WML196638 WWE196638:WWH196638 JS262174:JV262174 TO262174:TR262174 ADK262174:ADN262174 ANG262174:ANJ262174 AXC262174:AXF262174 BGY262174:BHB262174 BQU262174:BQX262174 CAQ262174:CAT262174 CKM262174:CKP262174 CUI262174:CUL262174 DEE262174:DEH262174 DOA262174:DOD262174 DXW262174:DXZ262174 EHS262174:EHV262174 ERO262174:ERR262174 FBK262174:FBN262174 FLG262174:FLJ262174 FVC262174:FVF262174 GEY262174:GFB262174 GOU262174:GOX262174 GYQ262174:GYT262174 HIM262174:HIP262174 HSI262174:HSL262174 ICE262174:ICH262174 IMA262174:IMD262174 IVW262174:IVZ262174 JFS262174:JFV262174 JPO262174:JPR262174 JZK262174:JZN262174 KJG262174:KJJ262174 KTC262174:KTF262174 LCY262174:LDB262174 LMU262174:LMX262174 LWQ262174:LWT262174 MGM262174:MGP262174 MQI262174:MQL262174 NAE262174:NAH262174 NKA262174:NKD262174 NTW262174:NTZ262174 ODS262174:ODV262174 ONO262174:ONR262174 OXK262174:OXN262174 PHG262174:PHJ262174 PRC262174:PRF262174 QAY262174:QBB262174 QKU262174:QKX262174 QUQ262174:QUT262174 REM262174:REP262174 ROI262174:ROL262174 RYE262174:RYH262174 SIA262174:SID262174 SRW262174:SRZ262174 TBS262174:TBV262174 TLO262174:TLR262174 TVK262174:TVN262174 UFG262174:UFJ262174 UPC262174:UPF262174 UYY262174:UZB262174 VIU262174:VIX262174 VSQ262174:VST262174 WCM262174:WCP262174 WMI262174:WML262174 WWE262174:WWH262174 JS327710:JV327710 TO327710:TR327710 ADK327710:ADN327710 ANG327710:ANJ327710 AXC327710:AXF327710 BGY327710:BHB327710 BQU327710:BQX327710 CAQ327710:CAT327710 CKM327710:CKP327710 CUI327710:CUL327710 DEE327710:DEH327710 DOA327710:DOD327710 DXW327710:DXZ327710 EHS327710:EHV327710 ERO327710:ERR327710 FBK327710:FBN327710 FLG327710:FLJ327710 FVC327710:FVF327710 GEY327710:GFB327710 GOU327710:GOX327710 GYQ327710:GYT327710 HIM327710:HIP327710 HSI327710:HSL327710 ICE327710:ICH327710 IMA327710:IMD327710 IVW327710:IVZ327710 JFS327710:JFV327710 JPO327710:JPR327710 JZK327710:JZN327710 KJG327710:KJJ327710 KTC327710:KTF327710 LCY327710:LDB327710 LMU327710:LMX327710 LWQ327710:LWT327710 MGM327710:MGP327710 MQI327710:MQL327710 NAE327710:NAH327710 NKA327710:NKD327710 NTW327710:NTZ327710 ODS327710:ODV327710 ONO327710:ONR327710 OXK327710:OXN327710 PHG327710:PHJ327710 PRC327710:PRF327710 QAY327710:QBB327710 QKU327710:QKX327710 QUQ327710:QUT327710 REM327710:REP327710 ROI327710:ROL327710 RYE327710:RYH327710 SIA327710:SID327710 SRW327710:SRZ327710 TBS327710:TBV327710 TLO327710:TLR327710 TVK327710:TVN327710 UFG327710:UFJ327710 UPC327710:UPF327710 UYY327710:UZB327710 VIU327710:VIX327710 VSQ327710:VST327710 WCM327710:WCP327710 WMI327710:WML327710 WWE327710:WWH327710 JS393246:JV393246 TO393246:TR393246 ADK393246:ADN393246 ANG393246:ANJ393246 AXC393246:AXF393246 BGY393246:BHB393246 BQU393246:BQX393246 CAQ393246:CAT393246 CKM393246:CKP393246 CUI393246:CUL393246 DEE393246:DEH393246 DOA393246:DOD393246 DXW393246:DXZ393246 EHS393246:EHV393246 ERO393246:ERR393246 FBK393246:FBN393246 FLG393246:FLJ393246 FVC393246:FVF393246 GEY393246:GFB393246 GOU393246:GOX393246 GYQ393246:GYT393246 HIM393246:HIP393246 HSI393246:HSL393246 ICE393246:ICH393246 IMA393246:IMD393246 IVW393246:IVZ393246 JFS393246:JFV393246 JPO393246:JPR393246 JZK393246:JZN393246 KJG393246:KJJ393246 KTC393246:KTF393246 LCY393246:LDB393246 LMU393246:LMX393246 LWQ393246:LWT393246 MGM393246:MGP393246 MQI393246:MQL393246 NAE393246:NAH393246 NKA393246:NKD393246 NTW393246:NTZ393246 ODS393246:ODV393246 ONO393246:ONR393246 OXK393246:OXN393246 PHG393246:PHJ393246 PRC393246:PRF393246 QAY393246:QBB393246 QKU393246:QKX393246 QUQ393246:QUT393246 REM393246:REP393246 ROI393246:ROL393246 RYE393246:RYH393246 SIA393246:SID393246 SRW393246:SRZ393246 TBS393246:TBV393246 TLO393246:TLR393246 TVK393246:TVN393246 UFG393246:UFJ393246 UPC393246:UPF393246 UYY393246:UZB393246 VIU393246:VIX393246 VSQ393246:VST393246 WCM393246:WCP393246 WMI393246:WML393246 WWE393246:WWH393246 JS458782:JV458782 TO458782:TR458782 ADK458782:ADN458782 ANG458782:ANJ458782 AXC458782:AXF458782 BGY458782:BHB458782 BQU458782:BQX458782 CAQ458782:CAT458782 CKM458782:CKP458782 CUI458782:CUL458782 DEE458782:DEH458782 DOA458782:DOD458782 DXW458782:DXZ458782 EHS458782:EHV458782 ERO458782:ERR458782 FBK458782:FBN458782 FLG458782:FLJ458782 FVC458782:FVF458782 GEY458782:GFB458782 GOU458782:GOX458782 GYQ458782:GYT458782 HIM458782:HIP458782 HSI458782:HSL458782 ICE458782:ICH458782 IMA458782:IMD458782 IVW458782:IVZ458782 JFS458782:JFV458782 JPO458782:JPR458782 JZK458782:JZN458782 KJG458782:KJJ458782 KTC458782:KTF458782 LCY458782:LDB458782 LMU458782:LMX458782 LWQ458782:LWT458782 MGM458782:MGP458782 MQI458782:MQL458782 NAE458782:NAH458782 NKA458782:NKD458782 NTW458782:NTZ458782 ODS458782:ODV458782 ONO458782:ONR458782 OXK458782:OXN458782 PHG458782:PHJ458782 PRC458782:PRF458782 QAY458782:QBB458782 QKU458782:QKX458782 QUQ458782:QUT458782 REM458782:REP458782 ROI458782:ROL458782 RYE458782:RYH458782 SIA458782:SID458782 SRW458782:SRZ458782 TBS458782:TBV458782 TLO458782:TLR458782 TVK458782:TVN458782 UFG458782:UFJ458782 UPC458782:UPF458782 UYY458782:UZB458782 VIU458782:VIX458782 VSQ458782:VST458782 WCM458782:WCP458782 WMI458782:WML458782 WWE458782:WWH458782 JS524318:JV524318 TO524318:TR524318 ADK524318:ADN524318 ANG524318:ANJ524318 AXC524318:AXF524318 BGY524318:BHB524318 BQU524318:BQX524318 CAQ524318:CAT524318 CKM524318:CKP524318 CUI524318:CUL524318 DEE524318:DEH524318 DOA524318:DOD524318 DXW524318:DXZ524318 EHS524318:EHV524318 ERO524318:ERR524318 FBK524318:FBN524318 FLG524318:FLJ524318 FVC524318:FVF524318 GEY524318:GFB524318 GOU524318:GOX524318 GYQ524318:GYT524318 HIM524318:HIP524318 HSI524318:HSL524318 ICE524318:ICH524318 IMA524318:IMD524318 IVW524318:IVZ524318 JFS524318:JFV524318 JPO524318:JPR524318 JZK524318:JZN524318 KJG524318:KJJ524318 KTC524318:KTF524318 LCY524318:LDB524318 LMU524318:LMX524318 LWQ524318:LWT524318 MGM524318:MGP524318 MQI524318:MQL524318 NAE524318:NAH524318 NKA524318:NKD524318 NTW524318:NTZ524318 ODS524318:ODV524318 ONO524318:ONR524318 OXK524318:OXN524318 PHG524318:PHJ524318 PRC524318:PRF524318 QAY524318:QBB524318 QKU524318:QKX524318 QUQ524318:QUT524318 REM524318:REP524318 ROI524318:ROL524318 RYE524318:RYH524318 SIA524318:SID524318 SRW524318:SRZ524318 TBS524318:TBV524318 TLO524318:TLR524318 TVK524318:TVN524318 UFG524318:UFJ524318 UPC524318:UPF524318 UYY524318:UZB524318 VIU524318:VIX524318 VSQ524318:VST524318 WCM524318:WCP524318 WMI524318:WML524318 WWE524318:WWH524318 JS589854:JV589854 TO589854:TR589854 ADK589854:ADN589854 ANG589854:ANJ589854 AXC589854:AXF589854 BGY589854:BHB589854 BQU589854:BQX589854 CAQ589854:CAT589854 CKM589854:CKP589854 CUI589854:CUL589854 DEE589854:DEH589854 DOA589854:DOD589854 DXW589854:DXZ589854 EHS589854:EHV589854 ERO589854:ERR589854 FBK589854:FBN589854 FLG589854:FLJ589854 FVC589854:FVF589854 GEY589854:GFB589854 GOU589854:GOX589854 GYQ589854:GYT589854 HIM589854:HIP589854 HSI589854:HSL589854 ICE589854:ICH589854 IMA589854:IMD589854 IVW589854:IVZ589854 JFS589854:JFV589854 JPO589854:JPR589854 JZK589854:JZN589854 KJG589854:KJJ589854 KTC589854:KTF589854 LCY589854:LDB589854 LMU589854:LMX589854 LWQ589854:LWT589854 MGM589854:MGP589854 MQI589854:MQL589854 NAE589854:NAH589854 NKA589854:NKD589854 NTW589854:NTZ589854 ODS589854:ODV589854 ONO589854:ONR589854 OXK589854:OXN589854 PHG589854:PHJ589854 PRC589854:PRF589854 QAY589854:QBB589854 QKU589854:QKX589854 QUQ589854:QUT589854 REM589854:REP589854 ROI589854:ROL589854 RYE589854:RYH589854 SIA589854:SID589854 SRW589854:SRZ589854 TBS589854:TBV589854 TLO589854:TLR589854 TVK589854:TVN589854 UFG589854:UFJ589854 UPC589854:UPF589854 UYY589854:UZB589854 VIU589854:VIX589854 VSQ589854:VST589854 WCM589854:WCP589854 WMI589854:WML589854 WWE589854:WWH589854 JS655390:JV655390 TO655390:TR655390 ADK655390:ADN655390 ANG655390:ANJ655390 AXC655390:AXF655390 BGY655390:BHB655390 BQU655390:BQX655390 CAQ655390:CAT655390 CKM655390:CKP655390 CUI655390:CUL655390 DEE655390:DEH655390 DOA655390:DOD655390 DXW655390:DXZ655390 EHS655390:EHV655390 ERO655390:ERR655390 FBK655390:FBN655390 FLG655390:FLJ655390 FVC655390:FVF655390 GEY655390:GFB655390 GOU655390:GOX655390 GYQ655390:GYT655390 HIM655390:HIP655390 HSI655390:HSL655390 ICE655390:ICH655390 IMA655390:IMD655390 IVW655390:IVZ655390 JFS655390:JFV655390 JPO655390:JPR655390 JZK655390:JZN655390 KJG655390:KJJ655390 KTC655390:KTF655390 LCY655390:LDB655390 LMU655390:LMX655390 LWQ655390:LWT655390 MGM655390:MGP655390 MQI655390:MQL655390 NAE655390:NAH655390 NKA655390:NKD655390 NTW655390:NTZ655390 ODS655390:ODV655390 ONO655390:ONR655390 OXK655390:OXN655390 PHG655390:PHJ655390 PRC655390:PRF655390 QAY655390:QBB655390 QKU655390:QKX655390 QUQ655390:QUT655390 REM655390:REP655390 ROI655390:ROL655390 RYE655390:RYH655390 SIA655390:SID655390 SRW655390:SRZ655390 TBS655390:TBV655390 TLO655390:TLR655390 TVK655390:TVN655390 UFG655390:UFJ655390 UPC655390:UPF655390 UYY655390:UZB655390 VIU655390:VIX655390 VSQ655390:VST655390 WCM655390:WCP655390 WMI655390:WML655390 WWE655390:WWH655390 JS720926:JV720926 TO720926:TR720926 ADK720926:ADN720926 ANG720926:ANJ720926 AXC720926:AXF720926 BGY720926:BHB720926 BQU720926:BQX720926 CAQ720926:CAT720926 CKM720926:CKP720926 CUI720926:CUL720926 DEE720926:DEH720926 DOA720926:DOD720926 DXW720926:DXZ720926 EHS720926:EHV720926 ERO720926:ERR720926 FBK720926:FBN720926 FLG720926:FLJ720926 FVC720926:FVF720926 GEY720926:GFB720926 GOU720926:GOX720926 GYQ720926:GYT720926 HIM720926:HIP720926 HSI720926:HSL720926 ICE720926:ICH720926 IMA720926:IMD720926 IVW720926:IVZ720926 JFS720926:JFV720926 JPO720926:JPR720926 JZK720926:JZN720926 KJG720926:KJJ720926 KTC720926:KTF720926 LCY720926:LDB720926 LMU720926:LMX720926 LWQ720926:LWT720926 MGM720926:MGP720926 MQI720926:MQL720926 NAE720926:NAH720926 NKA720926:NKD720926 NTW720926:NTZ720926 ODS720926:ODV720926 ONO720926:ONR720926 OXK720926:OXN720926 PHG720926:PHJ720926 PRC720926:PRF720926 QAY720926:QBB720926 QKU720926:QKX720926 QUQ720926:QUT720926 REM720926:REP720926 ROI720926:ROL720926 RYE720926:RYH720926 SIA720926:SID720926 SRW720926:SRZ720926 TBS720926:TBV720926 TLO720926:TLR720926 TVK720926:TVN720926 UFG720926:UFJ720926 UPC720926:UPF720926 UYY720926:UZB720926 VIU720926:VIX720926 VSQ720926:VST720926 WCM720926:WCP720926 WMI720926:WML720926 WWE720926:WWH720926 JS786462:JV786462 TO786462:TR786462 ADK786462:ADN786462 ANG786462:ANJ786462 AXC786462:AXF786462 BGY786462:BHB786462 BQU786462:BQX786462 CAQ786462:CAT786462 CKM786462:CKP786462 CUI786462:CUL786462 DEE786462:DEH786462 DOA786462:DOD786462 DXW786462:DXZ786462 EHS786462:EHV786462 ERO786462:ERR786462 FBK786462:FBN786462 FLG786462:FLJ786462 FVC786462:FVF786462 GEY786462:GFB786462 GOU786462:GOX786462 GYQ786462:GYT786462 HIM786462:HIP786462 HSI786462:HSL786462 ICE786462:ICH786462 IMA786462:IMD786462 IVW786462:IVZ786462 JFS786462:JFV786462 JPO786462:JPR786462 JZK786462:JZN786462 KJG786462:KJJ786462 KTC786462:KTF786462 LCY786462:LDB786462 LMU786462:LMX786462 LWQ786462:LWT786462 MGM786462:MGP786462 MQI786462:MQL786462 NAE786462:NAH786462 NKA786462:NKD786462 NTW786462:NTZ786462 ODS786462:ODV786462 ONO786462:ONR786462 OXK786462:OXN786462 PHG786462:PHJ786462 PRC786462:PRF786462 QAY786462:QBB786462 QKU786462:QKX786462 QUQ786462:QUT786462 REM786462:REP786462 ROI786462:ROL786462 RYE786462:RYH786462 SIA786462:SID786462 SRW786462:SRZ786462 TBS786462:TBV786462 TLO786462:TLR786462 TVK786462:TVN786462 UFG786462:UFJ786462 UPC786462:UPF786462 UYY786462:UZB786462 VIU786462:VIX786462 VSQ786462:VST786462 WCM786462:WCP786462 WMI786462:WML786462 WWE786462:WWH786462 JS851998:JV851998 TO851998:TR851998 ADK851998:ADN851998 ANG851998:ANJ851998 AXC851998:AXF851998 BGY851998:BHB851998 BQU851998:BQX851998 CAQ851998:CAT851998 CKM851998:CKP851998 CUI851998:CUL851998 DEE851998:DEH851998 DOA851998:DOD851998 DXW851998:DXZ851998 EHS851998:EHV851998 ERO851998:ERR851998 FBK851998:FBN851998 FLG851998:FLJ851998 FVC851998:FVF851998 GEY851998:GFB851998 GOU851998:GOX851998 GYQ851998:GYT851998 HIM851998:HIP851998 HSI851998:HSL851998 ICE851998:ICH851998 IMA851998:IMD851998 IVW851998:IVZ851998 JFS851998:JFV851998 JPO851998:JPR851998 JZK851998:JZN851998 KJG851998:KJJ851998 KTC851998:KTF851998 LCY851998:LDB851998 LMU851998:LMX851998 LWQ851998:LWT851998 MGM851998:MGP851998 MQI851998:MQL851998 NAE851998:NAH851998 NKA851998:NKD851998 NTW851998:NTZ851998 ODS851998:ODV851998 ONO851998:ONR851998 OXK851998:OXN851998 PHG851998:PHJ851998 PRC851998:PRF851998 QAY851998:QBB851998 QKU851998:QKX851998 QUQ851998:QUT851998 REM851998:REP851998 ROI851998:ROL851998 RYE851998:RYH851998 SIA851998:SID851998 SRW851998:SRZ851998 TBS851998:TBV851998 TLO851998:TLR851998 TVK851998:TVN851998 UFG851998:UFJ851998 UPC851998:UPF851998 UYY851998:UZB851998 VIU851998:VIX851998 VSQ851998:VST851998 WCM851998:WCP851998 WMI851998:WML851998 WWE851998:WWH851998 JS917534:JV917534 TO917534:TR917534 ADK917534:ADN917534 ANG917534:ANJ917534 AXC917534:AXF917534 BGY917534:BHB917534 BQU917534:BQX917534 CAQ917534:CAT917534 CKM917534:CKP917534 CUI917534:CUL917534 DEE917534:DEH917534 DOA917534:DOD917534 DXW917534:DXZ917534 EHS917534:EHV917534 ERO917534:ERR917534 FBK917534:FBN917534 FLG917534:FLJ917534 FVC917534:FVF917534 GEY917534:GFB917534 GOU917534:GOX917534 GYQ917534:GYT917534 HIM917534:HIP917534 HSI917534:HSL917534 ICE917534:ICH917534 IMA917534:IMD917534 IVW917534:IVZ917534 JFS917534:JFV917534 JPO917534:JPR917534 JZK917534:JZN917534 KJG917534:KJJ917534 KTC917534:KTF917534 LCY917534:LDB917534 LMU917534:LMX917534 LWQ917534:LWT917534 MGM917534:MGP917534 MQI917534:MQL917534 NAE917534:NAH917534 NKA917534:NKD917534 NTW917534:NTZ917534 ODS917534:ODV917534 ONO917534:ONR917534 OXK917534:OXN917534 PHG917534:PHJ917534 PRC917534:PRF917534 QAY917534:QBB917534 QKU917534:QKX917534 QUQ917534:QUT917534 REM917534:REP917534 ROI917534:ROL917534 RYE917534:RYH917534 SIA917534:SID917534 SRW917534:SRZ917534 TBS917534:TBV917534 TLO917534:TLR917534 TVK917534:TVN917534 UFG917534:UFJ917534 UPC917534:UPF917534 UYY917534:UZB917534 VIU917534:VIX917534 VSQ917534:VST917534 WCM917534:WCP917534 WMI917534:WML917534 WWE917534:WWH917534 JS983070:JV983070 TO983070:TR983070 ADK983070:ADN983070 ANG983070:ANJ983070 AXC983070:AXF983070 BGY983070:BHB983070 BQU983070:BQX983070 CAQ983070:CAT983070 CKM983070:CKP983070 CUI983070:CUL983070 DEE983070:DEH983070 DOA983070:DOD983070 DXW983070:DXZ983070 EHS983070:EHV983070 ERO983070:ERR983070 FBK983070:FBN983070 FLG983070:FLJ983070 FVC983070:FVF983070 GEY983070:GFB983070 GOU983070:GOX983070 GYQ983070:GYT983070 HIM983070:HIP983070 HSI983070:HSL983070 ICE983070:ICH983070 IMA983070:IMD983070 IVW983070:IVZ983070 JFS983070:JFV983070 JPO983070:JPR983070 JZK983070:JZN983070 KJG983070:KJJ983070 KTC983070:KTF983070 LCY983070:LDB983070 LMU983070:LMX983070 LWQ983070:LWT983070 MGM983070:MGP983070 MQI983070:MQL983070 NAE983070:NAH983070 NKA983070:NKD983070 NTW983070:NTZ983070 ODS983070:ODV983070 ONO983070:ONR983070 OXK983070:OXN983070 PHG983070:PHJ983070 PRC983070:PRF983070 QAY983070:QBB983070 QKU983070:QKX983070 QUQ983070:QUT983070 REM983070:REP983070 ROI983070:ROL983070 RYE983070:RYH983070 SIA983070:SID983070 SRW983070:SRZ983070 TBS983070:TBV983070 TLO983070:TLR983070 TVK983070:TVN983070 UFG983070:UFJ983070 UPC983070:UPF983070 UYY983070:UZB983070 VIU983070:VIX983070 VSQ983070:VST983070 WCM983070:WCP983070 WMI983070:WML983070 WWE983070:WWH983070 JS28:JV28 TO28:TR28 ADK28:ADN28 ANG28:ANJ28 AXC28:AXF28 BGY28:BHB28 BQU28:BQX28 CAQ28:CAT28 CKM28:CKP28 CUI28:CUL28 DEE28:DEH28 DOA28:DOD28 DXW28:DXZ28 EHS28:EHV28 ERO28:ERR28 FBK28:FBN28 FLG28:FLJ28 FVC28:FVF28 GEY28:GFB28 GOU28:GOX28 GYQ28:GYT28 HIM28:HIP28 HSI28:HSL28 ICE28:ICH28 IMA28:IMD28 IVW28:IVZ28 JFS28:JFV28 JPO28:JPR28 JZK28:JZN28 KJG28:KJJ28 KTC28:KTF28 LCY28:LDB28 LMU28:LMX28 LWQ28:LWT28 MGM28:MGP28 MQI28:MQL28 NAE28:NAH28 NKA28:NKD28 NTW28:NTZ28 ODS28:ODV28 ONO28:ONR28 OXK28:OXN28 PHG28:PHJ28 PRC28:PRF28 QAY28:QBB28 QKU28:QKX28 QUQ28:QUT28 REM28:REP28 ROI28:ROL28 RYE28:RYH28 SIA28:SID28 SRW28:SRZ28 TBS28:TBV28 TLO28:TLR28 TVK28:TVN28 UFG28:UFJ28 UPC28:UPF28 UYY28:UZB28 VIU28:VIX28 VSQ28:VST28 WCM28:WCP28 WMI28:WML28 WWE28:WWH28 JS65564:JV65564 TO65564:TR65564 ADK65564:ADN65564 ANG65564:ANJ65564 AXC65564:AXF65564 BGY65564:BHB65564 BQU65564:BQX65564 CAQ65564:CAT65564 CKM65564:CKP65564 CUI65564:CUL65564 DEE65564:DEH65564 DOA65564:DOD65564 DXW65564:DXZ65564 EHS65564:EHV65564 ERO65564:ERR65564 FBK65564:FBN65564 FLG65564:FLJ65564 FVC65564:FVF65564 GEY65564:GFB65564 GOU65564:GOX65564 GYQ65564:GYT65564 HIM65564:HIP65564 HSI65564:HSL65564 ICE65564:ICH65564 IMA65564:IMD65564 IVW65564:IVZ65564 JFS65564:JFV65564 JPO65564:JPR65564 JZK65564:JZN65564 KJG65564:KJJ65564 KTC65564:KTF65564 LCY65564:LDB65564 LMU65564:LMX65564 LWQ65564:LWT65564 MGM65564:MGP65564 MQI65564:MQL65564 NAE65564:NAH65564 NKA65564:NKD65564 NTW65564:NTZ65564 ODS65564:ODV65564 ONO65564:ONR65564 OXK65564:OXN65564 PHG65564:PHJ65564 PRC65564:PRF65564 QAY65564:QBB65564 QKU65564:QKX65564 QUQ65564:QUT65564 REM65564:REP65564 ROI65564:ROL65564 RYE65564:RYH65564 SIA65564:SID65564 SRW65564:SRZ65564 TBS65564:TBV65564 TLO65564:TLR65564 TVK65564:TVN65564 UFG65564:UFJ65564 UPC65564:UPF65564 UYY65564:UZB65564 VIU65564:VIX65564 VSQ65564:VST65564 WCM65564:WCP65564 WMI65564:WML65564 WWE65564:WWH65564 JS131100:JV131100 TO131100:TR131100 ADK131100:ADN131100 ANG131100:ANJ131100 AXC131100:AXF131100 BGY131100:BHB131100 BQU131100:BQX131100 CAQ131100:CAT131100 CKM131100:CKP131100 CUI131100:CUL131100 DEE131100:DEH131100 DOA131100:DOD131100 DXW131100:DXZ131100 EHS131100:EHV131100 ERO131100:ERR131100 FBK131100:FBN131100 FLG131100:FLJ131100 FVC131100:FVF131100 GEY131100:GFB131100 GOU131100:GOX131100 GYQ131100:GYT131100 HIM131100:HIP131100 HSI131100:HSL131100 ICE131100:ICH131100 IMA131100:IMD131100 IVW131100:IVZ131100 JFS131100:JFV131100 JPO131100:JPR131100 JZK131100:JZN131100 KJG131100:KJJ131100 KTC131100:KTF131100 LCY131100:LDB131100 LMU131100:LMX131100 LWQ131100:LWT131100 MGM131100:MGP131100 MQI131100:MQL131100 NAE131100:NAH131100 NKA131100:NKD131100 NTW131100:NTZ131100 ODS131100:ODV131100 ONO131100:ONR131100 OXK131100:OXN131100 PHG131100:PHJ131100 PRC131100:PRF131100 QAY131100:QBB131100 QKU131100:QKX131100 QUQ131100:QUT131100 REM131100:REP131100 ROI131100:ROL131100 RYE131100:RYH131100 SIA131100:SID131100 SRW131100:SRZ131100 TBS131100:TBV131100 TLO131100:TLR131100 TVK131100:TVN131100 UFG131100:UFJ131100 UPC131100:UPF131100 UYY131100:UZB131100 VIU131100:VIX131100 VSQ131100:VST131100 WCM131100:WCP131100 WMI131100:WML131100 WWE131100:WWH131100 JS196636:JV196636 TO196636:TR196636 ADK196636:ADN196636 ANG196636:ANJ196636 AXC196636:AXF196636 BGY196636:BHB196636 BQU196636:BQX196636 CAQ196636:CAT196636 CKM196636:CKP196636 CUI196636:CUL196636 DEE196636:DEH196636 DOA196636:DOD196636 DXW196636:DXZ196636 EHS196636:EHV196636 ERO196636:ERR196636 FBK196636:FBN196636 FLG196636:FLJ196636 FVC196636:FVF196636 GEY196636:GFB196636 GOU196636:GOX196636 GYQ196636:GYT196636 HIM196636:HIP196636 HSI196636:HSL196636 ICE196636:ICH196636 IMA196636:IMD196636 IVW196636:IVZ196636 JFS196636:JFV196636 JPO196636:JPR196636 JZK196636:JZN196636 KJG196636:KJJ196636 KTC196636:KTF196636 LCY196636:LDB196636 LMU196636:LMX196636 LWQ196636:LWT196636 MGM196636:MGP196636 MQI196636:MQL196636 NAE196636:NAH196636 NKA196636:NKD196636 NTW196636:NTZ196636 ODS196636:ODV196636 ONO196636:ONR196636 OXK196636:OXN196636 PHG196636:PHJ196636 PRC196636:PRF196636 QAY196636:QBB196636 QKU196636:QKX196636 QUQ196636:QUT196636 REM196636:REP196636 ROI196636:ROL196636 RYE196636:RYH196636 SIA196636:SID196636 SRW196636:SRZ196636 TBS196636:TBV196636 TLO196636:TLR196636 TVK196636:TVN196636 UFG196636:UFJ196636 UPC196636:UPF196636 UYY196636:UZB196636 VIU196636:VIX196636 VSQ196636:VST196636 WCM196636:WCP196636 WMI196636:WML196636 WWE196636:WWH196636 JS262172:JV262172 TO262172:TR262172 ADK262172:ADN262172 ANG262172:ANJ262172 AXC262172:AXF262172 BGY262172:BHB262172 BQU262172:BQX262172 CAQ262172:CAT262172 CKM262172:CKP262172 CUI262172:CUL262172 DEE262172:DEH262172 DOA262172:DOD262172 DXW262172:DXZ262172 EHS262172:EHV262172 ERO262172:ERR262172 FBK262172:FBN262172 FLG262172:FLJ262172 FVC262172:FVF262172 GEY262172:GFB262172 GOU262172:GOX262172 GYQ262172:GYT262172 HIM262172:HIP262172 HSI262172:HSL262172 ICE262172:ICH262172 IMA262172:IMD262172 IVW262172:IVZ262172 JFS262172:JFV262172 JPO262172:JPR262172 JZK262172:JZN262172 KJG262172:KJJ262172 KTC262172:KTF262172 LCY262172:LDB262172 LMU262172:LMX262172 LWQ262172:LWT262172 MGM262172:MGP262172 MQI262172:MQL262172 NAE262172:NAH262172 NKA262172:NKD262172 NTW262172:NTZ262172 ODS262172:ODV262172 ONO262172:ONR262172 OXK262172:OXN262172 PHG262172:PHJ262172 PRC262172:PRF262172 QAY262172:QBB262172 QKU262172:QKX262172 QUQ262172:QUT262172 REM262172:REP262172 ROI262172:ROL262172 RYE262172:RYH262172 SIA262172:SID262172 SRW262172:SRZ262172 TBS262172:TBV262172 TLO262172:TLR262172 TVK262172:TVN262172 UFG262172:UFJ262172 UPC262172:UPF262172 UYY262172:UZB262172 VIU262172:VIX262172 VSQ262172:VST262172 WCM262172:WCP262172 WMI262172:WML262172 WWE262172:WWH262172 JS327708:JV327708 TO327708:TR327708 ADK327708:ADN327708 ANG327708:ANJ327708 AXC327708:AXF327708 BGY327708:BHB327708 BQU327708:BQX327708 CAQ327708:CAT327708 CKM327708:CKP327708 CUI327708:CUL327708 DEE327708:DEH327708 DOA327708:DOD327708 DXW327708:DXZ327708 EHS327708:EHV327708 ERO327708:ERR327708 FBK327708:FBN327708 FLG327708:FLJ327708 FVC327708:FVF327708 GEY327708:GFB327708 GOU327708:GOX327708 GYQ327708:GYT327708 HIM327708:HIP327708 HSI327708:HSL327708 ICE327708:ICH327708 IMA327708:IMD327708 IVW327708:IVZ327708 JFS327708:JFV327708 JPO327708:JPR327708 JZK327708:JZN327708 KJG327708:KJJ327708 KTC327708:KTF327708 LCY327708:LDB327708 LMU327708:LMX327708 LWQ327708:LWT327708 MGM327708:MGP327708 MQI327708:MQL327708 NAE327708:NAH327708 NKA327708:NKD327708 NTW327708:NTZ327708 ODS327708:ODV327708 ONO327708:ONR327708 OXK327708:OXN327708 PHG327708:PHJ327708 PRC327708:PRF327708 QAY327708:QBB327708 QKU327708:QKX327708 QUQ327708:QUT327708 REM327708:REP327708 ROI327708:ROL327708 RYE327708:RYH327708 SIA327708:SID327708 SRW327708:SRZ327708 TBS327708:TBV327708 TLO327708:TLR327708 TVK327708:TVN327708 UFG327708:UFJ327708 UPC327708:UPF327708 UYY327708:UZB327708 VIU327708:VIX327708 VSQ327708:VST327708 WCM327708:WCP327708 WMI327708:WML327708 WWE327708:WWH327708 JS393244:JV393244 TO393244:TR393244 ADK393244:ADN393244 ANG393244:ANJ393244 AXC393244:AXF393244 BGY393244:BHB393244 BQU393244:BQX393244 CAQ393244:CAT393244 CKM393244:CKP393244 CUI393244:CUL393244 DEE393244:DEH393244 DOA393244:DOD393244 DXW393244:DXZ393244 EHS393244:EHV393244 ERO393244:ERR393244 FBK393244:FBN393244 FLG393244:FLJ393244 FVC393244:FVF393244 GEY393244:GFB393244 GOU393244:GOX393244 GYQ393244:GYT393244 HIM393244:HIP393244 HSI393244:HSL393244 ICE393244:ICH393244 IMA393244:IMD393244 IVW393244:IVZ393244 JFS393244:JFV393244 JPO393244:JPR393244 JZK393244:JZN393244 KJG393244:KJJ393244 KTC393244:KTF393244 LCY393244:LDB393244 LMU393244:LMX393244 LWQ393244:LWT393244 MGM393244:MGP393244 MQI393244:MQL393244 NAE393244:NAH393244 NKA393244:NKD393244 NTW393244:NTZ393244 ODS393244:ODV393244 ONO393244:ONR393244 OXK393244:OXN393244 PHG393244:PHJ393244 PRC393244:PRF393244 QAY393244:QBB393244 QKU393244:QKX393244 QUQ393244:QUT393244 REM393244:REP393244 ROI393244:ROL393244 RYE393244:RYH393244 SIA393244:SID393244 SRW393244:SRZ393244 TBS393244:TBV393244 TLO393244:TLR393244 TVK393244:TVN393244 UFG393244:UFJ393244 UPC393244:UPF393244 UYY393244:UZB393244 VIU393244:VIX393244 VSQ393244:VST393244 WCM393244:WCP393244 WMI393244:WML393244 WWE393244:WWH393244 JS458780:JV458780 TO458780:TR458780 ADK458780:ADN458780 ANG458780:ANJ458780 AXC458780:AXF458780 BGY458780:BHB458780 BQU458780:BQX458780 CAQ458780:CAT458780 CKM458780:CKP458780 CUI458780:CUL458780 DEE458780:DEH458780 DOA458780:DOD458780 DXW458780:DXZ458780 EHS458780:EHV458780 ERO458780:ERR458780 FBK458780:FBN458780 FLG458780:FLJ458780 FVC458780:FVF458780 GEY458780:GFB458780 GOU458780:GOX458780 GYQ458780:GYT458780 HIM458780:HIP458780 HSI458780:HSL458780 ICE458780:ICH458780 IMA458780:IMD458780 IVW458780:IVZ458780 JFS458780:JFV458780 JPO458780:JPR458780 JZK458780:JZN458780 KJG458780:KJJ458780 KTC458780:KTF458780 LCY458780:LDB458780 LMU458780:LMX458780 LWQ458780:LWT458780 MGM458780:MGP458780 MQI458780:MQL458780 NAE458780:NAH458780 NKA458780:NKD458780 NTW458780:NTZ458780 ODS458780:ODV458780 ONO458780:ONR458780 OXK458780:OXN458780 PHG458780:PHJ458780 PRC458780:PRF458780 QAY458780:QBB458780 QKU458780:QKX458780 QUQ458780:QUT458780 REM458780:REP458780 ROI458780:ROL458780 RYE458780:RYH458780 SIA458780:SID458780 SRW458780:SRZ458780 TBS458780:TBV458780 TLO458780:TLR458780 TVK458780:TVN458780 UFG458780:UFJ458780 UPC458780:UPF458780 UYY458780:UZB458780 VIU458780:VIX458780 VSQ458780:VST458780 WCM458780:WCP458780 WMI458780:WML458780 WWE458780:WWH458780 JS524316:JV524316 TO524316:TR524316 ADK524316:ADN524316 ANG524316:ANJ524316 AXC524316:AXF524316 BGY524316:BHB524316 BQU524316:BQX524316 CAQ524316:CAT524316 CKM524316:CKP524316 CUI524316:CUL524316 DEE524316:DEH524316 DOA524316:DOD524316 DXW524316:DXZ524316 EHS524316:EHV524316 ERO524316:ERR524316 FBK524316:FBN524316 FLG524316:FLJ524316 FVC524316:FVF524316 GEY524316:GFB524316 GOU524316:GOX524316 GYQ524316:GYT524316 HIM524316:HIP524316 HSI524316:HSL524316 ICE524316:ICH524316 IMA524316:IMD524316 IVW524316:IVZ524316 JFS524316:JFV524316 JPO524316:JPR524316 JZK524316:JZN524316 KJG524316:KJJ524316 KTC524316:KTF524316 LCY524316:LDB524316 LMU524316:LMX524316 LWQ524316:LWT524316 MGM524316:MGP524316 MQI524316:MQL524316 NAE524316:NAH524316 NKA524316:NKD524316 NTW524316:NTZ524316 ODS524316:ODV524316 ONO524316:ONR524316 OXK524316:OXN524316 PHG524316:PHJ524316 PRC524316:PRF524316 QAY524316:QBB524316 QKU524316:QKX524316 QUQ524316:QUT524316 REM524316:REP524316 ROI524316:ROL524316 RYE524316:RYH524316 SIA524316:SID524316 SRW524316:SRZ524316 TBS524316:TBV524316 TLO524316:TLR524316 TVK524316:TVN524316 UFG524316:UFJ524316 UPC524316:UPF524316 UYY524316:UZB524316 VIU524316:VIX524316 VSQ524316:VST524316 WCM524316:WCP524316 WMI524316:WML524316 WWE524316:WWH524316 JS589852:JV589852 TO589852:TR589852 ADK589852:ADN589852 ANG589852:ANJ589852 AXC589852:AXF589852 BGY589852:BHB589852 BQU589852:BQX589852 CAQ589852:CAT589852 CKM589852:CKP589852 CUI589852:CUL589852 DEE589852:DEH589852 DOA589852:DOD589852 DXW589852:DXZ589852 EHS589852:EHV589852 ERO589852:ERR589852 FBK589852:FBN589852 FLG589852:FLJ589852 FVC589852:FVF589852 GEY589852:GFB589852 GOU589852:GOX589852 GYQ589852:GYT589852 HIM589852:HIP589852 HSI589852:HSL589852 ICE589852:ICH589852 IMA589852:IMD589852 IVW589852:IVZ589852 JFS589852:JFV589852 JPO589852:JPR589852 JZK589852:JZN589852 KJG589852:KJJ589852 KTC589852:KTF589852 LCY589852:LDB589852 LMU589852:LMX589852 LWQ589852:LWT589852 MGM589852:MGP589852 MQI589852:MQL589852 NAE589852:NAH589852 NKA589852:NKD589852 NTW589852:NTZ589852 ODS589852:ODV589852 ONO589852:ONR589852 OXK589852:OXN589852 PHG589852:PHJ589852 PRC589852:PRF589852 QAY589852:QBB589852 QKU589852:QKX589852 QUQ589852:QUT589852 REM589852:REP589852 ROI589852:ROL589852 RYE589852:RYH589852 SIA589852:SID589852 SRW589852:SRZ589852 TBS589852:TBV589852 TLO589852:TLR589852 TVK589852:TVN589852 UFG589852:UFJ589852 UPC589852:UPF589852 UYY589852:UZB589852 VIU589852:VIX589852 VSQ589852:VST589852 WCM589852:WCP589852 WMI589852:WML589852 WWE589852:WWH589852 JS655388:JV655388 TO655388:TR655388 ADK655388:ADN655388 ANG655388:ANJ655388 AXC655388:AXF655388 BGY655388:BHB655388 BQU655388:BQX655388 CAQ655388:CAT655388 CKM655388:CKP655388 CUI655388:CUL655388 DEE655388:DEH655388 DOA655388:DOD655388 DXW655388:DXZ655388 EHS655388:EHV655388 ERO655388:ERR655388 FBK655388:FBN655388 FLG655388:FLJ655388 FVC655388:FVF655388 GEY655388:GFB655388 GOU655388:GOX655388 GYQ655388:GYT655388 HIM655388:HIP655388 HSI655388:HSL655388 ICE655388:ICH655388 IMA655388:IMD655388 IVW655388:IVZ655388 JFS655388:JFV655388 JPO655388:JPR655388 JZK655388:JZN655388 KJG655388:KJJ655388 KTC655388:KTF655388 LCY655388:LDB655388 LMU655388:LMX655388 LWQ655388:LWT655388 MGM655388:MGP655388 MQI655388:MQL655388 NAE655388:NAH655388 NKA655388:NKD655388 NTW655388:NTZ655388 ODS655388:ODV655388 ONO655388:ONR655388 OXK655388:OXN655388 PHG655388:PHJ655388 PRC655388:PRF655388 QAY655388:QBB655388 QKU655388:QKX655388 QUQ655388:QUT655388 REM655388:REP655388 ROI655388:ROL655388 RYE655388:RYH655388 SIA655388:SID655388 SRW655388:SRZ655388 TBS655388:TBV655388 TLO655388:TLR655388 TVK655388:TVN655388 UFG655388:UFJ655388 UPC655388:UPF655388 UYY655388:UZB655388 VIU655388:VIX655388 VSQ655388:VST655388 WCM655388:WCP655388 WMI655388:WML655388 WWE655388:WWH655388 JS720924:JV720924 TO720924:TR720924 ADK720924:ADN720924 ANG720924:ANJ720924 AXC720924:AXF720924 BGY720924:BHB720924 BQU720924:BQX720924 CAQ720924:CAT720924 CKM720924:CKP720924 CUI720924:CUL720924 DEE720924:DEH720924 DOA720924:DOD720924 DXW720924:DXZ720924 EHS720924:EHV720924 ERO720924:ERR720924 FBK720924:FBN720924 FLG720924:FLJ720924 FVC720924:FVF720924 GEY720924:GFB720924 GOU720924:GOX720924 GYQ720924:GYT720924 HIM720924:HIP720924 HSI720924:HSL720924 ICE720924:ICH720924 IMA720924:IMD720924 IVW720924:IVZ720924 JFS720924:JFV720924 JPO720924:JPR720924 JZK720924:JZN720924 KJG720924:KJJ720924 KTC720924:KTF720924 LCY720924:LDB720924 LMU720924:LMX720924 LWQ720924:LWT720924 MGM720924:MGP720924 MQI720924:MQL720924 NAE720924:NAH720924 NKA720924:NKD720924 NTW720924:NTZ720924 ODS720924:ODV720924 ONO720924:ONR720924 OXK720924:OXN720924 PHG720924:PHJ720924 PRC720924:PRF720924 QAY720924:QBB720924 QKU720924:QKX720924 QUQ720924:QUT720924 REM720924:REP720924 ROI720924:ROL720924 RYE720924:RYH720924 SIA720924:SID720924 SRW720924:SRZ720924 TBS720924:TBV720924 TLO720924:TLR720924 TVK720924:TVN720924 UFG720924:UFJ720924 UPC720924:UPF720924 UYY720924:UZB720924 VIU720924:VIX720924 VSQ720924:VST720924 WCM720924:WCP720924 WMI720924:WML720924 WWE720924:WWH720924 JS786460:JV786460 TO786460:TR786460 ADK786460:ADN786460 ANG786460:ANJ786460 AXC786460:AXF786460 BGY786460:BHB786460 BQU786460:BQX786460 CAQ786460:CAT786460 CKM786460:CKP786460 CUI786460:CUL786460 DEE786460:DEH786460 DOA786460:DOD786460 DXW786460:DXZ786460 EHS786460:EHV786460 ERO786460:ERR786460 FBK786460:FBN786460 FLG786460:FLJ786460 FVC786460:FVF786460 GEY786460:GFB786460 GOU786460:GOX786460 GYQ786460:GYT786460 HIM786460:HIP786460 HSI786460:HSL786460 ICE786460:ICH786460 IMA786460:IMD786460 IVW786460:IVZ786460 JFS786460:JFV786460 JPO786460:JPR786460 JZK786460:JZN786460 KJG786460:KJJ786460 KTC786460:KTF786460 LCY786460:LDB786460 LMU786460:LMX786460 LWQ786460:LWT786460 MGM786460:MGP786460 MQI786460:MQL786460 NAE786460:NAH786460 NKA786460:NKD786460 NTW786460:NTZ786460 ODS786460:ODV786460 ONO786460:ONR786460 OXK786460:OXN786460 PHG786460:PHJ786460 PRC786460:PRF786460 QAY786460:QBB786460 QKU786460:QKX786460 QUQ786460:QUT786460 REM786460:REP786460 ROI786460:ROL786460 RYE786460:RYH786460 SIA786460:SID786460 SRW786460:SRZ786460 TBS786460:TBV786460 TLO786460:TLR786460 TVK786460:TVN786460 UFG786460:UFJ786460 UPC786460:UPF786460 UYY786460:UZB786460 VIU786460:VIX786460 VSQ786460:VST786460 WCM786460:WCP786460 WMI786460:WML786460 WWE786460:WWH786460 JS851996:JV851996 TO851996:TR851996 ADK851996:ADN851996 ANG851996:ANJ851996 AXC851996:AXF851996 BGY851996:BHB851996 BQU851996:BQX851996 CAQ851996:CAT851996 CKM851996:CKP851996 CUI851996:CUL851996 DEE851996:DEH851996 DOA851996:DOD851996 DXW851996:DXZ851996 EHS851996:EHV851996 ERO851996:ERR851996 FBK851996:FBN851996 FLG851996:FLJ851996 FVC851996:FVF851996 GEY851996:GFB851996 GOU851996:GOX851996 GYQ851996:GYT851996 HIM851996:HIP851996 HSI851996:HSL851996 ICE851996:ICH851996 IMA851996:IMD851996 IVW851996:IVZ851996 JFS851996:JFV851996 JPO851996:JPR851996 JZK851996:JZN851996 KJG851996:KJJ851996 KTC851996:KTF851996 LCY851996:LDB851996 LMU851996:LMX851996 LWQ851996:LWT851996 MGM851996:MGP851996 MQI851996:MQL851996 NAE851996:NAH851996 NKA851996:NKD851996 NTW851996:NTZ851996 ODS851996:ODV851996 ONO851996:ONR851996 OXK851996:OXN851996 PHG851996:PHJ851996 PRC851996:PRF851996 QAY851996:QBB851996 QKU851996:QKX851996 QUQ851996:QUT851996 REM851996:REP851996 ROI851996:ROL851996 RYE851996:RYH851996 SIA851996:SID851996 SRW851996:SRZ851996 TBS851996:TBV851996 TLO851996:TLR851996 TVK851996:TVN851996 UFG851996:UFJ851996 UPC851996:UPF851996 UYY851996:UZB851996 VIU851996:VIX851996 VSQ851996:VST851996 WCM851996:WCP851996 WMI851996:WML851996 WWE851996:WWH851996 JS917532:JV917532 TO917532:TR917532 ADK917532:ADN917532 ANG917532:ANJ917532 AXC917532:AXF917532 BGY917532:BHB917532 BQU917532:BQX917532 CAQ917532:CAT917532 CKM917532:CKP917532 CUI917532:CUL917532 DEE917532:DEH917532 DOA917532:DOD917532 DXW917532:DXZ917532 EHS917532:EHV917532 ERO917532:ERR917532 FBK917532:FBN917532 FLG917532:FLJ917532 FVC917532:FVF917532 GEY917532:GFB917532 GOU917532:GOX917532 GYQ917532:GYT917532 HIM917532:HIP917532 HSI917532:HSL917532 ICE917532:ICH917532 IMA917532:IMD917532 IVW917532:IVZ917532 JFS917532:JFV917532 JPO917532:JPR917532 JZK917532:JZN917532 KJG917532:KJJ917532 KTC917532:KTF917532 LCY917532:LDB917532 LMU917532:LMX917532 LWQ917532:LWT917532 MGM917532:MGP917532 MQI917532:MQL917532 NAE917532:NAH917532 NKA917532:NKD917532 NTW917532:NTZ917532 ODS917532:ODV917532 ONO917532:ONR917532 OXK917532:OXN917532 PHG917532:PHJ917532 PRC917532:PRF917532 QAY917532:QBB917532 QKU917532:QKX917532 QUQ917532:QUT917532 REM917532:REP917532 ROI917532:ROL917532 RYE917532:RYH917532 SIA917532:SID917532 SRW917532:SRZ917532 TBS917532:TBV917532 TLO917532:TLR917532 TVK917532:TVN917532 UFG917532:UFJ917532 UPC917532:UPF917532 UYY917532:UZB917532 VIU917532:VIX917532 VSQ917532:VST917532 WCM917532:WCP917532 WMI917532:WML917532 WWE917532:WWH917532 JS983068:JV983068 TO983068:TR983068 ADK983068:ADN983068 ANG983068:ANJ983068 AXC983068:AXF983068 BGY983068:BHB983068 BQU983068:BQX983068 CAQ983068:CAT983068 CKM983068:CKP983068 CUI983068:CUL983068 DEE983068:DEH983068 DOA983068:DOD983068 DXW983068:DXZ983068 EHS983068:EHV983068 ERO983068:ERR983068 FBK983068:FBN983068 FLG983068:FLJ983068 FVC983068:FVF983068 GEY983068:GFB983068 GOU983068:GOX983068 GYQ983068:GYT983068 HIM983068:HIP983068 HSI983068:HSL983068 ICE983068:ICH983068 IMA983068:IMD983068 IVW983068:IVZ983068 JFS983068:JFV983068 JPO983068:JPR983068 JZK983068:JZN983068 KJG983068:KJJ983068 KTC983068:KTF983068 LCY983068:LDB983068 LMU983068:LMX983068 LWQ983068:LWT983068 MGM983068:MGP983068 MQI983068:MQL983068 NAE983068:NAH983068 NKA983068:NKD983068 NTW983068:NTZ983068 ODS983068:ODV983068 ONO983068:ONR983068 OXK983068:OXN983068 PHG983068:PHJ983068 PRC983068:PRF983068 QAY983068:QBB983068 QKU983068:QKX983068 QUQ983068:QUT983068 REM983068:REP983068 ROI983068:ROL983068 RYE983068:RYH983068 SIA983068:SID983068 SRW983068:SRZ983068 TBS983068:TBV983068 TLO983068:TLR983068 TVK983068:TVN983068 UFG983068:UFJ983068 UPC983068:UPF983068 UYY983068:UZB983068 VIU983068:VIX983068 VSQ983068:VST983068 WCM983068:WCP983068 WMI983068:WML983068 WWE983068:WWH983068 JS26:JV26 TO26:TR26 ADK26:ADN26 ANG26:ANJ26 AXC26:AXF26 BGY26:BHB26 BQU26:BQX26 CAQ26:CAT26 CKM26:CKP26 CUI26:CUL26 DEE26:DEH26 DOA26:DOD26 DXW26:DXZ26 EHS26:EHV26 ERO26:ERR26 FBK26:FBN26 FLG26:FLJ26 FVC26:FVF26 GEY26:GFB26 GOU26:GOX26 GYQ26:GYT26 HIM26:HIP26 HSI26:HSL26 ICE26:ICH26 IMA26:IMD26 IVW26:IVZ26 JFS26:JFV26 JPO26:JPR26 JZK26:JZN26 KJG26:KJJ26 KTC26:KTF26 LCY26:LDB26 LMU26:LMX26 LWQ26:LWT26 MGM26:MGP26 MQI26:MQL26 NAE26:NAH26 NKA26:NKD26 NTW26:NTZ26 ODS26:ODV26 ONO26:ONR26 OXK26:OXN26 PHG26:PHJ26 PRC26:PRF26 QAY26:QBB26 QKU26:QKX26 QUQ26:QUT26 REM26:REP26 ROI26:ROL26 RYE26:RYH26 SIA26:SID26 SRW26:SRZ26 TBS26:TBV26 TLO26:TLR26 TVK26:TVN26 UFG26:UFJ26 UPC26:UPF26 UYY26:UZB26 VIU26:VIX26 VSQ26:VST26 WCM26:WCP26 WMI26:WML26 WWE26:WWH26 JS65562:JV65562 TO65562:TR65562 ADK65562:ADN65562 ANG65562:ANJ65562 AXC65562:AXF65562 BGY65562:BHB65562 BQU65562:BQX65562 CAQ65562:CAT65562 CKM65562:CKP65562 CUI65562:CUL65562 DEE65562:DEH65562 DOA65562:DOD65562 DXW65562:DXZ65562 EHS65562:EHV65562 ERO65562:ERR65562 FBK65562:FBN65562 FLG65562:FLJ65562 FVC65562:FVF65562 GEY65562:GFB65562 GOU65562:GOX65562 GYQ65562:GYT65562 HIM65562:HIP65562 HSI65562:HSL65562 ICE65562:ICH65562 IMA65562:IMD65562 IVW65562:IVZ65562 JFS65562:JFV65562 JPO65562:JPR65562 JZK65562:JZN65562 KJG65562:KJJ65562 KTC65562:KTF65562 LCY65562:LDB65562 LMU65562:LMX65562 LWQ65562:LWT65562 MGM65562:MGP65562 MQI65562:MQL65562 NAE65562:NAH65562 NKA65562:NKD65562 NTW65562:NTZ65562 ODS65562:ODV65562 ONO65562:ONR65562 OXK65562:OXN65562 PHG65562:PHJ65562 PRC65562:PRF65562 QAY65562:QBB65562 QKU65562:QKX65562 QUQ65562:QUT65562 REM65562:REP65562 ROI65562:ROL65562 RYE65562:RYH65562 SIA65562:SID65562 SRW65562:SRZ65562 TBS65562:TBV65562 TLO65562:TLR65562 TVK65562:TVN65562 UFG65562:UFJ65562 UPC65562:UPF65562 UYY65562:UZB65562 VIU65562:VIX65562 VSQ65562:VST65562 WCM65562:WCP65562 WMI65562:WML65562 WWE65562:WWH65562 JS131098:JV131098 TO131098:TR131098 ADK131098:ADN131098 ANG131098:ANJ131098 AXC131098:AXF131098 BGY131098:BHB131098 BQU131098:BQX131098 CAQ131098:CAT131098 CKM131098:CKP131098 CUI131098:CUL131098 DEE131098:DEH131098 DOA131098:DOD131098 DXW131098:DXZ131098 EHS131098:EHV131098 ERO131098:ERR131098 FBK131098:FBN131098 FLG131098:FLJ131098 FVC131098:FVF131098 GEY131098:GFB131098 GOU131098:GOX131098 GYQ131098:GYT131098 HIM131098:HIP131098 HSI131098:HSL131098 ICE131098:ICH131098 IMA131098:IMD131098 IVW131098:IVZ131098 JFS131098:JFV131098 JPO131098:JPR131098 JZK131098:JZN131098 KJG131098:KJJ131098 KTC131098:KTF131098 LCY131098:LDB131098 LMU131098:LMX131098 LWQ131098:LWT131098 MGM131098:MGP131098 MQI131098:MQL131098 NAE131098:NAH131098 NKA131098:NKD131098 NTW131098:NTZ131098 ODS131098:ODV131098 ONO131098:ONR131098 OXK131098:OXN131098 PHG131098:PHJ131098 PRC131098:PRF131098 QAY131098:QBB131098 QKU131098:QKX131098 QUQ131098:QUT131098 REM131098:REP131098 ROI131098:ROL131098 RYE131098:RYH131098 SIA131098:SID131098 SRW131098:SRZ131098 TBS131098:TBV131098 TLO131098:TLR131098 TVK131098:TVN131098 UFG131098:UFJ131098 UPC131098:UPF131098 UYY131098:UZB131098 VIU131098:VIX131098 VSQ131098:VST131098 WCM131098:WCP131098 WMI131098:WML131098 WWE131098:WWH131098 JS196634:JV196634 TO196634:TR196634 ADK196634:ADN196634 ANG196634:ANJ196634 AXC196634:AXF196634 BGY196634:BHB196634 BQU196634:BQX196634 CAQ196634:CAT196634 CKM196634:CKP196634 CUI196634:CUL196634 DEE196634:DEH196634 DOA196634:DOD196634 DXW196634:DXZ196634 EHS196634:EHV196634 ERO196634:ERR196634 FBK196634:FBN196634 FLG196634:FLJ196634 FVC196634:FVF196634 GEY196634:GFB196634 GOU196634:GOX196634 GYQ196634:GYT196634 HIM196634:HIP196634 HSI196634:HSL196634 ICE196634:ICH196634 IMA196634:IMD196634 IVW196634:IVZ196634 JFS196634:JFV196634 JPO196634:JPR196634 JZK196634:JZN196634 KJG196634:KJJ196634 KTC196634:KTF196634 LCY196634:LDB196634 LMU196634:LMX196634 LWQ196634:LWT196634 MGM196634:MGP196634 MQI196634:MQL196634 NAE196634:NAH196634 NKA196634:NKD196634 NTW196634:NTZ196634 ODS196634:ODV196634 ONO196634:ONR196634 OXK196634:OXN196634 PHG196634:PHJ196634 PRC196634:PRF196634 QAY196634:QBB196634 QKU196634:QKX196634 QUQ196634:QUT196634 REM196634:REP196634 ROI196634:ROL196634 RYE196634:RYH196634 SIA196634:SID196634 SRW196634:SRZ196634 TBS196634:TBV196634 TLO196634:TLR196634 TVK196634:TVN196634 UFG196634:UFJ196634 UPC196634:UPF196634 UYY196634:UZB196634 VIU196634:VIX196634 VSQ196634:VST196634 WCM196634:WCP196634 WMI196634:WML196634 WWE196634:WWH196634 JS262170:JV262170 TO262170:TR262170 ADK262170:ADN262170 ANG262170:ANJ262170 AXC262170:AXF262170 BGY262170:BHB262170 BQU262170:BQX262170 CAQ262170:CAT262170 CKM262170:CKP262170 CUI262170:CUL262170 DEE262170:DEH262170 DOA262170:DOD262170 DXW262170:DXZ262170 EHS262170:EHV262170 ERO262170:ERR262170 FBK262170:FBN262170 FLG262170:FLJ262170 FVC262170:FVF262170 GEY262170:GFB262170 GOU262170:GOX262170 GYQ262170:GYT262170 HIM262170:HIP262170 HSI262170:HSL262170 ICE262170:ICH262170 IMA262170:IMD262170 IVW262170:IVZ262170 JFS262170:JFV262170 JPO262170:JPR262170 JZK262170:JZN262170 KJG262170:KJJ262170 KTC262170:KTF262170 LCY262170:LDB262170 LMU262170:LMX262170 LWQ262170:LWT262170 MGM262170:MGP262170 MQI262170:MQL262170 NAE262170:NAH262170 NKA262170:NKD262170 NTW262170:NTZ262170 ODS262170:ODV262170 ONO262170:ONR262170 OXK262170:OXN262170 PHG262170:PHJ262170 PRC262170:PRF262170 QAY262170:QBB262170 QKU262170:QKX262170 QUQ262170:QUT262170 REM262170:REP262170 ROI262170:ROL262170 RYE262170:RYH262170 SIA262170:SID262170 SRW262170:SRZ262170 TBS262170:TBV262170 TLO262170:TLR262170 TVK262170:TVN262170 UFG262170:UFJ262170 UPC262170:UPF262170 UYY262170:UZB262170 VIU262170:VIX262170 VSQ262170:VST262170 WCM262170:WCP262170 WMI262170:WML262170 WWE262170:WWH262170 JS327706:JV327706 TO327706:TR327706 ADK327706:ADN327706 ANG327706:ANJ327706 AXC327706:AXF327706 BGY327706:BHB327706 BQU327706:BQX327706 CAQ327706:CAT327706 CKM327706:CKP327706 CUI327706:CUL327706 DEE327706:DEH327706 DOA327706:DOD327706 DXW327706:DXZ327706 EHS327706:EHV327706 ERO327706:ERR327706 FBK327706:FBN327706 FLG327706:FLJ327706 FVC327706:FVF327706 GEY327706:GFB327706 GOU327706:GOX327706 GYQ327706:GYT327706 HIM327706:HIP327706 HSI327706:HSL327706 ICE327706:ICH327706 IMA327706:IMD327706 IVW327706:IVZ327706 JFS327706:JFV327706 JPO327706:JPR327706 JZK327706:JZN327706 KJG327706:KJJ327706 KTC327706:KTF327706 LCY327706:LDB327706 LMU327706:LMX327706 LWQ327706:LWT327706 MGM327706:MGP327706 MQI327706:MQL327706 NAE327706:NAH327706 NKA327706:NKD327706 NTW327706:NTZ327706 ODS327706:ODV327706 ONO327706:ONR327706 OXK327706:OXN327706 PHG327706:PHJ327706 PRC327706:PRF327706 QAY327706:QBB327706 QKU327706:QKX327706 QUQ327706:QUT327706 REM327706:REP327706 ROI327706:ROL327706 RYE327706:RYH327706 SIA327706:SID327706 SRW327706:SRZ327706 TBS327706:TBV327706 TLO327706:TLR327706 TVK327706:TVN327706 UFG327706:UFJ327706 UPC327706:UPF327706 UYY327706:UZB327706 VIU327706:VIX327706 VSQ327706:VST327706 WCM327706:WCP327706 WMI327706:WML327706 WWE327706:WWH327706 JS393242:JV393242 TO393242:TR393242 ADK393242:ADN393242 ANG393242:ANJ393242 AXC393242:AXF393242 BGY393242:BHB393242 BQU393242:BQX393242 CAQ393242:CAT393242 CKM393242:CKP393242 CUI393242:CUL393242 DEE393242:DEH393242 DOA393242:DOD393242 DXW393242:DXZ393242 EHS393242:EHV393242 ERO393242:ERR393242 FBK393242:FBN393242 FLG393242:FLJ393242 FVC393242:FVF393242 GEY393242:GFB393242 GOU393242:GOX393242 GYQ393242:GYT393242 HIM393242:HIP393242 HSI393242:HSL393242 ICE393242:ICH393242 IMA393242:IMD393242 IVW393242:IVZ393242 JFS393242:JFV393242 JPO393242:JPR393242 JZK393242:JZN393242 KJG393242:KJJ393242 KTC393242:KTF393242 LCY393242:LDB393242 LMU393242:LMX393242 LWQ393242:LWT393242 MGM393242:MGP393242 MQI393242:MQL393242 NAE393242:NAH393242 NKA393242:NKD393242 NTW393242:NTZ393242 ODS393242:ODV393242 ONO393242:ONR393242 OXK393242:OXN393242 PHG393242:PHJ393242 PRC393242:PRF393242 QAY393242:QBB393242 QKU393242:QKX393242 QUQ393242:QUT393242 REM393242:REP393242 ROI393242:ROL393242 RYE393242:RYH393242 SIA393242:SID393242 SRW393242:SRZ393242 TBS393242:TBV393242 TLO393242:TLR393242 TVK393242:TVN393242 UFG393242:UFJ393242 UPC393242:UPF393242 UYY393242:UZB393242 VIU393242:VIX393242 VSQ393242:VST393242 WCM393242:WCP393242 WMI393242:WML393242 WWE393242:WWH393242 JS458778:JV458778 TO458778:TR458778 ADK458778:ADN458778 ANG458778:ANJ458778 AXC458778:AXF458778 BGY458778:BHB458778 BQU458778:BQX458778 CAQ458778:CAT458778 CKM458778:CKP458778 CUI458778:CUL458778 DEE458778:DEH458778 DOA458778:DOD458778 DXW458778:DXZ458778 EHS458778:EHV458778 ERO458778:ERR458778 FBK458778:FBN458778 FLG458778:FLJ458778 FVC458778:FVF458778 GEY458778:GFB458778 GOU458778:GOX458778 GYQ458778:GYT458778 HIM458778:HIP458778 HSI458778:HSL458778 ICE458778:ICH458778 IMA458778:IMD458778 IVW458778:IVZ458778 JFS458778:JFV458778 JPO458778:JPR458778 JZK458778:JZN458778 KJG458778:KJJ458778 KTC458778:KTF458778 LCY458778:LDB458778 LMU458778:LMX458778 LWQ458778:LWT458778 MGM458778:MGP458778 MQI458778:MQL458778 NAE458778:NAH458778 NKA458778:NKD458778 NTW458778:NTZ458778 ODS458778:ODV458778 ONO458778:ONR458778 OXK458778:OXN458778 PHG458778:PHJ458778 PRC458778:PRF458778 QAY458778:QBB458778 QKU458778:QKX458778 QUQ458778:QUT458778 REM458778:REP458778 ROI458778:ROL458778 RYE458778:RYH458778 SIA458778:SID458778 SRW458778:SRZ458778 TBS458778:TBV458778 TLO458778:TLR458778 TVK458778:TVN458778 UFG458778:UFJ458778 UPC458778:UPF458778 UYY458778:UZB458778 VIU458778:VIX458778 VSQ458778:VST458778 WCM458778:WCP458778 WMI458778:WML458778 WWE458778:WWH458778 JS524314:JV524314 TO524314:TR524314 ADK524314:ADN524314 ANG524314:ANJ524314 AXC524314:AXF524314 BGY524314:BHB524314 BQU524314:BQX524314 CAQ524314:CAT524314 CKM524314:CKP524314 CUI524314:CUL524314 DEE524314:DEH524314 DOA524314:DOD524314 DXW524314:DXZ524314 EHS524314:EHV524314 ERO524314:ERR524314 FBK524314:FBN524314 FLG524314:FLJ524314 FVC524314:FVF524314 GEY524314:GFB524314 GOU524314:GOX524314 GYQ524314:GYT524314 HIM524314:HIP524314 HSI524314:HSL524314 ICE524314:ICH524314 IMA524314:IMD524314 IVW524314:IVZ524314 JFS524314:JFV524314 JPO524314:JPR524314 JZK524314:JZN524314 KJG524314:KJJ524314 KTC524314:KTF524314 LCY524314:LDB524314 LMU524314:LMX524314 LWQ524314:LWT524314 MGM524314:MGP524314 MQI524314:MQL524314 NAE524314:NAH524314 NKA524314:NKD524314 NTW524314:NTZ524314 ODS524314:ODV524314 ONO524314:ONR524314 OXK524314:OXN524314 PHG524314:PHJ524314 PRC524314:PRF524314 QAY524314:QBB524314 QKU524314:QKX524314 QUQ524314:QUT524314 REM524314:REP524314 ROI524314:ROL524314 RYE524314:RYH524314 SIA524314:SID524314 SRW524314:SRZ524314 TBS524314:TBV524314 TLO524314:TLR524314 TVK524314:TVN524314 UFG524314:UFJ524314 UPC524314:UPF524314 UYY524314:UZB524314 VIU524314:VIX524314 VSQ524314:VST524314 WCM524314:WCP524314 WMI524314:WML524314 WWE524314:WWH524314 JS589850:JV589850 TO589850:TR589850 ADK589850:ADN589850 ANG589850:ANJ589850 AXC589850:AXF589850 BGY589850:BHB589850 BQU589850:BQX589850 CAQ589850:CAT589850 CKM589850:CKP589850 CUI589850:CUL589850 DEE589850:DEH589850 DOA589850:DOD589850 DXW589850:DXZ589850 EHS589850:EHV589850 ERO589850:ERR589850 FBK589850:FBN589850 FLG589850:FLJ589850 FVC589850:FVF589850 GEY589850:GFB589850 GOU589850:GOX589850 GYQ589850:GYT589850 HIM589850:HIP589850 HSI589850:HSL589850 ICE589850:ICH589850 IMA589850:IMD589850 IVW589850:IVZ589850 JFS589850:JFV589850 JPO589850:JPR589850 JZK589850:JZN589850 KJG589850:KJJ589850 KTC589850:KTF589850 LCY589850:LDB589850 LMU589850:LMX589850 LWQ589850:LWT589850 MGM589850:MGP589850 MQI589850:MQL589850 NAE589850:NAH589850 NKA589850:NKD589850 NTW589850:NTZ589850 ODS589850:ODV589850 ONO589850:ONR589850 OXK589850:OXN589850 PHG589850:PHJ589850 PRC589850:PRF589850 QAY589850:QBB589850 QKU589850:QKX589850 QUQ589850:QUT589850 REM589850:REP589850 ROI589850:ROL589850 RYE589850:RYH589850 SIA589850:SID589850 SRW589850:SRZ589850 TBS589850:TBV589850 TLO589850:TLR589850 TVK589850:TVN589850 UFG589850:UFJ589850 UPC589850:UPF589850 UYY589850:UZB589850 VIU589850:VIX589850 VSQ589850:VST589850 WCM589850:WCP589850 WMI589850:WML589850 WWE589850:WWH589850 JS655386:JV655386 TO655386:TR655386 ADK655386:ADN655386 ANG655386:ANJ655386 AXC655386:AXF655386 BGY655386:BHB655386 BQU655386:BQX655386 CAQ655386:CAT655386 CKM655386:CKP655386 CUI655386:CUL655386 DEE655386:DEH655386 DOA655386:DOD655386 DXW655386:DXZ655386 EHS655386:EHV655386 ERO655386:ERR655386 FBK655386:FBN655386 FLG655386:FLJ655386 FVC655386:FVF655386 GEY655386:GFB655386 GOU655386:GOX655386 GYQ655386:GYT655386 HIM655386:HIP655386 HSI655386:HSL655386 ICE655386:ICH655386 IMA655386:IMD655386 IVW655386:IVZ655386 JFS655386:JFV655386 JPO655386:JPR655386 JZK655386:JZN655386 KJG655386:KJJ655386 KTC655386:KTF655386 LCY655386:LDB655386 LMU655386:LMX655386 LWQ655386:LWT655386 MGM655386:MGP655386 MQI655386:MQL655386 NAE655386:NAH655386 NKA655386:NKD655386 NTW655386:NTZ655386 ODS655386:ODV655386 ONO655386:ONR655386 OXK655386:OXN655386 PHG655386:PHJ655386 PRC655386:PRF655386 QAY655386:QBB655386 QKU655386:QKX655386 QUQ655386:QUT655386 REM655386:REP655386 ROI655386:ROL655386 RYE655386:RYH655386 SIA655386:SID655386 SRW655386:SRZ655386 TBS655386:TBV655386 TLO655386:TLR655386 TVK655386:TVN655386 UFG655386:UFJ655386 UPC655386:UPF655386 UYY655386:UZB655386 VIU655386:VIX655386 VSQ655386:VST655386 WCM655386:WCP655386 WMI655386:WML655386 WWE655386:WWH655386 JS720922:JV720922 TO720922:TR720922 ADK720922:ADN720922 ANG720922:ANJ720922 AXC720922:AXF720922 BGY720922:BHB720922 BQU720922:BQX720922 CAQ720922:CAT720922 CKM720922:CKP720922 CUI720922:CUL720922 DEE720922:DEH720922 DOA720922:DOD720922 DXW720922:DXZ720922 EHS720922:EHV720922 ERO720922:ERR720922 FBK720922:FBN720922 FLG720922:FLJ720922 FVC720922:FVF720922 GEY720922:GFB720922 GOU720922:GOX720922 GYQ720922:GYT720922 HIM720922:HIP720922 HSI720922:HSL720922 ICE720922:ICH720922 IMA720922:IMD720922 IVW720922:IVZ720922 JFS720922:JFV720922 JPO720922:JPR720922 JZK720922:JZN720922 KJG720922:KJJ720922 KTC720922:KTF720922 LCY720922:LDB720922 LMU720922:LMX720922 LWQ720922:LWT720922 MGM720922:MGP720922 MQI720922:MQL720922 NAE720922:NAH720922 NKA720922:NKD720922 NTW720922:NTZ720922 ODS720922:ODV720922 ONO720922:ONR720922 OXK720922:OXN720922 PHG720922:PHJ720922 PRC720922:PRF720922 QAY720922:QBB720922 QKU720922:QKX720922 QUQ720922:QUT720922 REM720922:REP720922 ROI720922:ROL720922 RYE720922:RYH720922 SIA720922:SID720922 SRW720922:SRZ720922 TBS720922:TBV720922 TLO720922:TLR720922 TVK720922:TVN720922 UFG720922:UFJ720922 UPC720922:UPF720922 UYY720922:UZB720922 VIU720922:VIX720922 VSQ720922:VST720922 WCM720922:WCP720922 WMI720922:WML720922 WWE720922:WWH720922 JS786458:JV786458 TO786458:TR786458 ADK786458:ADN786458 ANG786458:ANJ786458 AXC786458:AXF786458 BGY786458:BHB786458 BQU786458:BQX786458 CAQ786458:CAT786458 CKM786458:CKP786458 CUI786458:CUL786458 DEE786458:DEH786458 DOA786458:DOD786458 DXW786458:DXZ786458 EHS786458:EHV786458 ERO786458:ERR786458 FBK786458:FBN786458 FLG786458:FLJ786458 FVC786458:FVF786458 GEY786458:GFB786458 GOU786458:GOX786458 GYQ786458:GYT786458 HIM786458:HIP786458 HSI786458:HSL786458 ICE786458:ICH786458 IMA786458:IMD786458 IVW786458:IVZ786458 JFS786458:JFV786458 JPO786458:JPR786458 JZK786458:JZN786458 KJG786458:KJJ786458 KTC786458:KTF786458 LCY786458:LDB786458 LMU786458:LMX786458 LWQ786458:LWT786458 MGM786458:MGP786458 MQI786458:MQL786458 NAE786458:NAH786458 NKA786458:NKD786458 NTW786458:NTZ786458 ODS786458:ODV786458 ONO786458:ONR786458 OXK786458:OXN786458 PHG786458:PHJ786458 PRC786458:PRF786458 QAY786458:QBB786458 QKU786458:QKX786458 QUQ786458:QUT786458 REM786458:REP786458 ROI786458:ROL786458 RYE786458:RYH786458 SIA786458:SID786458 SRW786458:SRZ786458 TBS786458:TBV786458 TLO786458:TLR786458 TVK786458:TVN786458 UFG786458:UFJ786458 UPC786458:UPF786458 UYY786458:UZB786458 VIU786458:VIX786458 VSQ786458:VST786458 WCM786458:WCP786458 WMI786458:WML786458 WWE786458:WWH786458 JS851994:JV851994 TO851994:TR851994 ADK851994:ADN851994 ANG851994:ANJ851994 AXC851994:AXF851994 BGY851994:BHB851994 BQU851994:BQX851994 CAQ851994:CAT851994 CKM851994:CKP851994 CUI851994:CUL851994 DEE851994:DEH851994 DOA851994:DOD851994 DXW851994:DXZ851994 EHS851994:EHV851994 ERO851994:ERR851994 FBK851994:FBN851994 FLG851994:FLJ851994 FVC851994:FVF851994 GEY851994:GFB851994 GOU851994:GOX851994 GYQ851994:GYT851994 HIM851994:HIP851994 HSI851994:HSL851994 ICE851994:ICH851994 IMA851994:IMD851994 IVW851994:IVZ851994 JFS851994:JFV851994 JPO851994:JPR851994 JZK851994:JZN851994 KJG851994:KJJ851994 KTC851994:KTF851994 LCY851994:LDB851994 LMU851994:LMX851994 LWQ851994:LWT851994 MGM851994:MGP851994 MQI851994:MQL851994 NAE851994:NAH851994 NKA851994:NKD851994 NTW851994:NTZ851994 ODS851994:ODV851994 ONO851994:ONR851994 OXK851994:OXN851994 PHG851994:PHJ851994 PRC851994:PRF851994 QAY851994:QBB851994 QKU851994:QKX851994 QUQ851994:QUT851994 REM851994:REP851994 ROI851994:ROL851994 RYE851994:RYH851994 SIA851994:SID851994 SRW851994:SRZ851994 TBS851994:TBV851994 TLO851994:TLR851994 TVK851994:TVN851994 UFG851994:UFJ851994 UPC851994:UPF851994 UYY851994:UZB851994 VIU851994:VIX851994 VSQ851994:VST851994 WCM851994:WCP851994 WMI851994:WML851994 WWE851994:WWH851994 JS917530:JV917530 TO917530:TR917530 ADK917530:ADN917530 ANG917530:ANJ917530 AXC917530:AXF917530 BGY917530:BHB917530 BQU917530:BQX917530 CAQ917530:CAT917530 CKM917530:CKP917530 CUI917530:CUL917530 DEE917530:DEH917530 DOA917530:DOD917530 DXW917530:DXZ917530 EHS917530:EHV917530 ERO917530:ERR917530 FBK917530:FBN917530 FLG917530:FLJ917530 FVC917530:FVF917530 GEY917530:GFB917530 GOU917530:GOX917530 GYQ917530:GYT917530 HIM917530:HIP917530 HSI917530:HSL917530 ICE917530:ICH917530 IMA917530:IMD917530 IVW917530:IVZ917530 JFS917530:JFV917530 JPO917530:JPR917530 JZK917530:JZN917530 KJG917530:KJJ917530 KTC917530:KTF917530 LCY917530:LDB917530 LMU917530:LMX917530 LWQ917530:LWT917530 MGM917530:MGP917530 MQI917530:MQL917530 NAE917530:NAH917530 NKA917530:NKD917530 NTW917530:NTZ917530 ODS917530:ODV917530 ONO917530:ONR917530 OXK917530:OXN917530 PHG917530:PHJ917530 PRC917530:PRF917530 QAY917530:QBB917530 QKU917530:QKX917530 QUQ917530:QUT917530 REM917530:REP917530 ROI917530:ROL917530 RYE917530:RYH917530 SIA917530:SID917530 SRW917530:SRZ917530 TBS917530:TBV917530 TLO917530:TLR917530 TVK917530:TVN917530 UFG917530:UFJ917530 UPC917530:UPF917530 UYY917530:UZB917530 VIU917530:VIX917530 VSQ917530:VST917530 WCM917530:WCP917530 WMI917530:WML917530 WWE917530:WWH917530 JS983066:JV983066 TO983066:TR983066 ADK983066:ADN983066 ANG983066:ANJ983066 AXC983066:AXF983066 BGY983066:BHB983066 BQU983066:BQX983066 CAQ983066:CAT983066 CKM983066:CKP983066 CUI983066:CUL983066 DEE983066:DEH983066 DOA983066:DOD983066 DXW983066:DXZ983066 EHS983066:EHV983066 ERO983066:ERR983066 FBK983066:FBN983066 FLG983066:FLJ983066 FVC983066:FVF983066 GEY983066:GFB983066 GOU983066:GOX983066 GYQ983066:GYT983066 HIM983066:HIP983066 HSI983066:HSL983066 ICE983066:ICH983066 IMA983066:IMD983066 IVW983066:IVZ983066 JFS983066:JFV983066 JPO983066:JPR983066 JZK983066:JZN983066 KJG983066:KJJ983066 KTC983066:KTF983066 LCY983066:LDB983066 LMU983066:LMX983066 LWQ983066:LWT983066 MGM983066:MGP983066 MQI983066:MQL983066 NAE983066:NAH983066 NKA983066:NKD983066 NTW983066:NTZ983066 ODS983066:ODV983066 ONO983066:ONR983066 OXK983066:OXN983066 PHG983066:PHJ983066 PRC983066:PRF983066 QAY983066:QBB983066 QKU983066:QKX983066 QUQ983066:QUT983066 REM983066:REP983066 ROI983066:ROL983066 RYE983066:RYH983066 SIA983066:SID983066 SRW983066:SRZ983066 TBS983066:TBV983066 TLO983066:TLR983066 TVK983066:TVN983066 UFG983066:UFJ983066 UPC983066:UPF983066 UYY983066:UZB983066 VIU983066:VIX983066 VSQ983066:VST983066 WCM983066:WCP983066 WMI983066:WML983066 WWE983066:WWH983066 JS24:JV24 TO24:TR24 ADK24:ADN24 ANG24:ANJ24 AXC24:AXF24 BGY24:BHB24 BQU24:BQX24 CAQ24:CAT24 CKM24:CKP24 CUI24:CUL24 DEE24:DEH24 DOA24:DOD24 DXW24:DXZ24 EHS24:EHV24 ERO24:ERR24 FBK24:FBN24 FLG24:FLJ24 FVC24:FVF24 GEY24:GFB24 GOU24:GOX24 GYQ24:GYT24 HIM24:HIP24 HSI24:HSL24 ICE24:ICH24 IMA24:IMD24 IVW24:IVZ24 JFS24:JFV24 JPO24:JPR24 JZK24:JZN24 KJG24:KJJ24 KTC24:KTF24 LCY24:LDB24 LMU24:LMX24 LWQ24:LWT24 MGM24:MGP24 MQI24:MQL24 NAE24:NAH24 NKA24:NKD24 NTW24:NTZ24 ODS24:ODV24 ONO24:ONR24 OXK24:OXN24 PHG24:PHJ24 PRC24:PRF24 QAY24:QBB24 QKU24:QKX24 QUQ24:QUT24 REM24:REP24 ROI24:ROL24 RYE24:RYH24 SIA24:SID24 SRW24:SRZ24 TBS24:TBV24 TLO24:TLR24 TVK24:TVN24 UFG24:UFJ24 UPC24:UPF24 UYY24:UZB24 VIU24:VIX24 VSQ24:VST24 WCM24:WCP24 WMI24:WML24 WWE24:WWH24 JS65560:JV65560 TO65560:TR65560 ADK65560:ADN65560 ANG65560:ANJ65560 AXC65560:AXF65560 BGY65560:BHB65560 BQU65560:BQX65560 CAQ65560:CAT65560 CKM65560:CKP65560 CUI65560:CUL65560 DEE65560:DEH65560 DOA65560:DOD65560 DXW65560:DXZ65560 EHS65560:EHV65560 ERO65560:ERR65560 FBK65560:FBN65560 FLG65560:FLJ65560 FVC65560:FVF65560 GEY65560:GFB65560 GOU65560:GOX65560 GYQ65560:GYT65560 HIM65560:HIP65560 HSI65560:HSL65560 ICE65560:ICH65560 IMA65560:IMD65560 IVW65560:IVZ65560 JFS65560:JFV65560 JPO65560:JPR65560 JZK65560:JZN65560 KJG65560:KJJ65560 KTC65560:KTF65560 LCY65560:LDB65560 LMU65560:LMX65560 LWQ65560:LWT65560 MGM65560:MGP65560 MQI65560:MQL65560 NAE65560:NAH65560 NKA65560:NKD65560 NTW65560:NTZ65560 ODS65560:ODV65560 ONO65560:ONR65560 OXK65560:OXN65560 PHG65560:PHJ65560 PRC65560:PRF65560 QAY65560:QBB65560 QKU65560:QKX65560 QUQ65560:QUT65560 REM65560:REP65560 ROI65560:ROL65560 RYE65560:RYH65560 SIA65560:SID65560 SRW65560:SRZ65560 TBS65560:TBV65560 TLO65560:TLR65560 TVK65560:TVN65560 UFG65560:UFJ65560 UPC65560:UPF65560 UYY65560:UZB65560 VIU65560:VIX65560 VSQ65560:VST65560 WCM65560:WCP65560 WMI65560:WML65560 WWE65560:WWH65560 JS131096:JV131096 TO131096:TR131096 ADK131096:ADN131096 ANG131096:ANJ131096 AXC131096:AXF131096 BGY131096:BHB131096 BQU131096:BQX131096 CAQ131096:CAT131096 CKM131096:CKP131096 CUI131096:CUL131096 DEE131096:DEH131096 DOA131096:DOD131096 DXW131096:DXZ131096 EHS131096:EHV131096 ERO131096:ERR131096 FBK131096:FBN131096 FLG131096:FLJ131096 FVC131096:FVF131096 GEY131096:GFB131096 GOU131096:GOX131096 GYQ131096:GYT131096 HIM131096:HIP131096 HSI131096:HSL131096 ICE131096:ICH131096 IMA131096:IMD131096 IVW131096:IVZ131096 JFS131096:JFV131096 JPO131096:JPR131096 JZK131096:JZN131096 KJG131096:KJJ131096 KTC131096:KTF131096 LCY131096:LDB131096 LMU131096:LMX131096 LWQ131096:LWT131096 MGM131096:MGP131096 MQI131096:MQL131096 NAE131096:NAH131096 NKA131096:NKD131096 NTW131096:NTZ131096 ODS131096:ODV131096 ONO131096:ONR131096 OXK131096:OXN131096 PHG131096:PHJ131096 PRC131096:PRF131096 QAY131096:QBB131096 QKU131096:QKX131096 QUQ131096:QUT131096 REM131096:REP131096 ROI131096:ROL131096 RYE131096:RYH131096 SIA131096:SID131096 SRW131096:SRZ131096 TBS131096:TBV131096 TLO131096:TLR131096 TVK131096:TVN131096 UFG131096:UFJ131096 UPC131096:UPF131096 UYY131096:UZB131096 VIU131096:VIX131096 VSQ131096:VST131096 WCM131096:WCP131096 WMI131096:WML131096 WWE131096:WWH131096 JS196632:JV196632 TO196632:TR196632 ADK196632:ADN196632 ANG196632:ANJ196632 AXC196632:AXF196632 BGY196632:BHB196632 BQU196632:BQX196632 CAQ196632:CAT196632 CKM196632:CKP196632 CUI196632:CUL196632 DEE196632:DEH196632 DOA196632:DOD196632 DXW196632:DXZ196632 EHS196632:EHV196632 ERO196632:ERR196632 FBK196632:FBN196632 FLG196632:FLJ196632 FVC196632:FVF196632 GEY196632:GFB196632 GOU196632:GOX196632 GYQ196632:GYT196632 HIM196632:HIP196632 HSI196632:HSL196632 ICE196632:ICH196632 IMA196632:IMD196632 IVW196632:IVZ196632 JFS196632:JFV196632 JPO196632:JPR196632 JZK196632:JZN196632 KJG196632:KJJ196632 KTC196632:KTF196632 LCY196632:LDB196632 LMU196632:LMX196632 LWQ196632:LWT196632 MGM196632:MGP196632 MQI196632:MQL196632 NAE196632:NAH196632 NKA196632:NKD196632 NTW196632:NTZ196632 ODS196632:ODV196632 ONO196632:ONR196632 OXK196632:OXN196632 PHG196632:PHJ196632 PRC196632:PRF196632 QAY196632:QBB196632 QKU196632:QKX196632 QUQ196632:QUT196632 REM196632:REP196632 ROI196632:ROL196632 RYE196632:RYH196632 SIA196632:SID196632 SRW196632:SRZ196632 TBS196632:TBV196632 TLO196632:TLR196632 TVK196632:TVN196632 UFG196632:UFJ196632 UPC196632:UPF196632 UYY196632:UZB196632 VIU196632:VIX196632 VSQ196632:VST196632 WCM196632:WCP196632 WMI196632:WML196632 WWE196632:WWH196632 JS262168:JV262168 TO262168:TR262168 ADK262168:ADN262168 ANG262168:ANJ262168 AXC262168:AXF262168 BGY262168:BHB262168 BQU262168:BQX262168 CAQ262168:CAT262168 CKM262168:CKP262168 CUI262168:CUL262168 DEE262168:DEH262168 DOA262168:DOD262168 DXW262168:DXZ262168 EHS262168:EHV262168 ERO262168:ERR262168 FBK262168:FBN262168 FLG262168:FLJ262168 FVC262168:FVF262168 GEY262168:GFB262168 GOU262168:GOX262168 GYQ262168:GYT262168 HIM262168:HIP262168 HSI262168:HSL262168 ICE262168:ICH262168 IMA262168:IMD262168 IVW262168:IVZ262168 JFS262168:JFV262168 JPO262168:JPR262168 JZK262168:JZN262168 KJG262168:KJJ262168 KTC262168:KTF262168 LCY262168:LDB262168 LMU262168:LMX262168 LWQ262168:LWT262168 MGM262168:MGP262168 MQI262168:MQL262168 NAE262168:NAH262168 NKA262168:NKD262168 NTW262168:NTZ262168 ODS262168:ODV262168 ONO262168:ONR262168 OXK262168:OXN262168 PHG262168:PHJ262168 PRC262168:PRF262168 QAY262168:QBB262168 QKU262168:QKX262168 QUQ262168:QUT262168 REM262168:REP262168 ROI262168:ROL262168 RYE262168:RYH262168 SIA262168:SID262168 SRW262168:SRZ262168 TBS262168:TBV262168 TLO262168:TLR262168 TVK262168:TVN262168 UFG262168:UFJ262168 UPC262168:UPF262168 UYY262168:UZB262168 VIU262168:VIX262168 VSQ262168:VST262168 WCM262168:WCP262168 WMI262168:WML262168 WWE262168:WWH262168 JS327704:JV327704 TO327704:TR327704 ADK327704:ADN327704 ANG327704:ANJ327704 AXC327704:AXF327704 BGY327704:BHB327704 BQU327704:BQX327704 CAQ327704:CAT327704 CKM327704:CKP327704 CUI327704:CUL327704 DEE327704:DEH327704 DOA327704:DOD327704 DXW327704:DXZ327704 EHS327704:EHV327704 ERO327704:ERR327704 FBK327704:FBN327704 FLG327704:FLJ327704 FVC327704:FVF327704 GEY327704:GFB327704 GOU327704:GOX327704 GYQ327704:GYT327704 HIM327704:HIP327704 HSI327704:HSL327704 ICE327704:ICH327704 IMA327704:IMD327704 IVW327704:IVZ327704 JFS327704:JFV327704 JPO327704:JPR327704 JZK327704:JZN327704 KJG327704:KJJ327704 KTC327704:KTF327704 LCY327704:LDB327704 LMU327704:LMX327704 LWQ327704:LWT327704 MGM327704:MGP327704 MQI327704:MQL327704 NAE327704:NAH327704 NKA327704:NKD327704 NTW327704:NTZ327704 ODS327704:ODV327704 ONO327704:ONR327704 OXK327704:OXN327704 PHG327704:PHJ327704 PRC327704:PRF327704 QAY327704:QBB327704 QKU327704:QKX327704 QUQ327704:QUT327704 REM327704:REP327704 ROI327704:ROL327704 RYE327704:RYH327704 SIA327704:SID327704 SRW327704:SRZ327704 TBS327704:TBV327704 TLO327704:TLR327704 TVK327704:TVN327704 UFG327704:UFJ327704 UPC327704:UPF327704 UYY327704:UZB327704 VIU327704:VIX327704 VSQ327704:VST327704 WCM327704:WCP327704 WMI327704:WML327704 WWE327704:WWH327704 JS393240:JV393240 TO393240:TR393240 ADK393240:ADN393240 ANG393240:ANJ393240 AXC393240:AXF393240 BGY393240:BHB393240 BQU393240:BQX393240 CAQ393240:CAT393240 CKM393240:CKP393240 CUI393240:CUL393240 DEE393240:DEH393240 DOA393240:DOD393240 DXW393240:DXZ393240 EHS393240:EHV393240 ERO393240:ERR393240 FBK393240:FBN393240 FLG393240:FLJ393240 FVC393240:FVF393240 GEY393240:GFB393240 GOU393240:GOX393240 GYQ393240:GYT393240 HIM393240:HIP393240 HSI393240:HSL393240 ICE393240:ICH393240 IMA393240:IMD393240 IVW393240:IVZ393240 JFS393240:JFV393240 JPO393240:JPR393240 JZK393240:JZN393240 KJG393240:KJJ393240 KTC393240:KTF393240 LCY393240:LDB393240 LMU393240:LMX393240 LWQ393240:LWT393240 MGM393240:MGP393240 MQI393240:MQL393240 NAE393240:NAH393240 NKA393240:NKD393240 NTW393240:NTZ393240 ODS393240:ODV393240 ONO393240:ONR393240 OXK393240:OXN393240 PHG393240:PHJ393240 PRC393240:PRF393240 QAY393240:QBB393240 QKU393240:QKX393240 QUQ393240:QUT393240 REM393240:REP393240 ROI393240:ROL393240 RYE393240:RYH393240 SIA393240:SID393240 SRW393240:SRZ393240 TBS393240:TBV393240 TLO393240:TLR393240 TVK393240:TVN393240 UFG393240:UFJ393240 UPC393240:UPF393240 UYY393240:UZB393240 VIU393240:VIX393240 VSQ393240:VST393240 WCM393240:WCP393240 WMI393240:WML393240 WWE393240:WWH393240 JS458776:JV458776 TO458776:TR458776 ADK458776:ADN458776 ANG458776:ANJ458776 AXC458776:AXF458776 BGY458776:BHB458776 BQU458776:BQX458776 CAQ458776:CAT458776 CKM458776:CKP458776 CUI458776:CUL458776 DEE458776:DEH458776 DOA458776:DOD458776 DXW458776:DXZ458776 EHS458776:EHV458776 ERO458776:ERR458776 FBK458776:FBN458776 FLG458776:FLJ458776 FVC458776:FVF458776 GEY458776:GFB458776 GOU458776:GOX458776 GYQ458776:GYT458776 HIM458776:HIP458776 HSI458776:HSL458776 ICE458776:ICH458776 IMA458776:IMD458776 IVW458776:IVZ458776 JFS458776:JFV458776 JPO458776:JPR458776 JZK458776:JZN458776 KJG458776:KJJ458776 KTC458776:KTF458776 LCY458776:LDB458776 LMU458776:LMX458776 LWQ458776:LWT458776 MGM458776:MGP458776 MQI458776:MQL458776 NAE458776:NAH458776 NKA458776:NKD458776 NTW458776:NTZ458776 ODS458776:ODV458776 ONO458776:ONR458776 OXK458776:OXN458776 PHG458776:PHJ458776 PRC458776:PRF458776 QAY458776:QBB458776 QKU458776:QKX458776 QUQ458776:QUT458776 REM458776:REP458776 ROI458776:ROL458776 RYE458776:RYH458776 SIA458776:SID458776 SRW458776:SRZ458776 TBS458776:TBV458776 TLO458776:TLR458776 TVK458776:TVN458776 UFG458776:UFJ458776 UPC458776:UPF458776 UYY458776:UZB458776 VIU458776:VIX458776 VSQ458776:VST458776 WCM458776:WCP458776 WMI458776:WML458776 WWE458776:WWH458776 JS524312:JV524312 TO524312:TR524312 ADK524312:ADN524312 ANG524312:ANJ524312 AXC524312:AXF524312 BGY524312:BHB524312 BQU524312:BQX524312 CAQ524312:CAT524312 CKM524312:CKP524312 CUI524312:CUL524312 DEE524312:DEH524312 DOA524312:DOD524312 DXW524312:DXZ524312 EHS524312:EHV524312 ERO524312:ERR524312 FBK524312:FBN524312 FLG524312:FLJ524312 FVC524312:FVF524312 GEY524312:GFB524312 GOU524312:GOX524312 GYQ524312:GYT524312 HIM524312:HIP524312 HSI524312:HSL524312 ICE524312:ICH524312 IMA524312:IMD524312 IVW524312:IVZ524312 JFS524312:JFV524312 JPO524312:JPR524312 JZK524312:JZN524312 KJG524312:KJJ524312 KTC524312:KTF524312 LCY524312:LDB524312 LMU524312:LMX524312 LWQ524312:LWT524312 MGM524312:MGP524312 MQI524312:MQL524312 NAE524312:NAH524312 NKA524312:NKD524312 NTW524312:NTZ524312 ODS524312:ODV524312 ONO524312:ONR524312 OXK524312:OXN524312 PHG524312:PHJ524312 PRC524312:PRF524312 QAY524312:QBB524312 QKU524312:QKX524312 QUQ524312:QUT524312 REM524312:REP524312 ROI524312:ROL524312 RYE524312:RYH524312 SIA524312:SID524312 SRW524312:SRZ524312 TBS524312:TBV524312 TLO524312:TLR524312 TVK524312:TVN524312 UFG524312:UFJ524312 UPC524312:UPF524312 UYY524312:UZB524312 VIU524312:VIX524312 VSQ524312:VST524312 WCM524312:WCP524312 WMI524312:WML524312 WWE524312:WWH524312 JS589848:JV589848 TO589848:TR589848 ADK589848:ADN589848 ANG589848:ANJ589848 AXC589848:AXF589848 BGY589848:BHB589848 BQU589848:BQX589848 CAQ589848:CAT589848 CKM589848:CKP589848 CUI589848:CUL589848 DEE589848:DEH589848 DOA589848:DOD589848 DXW589848:DXZ589848 EHS589848:EHV589848 ERO589848:ERR589848 FBK589848:FBN589848 FLG589848:FLJ589848 FVC589848:FVF589848 GEY589848:GFB589848 GOU589848:GOX589848 GYQ589848:GYT589848 HIM589848:HIP589848 HSI589848:HSL589848 ICE589848:ICH589848 IMA589848:IMD589848 IVW589848:IVZ589848 JFS589848:JFV589848 JPO589848:JPR589848 JZK589848:JZN589848 KJG589848:KJJ589848 KTC589848:KTF589848 LCY589848:LDB589848 LMU589848:LMX589848 LWQ589848:LWT589848 MGM589848:MGP589848 MQI589848:MQL589848 NAE589848:NAH589848 NKA589848:NKD589848 NTW589848:NTZ589848 ODS589848:ODV589848 ONO589848:ONR589848 OXK589848:OXN589848 PHG589848:PHJ589848 PRC589848:PRF589848 QAY589848:QBB589848 QKU589848:QKX589848 QUQ589848:QUT589848 REM589848:REP589848 ROI589848:ROL589848 RYE589848:RYH589848 SIA589848:SID589848 SRW589848:SRZ589848 TBS589848:TBV589848 TLO589848:TLR589848 TVK589848:TVN589848 UFG589848:UFJ589848 UPC589848:UPF589848 UYY589848:UZB589848 VIU589848:VIX589848 VSQ589848:VST589848 WCM589848:WCP589848 WMI589848:WML589848 WWE589848:WWH589848 JS655384:JV655384 TO655384:TR655384 ADK655384:ADN655384 ANG655384:ANJ655384 AXC655384:AXF655384 BGY655384:BHB655384 BQU655384:BQX655384 CAQ655384:CAT655384 CKM655384:CKP655384 CUI655384:CUL655384 DEE655384:DEH655384 DOA655384:DOD655384 DXW655384:DXZ655384 EHS655384:EHV655384 ERO655384:ERR655384 FBK655384:FBN655384 FLG655384:FLJ655384 FVC655384:FVF655384 GEY655384:GFB655384 GOU655384:GOX655384 GYQ655384:GYT655384 HIM655384:HIP655384 HSI655384:HSL655384 ICE655384:ICH655384 IMA655384:IMD655384 IVW655384:IVZ655384 JFS655384:JFV655384 JPO655384:JPR655384 JZK655384:JZN655384 KJG655384:KJJ655384 KTC655384:KTF655384 LCY655384:LDB655384 LMU655384:LMX655384 LWQ655384:LWT655384 MGM655384:MGP655384 MQI655384:MQL655384 NAE655384:NAH655384 NKA655384:NKD655384 NTW655384:NTZ655384 ODS655384:ODV655384 ONO655384:ONR655384 OXK655384:OXN655384 PHG655384:PHJ655384 PRC655384:PRF655384 QAY655384:QBB655384 QKU655384:QKX655384 QUQ655384:QUT655384 REM655384:REP655384 ROI655384:ROL655384 RYE655384:RYH655384 SIA655384:SID655384 SRW655384:SRZ655384 TBS655384:TBV655384 TLO655384:TLR655384 TVK655384:TVN655384 UFG655384:UFJ655384 UPC655384:UPF655384 UYY655384:UZB655384 VIU655384:VIX655384 VSQ655384:VST655384 WCM655384:WCP655384 WMI655384:WML655384 WWE655384:WWH655384 JS720920:JV720920 TO720920:TR720920 ADK720920:ADN720920 ANG720920:ANJ720920 AXC720920:AXF720920 BGY720920:BHB720920 BQU720920:BQX720920 CAQ720920:CAT720920 CKM720920:CKP720920 CUI720920:CUL720920 DEE720920:DEH720920 DOA720920:DOD720920 DXW720920:DXZ720920 EHS720920:EHV720920 ERO720920:ERR720920 FBK720920:FBN720920 FLG720920:FLJ720920 FVC720920:FVF720920 GEY720920:GFB720920 GOU720920:GOX720920 GYQ720920:GYT720920 HIM720920:HIP720920 HSI720920:HSL720920 ICE720920:ICH720920 IMA720920:IMD720920 IVW720920:IVZ720920 JFS720920:JFV720920 JPO720920:JPR720920 JZK720920:JZN720920 KJG720920:KJJ720920 KTC720920:KTF720920 LCY720920:LDB720920 LMU720920:LMX720920 LWQ720920:LWT720920 MGM720920:MGP720920 MQI720920:MQL720920 NAE720920:NAH720920 NKA720920:NKD720920 NTW720920:NTZ720920 ODS720920:ODV720920 ONO720920:ONR720920 OXK720920:OXN720920 PHG720920:PHJ720920 PRC720920:PRF720920 QAY720920:QBB720920 QKU720920:QKX720920 QUQ720920:QUT720920 REM720920:REP720920 ROI720920:ROL720920 RYE720920:RYH720920 SIA720920:SID720920 SRW720920:SRZ720920 TBS720920:TBV720920 TLO720920:TLR720920 TVK720920:TVN720920 UFG720920:UFJ720920 UPC720920:UPF720920 UYY720920:UZB720920 VIU720920:VIX720920 VSQ720920:VST720920 WCM720920:WCP720920 WMI720920:WML720920 WWE720920:WWH720920 JS786456:JV786456 TO786456:TR786456 ADK786456:ADN786456 ANG786456:ANJ786456 AXC786456:AXF786456 BGY786456:BHB786456 BQU786456:BQX786456 CAQ786456:CAT786456 CKM786456:CKP786456 CUI786456:CUL786456 DEE786456:DEH786456 DOA786456:DOD786456 DXW786456:DXZ786456 EHS786456:EHV786456 ERO786456:ERR786456 FBK786456:FBN786456 FLG786456:FLJ786456 FVC786456:FVF786456 GEY786456:GFB786456 GOU786456:GOX786456 GYQ786456:GYT786456 HIM786456:HIP786456 HSI786456:HSL786456 ICE786456:ICH786456 IMA786456:IMD786456 IVW786456:IVZ786456 JFS786456:JFV786456 JPO786456:JPR786456 JZK786456:JZN786456 KJG786456:KJJ786456 KTC786456:KTF786456 LCY786456:LDB786456 LMU786456:LMX786456 LWQ786456:LWT786456 MGM786456:MGP786456 MQI786456:MQL786456 NAE786456:NAH786456 NKA786456:NKD786456 NTW786456:NTZ786456 ODS786456:ODV786456 ONO786456:ONR786456 OXK786456:OXN786456 PHG786456:PHJ786456 PRC786456:PRF786456 QAY786456:QBB786456 QKU786456:QKX786456 QUQ786456:QUT786456 REM786456:REP786456 ROI786456:ROL786456 RYE786456:RYH786456 SIA786456:SID786456 SRW786456:SRZ786456 TBS786456:TBV786456 TLO786456:TLR786456 TVK786456:TVN786456 UFG786456:UFJ786456 UPC786456:UPF786456 UYY786456:UZB786456 VIU786456:VIX786456 VSQ786456:VST786456 WCM786456:WCP786456 WMI786456:WML786456 WWE786456:WWH786456 JS851992:JV851992 TO851992:TR851992 ADK851992:ADN851992 ANG851992:ANJ851992 AXC851992:AXF851992 BGY851992:BHB851992 BQU851992:BQX851992 CAQ851992:CAT851992 CKM851992:CKP851992 CUI851992:CUL851992 DEE851992:DEH851992 DOA851992:DOD851992 DXW851992:DXZ851992 EHS851992:EHV851992 ERO851992:ERR851992 FBK851992:FBN851992 FLG851992:FLJ851992 FVC851992:FVF851992 GEY851992:GFB851992 GOU851992:GOX851992 GYQ851992:GYT851992 HIM851992:HIP851992 HSI851992:HSL851992 ICE851992:ICH851992 IMA851992:IMD851992 IVW851992:IVZ851992 JFS851992:JFV851992 JPO851992:JPR851992 JZK851992:JZN851992 KJG851992:KJJ851992 KTC851992:KTF851992 LCY851992:LDB851992 LMU851992:LMX851992 LWQ851992:LWT851992 MGM851992:MGP851992 MQI851992:MQL851992 NAE851992:NAH851992 NKA851992:NKD851992 NTW851992:NTZ851992 ODS851992:ODV851992 ONO851992:ONR851992 OXK851992:OXN851992 PHG851992:PHJ851992 PRC851992:PRF851992 QAY851992:QBB851992 QKU851992:QKX851992 QUQ851992:QUT851992 REM851992:REP851992 ROI851992:ROL851992 RYE851992:RYH851992 SIA851992:SID851992 SRW851992:SRZ851992 TBS851992:TBV851992 TLO851992:TLR851992 TVK851992:TVN851992 UFG851992:UFJ851992 UPC851992:UPF851992 UYY851992:UZB851992 VIU851992:VIX851992 VSQ851992:VST851992 WCM851992:WCP851992 WMI851992:WML851992 WWE851992:WWH851992 JS917528:JV917528 TO917528:TR917528 ADK917528:ADN917528 ANG917528:ANJ917528 AXC917528:AXF917528 BGY917528:BHB917528 BQU917528:BQX917528 CAQ917528:CAT917528 CKM917528:CKP917528 CUI917528:CUL917528 DEE917528:DEH917528 DOA917528:DOD917528 DXW917528:DXZ917528 EHS917528:EHV917528 ERO917528:ERR917528 FBK917528:FBN917528 FLG917528:FLJ917528 FVC917528:FVF917528 GEY917528:GFB917528 GOU917528:GOX917528 GYQ917528:GYT917528 HIM917528:HIP917528 HSI917528:HSL917528 ICE917528:ICH917528 IMA917528:IMD917528 IVW917528:IVZ917528 JFS917528:JFV917528 JPO917528:JPR917528 JZK917528:JZN917528 KJG917528:KJJ917528 KTC917528:KTF917528 LCY917528:LDB917528 LMU917528:LMX917528 LWQ917528:LWT917528 MGM917528:MGP917528 MQI917528:MQL917528 NAE917528:NAH917528 NKA917528:NKD917528 NTW917528:NTZ917528 ODS917528:ODV917528 ONO917528:ONR917528 OXK917528:OXN917528 PHG917528:PHJ917528 PRC917528:PRF917528 QAY917528:QBB917528 QKU917528:QKX917528 QUQ917528:QUT917528 REM917528:REP917528 ROI917528:ROL917528 RYE917528:RYH917528 SIA917528:SID917528 SRW917528:SRZ917528 TBS917528:TBV917528 TLO917528:TLR917528 TVK917528:TVN917528 UFG917528:UFJ917528 UPC917528:UPF917528 UYY917528:UZB917528 VIU917528:VIX917528 VSQ917528:VST917528 WCM917528:WCP917528 WMI917528:WML917528 WWE917528:WWH917528 JS983064:JV983064 TO983064:TR983064 ADK983064:ADN983064 ANG983064:ANJ983064 AXC983064:AXF983064 BGY983064:BHB983064 BQU983064:BQX983064 CAQ983064:CAT983064 CKM983064:CKP983064 CUI983064:CUL983064 DEE983064:DEH983064 DOA983064:DOD983064 DXW983064:DXZ983064 EHS983064:EHV983064 ERO983064:ERR983064 FBK983064:FBN983064 FLG983064:FLJ983064 FVC983064:FVF983064 GEY983064:GFB983064 GOU983064:GOX983064 GYQ983064:GYT983064 HIM983064:HIP983064 HSI983064:HSL983064 ICE983064:ICH983064 IMA983064:IMD983064 IVW983064:IVZ983064 JFS983064:JFV983064 JPO983064:JPR983064 JZK983064:JZN983064 KJG983064:KJJ983064 KTC983064:KTF983064 LCY983064:LDB983064 LMU983064:LMX983064 LWQ983064:LWT983064 MGM983064:MGP983064 MQI983064:MQL983064 NAE983064:NAH983064 NKA983064:NKD983064 NTW983064:NTZ983064 ODS983064:ODV983064 ONO983064:ONR983064 OXK983064:OXN983064 PHG983064:PHJ983064 PRC983064:PRF983064 QAY983064:QBB983064 QKU983064:QKX983064 QUQ983064:QUT983064 REM983064:REP983064 ROI983064:ROL983064 RYE983064:RYH983064 SIA983064:SID983064 SRW983064:SRZ983064 TBS983064:TBV983064 TLO983064:TLR983064 TVK983064:TVN983064 UFG983064:UFJ983064 UPC983064:UPF983064 UYY983064:UZB983064 VIU983064:VIX983064 VSQ983064:VST983064 WCM983064:WCP983064 WMI983064:WML983064 WWE983064:WWH983064 JS22:JV22 TO22:TR22 ADK22:ADN22 ANG22:ANJ22 AXC22:AXF22 BGY22:BHB22 BQU22:BQX22 CAQ22:CAT22 CKM22:CKP22 CUI22:CUL22 DEE22:DEH22 DOA22:DOD22 DXW22:DXZ22 EHS22:EHV22 ERO22:ERR22 FBK22:FBN22 FLG22:FLJ22 FVC22:FVF22 GEY22:GFB22 GOU22:GOX22 GYQ22:GYT22 HIM22:HIP22 HSI22:HSL22 ICE22:ICH22 IMA22:IMD22 IVW22:IVZ22 JFS22:JFV22 JPO22:JPR22 JZK22:JZN22 KJG22:KJJ22 KTC22:KTF22 LCY22:LDB22 LMU22:LMX22 LWQ22:LWT22 MGM22:MGP22 MQI22:MQL22 NAE22:NAH22 NKA22:NKD22 NTW22:NTZ22 ODS22:ODV22 ONO22:ONR22 OXK22:OXN22 PHG22:PHJ22 PRC22:PRF22 QAY22:QBB22 QKU22:QKX22 QUQ22:QUT22 REM22:REP22 ROI22:ROL22 RYE22:RYH22 SIA22:SID22 SRW22:SRZ22 TBS22:TBV22 TLO22:TLR22 TVK22:TVN22 UFG22:UFJ22 UPC22:UPF22 UYY22:UZB22 VIU22:VIX22 VSQ22:VST22 WCM22:WCP22 WMI22:WML22 WWE22:WWH22 JS65558:JV65558 TO65558:TR65558 ADK65558:ADN65558 ANG65558:ANJ65558 AXC65558:AXF65558 BGY65558:BHB65558 BQU65558:BQX65558 CAQ65558:CAT65558 CKM65558:CKP65558 CUI65558:CUL65558 DEE65558:DEH65558 DOA65558:DOD65558 DXW65558:DXZ65558 EHS65558:EHV65558 ERO65558:ERR65558 FBK65558:FBN65558 FLG65558:FLJ65558 FVC65558:FVF65558 GEY65558:GFB65558 GOU65558:GOX65558 GYQ65558:GYT65558 HIM65558:HIP65558 HSI65558:HSL65558 ICE65558:ICH65558 IMA65558:IMD65558 IVW65558:IVZ65558 JFS65558:JFV65558 JPO65558:JPR65558 JZK65558:JZN65558 KJG65558:KJJ65558 KTC65558:KTF65558 LCY65558:LDB65558 LMU65558:LMX65558 LWQ65558:LWT65558 MGM65558:MGP65558 MQI65558:MQL65558 NAE65558:NAH65558 NKA65558:NKD65558 NTW65558:NTZ65558 ODS65558:ODV65558 ONO65558:ONR65558 OXK65558:OXN65558 PHG65558:PHJ65558 PRC65558:PRF65558 QAY65558:QBB65558 QKU65558:QKX65558 QUQ65558:QUT65558 REM65558:REP65558 ROI65558:ROL65558 RYE65558:RYH65558 SIA65558:SID65558 SRW65558:SRZ65558 TBS65558:TBV65558 TLO65558:TLR65558 TVK65558:TVN65558 UFG65558:UFJ65558 UPC65558:UPF65558 UYY65558:UZB65558 VIU65558:VIX65558 VSQ65558:VST65558 WCM65558:WCP65558 WMI65558:WML65558 WWE65558:WWH65558 JS131094:JV131094 TO131094:TR131094 ADK131094:ADN131094 ANG131094:ANJ131094 AXC131094:AXF131094 BGY131094:BHB131094 BQU131094:BQX131094 CAQ131094:CAT131094 CKM131094:CKP131094 CUI131094:CUL131094 DEE131094:DEH131094 DOA131094:DOD131094 DXW131094:DXZ131094 EHS131094:EHV131094 ERO131094:ERR131094 FBK131094:FBN131094 FLG131094:FLJ131094 FVC131094:FVF131094 GEY131094:GFB131094 GOU131094:GOX131094 GYQ131094:GYT131094 HIM131094:HIP131094 HSI131094:HSL131094 ICE131094:ICH131094 IMA131094:IMD131094 IVW131094:IVZ131094 JFS131094:JFV131094 JPO131094:JPR131094 JZK131094:JZN131094 KJG131094:KJJ131094 KTC131094:KTF131094 LCY131094:LDB131094 LMU131094:LMX131094 LWQ131094:LWT131094 MGM131094:MGP131094 MQI131094:MQL131094 NAE131094:NAH131094 NKA131094:NKD131094 NTW131094:NTZ131094 ODS131094:ODV131094 ONO131094:ONR131094 OXK131094:OXN131094 PHG131094:PHJ131094 PRC131094:PRF131094 QAY131094:QBB131094 QKU131094:QKX131094 QUQ131094:QUT131094 REM131094:REP131094 ROI131094:ROL131094 RYE131094:RYH131094 SIA131094:SID131094 SRW131094:SRZ131094 TBS131094:TBV131094 TLO131094:TLR131094 TVK131094:TVN131094 UFG131094:UFJ131094 UPC131094:UPF131094 UYY131094:UZB131094 VIU131094:VIX131094 VSQ131094:VST131094 WCM131094:WCP131094 WMI131094:WML131094 WWE131094:WWH131094 JS196630:JV196630 TO196630:TR196630 ADK196630:ADN196630 ANG196630:ANJ196630 AXC196630:AXF196630 BGY196630:BHB196630 BQU196630:BQX196630 CAQ196630:CAT196630 CKM196630:CKP196630 CUI196630:CUL196630 DEE196630:DEH196630 DOA196630:DOD196630 DXW196630:DXZ196630 EHS196630:EHV196630 ERO196630:ERR196630 FBK196630:FBN196630 FLG196630:FLJ196630 FVC196630:FVF196630 GEY196630:GFB196630 GOU196630:GOX196630 GYQ196630:GYT196630 HIM196630:HIP196630 HSI196630:HSL196630 ICE196630:ICH196630 IMA196630:IMD196630 IVW196630:IVZ196630 JFS196630:JFV196630 JPO196630:JPR196630 JZK196630:JZN196630 KJG196630:KJJ196630 KTC196630:KTF196630 LCY196630:LDB196630 LMU196630:LMX196630 LWQ196630:LWT196630 MGM196630:MGP196630 MQI196630:MQL196630 NAE196630:NAH196630 NKA196630:NKD196630 NTW196630:NTZ196630 ODS196630:ODV196630 ONO196630:ONR196630 OXK196630:OXN196630 PHG196630:PHJ196630 PRC196630:PRF196630 QAY196630:QBB196630 QKU196630:QKX196630 QUQ196630:QUT196630 REM196630:REP196630 ROI196630:ROL196630 RYE196630:RYH196630 SIA196630:SID196630 SRW196630:SRZ196630 TBS196630:TBV196630 TLO196630:TLR196630 TVK196630:TVN196630 UFG196630:UFJ196630 UPC196630:UPF196630 UYY196630:UZB196630 VIU196630:VIX196630 VSQ196630:VST196630 WCM196630:WCP196630 WMI196630:WML196630 WWE196630:WWH196630 JS262166:JV262166 TO262166:TR262166 ADK262166:ADN262166 ANG262166:ANJ262166 AXC262166:AXF262166 BGY262166:BHB262166 BQU262166:BQX262166 CAQ262166:CAT262166 CKM262166:CKP262166 CUI262166:CUL262166 DEE262166:DEH262166 DOA262166:DOD262166 DXW262166:DXZ262166 EHS262166:EHV262166 ERO262166:ERR262166 FBK262166:FBN262166 FLG262166:FLJ262166 FVC262166:FVF262166 GEY262166:GFB262166 GOU262166:GOX262166 GYQ262166:GYT262166 HIM262166:HIP262166 HSI262166:HSL262166 ICE262166:ICH262166 IMA262166:IMD262166 IVW262166:IVZ262166 JFS262166:JFV262166 JPO262166:JPR262166 JZK262166:JZN262166 KJG262166:KJJ262166 KTC262166:KTF262166 LCY262166:LDB262166 LMU262166:LMX262166 LWQ262166:LWT262166 MGM262166:MGP262166 MQI262166:MQL262166 NAE262166:NAH262166 NKA262166:NKD262166 NTW262166:NTZ262166 ODS262166:ODV262166 ONO262166:ONR262166 OXK262166:OXN262166 PHG262166:PHJ262166 PRC262166:PRF262166 QAY262166:QBB262166 QKU262166:QKX262166 QUQ262166:QUT262166 REM262166:REP262166 ROI262166:ROL262166 RYE262166:RYH262166 SIA262166:SID262166 SRW262166:SRZ262166 TBS262166:TBV262166 TLO262166:TLR262166 TVK262166:TVN262166 UFG262166:UFJ262166 UPC262166:UPF262166 UYY262166:UZB262166 VIU262166:VIX262166 VSQ262166:VST262166 WCM262166:WCP262166 WMI262166:WML262166 WWE262166:WWH262166 JS327702:JV327702 TO327702:TR327702 ADK327702:ADN327702 ANG327702:ANJ327702 AXC327702:AXF327702 BGY327702:BHB327702 BQU327702:BQX327702 CAQ327702:CAT327702 CKM327702:CKP327702 CUI327702:CUL327702 DEE327702:DEH327702 DOA327702:DOD327702 DXW327702:DXZ327702 EHS327702:EHV327702 ERO327702:ERR327702 FBK327702:FBN327702 FLG327702:FLJ327702 FVC327702:FVF327702 GEY327702:GFB327702 GOU327702:GOX327702 GYQ327702:GYT327702 HIM327702:HIP327702 HSI327702:HSL327702 ICE327702:ICH327702 IMA327702:IMD327702 IVW327702:IVZ327702 JFS327702:JFV327702 JPO327702:JPR327702 JZK327702:JZN327702 KJG327702:KJJ327702 KTC327702:KTF327702 LCY327702:LDB327702 LMU327702:LMX327702 LWQ327702:LWT327702 MGM327702:MGP327702 MQI327702:MQL327702 NAE327702:NAH327702 NKA327702:NKD327702 NTW327702:NTZ327702 ODS327702:ODV327702 ONO327702:ONR327702 OXK327702:OXN327702 PHG327702:PHJ327702 PRC327702:PRF327702 QAY327702:QBB327702 QKU327702:QKX327702 QUQ327702:QUT327702 REM327702:REP327702 ROI327702:ROL327702 RYE327702:RYH327702 SIA327702:SID327702 SRW327702:SRZ327702 TBS327702:TBV327702 TLO327702:TLR327702 TVK327702:TVN327702 UFG327702:UFJ327702 UPC327702:UPF327702 UYY327702:UZB327702 VIU327702:VIX327702 VSQ327702:VST327702 WCM327702:WCP327702 WMI327702:WML327702 WWE327702:WWH327702 JS393238:JV393238 TO393238:TR393238 ADK393238:ADN393238 ANG393238:ANJ393238 AXC393238:AXF393238 BGY393238:BHB393238 BQU393238:BQX393238 CAQ393238:CAT393238 CKM393238:CKP393238 CUI393238:CUL393238 DEE393238:DEH393238 DOA393238:DOD393238 DXW393238:DXZ393238 EHS393238:EHV393238 ERO393238:ERR393238 FBK393238:FBN393238 FLG393238:FLJ393238 FVC393238:FVF393238 GEY393238:GFB393238 GOU393238:GOX393238 GYQ393238:GYT393238 HIM393238:HIP393238 HSI393238:HSL393238 ICE393238:ICH393238 IMA393238:IMD393238 IVW393238:IVZ393238 JFS393238:JFV393238 JPO393238:JPR393238 JZK393238:JZN393238 KJG393238:KJJ393238 KTC393238:KTF393238 LCY393238:LDB393238 LMU393238:LMX393238 LWQ393238:LWT393238 MGM393238:MGP393238 MQI393238:MQL393238 NAE393238:NAH393238 NKA393238:NKD393238 NTW393238:NTZ393238 ODS393238:ODV393238 ONO393238:ONR393238 OXK393238:OXN393238 PHG393238:PHJ393238 PRC393238:PRF393238 QAY393238:QBB393238 QKU393238:QKX393238 QUQ393238:QUT393238 REM393238:REP393238 ROI393238:ROL393238 RYE393238:RYH393238 SIA393238:SID393238 SRW393238:SRZ393238 TBS393238:TBV393238 TLO393238:TLR393238 TVK393238:TVN393238 UFG393238:UFJ393238 UPC393238:UPF393238 UYY393238:UZB393238 VIU393238:VIX393238 VSQ393238:VST393238 WCM393238:WCP393238 WMI393238:WML393238 WWE393238:WWH393238 JS458774:JV458774 TO458774:TR458774 ADK458774:ADN458774 ANG458774:ANJ458774 AXC458774:AXF458774 BGY458774:BHB458774 BQU458774:BQX458774 CAQ458774:CAT458774 CKM458774:CKP458774 CUI458774:CUL458774 DEE458774:DEH458774 DOA458774:DOD458774 DXW458774:DXZ458774 EHS458774:EHV458774 ERO458774:ERR458774 FBK458774:FBN458774 FLG458774:FLJ458774 FVC458774:FVF458774 GEY458774:GFB458774 GOU458774:GOX458774 GYQ458774:GYT458774 HIM458774:HIP458774 HSI458774:HSL458774 ICE458774:ICH458774 IMA458774:IMD458774 IVW458774:IVZ458774 JFS458774:JFV458774 JPO458774:JPR458774 JZK458774:JZN458774 KJG458774:KJJ458774 KTC458774:KTF458774 LCY458774:LDB458774 LMU458774:LMX458774 LWQ458774:LWT458774 MGM458774:MGP458774 MQI458774:MQL458774 NAE458774:NAH458774 NKA458774:NKD458774 NTW458774:NTZ458774 ODS458774:ODV458774 ONO458774:ONR458774 OXK458774:OXN458774 PHG458774:PHJ458774 PRC458774:PRF458774 QAY458774:QBB458774 QKU458774:QKX458774 QUQ458774:QUT458774 REM458774:REP458774 ROI458774:ROL458774 RYE458774:RYH458774 SIA458774:SID458774 SRW458774:SRZ458774 TBS458774:TBV458774 TLO458774:TLR458774 TVK458774:TVN458774 UFG458774:UFJ458774 UPC458774:UPF458774 UYY458774:UZB458774 VIU458774:VIX458774 VSQ458774:VST458774 WCM458774:WCP458774 WMI458774:WML458774 WWE458774:WWH458774 JS524310:JV524310 TO524310:TR524310 ADK524310:ADN524310 ANG524310:ANJ524310 AXC524310:AXF524310 BGY524310:BHB524310 BQU524310:BQX524310 CAQ524310:CAT524310 CKM524310:CKP524310 CUI524310:CUL524310 DEE524310:DEH524310 DOA524310:DOD524310 DXW524310:DXZ524310 EHS524310:EHV524310 ERO524310:ERR524310 FBK524310:FBN524310 FLG524310:FLJ524310 FVC524310:FVF524310 GEY524310:GFB524310 GOU524310:GOX524310 GYQ524310:GYT524310 HIM524310:HIP524310 HSI524310:HSL524310 ICE524310:ICH524310 IMA524310:IMD524310 IVW524310:IVZ524310 JFS524310:JFV524310 JPO524310:JPR524310 JZK524310:JZN524310 KJG524310:KJJ524310 KTC524310:KTF524310 LCY524310:LDB524310 LMU524310:LMX524310 LWQ524310:LWT524310 MGM524310:MGP524310 MQI524310:MQL524310 NAE524310:NAH524310 NKA524310:NKD524310 NTW524310:NTZ524310 ODS524310:ODV524310 ONO524310:ONR524310 OXK524310:OXN524310 PHG524310:PHJ524310 PRC524310:PRF524310 QAY524310:QBB524310 QKU524310:QKX524310 QUQ524310:QUT524310 REM524310:REP524310 ROI524310:ROL524310 RYE524310:RYH524310 SIA524310:SID524310 SRW524310:SRZ524310 TBS524310:TBV524310 TLO524310:TLR524310 TVK524310:TVN524310 UFG524310:UFJ524310 UPC524310:UPF524310 UYY524310:UZB524310 VIU524310:VIX524310 VSQ524310:VST524310 WCM524310:WCP524310 WMI524310:WML524310 WWE524310:WWH524310 JS589846:JV589846 TO589846:TR589846 ADK589846:ADN589846 ANG589846:ANJ589846 AXC589846:AXF589846 BGY589846:BHB589846 BQU589846:BQX589846 CAQ589846:CAT589846 CKM589846:CKP589846 CUI589846:CUL589846 DEE589846:DEH589846 DOA589846:DOD589846 DXW589846:DXZ589846 EHS589846:EHV589846 ERO589846:ERR589846 FBK589846:FBN589846 FLG589846:FLJ589846 FVC589846:FVF589846 GEY589846:GFB589846 GOU589846:GOX589846 GYQ589846:GYT589846 HIM589846:HIP589846 HSI589846:HSL589846 ICE589846:ICH589846 IMA589846:IMD589846 IVW589846:IVZ589846 JFS589846:JFV589846 JPO589846:JPR589846 JZK589846:JZN589846 KJG589846:KJJ589846 KTC589846:KTF589846 LCY589846:LDB589846 LMU589846:LMX589846 LWQ589846:LWT589846 MGM589846:MGP589846 MQI589846:MQL589846 NAE589846:NAH589846 NKA589846:NKD589846 NTW589846:NTZ589846 ODS589846:ODV589846 ONO589846:ONR589846 OXK589846:OXN589846 PHG589846:PHJ589846 PRC589846:PRF589846 QAY589846:QBB589846 QKU589846:QKX589846 QUQ589846:QUT589846 REM589846:REP589846 ROI589846:ROL589846 RYE589846:RYH589846 SIA589846:SID589846 SRW589846:SRZ589846 TBS589846:TBV589846 TLO589846:TLR589846 TVK589846:TVN589846 UFG589846:UFJ589846 UPC589846:UPF589846 UYY589846:UZB589846 VIU589846:VIX589846 VSQ589846:VST589846 WCM589846:WCP589846 WMI589846:WML589846 WWE589846:WWH589846 JS655382:JV655382 TO655382:TR655382 ADK655382:ADN655382 ANG655382:ANJ655382 AXC655382:AXF655382 BGY655382:BHB655382 BQU655382:BQX655382 CAQ655382:CAT655382 CKM655382:CKP655382 CUI655382:CUL655382 DEE655382:DEH655382 DOA655382:DOD655382 DXW655382:DXZ655382 EHS655382:EHV655382 ERO655382:ERR655382 FBK655382:FBN655382 FLG655382:FLJ655382 FVC655382:FVF655382 GEY655382:GFB655382 GOU655382:GOX655382 GYQ655382:GYT655382 HIM655382:HIP655382 HSI655382:HSL655382 ICE655382:ICH655382 IMA655382:IMD655382 IVW655382:IVZ655382 JFS655382:JFV655382 JPO655382:JPR655382 JZK655382:JZN655382 KJG655382:KJJ655382 KTC655382:KTF655382 LCY655382:LDB655382 LMU655382:LMX655382 LWQ655382:LWT655382 MGM655382:MGP655382 MQI655382:MQL655382 NAE655382:NAH655382 NKA655382:NKD655382 NTW655382:NTZ655382 ODS655382:ODV655382 ONO655382:ONR655382 OXK655382:OXN655382 PHG655382:PHJ655382 PRC655382:PRF655382 QAY655382:QBB655382 QKU655382:QKX655382 QUQ655382:QUT655382 REM655382:REP655382 ROI655382:ROL655382 RYE655382:RYH655382 SIA655382:SID655382 SRW655382:SRZ655382 TBS655382:TBV655382 TLO655382:TLR655382 TVK655382:TVN655382 UFG655382:UFJ655382 UPC655382:UPF655382 UYY655382:UZB655382 VIU655382:VIX655382 VSQ655382:VST655382 WCM655382:WCP655382 WMI655382:WML655382 WWE655382:WWH655382 JS720918:JV720918 TO720918:TR720918 ADK720918:ADN720918 ANG720918:ANJ720918 AXC720918:AXF720918 BGY720918:BHB720918 BQU720918:BQX720918 CAQ720918:CAT720918 CKM720918:CKP720918 CUI720918:CUL720918 DEE720918:DEH720918 DOA720918:DOD720918 DXW720918:DXZ720918 EHS720918:EHV720918 ERO720918:ERR720918 FBK720918:FBN720918 FLG720918:FLJ720918 FVC720918:FVF720918 GEY720918:GFB720918 GOU720918:GOX720918 GYQ720918:GYT720918 HIM720918:HIP720918 HSI720918:HSL720918 ICE720918:ICH720918 IMA720918:IMD720918 IVW720918:IVZ720918 JFS720918:JFV720918 JPO720918:JPR720918 JZK720918:JZN720918 KJG720918:KJJ720918 KTC720918:KTF720918 LCY720918:LDB720918 LMU720918:LMX720918 LWQ720918:LWT720918 MGM720918:MGP720918 MQI720918:MQL720918 NAE720918:NAH720918 NKA720918:NKD720918 NTW720918:NTZ720918 ODS720918:ODV720918 ONO720918:ONR720918 OXK720918:OXN720918 PHG720918:PHJ720918 PRC720918:PRF720918 QAY720918:QBB720918 QKU720918:QKX720918 QUQ720918:QUT720918 REM720918:REP720918 ROI720918:ROL720918 RYE720918:RYH720918 SIA720918:SID720918 SRW720918:SRZ720918 TBS720918:TBV720918 TLO720918:TLR720918 TVK720918:TVN720918 UFG720918:UFJ720918 UPC720918:UPF720918 UYY720918:UZB720918 VIU720918:VIX720918 VSQ720918:VST720918 WCM720918:WCP720918 WMI720918:WML720918 WWE720918:WWH720918 JS786454:JV786454 TO786454:TR786454 ADK786454:ADN786454 ANG786454:ANJ786454 AXC786454:AXF786454 BGY786454:BHB786454 BQU786454:BQX786454 CAQ786454:CAT786454 CKM786454:CKP786454 CUI786454:CUL786454 DEE786454:DEH786454 DOA786454:DOD786454 DXW786454:DXZ786454 EHS786454:EHV786454 ERO786454:ERR786454 FBK786454:FBN786454 FLG786454:FLJ786454 FVC786454:FVF786454 GEY786454:GFB786454 GOU786454:GOX786454 GYQ786454:GYT786454 HIM786454:HIP786454 HSI786454:HSL786454 ICE786454:ICH786454 IMA786454:IMD786454 IVW786454:IVZ786454 JFS786454:JFV786454 JPO786454:JPR786454 JZK786454:JZN786454 KJG786454:KJJ786454 KTC786454:KTF786454 LCY786454:LDB786454 LMU786454:LMX786454 LWQ786454:LWT786454 MGM786454:MGP786454 MQI786454:MQL786454 NAE786454:NAH786454 NKA786454:NKD786454 NTW786454:NTZ786454 ODS786454:ODV786454 ONO786454:ONR786454 OXK786454:OXN786454 PHG786454:PHJ786454 PRC786454:PRF786454 QAY786454:QBB786454 QKU786454:QKX786454 QUQ786454:QUT786454 REM786454:REP786454 ROI786454:ROL786454 RYE786454:RYH786454 SIA786454:SID786454 SRW786454:SRZ786454 TBS786454:TBV786454 TLO786454:TLR786454 TVK786454:TVN786454 UFG786454:UFJ786454 UPC786454:UPF786454 UYY786454:UZB786454 VIU786454:VIX786454 VSQ786454:VST786454 WCM786454:WCP786454 WMI786454:WML786454 WWE786454:WWH786454 JS851990:JV851990 TO851990:TR851990 ADK851990:ADN851990 ANG851990:ANJ851990 AXC851990:AXF851990 BGY851990:BHB851990 BQU851990:BQX851990 CAQ851990:CAT851990 CKM851990:CKP851990 CUI851990:CUL851990 DEE851990:DEH851990 DOA851990:DOD851990 DXW851990:DXZ851990 EHS851990:EHV851990 ERO851990:ERR851990 FBK851990:FBN851990 FLG851990:FLJ851990 FVC851990:FVF851990 GEY851990:GFB851990 GOU851990:GOX851990 GYQ851990:GYT851990 HIM851990:HIP851990 HSI851990:HSL851990 ICE851990:ICH851990 IMA851990:IMD851990 IVW851990:IVZ851990 JFS851990:JFV851990 JPO851990:JPR851990 JZK851990:JZN851990 KJG851990:KJJ851990 KTC851990:KTF851990 LCY851990:LDB851990 LMU851990:LMX851990 LWQ851990:LWT851990 MGM851990:MGP851990 MQI851990:MQL851990 NAE851990:NAH851990 NKA851990:NKD851990 NTW851990:NTZ851990 ODS851990:ODV851990 ONO851990:ONR851990 OXK851990:OXN851990 PHG851990:PHJ851990 PRC851990:PRF851990 QAY851990:QBB851990 QKU851990:QKX851990 QUQ851990:QUT851990 REM851990:REP851990 ROI851990:ROL851990 RYE851990:RYH851990 SIA851990:SID851990 SRW851990:SRZ851990 TBS851990:TBV851990 TLO851990:TLR851990 TVK851990:TVN851990 UFG851990:UFJ851990 UPC851990:UPF851990 UYY851990:UZB851990 VIU851990:VIX851990 VSQ851990:VST851990 WCM851990:WCP851990 WMI851990:WML851990 WWE851990:WWH851990 JS917526:JV917526 TO917526:TR917526 ADK917526:ADN917526 ANG917526:ANJ917526 AXC917526:AXF917526 BGY917526:BHB917526 BQU917526:BQX917526 CAQ917526:CAT917526 CKM917526:CKP917526 CUI917526:CUL917526 DEE917526:DEH917526 DOA917526:DOD917526 DXW917526:DXZ917526 EHS917526:EHV917526 ERO917526:ERR917526 FBK917526:FBN917526 FLG917526:FLJ917526 FVC917526:FVF917526 GEY917526:GFB917526 GOU917526:GOX917526 GYQ917526:GYT917526 HIM917526:HIP917526 HSI917526:HSL917526 ICE917526:ICH917526 IMA917526:IMD917526 IVW917526:IVZ917526 JFS917526:JFV917526 JPO917526:JPR917526 JZK917526:JZN917526 KJG917526:KJJ917526 KTC917526:KTF917526 LCY917526:LDB917526 LMU917526:LMX917526 LWQ917526:LWT917526 MGM917526:MGP917526 MQI917526:MQL917526 NAE917526:NAH917526 NKA917526:NKD917526 NTW917526:NTZ917526 ODS917526:ODV917526 ONO917526:ONR917526 OXK917526:OXN917526 PHG917526:PHJ917526 PRC917526:PRF917526 QAY917526:QBB917526 QKU917526:QKX917526 QUQ917526:QUT917526 REM917526:REP917526 ROI917526:ROL917526 RYE917526:RYH917526 SIA917526:SID917526 SRW917526:SRZ917526 TBS917526:TBV917526 TLO917526:TLR917526 TVK917526:TVN917526 UFG917526:UFJ917526 UPC917526:UPF917526 UYY917526:UZB917526 VIU917526:VIX917526 VSQ917526:VST917526 WCM917526:WCP917526 WMI917526:WML917526 WWE917526:WWH917526 JS983062:JV983062 TO983062:TR983062 ADK983062:ADN983062 ANG983062:ANJ983062 AXC983062:AXF983062 BGY983062:BHB983062 BQU983062:BQX983062 CAQ983062:CAT983062 CKM983062:CKP983062 CUI983062:CUL983062 DEE983062:DEH983062 DOA983062:DOD983062 DXW983062:DXZ983062 EHS983062:EHV983062 ERO983062:ERR983062 FBK983062:FBN983062 FLG983062:FLJ983062 FVC983062:FVF983062 GEY983062:GFB983062 GOU983062:GOX983062 GYQ983062:GYT983062 HIM983062:HIP983062 HSI983062:HSL983062 ICE983062:ICH983062 IMA983062:IMD983062 IVW983062:IVZ983062 JFS983062:JFV983062 JPO983062:JPR983062 JZK983062:JZN983062 KJG983062:KJJ983062 KTC983062:KTF983062 LCY983062:LDB983062 LMU983062:LMX983062 LWQ983062:LWT983062 MGM983062:MGP983062 MQI983062:MQL983062 NAE983062:NAH983062 NKA983062:NKD983062 NTW983062:NTZ983062 ODS983062:ODV983062 ONO983062:ONR983062 OXK983062:OXN983062 PHG983062:PHJ983062 PRC983062:PRF983062 QAY983062:QBB983062 QKU983062:QKX983062 QUQ983062:QUT983062 REM983062:REP983062 ROI983062:ROL983062 RYE983062:RYH983062 SIA983062:SID983062 SRW983062:SRZ983062 TBS983062:TBV983062 TLO983062:TLR983062 TVK983062:TVN983062 UFG983062:UFJ983062 UPC983062:UPF983062 UYY983062:UZB983062 VIU983062:VIX983062 VSQ983062:VST983062 WCM983062:WCP983062 WMI983062:WML983062 WWE983062:WWH983062 JS20:JV20 TO20:TR20 ADK20:ADN20 ANG20:ANJ20 AXC20:AXF20 BGY20:BHB20 BQU20:BQX20 CAQ20:CAT20 CKM20:CKP20 CUI20:CUL20 DEE20:DEH20 DOA20:DOD20 DXW20:DXZ20 EHS20:EHV20 ERO20:ERR20 FBK20:FBN20 FLG20:FLJ20 FVC20:FVF20 GEY20:GFB20 GOU20:GOX20 GYQ20:GYT20 HIM20:HIP20 HSI20:HSL20 ICE20:ICH20 IMA20:IMD20 IVW20:IVZ20 JFS20:JFV20 JPO20:JPR20 JZK20:JZN20 KJG20:KJJ20 KTC20:KTF20 LCY20:LDB20 LMU20:LMX20 LWQ20:LWT20 MGM20:MGP20 MQI20:MQL20 NAE20:NAH20 NKA20:NKD20 NTW20:NTZ20 ODS20:ODV20 ONO20:ONR20 OXK20:OXN20 PHG20:PHJ20 PRC20:PRF20 QAY20:QBB20 QKU20:QKX20 QUQ20:QUT20 REM20:REP20 ROI20:ROL20 RYE20:RYH20 SIA20:SID20 SRW20:SRZ20 TBS20:TBV20 TLO20:TLR20 TVK20:TVN20 UFG20:UFJ20 UPC20:UPF20 UYY20:UZB20 VIU20:VIX20 VSQ20:VST20 WCM20:WCP20 WMI20:WML20 WWE20:WWH20 JS65556:JV65556 TO65556:TR65556 ADK65556:ADN65556 ANG65556:ANJ65556 AXC65556:AXF65556 BGY65556:BHB65556 BQU65556:BQX65556 CAQ65556:CAT65556 CKM65556:CKP65556 CUI65556:CUL65556 DEE65556:DEH65556 DOA65556:DOD65556 DXW65556:DXZ65556 EHS65556:EHV65556 ERO65556:ERR65556 FBK65556:FBN65556 FLG65556:FLJ65556 FVC65556:FVF65556 GEY65556:GFB65556 GOU65556:GOX65556 GYQ65556:GYT65556 HIM65556:HIP65556 HSI65556:HSL65556 ICE65556:ICH65556 IMA65556:IMD65556 IVW65556:IVZ65556 JFS65556:JFV65556 JPO65556:JPR65556 JZK65556:JZN65556 KJG65556:KJJ65556 KTC65556:KTF65556 LCY65556:LDB65556 LMU65556:LMX65556 LWQ65556:LWT65556 MGM65556:MGP65556 MQI65556:MQL65556 NAE65556:NAH65556 NKA65556:NKD65556 NTW65556:NTZ65556 ODS65556:ODV65556 ONO65556:ONR65556 OXK65556:OXN65556 PHG65556:PHJ65556 PRC65556:PRF65556 QAY65556:QBB65556 QKU65556:QKX65556 QUQ65556:QUT65556 REM65556:REP65556 ROI65556:ROL65556 RYE65556:RYH65556 SIA65556:SID65556 SRW65556:SRZ65556 TBS65556:TBV65556 TLO65556:TLR65556 TVK65556:TVN65556 UFG65556:UFJ65556 UPC65556:UPF65556 UYY65556:UZB65556 VIU65556:VIX65556 VSQ65556:VST65556 WCM65556:WCP65556 WMI65556:WML65556 WWE65556:WWH65556 JS131092:JV131092 TO131092:TR131092 ADK131092:ADN131092 ANG131092:ANJ131092 AXC131092:AXF131092 BGY131092:BHB131092 BQU131092:BQX131092 CAQ131092:CAT131092 CKM131092:CKP131092 CUI131092:CUL131092 DEE131092:DEH131092 DOA131092:DOD131092 DXW131092:DXZ131092 EHS131092:EHV131092 ERO131092:ERR131092 FBK131092:FBN131092 FLG131092:FLJ131092 FVC131092:FVF131092 GEY131092:GFB131092 GOU131092:GOX131092 GYQ131092:GYT131092 HIM131092:HIP131092 HSI131092:HSL131092 ICE131092:ICH131092 IMA131092:IMD131092 IVW131092:IVZ131092 JFS131092:JFV131092 JPO131092:JPR131092 JZK131092:JZN131092 KJG131092:KJJ131092 KTC131092:KTF131092 LCY131092:LDB131092 LMU131092:LMX131092 LWQ131092:LWT131092 MGM131092:MGP131092 MQI131092:MQL131092 NAE131092:NAH131092 NKA131092:NKD131092 NTW131092:NTZ131092 ODS131092:ODV131092 ONO131092:ONR131092 OXK131092:OXN131092 PHG131092:PHJ131092 PRC131092:PRF131092 QAY131092:QBB131092 QKU131092:QKX131092 QUQ131092:QUT131092 REM131092:REP131092 ROI131092:ROL131092 RYE131092:RYH131092 SIA131092:SID131092 SRW131092:SRZ131092 TBS131092:TBV131092 TLO131092:TLR131092 TVK131092:TVN131092 UFG131092:UFJ131092 UPC131092:UPF131092 UYY131092:UZB131092 VIU131092:VIX131092 VSQ131092:VST131092 WCM131092:WCP131092 WMI131092:WML131092 WWE131092:WWH131092 JS196628:JV196628 TO196628:TR196628 ADK196628:ADN196628 ANG196628:ANJ196628 AXC196628:AXF196628 BGY196628:BHB196628 BQU196628:BQX196628 CAQ196628:CAT196628 CKM196628:CKP196628 CUI196628:CUL196628 DEE196628:DEH196628 DOA196628:DOD196628 DXW196628:DXZ196628 EHS196628:EHV196628 ERO196628:ERR196628 FBK196628:FBN196628 FLG196628:FLJ196628 FVC196628:FVF196628 GEY196628:GFB196628 GOU196628:GOX196628 GYQ196628:GYT196628 HIM196628:HIP196628 HSI196628:HSL196628 ICE196628:ICH196628 IMA196628:IMD196628 IVW196628:IVZ196628 JFS196628:JFV196628 JPO196628:JPR196628 JZK196628:JZN196628 KJG196628:KJJ196628 KTC196628:KTF196628 LCY196628:LDB196628 LMU196628:LMX196628 LWQ196628:LWT196628 MGM196628:MGP196628 MQI196628:MQL196628 NAE196628:NAH196628 NKA196628:NKD196628 NTW196628:NTZ196628 ODS196628:ODV196628 ONO196628:ONR196628 OXK196628:OXN196628 PHG196628:PHJ196628 PRC196628:PRF196628 QAY196628:QBB196628 QKU196628:QKX196628 QUQ196628:QUT196628 REM196628:REP196628 ROI196628:ROL196628 RYE196628:RYH196628 SIA196628:SID196628 SRW196628:SRZ196628 TBS196628:TBV196628 TLO196628:TLR196628 TVK196628:TVN196628 UFG196628:UFJ196628 UPC196628:UPF196628 UYY196628:UZB196628 VIU196628:VIX196628 VSQ196628:VST196628 WCM196628:WCP196628 WMI196628:WML196628 WWE196628:WWH196628 JS262164:JV262164 TO262164:TR262164 ADK262164:ADN262164 ANG262164:ANJ262164 AXC262164:AXF262164 BGY262164:BHB262164 BQU262164:BQX262164 CAQ262164:CAT262164 CKM262164:CKP262164 CUI262164:CUL262164 DEE262164:DEH262164 DOA262164:DOD262164 DXW262164:DXZ262164 EHS262164:EHV262164 ERO262164:ERR262164 FBK262164:FBN262164 FLG262164:FLJ262164 FVC262164:FVF262164 GEY262164:GFB262164 GOU262164:GOX262164 GYQ262164:GYT262164 HIM262164:HIP262164 HSI262164:HSL262164 ICE262164:ICH262164 IMA262164:IMD262164 IVW262164:IVZ262164 JFS262164:JFV262164 JPO262164:JPR262164 JZK262164:JZN262164 KJG262164:KJJ262164 KTC262164:KTF262164 LCY262164:LDB262164 LMU262164:LMX262164 LWQ262164:LWT262164 MGM262164:MGP262164 MQI262164:MQL262164 NAE262164:NAH262164 NKA262164:NKD262164 NTW262164:NTZ262164 ODS262164:ODV262164 ONO262164:ONR262164 OXK262164:OXN262164 PHG262164:PHJ262164 PRC262164:PRF262164 QAY262164:QBB262164 QKU262164:QKX262164 QUQ262164:QUT262164 REM262164:REP262164 ROI262164:ROL262164 RYE262164:RYH262164 SIA262164:SID262164 SRW262164:SRZ262164 TBS262164:TBV262164 TLO262164:TLR262164 TVK262164:TVN262164 UFG262164:UFJ262164 UPC262164:UPF262164 UYY262164:UZB262164 VIU262164:VIX262164 VSQ262164:VST262164 WCM262164:WCP262164 WMI262164:WML262164 WWE262164:WWH262164 JS327700:JV327700 TO327700:TR327700 ADK327700:ADN327700 ANG327700:ANJ327700 AXC327700:AXF327700 BGY327700:BHB327700 BQU327700:BQX327700 CAQ327700:CAT327700 CKM327700:CKP327700 CUI327700:CUL327700 DEE327700:DEH327700 DOA327700:DOD327700 DXW327700:DXZ327700 EHS327700:EHV327700 ERO327700:ERR327700 FBK327700:FBN327700 FLG327700:FLJ327700 FVC327700:FVF327700 GEY327700:GFB327700 GOU327700:GOX327700 GYQ327700:GYT327700 HIM327700:HIP327700 HSI327700:HSL327700 ICE327700:ICH327700 IMA327700:IMD327700 IVW327700:IVZ327700 JFS327700:JFV327700 JPO327700:JPR327700 JZK327700:JZN327700 KJG327700:KJJ327700 KTC327700:KTF327700 LCY327700:LDB327700 LMU327700:LMX327700 LWQ327700:LWT327700 MGM327700:MGP327700 MQI327700:MQL327700 NAE327700:NAH327700 NKA327700:NKD327700 NTW327700:NTZ327700 ODS327700:ODV327700 ONO327700:ONR327700 OXK327700:OXN327700 PHG327700:PHJ327700 PRC327700:PRF327700 QAY327700:QBB327700 QKU327700:QKX327700 QUQ327700:QUT327700 REM327700:REP327700 ROI327700:ROL327700 RYE327700:RYH327700 SIA327700:SID327700 SRW327700:SRZ327700 TBS327700:TBV327700 TLO327700:TLR327700 TVK327700:TVN327700 UFG327700:UFJ327700 UPC327700:UPF327700 UYY327700:UZB327700 VIU327700:VIX327700 VSQ327700:VST327700 WCM327700:WCP327700 WMI327700:WML327700 WWE327700:WWH327700 JS393236:JV393236 TO393236:TR393236 ADK393236:ADN393236 ANG393236:ANJ393236 AXC393236:AXF393236 BGY393236:BHB393236 BQU393236:BQX393236 CAQ393236:CAT393236 CKM393236:CKP393236 CUI393236:CUL393236 DEE393236:DEH393236 DOA393236:DOD393236 DXW393236:DXZ393236 EHS393236:EHV393236 ERO393236:ERR393236 FBK393236:FBN393236 FLG393236:FLJ393236 FVC393236:FVF393236 GEY393236:GFB393236 GOU393236:GOX393236 GYQ393236:GYT393236 HIM393236:HIP393236 HSI393236:HSL393236 ICE393236:ICH393236 IMA393236:IMD393236 IVW393236:IVZ393236 JFS393236:JFV393236 JPO393236:JPR393236 JZK393236:JZN393236 KJG393236:KJJ393236 KTC393236:KTF393236 LCY393236:LDB393236 LMU393236:LMX393236 LWQ393236:LWT393236 MGM393236:MGP393236 MQI393236:MQL393236 NAE393236:NAH393236 NKA393236:NKD393236 NTW393236:NTZ393236 ODS393236:ODV393236 ONO393236:ONR393236 OXK393236:OXN393236 PHG393236:PHJ393236 PRC393236:PRF393236 QAY393236:QBB393236 QKU393236:QKX393236 QUQ393236:QUT393236 REM393236:REP393236 ROI393236:ROL393236 RYE393236:RYH393236 SIA393236:SID393236 SRW393236:SRZ393236 TBS393236:TBV393236 TLO393236:TLR393236 TVK393236:TVN393236 UFG393236:UFJ393236 UPC393236:UPF393236 UYY393236:UZB393236 VIU393236:VIX393236 VSQ393236:VST393236 WCM393236:WCP393236 WMI393236:WML393236 WWE393236:WWH393236 JS458772:JV458772 TO458772:TR458772 ADK458772:ADN458772 ANG458772:ANJ458772 AXC458772:AXF458772 BGY458772:BHB458772 BQU458772:BQX458772 CAQ458772:CAT458772 CKM458772:CKP458772 CUI458772:CUL458772 DEE458772:DEH458772 DOA458772:DOD458772 DXW458772:DXZ458772 EHS458772:EHV458772 ERO458772:ERR458772 FBK458772:FBN458772 FLG458772:FLJ458772 FVC458772:FVF458772 GEY458772:GFB458772 GOU458772:GOX458772 GYQ458772:GYT458772 HIM458772:HIP458772 HSI458772:HSL458772 ICE458772:ICH458772 IMA458772:IMD458772 IVW458772:IVZ458772 JFS458772:JFV458772 JPO458772:JPR458772 JZK458772:JZN458772 KJG458772:KJJ458772 KTC458772:KTF458772 LCY458772:LDB458772 LMU458772:LMX458772 LWQ458772:LWT458772 MGM458772:MGP458772 MQI458772:MQL458772 NAE458772:NAH458772 NKA458772:NKD458772 NTW458772:NTZ458772 ODS458772:ODV458772 ONO458772:ONR458772 OXK458772:OXN458772 PHG458772:PHJ458772 PRC458772:PRF458772 QAY458772:QBB458772 QKU458772:QKX458772 QUQ458772:QUT458772 REM458772:REP458772 ROI458772:ROL458772 RYE458772:RYH458772 SIA458772:SID458772 SRW458772:SRZ458772 TBS458772:TBV458772 TLO458772:TLR458772 TVK458772:TVN458772 UFG458772:UFJ458772 UPC458772:UPF458772 UYY458772:UZB458772 VIU458772:VIX458772 VSQ458772:VST458772 WCM458772:WCP458772 WMI458772:WML458772 WWE458772:WWH458772 JS524308:JV524308 TO524308:TR524308 ADK524308:ADN524308 ANG524308:ANJ524308 AXC524308:AXF524308 BGY524308:BHB524308 BQU524308:BQX524308 CAQ524308:CAT524308 CKM524308:CKP524308 CUI524308:CUL524308 DEE524308:DEH524308 DOA524308:DOD524308 DXW524308:DXZ524308 EHS524308:EHV524308 ERO524308:ERR524308 FBK524308:FBN524308 FLG524308:FLJ524308 FVC524308:FVF524308 GEY524308:GFB524308 GOU524308:GOX524308 GYQ524308:GYT524308 HIM524308:HIP524308 HSI524308:HSL524308 ICE524308:ICH524308 IMA524308:IMD524308 IVW524308:IVZ524308 JFS524308:JFV524308 JPO524308:JPR524308 JZK524308:JZN524308 KJG524308:KJJ524308 KTC524308:KTF524308 LCY524308:LDB524308 LMU524308:LMX524308 LWQ524308:LWT524308 MGM524308:MGP524308 MQI524308:MQL524308 NAE524308:NAH524308 NKA524308:NKD524308 NTW524308:NTZ524308 ODS524308:ODV524308 ONO524308:ONR524308 OXK524308:OXN524308 PHG524308:PHJ524308 PRC524308:PRF524308 QAY524308:QBB524308 QKU524308:QKX524308 QUQ524308:QUT524308 REM524308:REP524308 ROI524308:ROL524308 RYE524308:RYH524308 SIA524308:SID524308 SRW524308:SRZ524308 TBS524308:TBV524308 TLO524308:TLR524308 TVK524308:TVN524308 UFG524308:UFJ524308 UPC524308:UPF524308 UYY524308:UZB524308 VIU524308:VIX524308 VSQ524308:VST524308 WCM524308:WCP524308 WMI524308:WML524308 WWE524308:WWH524308 JS589844:JV589844 TO589844:TR589844 ADK589844:ADN589844 ANG589844:ANJ589844 AXC589844:AXF589844 BGY589844:BHB589844 BQU589844:BQX589844 CAQ589844:CAT589844 CKM589844:CKP589844 CUI589844:CUL589844 DEE589844:DEH589844 DOA589844:DOD589844 DXW589844:DXZ589844 EHS589844:EHV589844 ERO589844:ERR589844 FBK589844:FBN589844 FLG589844:FLJ589844 FVC589844:FVF589844 GEY589844:GFB589844 GOU589844:GOX589844 GYQ589844:GYT589844 HIM589844:HIP589844 HSI589844:HSL589844 ICE589844:ICH589844 IMA589844:IMD589844 IVW589844:IVZ589844 JFS589844:JFV589844 JPO589844:JPR589844 JZK589844:JZN589844 KJG589844:KJJ589844 KTC589844:KTF589844 LCY589844:LDB589844 LMU589844:LMX589844 LWQ589844:LWT589844 MGM589844:MGP589844 MQI589844:MQL589844 NAE589844:NAH589844 NKA589844:NKD589844 NTW589844:NTZ589844 ODS589844:ODV589844 ONO589844:ONR589844 OXK589844:OXN589844 PHG589844:PHJ589844 PRC589844:PRF589844 QAY589844:QBB589844 QKU589844:QKX589844 QUQ589844:QUT589844 REM589844:REP589844 ROI589844:ROL589844 RYE589844:RYH589844 SIA589844:SID589844 SRW589844:SRZ589844 TBS589844:TBV589844 TLO589844:TLR589844 TVK589844:TVN589844 UFG589844:UFJ589844 UPC589844:UPF589844 UYY589844:UZB589844 VIU589844:VIX589844 VSQ589844:VST589844 WCM589844:WCP589844 WMI589844:WML589844 WWE589844:WWH589844 JS655380:JV655380 TO655380:TR655380 ADK655380:ADN655380 ANG655380:ANJ655380 AXC655380:AXF655380 BGY655380:BHB655380 BQU655380:BQX655380 CAQ655380:CAT655380 CKM655380:CKP655380 CUI655380:CUL655380 DEE655380:DEH655380 DOA655380:DOD655380 DXW655380:DXZ655380 EHS655380:EHV655380 ERO655380:ERR655380 FBK655380:FBN655380 FLG655380:FLJ655380 FVC655380:FVF655380 GEY655380:GFB655380 GOU655380:GOX655380 GYQ655380:GYT655380 HIM655380:HIP655380 HSI655380:HSL655380 ICE655380:ICH655380 IMA655380:IMD655380 IVW655380:IVZ655380 JFS655380:JFV655380 JPO655380:JPR655380 JZK655380:JZN655380 KJG655380:KJJ655380 KTC655380:KTF655380 LCY655380:LDB655380 LMU655380:LMX655380 LWQ655380:LWT655380 MGM655380:MGP655380 MQI655380:MQL655380 NAE655380:NAH655380 NKA655380:NKD655380 NTW655380:NTZ655380 ODS655380:ODV655380 ONO655380:ONR655380 OXK655380:OXN655380 PHG655380:PHJ655380 PRC655380:PRF655380 QAY655380:QBB655380 QKU655380:QKX655380 QUQ655380:QUT655380 REM655380:REP655380 ROI655380:ROL655380 RYE655380:RYH655380 SIA655380:SID655380 SRW655380:SRZ655380 TBS655380:TBV655380 TLO655380:TLR655380 TVK655380:TVN655380 UFG655380:UFJ655380 UPC655380:UPF655380 UYY655380:UZB655380 VIU655380:VIX655380 VSQ655380:VST655380 WCM655380:WCP655380 WMI655380:WML655380 WWE655380:WWH655380 JS720916:JV720916 TO720916:TR720916 ADK720916:ADN720916 ANG720916:ANJ720916 AXC720916:AXF720916 BGY720916:BHB720916 BQU720916:BQX720916 CAQ720916:CAT720916 CKM720916:CKP720916 CUI720916:CUL720916 DEE720916:DEH720916 DOA720916:DOD720916 DXW720916:DXZ720916 EHS720916:EHV720916 ERO720916:ERR720916 FBK720916:FBN720916 FLG720916:FLJ720916 FVC720916:FVF720916 GEY720916:GFB720916 GOU720916:GOX720916 GYQ720916:GYT720916 HIM720916:HIP720916 HSI720916:HSL720916 ICE720916:ICH720916 IMA720916:IMD720916 IVW720916:IVZ720916 JFS720916:JFV720916 JPO720916:JPR720916 JZK720916:JZN720916 KJG720916:KJJ720916 KTC720916:KTF720916 LCY720916:LDB720916 LMU720916:LMX720916 LWQ720916:LWT720916 MGM720916:MGP720916 MQI720916:MQL720916 NAE720916:NAH720916 NKA720916:NKD720916 NTW720916:NTZ720916 ODS720916:ODV720916 ONO720916:ONR720916 OXK720916:OXN720916 PHG720916:PHJ720916 PRC720916:PRF720916 QAY720916:QBB720916 QKU720916:QKX720916 QUQ720916:QUT720916 REM720916:REP720916 ROI720916:ROL720916 RYE720916:RYH720916 SIA720916:SID720916 SRW720916:SRZ720916 TBS720916:TBV720916 TLO720916:TLR720916 TVK720916:TVN720916 UFG720916:UFJ720916 UPC720916:UPF720916 UYY720916:UZB720916 VIU720916:VIX720916 VSQ720916:VST720916 WCM720916:WCP720916 WMI720916:WML720916 WWE720916:WWH720916 JS786452:JV786452 TO786452:TR786452 ADK786452:ADN786452 ANG786452:ANJ786452 AXC786452:AXF786452 BGY786452:BHB786452 BQU786452:BQX786452 CAQ786452:CAT786452 CKM786452:CKP786452 CUI786452:CUL786452 DEE786452:DEH786452 DOA786452:DOD786452 DXW786452:DXZ786452 EHS786452:EHV786452 ERO786452:ERR786452 FBK786452:FBN786452 FLG786452:FLJ786452 FVC786452:FVF786452 GEY786452:GFB786452 GOU786452:GOX786452 GYQ786452:GYT786452 HIM786452:HIP786452 HSI786452:HSL786452 ICE786452:ICH786452 IMA786452:IMD786452 IVW786452:IVZ786452 JFS786452:JFV786452 JPO786452:JPR786452 JZK786452:JZN786452 KJG786452:KJJ786452 KTC786452:KTF786452 LCY786452:LDB786452 LMU786452:LMX786452 LWQ786452:LWT786452 MGM786452:MGP786452 MQI786452:MQL786452 NAE786452:NAH786452 NKA786452:NKD786452 NTW786452:NTZ786452 ODS786452:ODV786452 ONO786452:ONR786452 OXK786452:OXN786452 PHG786452:PHJ786452 PRC786452:PRF786452 QAY786452:QBB786452 QKU786452:QKX786452 QUQ786452:QUT786452 REM786452:REP786452 ROI786452:ROL786452 RYE786452:RYH786452 SIA786452:SID786452 SRW786452:SRZ786452 TBS786452:TBV786452 TLO786452:TLR786452 TVK786452:TVN786452 UFG786452:UFJ786452 UPC786452:UPF786452 UYY786452:UZB786452 VIU786452:VIX786452 VSQ786452:VST786452 WCM786452:WCP786452 WMI786452:WML786452 WWE786452:WWH786452 JS851988:JV851988 TO851988:TR851988 ADK851988:ADN851988 ANG851988:ANJ851988 AXC851988:AXF851988 BGY851988:BHB851988 BQU851988:BQX851988 CAQ851988:CAT851988 CKM851988:CKP851988 CUI851988:CUL851988 DEE851988:DEH851988 DOA851988:DOD851988 DXW851988:DXZ851988 EHS851988:EHV851988 ERO851988:ERR851988 FBK851988:FBN851988 FLG851988:FLJ851988 FVC851988:FVF851988 GEY851988:GFB851988 GOU851988:GOX851988 GYQ851988:GYT851988 HIM851988:HIP851988 HSI851988:HSL851988 ICE851988:ICH851988 IMA851988:IMD851988 IVW851988:IVZ851988 JFS851988:JFV851988 JPO851988:JPR851988 JZK851988:JZN851988 KJG851988:KJJ851988 KTC851988:KTF851988 LCY851988:LDB851988 LMU851988:LMX851988 LWQ851988:LWT851988 MGM851988:MGP851988 MQI851988:MQL851988 NAE851988:NAH851988 NKA851988:NKD851988 NTW851988:NTZ851988 ODS851988:ODV851988 ONO851988:ONR851988 OXK851988:OXN851988 PHG851988:PHJ851988 PRC851988:PRF851988 QAY851988:QBB851988 QKU851988:QKX851988 QUQ851988:QUT851988 REM851988:REP851988 ROI851988:ROL851988 RYE851988:RYH851988 SIA851988:SID851988 SRW851988:SRZ851988 TBS851988:TBV851988 TLO851988:TLR851988 TVK851988:TVN851988 UFG851988:UFJ851988 UPC851988:UPF851988 UYY851988:UZB851988 VIU851988:VIX851988 VSQ851988:VST851988 WCM851988:WCP851988 WMI851988:WML851988 WWE851988:WWH851988 JS917524:JV917524 TO917524:TR917524 ADK917524:ADN917524 ANG917524:ANJ917524 AXC917524:AXF917524 BGY917524:BHB917524 BQU917524:BQX917524 CAQ917524:CAT917524 CKM917524:CKP917524 CUI917524:CUL917524 DEE917524:DEH917524 DOA917524:DOD917524 DXW917524:DXZ917524 EHS917524:EHV917524 ERO917524:ERR917524 FBK917524:FBN917524 FLG917524:FLJ917524 FVC917524:FVF917524 GEY917524:GFB917524 GOU917524:GOX917524 GYQ917524:GYT917524 HIM917524:HIP917524 HSI917524:HSL917524 ICE917524:ICH917524 IMA917524:IMD917524 IVW917524:IVZ917524 JFS917524:JFV917524 JPO917524:JPR917524 JZK917524:JZN917524 KJG917524:KJJ917524 KTC917524:KTF917524 LCY917524:LDB917524 LMU917524:LMX917524 LWQ917524:LWT917524 MGM917524:MGP917524 MQI917524:MQL917524 NAE917524:NAH917524 NKA917524:NKD917524 NTW917524:NTZ917524 ODS917524:ODV917524 ONO917524:ONR917524 OXK917524:OXN917524 PHG917524:PHJ917524 PRC917524:PRF917524 QAY917524:QBB917524 QKU917524:QKX917524 QUQ917524:QUT917524 REM917524:REP917524 ROI917524:ROL917524 RYE917524:RYH917524 SIA917524:SID917524 SRW917524:SRZ917524 TBS917524:TBV917524 TLO917524:TLR917524 TVK917524:TVN917524 UFG917524:UFJ917524 UPC917524:UPF917524 UYY917524:UZB917524 VIU917524:VIX917524 VSQ917524:VST917524 WCM917524:WCP917524 WMI917524:WML917524 WWE917524:WWH917524 JS983060:JV983060 TO983060:TR983060 ADK983060:ADN983060 ANG983060:ANJ983060 AXC983060:AXF983060 BGY983060:BHB983060 BQU983060:BQX983060 CAQ983060:CAT983060 CKM983060:CKP983060 CUI983060:CUL983060 DEE983060:DEH983060 DOA983060:DOD983060 DXW983060:DXZ983060 EHS983060:EHV983060 ERO983060:ERR983060 FBK983060:FBN983060 FLG983060:FLJ983060 FVC983060:FVF983060 GEY983060:GFB983060 GOU983060:GOX983060 GYQ983060:GYT983060 HIM983060:HIP983060 HSI983060:HSL983060 ICE983060:ICH983060 IMA983060:IMD983060 IVW983060:IVZ983060 JFS983060:JFV983060 JPO983060:JPR983060 JZK983060:JZN983060 KJG983060:KJJ983060 KTC983060:KTF983060 LCY983060:LDB983060 LMU983060:LMX983060 LWQ983060:LWT983060 MGM983060:MGP983060 MQI983060:MQL983060 NAE983060:NAH983060 NKA983060:NKD983060 NTW983060:NTZ983060 ODS983060:ODV983060 ONO983060:ONR983060 OXK983060:OXN983060 PHG983060:PHJ983060 PRC983060:PRF983060 QAY983060:QBB983060 QKU983060:QKX983060 QUQ983060:QUT983060 REM983060:REP983060 ROI983060:ROL983060 RYE983060:RYH983060 SIA983060:SID983060 SRW983060:SRZ983060 TBS983060:TBV983060 TLO983060:TLR983060 TVK983060:TVN983060 UFG983060:UFJ983060 UPC983060:UPF983060 UYY983060:UZB983060 VIU983060:VIX983060 VSQ983060:VST983060 WCM983060:WCP983060 WMI983060:WML983060 WWE983060:WWH983060 JS18:JV18 TO18:TR18 ADK18:ADN18 ANG18:ANJ18 AXC18:AXF18 BGY18:BHB18 BQU18:BQX18 CAQ18:CAT18 CKM18:CKP18 CUI18:CUL18 DEE18:DEH18 DOA18:DOD18 DXW18:DXZ18 EHS18:EHV18 ERO18:ERR18 FBK18:FBN18 FLG18:FLJ18 FVC18:FVF18 GEY18:GFB18 GOU18:GOX18 GYQ18:GYT18 HIM18:HIP18 HSI18:HSL18 ICE18:ICH18 IMA18:IMD18 IVW18:IVZ18 JFS18:JFV18 JPO18:JPR18 JZK18:JZN18 KJG18:KJJ18 KTC18:KTF18 LCY18:LDB18 LMU18:LMX18 LWQ18:LWT18 MGM18:MGP18 MQI18:MQL18 NAE18:NAH18 NKA18:NKD18 NTW18:NTZ18 ODS18:ODV18 ONO18:ONR18 OXK18:OXN18 PHG18:PHJ18 PRC18:PRF18 QAY18:QBB18 QKU18:QKX18 QUQ18:QUT18 REM18:REP18 ROI18:ROL18 RYE18:RYH18 SIA18:SID18 SRW18:SRZ18 TBS18:TBV18 TLO18:TLR18 TVK18:TVN18 UFG18:UFJ18 UPC18:UPF18 UYY18:UZB18 VIU18:VIX18 VSQ18:VST18 WCM18:WCP18 WMI18:WML18 WWE18:WWH18 JS65554:JV65554 TO65554:TR65554 ADK65554:ADN65554 ANG65554:ANJ65554 AXC65554:AXF65554 BGY65554:BHB65554 BQU65554:BQX65554 CAQ65554:CAT65554 CKM65554:CKP65554 CUI65554:CUL65554 DEE65554:DEH65554 DOA65554:DOD65554 DXW65554:DXZ65554 EHS65554:EHV65554 ERO65554:ERR65554 FBK65554:FBN65554 FLG65554:FLJ65554 FVC65554:FVF65554 GEY65554:GFB65554 GOU65554:GOX65554 GYQ65554:GYT65554 HIM65554:HIP65554 HSI65554:HSL65554 ICE65554:ICH65554 IMA65554:IMD65554 IVW65554:IVZ65554 JFS65554:JFV65554 JPO65554:JPR65554 JZK65554:JZN65554 KJG65554:KJJ65554 KTC65554:KTF65554 LCY65554:LDB65554 LMU65554:LMX65554 LWQ65554:LWT65554 MGM65554:MGP65554 MQI65554:MQL65554 NAE65554:NAH65554 NKA65554:NKD65554 NTW65554:NTZ65554 ODS65554:ODV65554 ONO65554:ONR65554 OXK65554:OXN65554 PHG65554:PHJ65554 PRC65554:PRF65554 QAY65554:QBB65554 QKU65554:QKX65554 QUQ65554:QUT65554 REM65554:REP65554 ROI65554:ROL65554 RYE65554:RYH65554 SIA65554:SID65554 SRW65554:SRZ65554 TBS65554:TBV65554 TLO65554:TLR65554 TVK65554:TVN65554 UFG65554:UFJ65554 UPC65554:UPF65554 UYY65554:UZB65554 VIU65554:VIX65554 VSQ65554:VST65554 WCM65554:WCP65554 WMI65554:WML65554 WWE65554:WWH65554 JS131090:JV131090 TO131090:TR131090 ADK131090:ADN131090 ANG131090:ANJ131090 AXC131090:AXF131090 BGY131090:BHB131090 BQU131090:BQX131090 CAQ131090:CAT131090 CKM131090:CKP131090 CUI131090:CUL131090 DEE131090:DEH131090 DOA131090:DOD131090 DXW131090:DXZ131090 EHS131090:EHV131090 ERO131090:ERR131090 FBK131090:FBN131090 FLG131090:FLJ131090 FVC131090:FVF131090 GEY131090:GFB131090 GOU131090:GOX131090 GYQ131090:GYT131090 HIM131090:HIP131090 HSI131090:HSL131090 ICE131090:ICH131090 IMA131090:IMD131090 IVW131090:IVZ131090 JFS131090:JFV131090 JPO131090:JPR131090 JZK131090:JZN131090 KJG131090:KJJ131090 KTC131090:KTF131090 LCY131090:LDB131090 LMU131090:LMX131090 LWQ131090:LWT131090 MGM131090:MGP131090 MQI131090:MQL131090 NAE131090:NAH131090 NKA131090:NKD131090 NTW131090:NTZ131090 ODS131090:ODV131090 ONO131090:ONR131090 OXK131090:OXN131090 PHG131090:PHJ131090 PRC131090:PRF131090 QAY131090:QBB131090 QKU131090:QKX131090 QUQ131090:QUT131090 REM131090:REP131090 ROI131090:ROL131090 RYE131090:RYH131090 SIA131090:SID131090 SRW131090:SRZ131090 TBS131090:TBV131090 TLO131090:TLR131090 TVK131090:TVN131090 UFG131090:UFJ131090 UPC131090:UPF131090 UYY131090:UZB131090 VIU131090:VIX131090 VSQ131090:VST131090 WCM131090:WCP131090 WMI131090:WML131090 WWE131090:WWH131090 JS196626:JV196626 TO196626:TR196626 ADK196626:ADN196626 ANG196626:ANJ196626 AXC196626:AXF196626 BGY196626:BHB196626 BQU196626:BQX196626 CAQ196626:CAT196626 CKM196626:CKP196626 CUI196626:CUL196626 DEE196626:DEH196626 DOA196626:DOD196626 DXW196626:DXZ196626 EHS196626:EHV196626 ERO196626:ERR196626 FBK196626:FBN196626 FLG196626:FLJ196626 FVC196626:FVF196626 GEY196626:GFB196626 GOU196626:GOX196626 GYQ196626:GYT196626 HIM196626:HIP196626 HSI196626:HSL196626 ICE196626:ICH196626 IMA196626:IMD196626 IVW196626:IVZ196626 JFS196626:JFV196626 JPO196626:JPR196626 JZK196626:JZN196626 KJG196626:KJJ196626 KTC196626:KTF196626 LCY196626:LDB196626 LMU196626:LMX196626 LWQ196626:LWT196626 MGM196626:MGP196626 MQI196626:MQL196626 NAE196626:NAH196626 NKA196626:NKD196626 NTW196626:NTZ196626 ODS196626:ODV196626 ONO196626:ONR196626 OXK196626:OXN196626 PHG196626:PHJ196626 PRC196626:PRF196626 QAY196626:QBB196626 QKU196626:QKX196626 QUQ196626:QUT196626 REM196626:REP196626 ROI196626:ROL196626 RYE196626:RYH196626 SIA196626:SID196626 SRW196626:SRZ196626 TBS196626:TBV196626 TLO196626:TLR196626 TVK196626:TVN196626 UFG196626:UFJ196626 UPC196626:UPF196626 UYY196626:UZB196626 VIU196626:VIX196626 VSQ196626:VST196626 WCM196626:WCP196626 WMI196626:WML196626 WWE196626:WWH196626 JS262162:JV262162 TO262162:TR262162 ADK262162:ADN262162 ANG262162:ANJ262162 AXC262162:AXF262162 BGY262162:BHB262162 BQU262162:BQX262162 CAQ262162:CAT262162 CKM262162:CKP262162 CUI262162:CUL262162 DEE262162:DEH262162 DOA262162:DOD262162 DXW262162:DXZ262162 EHS262162:EHV262162 ERO262162:ERR262162 FBK262162:FBN262162 FLG262162:FLJ262162 FVC262162:FVF262162 GEY262162:GFB262162 GOU262162:GOX262162 GYQ262162:GYT262162 HIM262162:HIP262162 HSI262162:HSL262162 ICE262162:ICH262162 IMA262162:IMD262162 IVW262162:IVZ262162 JFS262162:JFV262162 JPO262162:JPR262162 JZK262162:JZN262162 KJG262162:KJJ262162 KTC262162:KTF262162 LCY262162:LDB262162 LMU262162:LMX262162 LWQ262162:LWT262162 MGM262162:MGP262162 MQI262162:MQL262162 NAE262162:NAH262162 NKA262162:NKD262162 NTW262162:NTZ262162 ODS262162:ODV262162 ONO262162:ONR262162 OXK262162:OXN262162 PHG262162:PHJ262162 PRC262162:PRF262162 QAY262162:QBB262162 QKU262162:QKX262162 QUQ262162:QUT262162 REM262162:REP262162 ROI262162:ROL262162 RYE262162:RYH262162 SIA262162:SID262162 SRW262162:SRZ262162 TBS262162:TBV262162 TLO262162:TLR262162 TVK262162:TVN262162 UFG262162:UFJ262162 UPC262162:UPF262162 UYY262162:UZB262162 VIU262162:VIX262162 VSQ262162:VST262162 WCM262162:WCP262162 WMI262162:WML262162 WWE262162:WWH262162 JS327698:JV327698 TO327698:TR327698 ADK327698:ADN327698 ANG327698:ANJ327698 AXC327698:AXF327698 BGY327698:BHB327698 BQU327698:BQX327698 CAQ327698:CAT327698 CKM327698:CKP327698 CUI327698:CUL327698 DEE327698:DEH327698 DOA327698:DOD327698 DXW327698:DXZ327698 EHS327698:EHV327698 ERO327698:ERR327698 FBK327698:FBN327698 FLG327698:FLJ327698 FVC327698:FVF327698 GEY327698:GFB327698 GOU327698:GOX327698 GYQ327698:GYT327698 HIM327698:HIP327698 HSI327698:HSL327698 ICE327698:ICH327698 IMA327698:IMD327698 IVW327698:IVZ327698 JFS327698:JFV327698 JPO327698:JPR327698 JZK327698:JZN327698 KJG327698:KJJ327698 KTC327698:KTF327698 LCY327698:LDB327698 LMU327698:LMX327698 LWQ327698:LWT327698 MGM327698:MGP327698 MQI327698:MQL327698 NAE327698:NAH327698 NKA327698:NKD327698 NTW327698:NTZ327698 ODS327698:ODV327698 ONO327698:ONR327698 OXK327698:OXN327698 PHG327698:PHJ327698 PRC327698:PRF327698 QAY327698:QBB327698 QKU327698:QKX327698 QUQ327698:QUT327698 REM327698:REP327698 ROI327698:ROL327698 RYE327698:RYH327698 SIA327698:SID327698 SRW327698:SRZ327698 TBS327698:TBV327698 TLO327698:TLR327698 TVK327698:TVN327698 UFG327698:UFJ327698 UPC327698:UPF327698 UYY327698:UZB327698 VIU327698:VIX327698 VSQ327698:VST327698 WCM327698:WCP327698 WMI327698:WML327698 WWE327698:WWH327698 JS393234:JV393234 TO393234:TR393234 ADK393234:ADN393234 ANG393234:ANJ393234 AXC393234:AXF393234 BGY393234:BHB393234 BQU393234:BQX393234 CAQ393234:CAT393234 CKM393234:CKP393234 CUI393234:CUL393234 DEE393234:DEH393234 DOA393234:DOD393234 DXW393234:DXZ393234 EHS393234:EHV393234 ERO393234:ERR393234 FBK393234:FBN393234 FLG393234:FLJ393234 FVC393234:FVF393234 GEY393234:GFB393234 GOU393234:GOX393234 GYQ393234:GYT393234 HIM393234:HIP393234 HSI393234:HSL393234 ICE393234:ICH393234 IMA393234:IMD393234 IVW393234:IVZ393234 JFS393234:JFV393234 JPO393234:JPR393234 JZK393234:JZN393234 KJG393234:KJJ393234 KTC393234:KTF393234 LCY393234:LDB393234 LMU393234:LMX393234 LWQ393234:LWT393234 MGM393234:MGP393234 MQI393234:MQL393234 NAE393234:NAH393234 NKA393234:NKD393234 NTW393234:NTZ393234 ODS393234:ODV393234 ONO393234:ONR393234 OXK393234:OXN393234 PHG393234:PHJ393234 PRC393234:PRF393234 QAY393234:QBB393234 QKU393234:QKX393234 QUQ393234:QUT393234 REM393234:REP393234 ROI393234:ROL393234 RYE393234:RYH393234 SIA393234:SID393234 SRW393234:SRZ393234 TBS393234:TBV393234 TLO393234:TLR393234 TVK393234:TVN393234 UFG393234:UFJ393234 UPC393234:UPF393234 UYY393234:UZB393234 VIU393234:VIX393234 VSQ393234:VST393234 WCM393234:WCP393234 WMI393234:WML393234 WWE393234:WWH393234 JS458770:JV458770 TO458770:TR458770 ADK458770:ADN458770 ANG458770:ANJ458770 AXC458770:AXF458770 BGY458770:BHB458770 BQU458770:BQX458770 CAQ458770:CAT458770 CKM458770:CKP458770 CUI458770:CUL458770 DEE458770:DEH458770 DOA458770:DOD458770 DXW458770:DXZ458770 EHS458770:EHV458770 ERO458770:ERR458770 FBK458770:FBN458770 FLG458770:FLJ458770 FVC458770:FVF458770 GEY458770:GFB458770 GOU458770:GOX458770 GYQ458770:GYT458770 HIM458770:HIP458770 HSI458770:HSL458770 ICE458770:ICH458770 IMA458770:IMD458770 IVW458770:IVZ458770 JFS458770:JFV458770 JPO458770:JPR458770 JZK458770:JZN458770 KJG458770:KJJ458770 KTC458770:KTF458770 LCY458770:LDB458770 LMU458770:LMX458770 LWQ458770:LWT458770 MGM458770:MGP458770 MQI458770:MQL458770 NAE458770:NAH458770 NKA458770:NKD458770 NTW458770:NTZ458770 ODS458770:ODV458770 ONO458770:ONR458770 OXK458770:OXN458770 PHG458770:PHJ458770 PRC458770:PRF458770 QAY458770:QBB458770 QKU458770:QKX458770 QUQ458770:QUT458770 REM458770:REP458770 ROI458770:ROL458770 RYE458770:RYH458770 SIA458770:SID458770 SRW458770:SRZ458770 TBS458770:TBV458770 TLO458770:TLR458770 TVK458770:TVN458770 UFG458770:UFJ458770 UPC458770:UPF458770 UYY458770:UZB458770 VIU458770:VIX458770 VSQ458770:VST458770 WCM458770:WCP458770 WMI458770:WML458770 WWE458770:WWH458770 JS524306:JV524306 TO524306:TR524306 ADK524306:ADN524306 ANG524306:ANJ524306 AXC524306:AXF524306 BGY524306:BHB524306 BQU524306:BQX524306 CAQ524306:CAT524306 CKM524306:CKP524306 CUI524306:CUL524306 DEE524306:DEH524306 DOA524306:DOD524306 DXW524306:DXZ524306 EHS524306:EHV524306 ERO524306:ERR524306 FBK524306:FBN524306 FLG524306:FLJ524306 FVC524306:FVF524306 GEY524306:GFB524306 GOU524306:GOX524306 GYQ524306:GYT524306 HIM524306:HIP524306 HSI524306:HSL524306 ICE524306:ICH524306 IMA524306:IMD524306 IVW524306:IVZ524306 JFS524306:JFV524306 JPO524306:JPR524306 JZK524306:JZN524306 KJG524306:KJJ524306 KTC524306:KTF524306 LCY524306:LDB524306 LMU524306:LMX524306 LWQ524306:LWT524306 MGM524306:MGP524306 MQI524306:MQL524306 NAE524306:NAH524306 NKA524306:NKD524306 NTW524306:NTZ524306 ODS524306:ODV524306 ONO524306:ONR524306 OXK524306:OXN524306 PHG524306:PHJ524306 PRC524306:PRF524306 QAY524306:QBB524306 QKU524306:QKX524306 QUQ524306:QUT524306 REM524306:REP524306 ROI524306:ROL524306 RYE524306:RYH524306 SIA524306:SID524306 SRW524306:SRZ524306 TBS524306:TBV524306 TLO524306:TLR524306 TVK524306:TVN524306 UFG524306:UFJ524306 UPC524306:UPF524306 UYY524306:UZB524306 VIU524306:VIX524306 VSQ524306:VST524306 WCM524306:WCP524306 WMI524306:WML524306 WWE524306:WWH524306 JS589842:JV589842 TO589842:TR589842 ADK589842:ADN589842 ANG589842:ANJ589842 AXC589842:AXF589842 BGY589842:BHB589842 BQU589842:BQX589842 CAQ589842:CAT589842 CKM589842:CKP589842 CUI589842:CUL589842 DEE589842:DEH589842 DOA589842:DOD589842 DXW589842:DXZ589842 EHS589842:EHV589842 ERO589842:ERR589842 FBK589842:FBN589842 FLG589842:FLJ589842 FVC589842:FVF589842 GEY589842:GFB589842 GOU589842:GOX589842 GYQ589842:GYT589842 HIM589842:HIP589842 HSI589842:HSL589842 ICE589842:ICH589842 IMA589842:IMD589842 IVW589842:IVZ589842 JFS589842:JFV589842 JPO589842:JPR589842 JZK589842:JZN589842 KJG589842:KJJ589842 KTC589842:KTF589842 LCY589842:LDB589842 LMU589842:LMX589842 LWQ589842:LWT589842 MGM589842:MGP589842 MQI589842:MQL589842 NAE589842:NAH589842 NKA589842:NKD589842 NTW589842:NTZ589842 ODS589842:ODV589842 ONO589842:ONR589842 OXK589842:OXN589842 PHG589842:PHJ589842 PRC589842:PRF589842 QAY589842:QBB589842 QKU589842:QKX589842 QUQ589842:QUT589842 REM589842:REP589842 ROI589842:ROL589842 RYE589842:RYH589842 SIA589842:SID589842 SRW589842:SRZ589842 TBS589842:TBV589842 TLO589842:TLR589842 TVK589842:TVN589842 UFG589842:UFJ589842 UPC589842:UPF589842 UYY589842:UZB589842 VIU589842:VIX589842 VSQ589842:VST589842 WCM589842:WCP589842 WMI589842:WML589842 WWE589842:WWH589842 JS655378:JV655378 TO655378:TR655378 ADK655378:ADN655378 ANG655378:ANJ655378 AXC655378:AXF655378 BGY655378:BHB655378 BQU655378:BQX655378 CAQ655378:CAT655378 CKM655378:CKP655378 CUI655378:CUL655378 DEE655378:DEH655378 DOA655378:DOD655378 DXW655378:DXZ655378 EHS655378:EHV655378 ERO655378:ERR655378 FBK655378:FBN655378 FLG655378:FLJ655378 FVC655378:FVF655378 GEY655378:GFB655378 GOU655378:GOX655378 GYQ655378:GYT655378 HIM655378:HIP655378 HSI655378:HSL655378 ICE655378:ICH655378 IMA655378:IMD655378 IVW655378:IVZ655378 JFS655378:JFV655378 JPO655378:JPR655378 JZK655378:JZN655378 KJG655378:KJJ655378 KTC655378:KTF655378 LCY655378:LDB655378 LMU655378:LMX655378 LWQ655378:LWT655378 MGM655378:MGP655378 MQI655378:MQL655378 NAE655378:NAH655378 NKA655378:NKD655378 NTW655378:NTZ655378 ODS655378:ODV655378 ONO655378:ONR655378 OXK655378:OXN655378 PHG655378:PHJ655378 PRC655378:PRF655378 QAY655378:QBB655378 QKU655378:QKX655378 QUQ655378:QUT655378 REM655378:REP655378 ROI655378:ROL655378 RYE655378:RYH655378 SIA655378:SID655378 SRW655378:SRZ655378 TBS655378:TBV655378 TLO655378:TLR655378 TVK655378:TVN655378 UFG655378:UFJ655378 UPC655378:UPF655378 UYY655378:UZB655378 VIU655378:VIX655378 VSQ655378:VST655378 WCM655378:WCP655378 WMI655378:WML655378 WWE655378:WWH655378 JS720914:JV720914 TO720914:TR720914 ADK720914:ADN720914 ANG720914:ANJ720914 AXC720914:AXF720914 BGY720914:BHB720914 BQU720914:BQX720914 CAQ720914:CAT720914 CKM720914:CKP720914 CUI720914:CUL720914 DEE720914:DEH720914 DOA720914:DOD720914 DXW720914:DXZ720914 EHS720914:EHV720914 ERO720914:ERR720914 FBK720914:FBN720914 FLG720914:FLJ720914 FVC720914:FVF720914 GEY720914:GFB720914 GOU720914:GOX720914 GYQ720914:GYT720914 HIM720914:HIP720914 HSI720914:HSL720914 ICE720914:ICH720914 IMA720914:IMD720914 IVW720914:IVZ720914 JFS720914:JFV720914 JPO720914:JPR720914 JZK720914:JZN720914 KJG720914:KJJ720914 KTC720914:KTF720914 LCY720914:LDB720914 LMU720914:LMX720914 LWQ720914:LWT720914 MGM720914:MGP720914 MQI720914:MQL720914 NAE720914:NAH720914 NKA720914:NKD720914 NTW720914:NTZ720914 ODS720914:ODV720914 ONO720914:ONR720914 OXK720914:OXN720914 PHG720914:PHJ720914 PRC720914:PRF720914 QAY720914:QBB720914 QKU720914:QKX720914 QUQ720914:QUT720914 REM720914:REP720914 ROI720914:ROL720914 RYE720914:RYH720914 SIA720914:SID720914 SRW720914:SRZ720914 TBS720914:TBV720914 TLO720914:TLR720914 TVK720914:TVN720914 UFG720914:UFJ720914 UPC720914:UPF720914 UYY720914:UZB720914 VIU720914:VIX720914 VSQ720914:VST720914 WCM720914:WCP720914 WMI720914:WML720914 WWE720914:WWH720914 JS786450:JV786450 TO786450:TR786450 ADK786450:ADN786450 ANG786450:ANJ786450 AXC786450:AXF786450 BGY786450:BHB786450 BQU786450:BQX786450 CAQ786450:CAT786450 CKM786450:CKP786450 CUI786450:CUL786450 DEE786450:DEH786450 DOA786450:DOD786450 DXW786450:DXZ786450 EHS786450:EHV786450 ERO786450:ERR786450 FBK786450:FBN786450 FLG786450:FLJ786450 FVC786450:FVF786450 GEY786450:GFB786450 GOU786450:GOX786450 GYQ786450:GYT786450 HIM786450:HIP786450 HSI786450:HSL786450 ICE786450:ICH786450 IMA786450:IMD786450 IVW786450:IVZ786450 JFS786450:JFV786450 JPO786450:JPR786450 JZK786450:JZN786450 KJG786450:KJJ786450 KTC786450:KTF786450 LCY786450:LDB786450 LMU786450:LMX786450 LWQ786450:LWT786450 MGM786450:MGP786450 MQI786450:MQL786450 NAE786450:NAH786450 NKA786450:NKD786450 NTW786450:NTZ786450 ODS786450:ODV786450 ONO786450:ONR786450 OXK786450:OXN786450 PHG786450:PHJ786450 PRC786450:PRF786450 QAY786450:QBB786450 QKU786450:QKX786450 QUQ786450:QUT786450 REM786450:REP786450 ROI786450:ROL786450 RYE786450:RYH786450 SIA786450:SID786450 SRW786450:SRZ786450 TBS786450:TBV786450 TLO786450:TLR786450 TVK786450:TVN786450 UFG786450:UFJ786450 UPC786450:UPF786450 UYY786450:UZB786450 VIU786450:VIX786450 VSQ786450:VST786450 WCM786450:WCP786450 WMI786450:WML786450 WWE786450:WWH786450 JS851986:JV851986 TO851986:TR851986 ADK851986:ADN851986 ANG851986:ANJ851986 AXC851986:AXF851986 BGY851986:BHB851986 BQU851986:BQX851986 CAQ851986:CAT851986 CKM851986:CKP851986 CUI851986:CUL851986 DEE851986:DEH851986 DOA851986:DOD851986 DXW851986:DXZ851986 EHS851986:EHV851986 ERO851986:ERR851986 FBK851986:FBN851986 FLG851986:FLJ851986 FVC851986:FVF851986 GEY851986:GFB851986 GOU851986:GOX851986 GYQ851986:GYT851986 HIM851986:HIP851986 HSI851986:HSL851986 ICE851986:ICH851986 IMA851986:IMD851986 IVW851986:IVZ851986 JFS851986:JFV851986 JPO851986:JPR851986 JZK851986:JZN851986 KJG851986:KJJ851986 KTC851986:KTF851986 LCY851986:LDB851986 LMU851986:LMX851986 LWQ851986:LWT851986 MGM851986:MGP851986 MQI851986:MQL851986 NAE851986:NAH851986 NKA851986:NKD851986 NTW851986:NTZ851986 ODS851986:ODV851986 ONO851986:ONR851986 OXK851986:OXN851986 PHG851986:PHJ851986 PRC851986:PRF851986 QAY851986:QBB851986 QKU851986:QKX851986 QUQ851986:QUT851986 REM851986:REP851986 ROI851986:ROL851986 RYE851986:RYH851986 SIA851986:SID851986 SRW851986:SRZ851986 TBS851986:TBV851986 TLO851986:TLR851986 TVK851986:TVN851986 UFG851986:UFJ851986 UPC851986:UPF851986 UYY851986:UZB851986 VIU851986:VIX851986 VSQ851986:VST851986 WCM851986:WCP851986 WMI851986:WML851986 WWE851986:WWH851986 JS917522:JV917522 TO917522:TR917522 ADK917522:ADN917522 ANG917522:ANJ917522 AXC917522:AXF917522 BGY917522:BHB917522 BQU917522:BQX917522 CAQ917522:CAT917522 CKM917522:CKP917522 CUI917522:CUL917522 DEE917522:DEH917522 DOA917522:DOD917522 DXW917522:DXZ917522 EHS917522:EHV917522 ERO917522:ERR917522 FBK917522:FBN917522 FLG917522:FLJ917522 FVC917522:FVF917522 GEY917522:GFB917522 GOU917522:GOX917522 GYQ917522:GYT917522 HIM917522:HIP917522 HSI917522:HSL917522 ICE917522:ICH917522 IMA917522:IMD917522 IVW917522:IVZ917522 JFS917522:JFV917522 JPO917522:JPR917522 JZK917522:JZN917522 KJG917522:KJJ917522 KTC917522:KTF917522 LCY917522:LDB917522 LMU917522:LMX917522 LWQ917522:LWT917522 MGM917522:MGP917522 MQI917522:MQL917522 NAE917522:NAH917522 NKA917522:NKD917522 NTW917522:NTZ917522 ODS917522:ODV917522 ONO917522:ONR917522 OXK917522:OXN917522 PHG917522:PHJ917522 PRC917522:PRF917522 QAY917522:QBB917522 QKU917522:QKX917522 QUQ917522:QUT917522 REM917522:REP917522 ROI917522:ROL917522 RYE917522:RYH917522 SIA917522:SID917522 SRW917522:SRZ917522 TBS917522:TBV917522 TLO917522:TLR917522 TVK917522:TVN917522 UFG917522:UFJ917522 UPC917522:UPF917522 UYY917522:UZB917522 VIU917522:VIX917522 VSQ917522:VST917522 WCM917522:WCP917522 WMI917522:WML917522 WWE917522:WWH917522 JS983058:JV983058 TO983058:TR983058 ADK983058:ADN983058 ANG983058:ANJ983058 AXC983058:AXF983058 BGY983058:BHB983058 BQU983058:BQX983058 CAQ983058:CAT983058 CKM983058:CKP983058 CUI983058:CUL983058 DEE983058:DEH983058 DOA983058:DOD983058 DXW983058:DXZ983058 EHS983058:EHV983058 ERO983058:ERR983058 FBK983058:FBN983058 FLG983058:FLJ983058 FVC983058:FVF983058 GEY983058:GFB983058 GOU983058:GOX983058 GYQ983058:GYT983058 HIM983058:HIP983058 HSI983058:HSL983058 ICE983058:ICH983058 IMA983058:IMD983058 IVW983058:IVZ983058 JFS983058:JFV983058 JPO983058:JPR983058 JZK983058:JZN983058 KJG983058:KJJ983058 KTC983058:KTF983058 LCY983058:LDB983058 LMU983058:LMX983058 LWQ983058:LWT983058 MGM983058:MGP983058 MQI983058:MQL983058 NAE983058:NAH983058 NKA983058:NKD983058 NTW983058:NTZ983058 ODS983058:ODV983058 ONO983058:ONR983058 OXK983058:OXN983058 PHG983058:PHJ983058 PRC983058:PRF983058 QAY983058:QBB983058 QKU983058:QKX983058 QUQ983058:QUT983058 REM983058:REP983058 ROI983058:ROL983058 RYE983058:RYH983058 SIA983058:SID983058 SRW983058:SRZ983058 TBS983058:TBV983058 TLO983058:TLR983058 TVK983058:TVN983058 UFG983058:UFJ983058 UPC983058:UPF983058 UYY983058:UZB983058 VIU983058:VIX983058 VSQ983058:VST983058 WCM983058:WCP983058 WMI983058:WML983058 WWE983058:WWH983058 JS16:JV16 TO16:TR16 ADK16:ADN16 ANG16:ANJ16 AXC16:AXF16 BGY16:BHB16 BQU16:BQX16 CAQ16:CAT16 CKM16:CKP16 CUI16:CUL16 DEE16:DEH16 DOA16:DOD16 DXW16:DXZ16 EHS16:EHV16 ERO16:ERR16 FBK16:FBN16 FLG16:FLJ16 FVC16:FVF16 GEY16:GFB16 GOU16:GOX16 GYQ16:GYT16 HIM16:HIP16 HSI16:HSL16 ICE16:ICH16 IMA16:IMD16 IVW16:IVZ16 JFS16:JFV16 JPO16:JPR16 JZK16:JZN16 KJG16:KJJ16 KTC16:KTF16 LCY16:LDB16 LMU16:LMX16 LWQ16:LWT16 MGM16:MGP16 MQI16:MQL16 NAE16:NAH16 NKA16:NKD16 NTW16:NTZ16 ODS16:ODV16 ONO16:ONR16 OXK16:OXN16 PHG16:PHJ16 PRC16:PRF16 QAY16:QBB16 QKU16:QKX16 QUQ16:QUT16 REM16:REP16 ROI16:ROL16 RYE16:RYH16 SIA16:SID16 SRW16:SRZ16 TBS16:TBV16 TLO16:TLR16 TVK16:TVN16 UFG16:UFJ16 UPC16:UPF16 UYY16:UZB16 VIU16:VIX16 VSQ16:VST16 WCM16:WCP16 WMI16:WML16 WWE16:WWH16 JS65552:JV65552 TO65552:TR65552 ADK65552:ADN65552 ANG65552:ANJ65552 AXC65552:AXF65552 BGY65552:BHB65552 BQU65552:BQX65552 CAQ65552:CAT65552 CKM65552:CKP65552 CUI65552:CUL65552 DEE65552:DEH65552 DOA65552:DOD65552 DXW65552:DXZ65552 EHS65552:EHV65552 ERO65552:ERR65552 FBK65552:FBN65552 FLG65552:FLJ65552 FVC65552:FVF65552 GEY65552:GFB65552 GOU65552:GOX65552 GYQ65552:GYT65552 HIM65552:HIP65552 HSI65552:HSL65552 ICE65552:ICH65552 IMA65552:IMD65552 IVW65552:IVZ65552 JFS65552:JFV65552 JPO65552:JPR65552 JZK65552:JZN65552 KJG65552:KJJ65552 KTC65552:KTF65552 LCY65552:LDB65552 LMU65552:LMX65552 LWQ65552:LWT65552 MGM65552:MGP65552 MQI65552:MQL65552 NAE65552:NAH65552 NKA65552:NKD65552 NTW65552:NTZ65552 ODS65552:ODV65552 ONO65552:ONR65552 OXK65552:OXN65552 PHG65552:PHJ65552 PRC65552:PRF65552 QAY65552:QBB65552 QKU65552:QKX65552 QUQ65552:QUT65552 REM65552:REP65552 ROI65552:ROL65552 RYE65552:RYH65552 SIA65552:SID65552 SRW65552:SRZ65552 TBS65552:TBV65552 TLO65552:TLR65552 TVK65552:TVN65552 UFG65552:UFJ65552 UPC65552:UPF65552 UYY65552:UZB65552 VIU65552:VIX65552 VSQ65552:VST65552 WCM65552:WCP65552 WMI65552:WML65552 WWE65552:WWH65552 JS131088:JV131088 TO131088:TR131088 ADK131088:ADN131088 ANG131088:ANJ131088 AXC131088:AXF131088 BGY131088:BHB131088 BQU131088:BQX131088 CAQ131088:CAT131088 CKM131088:CKP131088 CUI131088:CUL131088 DEE131088:DEH131088 DOA131088:DOD131088 DXW131088:DXZ131088 EHS131088:EHV131088 ERO131088:ERR131088 FBK131088:FBN131088 FLG131088:FLJ131088 FVC131088:FVF131088 GEY131088:GFB131088 GOU131088:GOX131088 GYQ131088:GYT131088 HIM131088:HIP131088 HSI131088:HSL131088 ICE131088:ICH131088 IMA131088:IMD131088 IVW131088:IVZ131088 JFS131088:JFV131088 JPO131088:JPR131088 JZK131088:JZN131088 KJG131088:KJJ131088 KTC131088:KTF131088 LCY131088:LDB131088 LMU131088:LMX131088 LWQ131088:LWT131088 MGM131088:MGP131088 MQI131088:MQL131088 NAE131088:NAH131088 NKA131088:NKD131088 NTW131088:NTZ131088 ODS131088:ODV131088 ONO131088:ONR131088 OXK131088:OXN131088 PHG131088:PHJ131088 PRC131088:PRF131088 QAY131088:QBB131088 QKU131088:QKX131088 QUQ131088:QUT131088 REM131088:REP131088 ROI131088:ROL131088 RYE131088:RYH131088 SIA131088:SID131088 SRW131088:SRZ131088 TBS131088:TBV131088 TLO131088:TLR131088 TVK131088:TVN131088 UFG131088:UFJ131088 UPC131088:UPF131088 UYY131088:UZB131088 VIU131088:VIX131088 VSQ131088:VST131088 WCM131088:WCP131088 WMI131088:WML131088 WWE131088:WWH131088 JS196624:JV196624 TO196624:TR196624 ADK196624:ADN196624 ANG196624:ANJ196624 AXC196624:AXF196624 BGY196624:BHB196624 BQU196624:BQX196624 CAQ196624:CAT196624 CKM196624:CKP196624 CUI196624:CUL196624 DEE196624:DEH196624 DOA196624:DOD196624 DXW196624:DXZ196624 EHS196624:EHV196624 ERO196624:ERR196624 FBK196624:FBN196624 FLG196624:FLJ196624 FVC196624:FVF196624 GEY196624:GFB196624 GOU196624:GOX196624 GYQ196624:GYT196624 HIM196624:HIP196624 HSI196624:HSL196624 ICE196624:ICH196624 IMA196624:IMD196624 IVW196624:IVZ196624 JFS196624:JFV196624 JPO196624:JPR196624 JZK196624:JZN196624 KJG196624:KJJ196624 KTC196624:KTF196624 LCY196624:LDB196624 LMU196624:LMX196624 LWQ196624:LWT196624 MGM196624:MGP196624 MQI196624:MQL196624 NAE196624:NAH196624 NKA196624:NKD196624 NTW196624:NTZ196624 ODS196624:ODV196624 ONO196624:ONR196624 OXK196624:OXN196624 PHG196624:PHJ196624 PRC196624:PRF196624 QAY196624:QBB196624 QKU196624:QKX196624 QUQ196624:QUT196624 REM196624:REP196624 ROI196624:ROL196624 RYE196624:RYH196624 SIA196624:SID196624 SRW196624:SRZ196624 TBS196624:TBV196624 TLO196624:TLR196624 TVK196624:TVN196624 UFG196624:UFJ196624 UPC196624:UPF196624 UYY196624:UZB196624 VIU196624:VIX196624 VSQ196624:VST196624 WCM196624:WCP196624 WMI196624:WML196624 WWE196624:WWH196624 JS262160:JV262160 TO262160:TR262160 ADK262160:ADN262160 ANG262160:ANJ262160 AXC262160:AXF262160 BGY262160:BHB262160 BQU262160:BQX262160 CAQ262160:CAT262160 CKM262160:CKP262160 CUI262160:CUL262160 DEE262160:DEH262160 DOA262160:DOD262160 DXW262160:DXZ262160 EHS262160:EHV262160 ERO262160:ERR262160 FBK262160:FBN262160 FLG262160:FLJ262160 FVC262160:FVF262160 GEY262160:GFB262160 GOU262160:GOX262160 GYQ262160:GYT262160 HIM262160:HIP262160 HSI262160:HSL262160 ICE262160:ICH262160 IMA262160:IMD262160 IVW262160:IVZ262160 JFS262160:JFV262160 JPO262160:JPR262160 JZK262160:JZN262160 KJG262160:KJJ262160 KTC262160:KTF262160 LCY262160:LDB262160 LMU262160:LMX262160 LWQ262160:LWT262160 MGM262160:MGP262160 MQI262160:MQL262160 NAE262160:NAH262160 NKA262160:NKD262160 NTW262160:NTZ262160 ODS262160:ODV262160 ONO262160:ONR262160 OXK262160:OXN262160 PHG262160:PHJ262160 PRC262160:PRF262160 QAY262160:QBB262160 QKU262160:QKX262160 QUQ262160:QUT262160 REM262160:REP262160 ROI262160:ROL262160 RYE262160:RYH262160 SIA262160:SID262160 SRW262160:SRZ262160 TBS262160:TBV262160 TLO262160:TLR262160 TVK262160:TVN262160 UFG262160:UFJ262160 UPC262160:UPF262160 UYY262160:UZB262160 VIU262160:VIX262160 VSQ262160:VST262160 WCM262160:WCP262160 WMI262160:WML262160 WWE262160:WWH262160 JS327696:JV327696 TO327696:TR327696 ADK327696:ADN327696 ANG327696:ANJ327696 AXC327696:AXF327696 BGY327696:BHB327696 BQU327696:BQX327696 CAQ327696:CAT327696 CKM327696:CKP327696 CUI327696:CUL327696 DEE327696:DEH327696 DOA327696:DOD327696 DXW327696:DXZ327696 EHS327696:EHV327696 ERO327696:ERR327696 FBK327696:FBN327696 FLG327696:FLJ327696 FVC327696:FVF327696 GEY327696:GFB327696 GOU327696:GOX327696 GYQ327696:GYT327696 HIM327696:HIP327696 HSI327696:HSL327696 ICE327696:ICH327696 IMA327696:IMD327696 IVW327696:IVZ327696 JFS327696:JFV327696 JPO327696:JPR327696 JZK327696:JZN327696 KJG327696:KJJ327696 KTC327696:KTF327696 LCY327696:LDB327696 LMU327696:LMX327696 LWQ327696:LWT327696 MGM327696:MGP327696 MQI327696:MQL327696 NAE327696:NAH327696 NKA327696:NKD327696 NTW327696:NTZ327696 ODS327696:ODV327696 ONO327696:ONR327696 OXK327696:OXN327696 PHG327696:PHJ327696 PRC327696:PRF327696 QAY327696:QBB327696 QKU327696:QKX327696 QUQ327696:QUT327696 REM327696:REP327696 ROI327696:ROL327696 RYE327696:RYH327696 SIA327696:SID327696 SRW327696:SRZ327696 TBS327696:TBV327696 TLO327696:TLR327696 TVK327696:TVN327696 UFG327696:UFJ327696 UPC327696:UPF327696 UYY327696:UZB327696 VIU327696:VIX327696 VSQ327696:VST327696 WCM327696:WCP327696 WMI327696:WML327696 WWE327696:WWH327696 JS393232:JV393232 TO393232:TR393232 ADK393232:ADN393232 ANG393232:ANJ393232 AXC393232:AXF393232 BGY393232:BHB393232 BQU393232:BQX393232 CAQ393232:CAT393232 CKM393232:CKP393232 CUI393232:CUL393232 DEE393232:DEH393232 DOA393232:DOD393232 DXW393232:DXZ393232 EHS393232:EHV393232 ERO393232:ERR393232 FBK393232:FBN393232 FLG393232:FLJ393232 FVC393232:FVF393232 GEY393232:GFB393232 GOU393232:GOX393232 GYQ393232:GYT393232 HIM393232:HIP393232 HSI393232:HSL393232 ICE393232:ICH393232 IMA393232:IMD393232 IVW393232:IVZ393232 JFS393232:JFV393232 JPO393232:JPR393232 JZK393232:JZN393232 KJG393232:KJJ393232 KTC393232:KTF393232 LCY393232:LDB393232 LMU393232:LMX393232 LWQ393232:LWT393232 MGM393232:MGP393232 MQI393232:MQL393232 NAE393232:NAH393232 NKA393232:NKD393232 NTW393232:NTZ393232 ODS393232:ODV393232 ONO393232:ONR393232 OXK393232:OXN393232 PHG393232:PHJ393232 PRC393232:PRF393232 QAY393232:QBB393232 QKU393232:QKX393232 QUQ393232:QUT393232 REM393232:REP393232 ROI393232:ROL393232 RYE393232:RYH393232 SIA393232:SID393232 SRW393232:SRZ393232 TBS393232:TBV393232 TLO393232:TLR393232 TVK393232:TVN393232 UFG393232:UFJ393232 UPC393232:UPF393232 UYY393232:UZB393232 VIU393232:VIX393232 VSQ393232:VST393232 WCM393232:WCP393232 WMI393232:WML393232 WWE393232:WWH393232 JS458768:JV458768 TO458768:TR458768 ADK458768:ADN458768 ANG458768:ANJ458768 AXC458768:AXF458768 BGY458768:BHB458768 BQU458768:BQX458768 CAQ458768:CAT458768 CKM458768:CKP458768 CUI458768:CUL458768 DEE458768:DEH458768 DOA458768:DOD458768 DXW458768:DXZ458768 EHS458768:EHV458768 ERO458768:ERR458768 FBK458768:FBN458768 FLG458768:FLJ458768 FVC458768:FVF458768 GEY458768:GFB458768 GOU458768:GOX458768 GYQ458768:GYT458768 HIM458768:HIP458768 HSI458768:HSL458768 ICE458768:ICH458768 IMA458768:IMD458768 IVW458768:IVZ458768 JFS458768:JFV458768 JPO458768:JPR458768 JZK458768:JZN458768 KJG458768:KJJ458768 KTC458768:KTF458768 LCY458768:LDB458768 LMU458768:LMX458768 LWQ458768:LWT458768 MGM458768:MGP458768 MQI458768:MQL458768 NAE458768:NAH458768 NKA458768:NKD458768 NTW458768:NTZ458768 ODS458768:ODV458768 ONO458768:ONR458768 OXK458768:OXN458768 PHG458768:PHJ458768 PRC458768:PRF458768 QAY458768:QBB458768 QKU458768:QKX458768 QUQ458768:QUT458768 REM458768:REP458768 ROI458768:ROL458768 RYE458768:RYH458768 SIA458768:SID458768 SRW458768:SRZ458768 TBS458768:TBV458768 TLO458768:TLR458768 TVK458768:TVN458768 UFG458768:UFJ458768 UPC458768:UPF458768 UYY458768:UZB458768 VIU458768:VIX458768 VSQ458768:VST458768 WCM458768:WCP458768 WMI458768:WML458768 WWE458768:WWH458768 JS524304:JV524304 TO524304:TR524304 ADK524304:ADN524304 ANG524304:ANJ524304 AXC524304:AXF524304 BGY524304:BHB524304 BQU524304:BQX524304 CAQ524304:CAT524304 CKM524304:CKP524304 CUI524304:CUL524304 DEE524304:DEH524304 DOA524304:DOD524304 DXW524304:DXZ524304 EHS524304:EHV524304 ERO524304:ERR524304 FBK524304:FBN524304 FLG524304:FLJ524304 FVC524304:FVF524304 GEY524304:GFB524304 GOU524304:GOX524304 GYQ524304:GYT524304 HIM524304:HIP524304 HSI524304:HSL524304 ICE524304:ICH524304 IMA524304:IMD524304 IVW524304:IVZ524304 JFS524304:JFV524304 JPO524304:JPR524304 JZK524304:JZN524304 KJG524304:KJJ524304 KTC524304:KTF524304 LCY524304:LDB524304 LMU524304:LMX524304 LWQ524304:LWT524304 MGM524304:MGP524304 MQI524304:MQL524304 NAE524304:NAH524304 NKA524304:NKD524304 NTW524304:NTZ524304 ODS524304:ODV524304 ONO524304:ONR524304 OXK524304:OXN524304 PHG524304:PHJ524304 PRC524304:PRF524304 QAY524304:QBB524304 QKU524304:QKX524304 QUQ524304:QUT524304 REM524304:REP524304 ROI524304:ROL524304 RYE524304:RYH524304 SIA524304:SID524304 SRW524304:SRZ524304 TBS524304:TBV524304 TLO524304:TLR524304 TVK524304:TVN524304 UFG524304:UFJ524304 UPC524304:UPF524304 UYY524304:UZB524304 VIU524304:VIX524304 VSQ524304:VST524304 WCM524304:WCP524304 WMI524304:WML524304 WWE524304:WWH524304 JS589840:JV589840 TO589840:TR589840 ADK589840:ADN589840 ANG589840:ANJ589840 AXC589840:AXF589840 BGY589840:BHB589840 BQU589840:BQX589840 CAQ589840:CAT589840 CKM589840:CKP589840 CUI589840:CUL589840 DEE589840:DEH589840 DOA589840:DOD589840 DXW589840:DXZ589840 EHS589840:EHV589840 ERO589840:ERR589840 FBK589840:FBN589840 FLG589840:FLJ589840 FVC589840:FVF589840 GEY589840:GFB589840 GOU589840:GOX589840 GYQ589840:GYT589840 HIM589840:HIP589840 HSI589840:HSL589840 ICE589840:ICH589840 IMA589840:IMD589840 IVW589840:IVZ589840 JFS589840:JFV589840 JPO589840:JPR589840 JZK589840:JZN589840 KJG589840:KJJ589840 KTC589840:KTF589840 LCY589840:LDB589840 LMU589840:LMX589840 LWQ589840:LWT589840 MGM589840:MGP589840 MQI589840:MQL589840 NAE589840:NAH589840 NKA589840:NKD589840 NTW589840:NTZ589840 ODS589840:ODV589840 ONO589840:ONR589840 OXK589840:OXN589840 PHG589840:PHJ589840 PRC589840:PRF589840 QAY589840:QBB589840 QKU589840:QKX589840 QUQ589840:QUT589840 REM589840:REP589840 ROI589840:ROL589840 RYE589840:RYH589840 SIA589840:SID589840 SRW589840:SRZ589840 TBS589840:TBV589840 TLO589840:TLR589840 TVK589840:TVN589840 UFG589840:UFJ589840 UPC589840:UPF589840 UYY589840:UZB589840 VIU589840:VIX589840 VSQ589840:VST589840 WCM589840:WCP589840 WMI589840:WML589840 WWE589840:WWH589840 JS655376:JV655376 TO655376:TR655376 ADK655376:ADN655376 ANG655376:ANJ655376 AXC655376:AXF655376 BGY655376:BHB655376 BQU655376:BQX655376 CAQ655376:CAT655376 CKM655376:CKP655376 CUI655376:CUL655376 DEE655376:DEH655376 DOA655376:DOD655376 DXW655376:DXZ655376 EHS655376:EHV655376 ERO655376:ERR655376 FBK655376:FBN655376 FLG655376:FLJ655376 FVC655376:FVF655376 GEY655376:GFB655376 GOU655376:GOX655376 GYQ655376:GYT655376 HIM655376:HIP655376 HSI655376:HSL655376 ICE655376:ICH655376 IMA655376:IMD655376 IVW655376:IVZ655376 JFS655376:JFV655376 JPO655376:JPR655376 JZK655376:JZN655376 KJG655376:KJJ655376 KTC655376:KTF655376 LCY655376:LDB655376 LMU655376:LMX655376 LWQ655376:LWT655376 MGM655376:MGP655376 MQI655376:MQL655376 NAE655376:NAH655376 NKA655376:NKD655376 NTW655376:NTZ655376 ODS655376:ODV655376 ONO655376:ONR655376 OXK655376:OXN655376 PHG655376:PHJ655376 PRC655376:PRF655376 QAY655376:QBB655376 QKU655376:QKX655376 QUQ655376:QUT655376 REM655376:REP655376 ROI655376:ROL655376 RYE655376:RYH655376 SIA655376:SID655376 SRW655376:SRZ655376 TBS655376:TBV655376 TLO655376:TLR655376 TVK655376:TVN655376 UFG655376:UFJ655376 UPC655376:UPF655376 UYY655376:UZB655376 VIU655376:VIX655376 VSQ655376:VST655376 WCM655376:WCP655376 WMI655376:WML655376 WWE655376:WWH655376 JS720912:JV720912 TO720912:TR720912 ADK720912:ADN720912 ANG720912:ANJ720912 AXC720912:AXF720912 BGY720912:BHB720912 BQU720912:BQX720912 CAQ720912:CAT720912 CKM720912:CKP720912 CUI720912:CUL720912 DEE720912:DEH720912 DOA720912:DOD720912 DXW720912:DXZ720912 EHS720912:EHV720912 ERO720912:ERR720912 FBK720912:FBN720912 FLG720912:FLJ720912 FVC720912:FVF720912 GEY720912:GFB720912 GOU720912:GOX720912 GYQ720912:GYT720912 HIM720912:HIP720912 HSI720912:HSL720912 ICE720912:ICH720912 IMA720912:IMD720912 IVW720912:IVZ720912 JFS720912:JFV720912 JPO720912:JPR720912 JZK720912:JZN720912 KJG720912:KJJ720912 KTC720912:KTF720912 LCY720912:LDB720912 LMU720912:LMX720912 LWQ720912:LWT720912 MGM720912:MGP720912 MQI720912:MQL720912 NAE720912:NAH720912 NKA720912:NKD720912 NTW720912:NTZ720912 ODS720912:ODV720912 ONO720912:ONR720912 OXK720912:OXN720912 PHG720912:PHJ720912 PRC720912:PRF720912 QAY720912:QBB720912 QKU720912:QKX720912 QUQ720912:QUT720912 REM720912:REP720912 ROI720912:ROL720912 RYE720912:RYH720912 SIA720912:SID720912 SRW720912:SRZ720912 TBS720912:TBV720912 TLO720912:TLR720912 TVK720912:TVN720912 UFG720912:UFJ720912 UPC720912:UPF720912 UYY720912:UZB720912 VIU720912:VIX720912 VSQ720912:VST720912 WCM720912:WCP720912 WMI720912:WML720912 WWE720912:WWH720912 JS786448:JV786448 TO786448:TR786448 ADK786448:ADN786448 ANG786448:ANJ786448 AXC786448:AXF786448 BGY786448:BHB786448 BQU786448:BQX786448 CAQ786448:CAT786448 CKM786448:CKP786448 CUI786448:CUL786448 DEE786448:DEH786448 DOA786448:DOD786448 DXW786448:DXZ786448 EHS786448:EHV786448 ERO786448:ERR786448 FBK786448:FBN786448 FLG786448:FLJ786448 FVC786448:FVF786448 GEY786448:GFB786448 GOU786448:GOX786448 GYQ786448:GYT786448 HIM786448:HIP786448 HSI786448:HSL786448 ICE786448:ICH786448 IMA786448:IMD786448 IVW786448:IVZ786448 JFS786448:JFV786448 JPO786448:JPR786448 JZK786448:JZN786448 KJG786448:KJJ786448 KTC786448:KTF786448 LCY786448:LDB786448 LMU786448:LMX786448 LWQ786448:LWT786448 MGM786448:MGP786448 MQI786448:MQL786448 NAE786448:NAH786448 NKA786448:NKD786448 NTW786448:NTZ786448 ODS786448:ODV786448 ONO786448:ONR786448 OXK786448:OXN786448 PHG786448:PHJ786448 PRC786448:PRF786448 QAY786448:QBB786448 QKU786448:QKX786448 QUQ786448:QUT786448 REM786448:REP786448 ROI786448:ROL786448 RYE786448:RYH786448 SIA786448:SID786448 SRW786448:SRZ786448 TBS786448:TBV786448 TLO786448:TLR786448 TVK786448:TVN786448 UFG786448:UFJ786448 UPC786448:UPF786448 UYY786448:UZB786448 VIU786448:VIX786448 VSQ786448:VST786448 WCM786448:WCP786448 WMI786448:WML786448 WWE786448:WWH786448 JS851984:JV851984 TO851984:TR851984 ADK851984:ADN851984 ANG851984:ANJ851984 AXC851984:AXF851984 BGY851984:BHB851984 BQU851984:BQX851984 CAQ851984:CAT851984 CKM851984:CKP851984 CUI851984:CUL851984 DEE851984:DEH851984 DOA851984:DOD851984 DXW851984:DXZ851984 EHS851984:EHV851984 ERO851984:ERR851984 FBK851984:FBN851984 FLG851984:FLJ851984 FVC851984:FVF851984 GEY851984:GFB851984 GOU851984:GOX851984 GYQ851984:GYT851984 HIM851984:HIP851984 HSI851984:HSL851984 ICE851984:ICH851984 IMA851984:IMD851984 IVW851984:IVZ851984 JFS851984:JFV851984 JPO851984:JPR851984 JZK851984:JZN851984 KJG851984:KJJ851984 KTC851984:KTF851984 LCY851984:LDB851984 LMU851984:LMX851984 LWQ851984:LWT851984 MGM851984:MGP851984 MQI851984:MQL851984 NAE851984:NAH851984 NKA851984:NKD851984 NTW851984:NTZ851984 ODS851984:ODV851984 ONO851984:ONR851984 OXK851984:OXN851984 PHG851984:PHJ851984 PRC851984:PRF851984 QAY851984:QBB851984 QKU851984:QKX851984 QUQ851984:QUT851984 REM851984:REP851984 ROI851984:ROL851984 RYE851984:RYH851984 SIA851984:SID851984 SRW851984:SRZ851984 TBS851984:TBV851984 TLO851984:TLR851984 TVK851984:TVN851984 UFG851984:UFJ851984 UPC851984:UPF851984 UYY851984:UZB851984 VIU851984:VIX851984 VSQ851984:VST851984 WCM851984:WCP851984 WMI851984:WML851984 WWE851984:WWH851984 JS917520:JV917520 TO917520:TR917520 ADK917520:ADN917520 ANG917520:ANJ917520 AXC917520:AXF917520 BGY917520:BHB917520 BQU917520:BQX917520 CAQ917520:CAT917520 CKM917520:CKP917520 CUI917520:CUL917520 DEE917520:DEH917520 DOA917520:DOD917520 DXW917520:DXZ917520 EHS917520:EHV917520 ERO917520:ERR917520 FBK917520:FBN917520 FLG917520:FLJ917520 FVC917520:FVF917520 GEY917520:GFB917520 GOU917520:GOX917520 GYQ917520:GYT917520 HIM917520:HIP917520 HSI917520:HSL917520 ICE917520:ICH917520 IMA917520:IMD917520 IVW917520:IVZ917520 JFS917520:JFV917520 JPO917520:JPR917520 JZK917520:JZN917520 KJG917520:KJJ917520 KTC917520:KTF917520 LCY917520:LDB917520 LMU917520:LMX917520 LWQ917520:LWT917520 MGM917520:MGP917520 MQI917520:MQL917520 NAE917520:NAH917520 NKA917520:NKD917520 NTW917520:NTZ917520 ODS917520:ODV917520 ONO917520:ONR917520 OXK917520:OXN917520 PHG917520:PHJ917520 PRC917520:PRF917520 QAY917520:QBB917520 QKU917520:QKX917520 QUQ917520:QUT917520 REM917520:REP917520 ROI917520:ROL917520 RYE917520:RYH917520 SIA917520:SID917520 SRW917520:SRZ917520 TBS917520:TBV917520 TLO917520:TLR917520 TVK917520:TVN917520 UFG917520:UFJ917520 UPC917520:UPF917520 UYY917520:UZB917520 VIU917520:VIX917520 VSQ917520:VST917520 WCM917520:WCP917520 WMI917520:WML917520 WWE917520:WWH917520 JS983056:JV983056 TO983056:TR983056 ADK983056:ADN983056 ANG983056:ANJ983056 AXC983056:AXF983056 BGY983056:BHB983056 BQU983056:BQX983056 CAQ983056:CAT983056 CKM983056:CKP983056 CUI983056:CUL983056 DEE983056:DEH983056 DOA983056:DOD983056 DXW983056:DXZ983056 EHS983056:EHV983056 ERO983056:ERR983056 FBK983056:FBN983056 FLG983056:FLJ983056 FVC983056:FVF983056 GEY983056:GFB983056 GOU983056:GOX983056 GYQ983056:GYT983056 HIM983056:HIP983056 HSI983056:HSL983056 ICE983056:ICH983056 IMA983056:IMD983056 IVW983056:IVZ983056 JFS983056:JFV983056 JPO983056:JPR983056 JZK983056:JZN983056 KJG983056:KJJ983056 KTC983056:KTF983056 LCY983056:LDB983056 LMU983056:LMX983056 LWQ983056:LWT983056 MGM983056:MGP983056 MQI983056:MQL983056 NAE983056:NAH983056 NKA983056:NKD983056 NTW983056:NTZ983056 ODS983056:ODV983056 ONO983056:ONR983056 OXK983056:OXN983056 PHG983056:PHJ983056 PRC983056:PRF983056 QAY983056:QBB983056 QKU983056:QKX983056 QUQ983056:QUT983056 REM983056:REP983056 ROI983056:ROL983056 RYE983056:RYH983056 SIA983056:SID983056 SRW983056:SRZ983056 TBS983056:TBV983056 TLO983056:TLR983056 TVK983056:TVN983056 UFG983056:UFJ983056 UPC983056:UPF983056 UYY983056:UZB983056 VIU983056:VIX983056 VSQ983056:VST983056 WCM983056:WCP983056 WMI983056:WML983056 WWE983056:WWH983056 JS14:JV14 TO14:TR14 ADK14:ADN14 ANG14:ANJ14 AXC14:AXF14 BGY14:BHB14 BQU14:BQX14 CAQ14:CAT14 CKM14:CKP14 CUI14:CUL14 DEE14:DEH14 DOA14:DOD14 DXW14:DXZ14 EHS14:EHV14 ERO14:ERR14 FBK14:FBN14 FLG14:FLJ14 FVC14:FVF14 GEY14:GFB14 GOU14:GOX14 GYQ14:GYT14 HIM14:HIP14 HSI14:HSL14 ICE14:ICH14 IMA14:IMD14 IVW14:IVZ14 JFS14:JFV14 JPO14:JPR14 JZK14:JZN14 KJG14:KJJ14 KTC14:KTF14 LCY14:LDB14 LMU14:LMX14 LWQ14:LWT14 MGM14:MGP14 MQI14:MQL14 NAE14:NAH14 NKA14:NKD14 NTW14:NTZ14 ODS14:ODV14 ONO14:ONR14 OXK14:OXN14 PHG14:PHJ14 PRC14:PRF14 QAY14:QBB14 QKU14:QKX14 QUQ14:QUT14 REM14:REP14 ROI14:ROL14 RYE14:RYH14 SIA14:SID14 SRW14:SRZ14 TBS14:TBV14 TLO14:TLR14 TVK14:TVN14 UFG14:UFJ14 UPC14:UPF14 UYY14:UZB14 VIU14:VIX14 VSQ14:VST14 WCM14:WCP14 WMI14:WML14 WWE14:WWH14 JS65550:JV65550 TO65550:TR65550 ADK65550:ADN65550 ANG65550:ANJ65550 AXC65550:AXF65550 BGY65550:BHB65550 BQU65550:BQX65550 CAQ65550:CAT65550 CKM65550:CKP65550 CUI65550:CUL65550 DEE65550:DEH65550 DOA65550:DOD65550 DXW65550:DXZ65550 EHS65550:EHV65550 ERO65550:ERR65550 FBK65550:FBN65550 FLG65550:FLJ65550 FVC65550:FVF65550 GEY65550:GFB65550 GOU65550:GOX65550 GYQ65550:GYT65550 HIM65550:HIP65550 HSI65550:HSL65550 ICE65550:ICH65550 IMA65550:IMD65550 IVW65550:IVZ65550 JFS65550:JFV65550 JPO65550:JPR65550 JZK65550:JZN65550 KJG65550:KJJ65550 KTC65550:KTF65550 LCY65550:LDB65550 LMU65550:LMX65550 LWQ65550:LWT65550 MGM65550:MGP65550 MQI65550:MQL65550 NAE65550:NAH65550 NKA65550:NKD65550 NTW65550:NTZ65550 ODS65550:ODV65550 ONO65550:ONR65550 OXK65550:OXN65550 PHG65550:PHJ65550 PRC65550:PRF65550 QAY65550:QBB65550 QKU65550:QKX65550 QUQ65550:QUT65550 REM65550:REP65550 ROI65550:ROL65550 RYE65550:RYH65550 SIA65550:SID65550 SRW65550:SRZ65550 TBS65550:TBV65550 TLO65550:TLR65550 TVK65550:TVN65550 UFG65550:UFJ65550 UPC65550:UPF65550 UYY65550:UZB65550 VIU65550:VIX65550 VSQ65550:VST65550 WCM65550:WCP65550 WMI65550:WML65550 WWE65550:WWH65550 JS131086:JV131086 TO131086:TR131086 ADK131086:ADN131086 ANG131086:ANJ131086 AXC131086:AXF131086 BGY131086:BHB131086 BQU131086:BQX131086 CAQ131086:CAT131086 CKM131086:CKP131086 CUI131086:CUL131086 DEE131086:DEH131086 DOA131086:DOD131086 DXW131086:DXZ131086 EHS131086:EHV131086 ERO131086:ERR131086 FBK131086:FBN131086 FLG131086:FLJ131086 FVC131086:FVF131086 GEY131086:GFB131086 GOU131086:GOX131086 GYQ131086:GYT131086 HIM131086:HIP131086 HSI131086:HSL131086 ICE131086:ICH131086 IMA131086:IMD131086 IVW131086:IVZ131086 JFS131086:JFV131086 JPO131086:JPR131086 JZK131086:JZN131086 KJG131086:KJJ131086 KTC131086:KTF131086 LCY131086:LDB131086 LMU131086:LMX131086 LWQ131086:LWT131086 MGM131086:MGP131086 MQI131086:MQL131086 NAE131086:NAH131086 NKA131086:NKD131086 NTW131086:NTZ131086 ODS131086:ODV131086 ONO131086:ONR131086 OXK131086:OXN131086 PHG131086:PHJ131086 PRC131086:PRF131086 QAY131086:QBB131086 QKU131086:QKX131086 QUQ131086:QUT131086 REM131086:REP131086 ROI131086:ROL131086 RYE131086:RYH131086 SIA131086:SID131086 SRW131086:SRZ131086 TBS131086:TBV131086 TLO131086:TLR131086 TVK131086:TVN131086 UFG131086:UFJ131086 UPC131086:UPF131086 UYY131086:UZB131086 VIU131086:VIX131086 VSQ131086:VST131086 WCM131086:WCP131086 WMI131086:WML131086 WWE131086:WWH131086 JS196622:JV196622 TO196622:TR196622 ADK196622:ADN196622 ANG196622:ANJ196622 AXC196622:AXF196622 BGY196622:BHB196622 BQU196622:BQX196622 CAQ196622:CAT196622 CKM196622:CKP196622 CUI196622:CUL196622 DEE196622:DEH196622 DOA196622:DOD196622 DXW196622:DXZ196622 EHS196622:EHV196622 ERO196622:ERR196622 FBK196622:FBN196622 FLG196622:FLJ196622 FVC196622:FVF196622 GEY196622:GFB196622 GOU196622:GOX196622 GYQ196622:GYT196622 HIM196622:HIP196622 HSI196622:HSL196622 ICE196622:ICH196622 IMA196622:IMD196622 IVW196622:IVZ196622 JFS196622:JFV196622 JPO196622:JPR196622 JZK196622:JZN196622 KJG196622:KJJ196622 KTC196622:KTF196622 LCY196622:LDB196622 LMU196622:LMX196622 LWQ196622:LWT196622 MGM196622:MGP196622 MQI196622:MQL196622 NAE196622:NAH196622 NKA196622:NKD196622 NTW196622:NTZ196622 ODS196622:ODV196622 ONO196622:ONR196622 OXK196622:OXN196622 PHG196622:PHJ196622 PRC196622:PRF196622 QAY196622:QBB196622 QKU196622:QKX196622 QUQ196622:QUT196622 REM196622:REP196622 ROI196622:ROL196622 RYE196622:RYH196622 SIA196622:SID196622 SRW196622:SRZ196622 TBS196622:TBV196622 TLO196622:TLR196622 TVK196622:TVN196622 UFG196622:UFJ196622 UPC196622:UPF196622 UYY196622:UZB196622 VIU196622:VIX196622 VSQ196622:VST196622 WCM196622:WCP196622 WMI196622:WML196622 WWE196622:WWH196622 JS262158:JV262158 TO262158:TR262158 ADK262158:ADN262158 ANG262158:ANJ262158 AXC262158:AXF262158 BGY262158:BHB262158 BQU262158:BQX262158 CAQ262158:CAT262158 CKM262158:CKP262158 CUI262158:CUL262158 DEE262158:DEH262158 DOA262158:DOD262158 DXW262158:DXZ262158 EHS262158:EHV262158 ERO262158:ERR262158 FBK262158:FBN262158 FLG262158:FLJ262158 FVC262158:FVF262158 GEY262158:GFB262158 GOU262158:GOX262158 GYQ262158:GYT262158 HIM262158:HIP262158 HSI262158:HSL262158 ICE262158:ICH262158 IMA262158:IMD262158 IVW262158:IVZ262158 JFS262158:JFV262158 JPO262158:JPR262158 JZK262158:JZN262158 KJG262158:KJJ262158 KTC262158:KTF262158 LCY262158:LDB262158 LMU262158:LMX262158 LWQ262158:LWT262158 MGM262158:MGP262158 MQI262158:MQL262158 NAE262158:NAH262158 NKA262158:NKD262158 NTW262158:NTZ262158 ODS262158:ODV262158 ONO262158:ONR262158 OXK262158:OXN262158 PHG262158:PHJ262158 PRC262158:PRF262158 QAY262158:QBB262158 QKU262158:QKX262158 QUQ262158:QUT262158 REM262158:REP262158 ROI262158:ROL262158 RYE262158:RYH262158 SIA262158:SID262158 SRW262158:SRZ262158 TBS262158:TBV262158 TLO262158:TLR262158 TVK262158:TVN262158 UFG262158:UFJ262158 UPC262158:UPF262158 UYY262158:UZB262158 VIU262158:VIX262158 VSQ262158:VST262158 WCM262158:WCP262158 WMI262158:WML262158 WWE262158:WWH262158 JS327694:JV327694 TO327694:TR327694 ADK327694:ADN327694 ANG327694:ANJ327694 AXC327694:AXF327694 BGY327694:BHB327694 BQU327694:BQX327694 CAQ327694:CAT327694 CKM327694:CKP327694 CUI327694:CUL327694 DEE327694:DEH327694 DOA327694:DOD327694 DXW327694:DXZ327694 EHS327694:EHV327694 ERO327694:ERR327694 FBK327694:FBN327694 FLG327694:FLJ327694 FVC327694:FVF327694 GEY327694:GFB327694 GOU327694:GOX327694 GYQ327694:GYT327694 HIM327694:HIP327694 HSI327694:HSL327694 ICE327694:ICH327694 IMA327694:IMD327694 IVW327694:IVZ327694 JFS327694:JFV327694 JPO327694:JPR327694 JZK327694:JZN327694 KJG327694:KJJ327694 KTC327694:KTF327694 LCY327694:LDB327694 LMU327694:LMX327694 LWQ327694:LWT327694 MGM327694:MGP327694 MQI327694:MQL327694 NAE327694:NAH327694 NKA327694:NKD327694 NTW327694:NTZ327694 ODS327694:ODV327694 ONO327694:ONR327694 OXK327694:OXN327694 PHG327694:PHJ327694 PRC327694:PRF327694 QAY327694:QBB327694 QKU327694:QKX327694 QUQ327694:QUT327694 REM327694:REP327694 ROI327694:ROL327694 RYE327694:RYH327694 SIA327694:SID327694 SRW327694:SRZ327694 TBS327694:TBV327694 TLO327694:TLR327694 TVK327694:TVN327694 UFG327694:UFJ327694 UPC327694:UPF327694 UYY327694:UZB327694 VIU327694:VIX327694 VSQ327694:VST327694 WCM327694:WCP327694 WMI327694:WML327694 WWE327694:WWH327694 JS393230:JV393230 TO393230:TR393230 ADK393230:ADN393230 ANG393230:ANJ393230 AXC393230:AXF393230 BGY393230:BHB393230 BQU393230:BQX393230 CAQ393230:CAT393230 CKM393230:CKP393230 CUI393230:CUL393230 DEE393230:DEH393230 DOA393230:DOD393230 DXW393230:DXZ393230 EHS393230:EHV393230 ERO393230:ERR393230 FBK393230:FBN393230 FLG393230:FLJ393230 FVC393230:FVF393230 GEY393230:GFB393230 GOU393230:GOX393230 GYQ393230:GYT393230 HIM393230:HIP393230 HSI393230:HSL393230 ICE393230:ICH393230 IMA393230:IMD393230 IVW393230:IVZ393230 JFS393230:JFV393230 JPO393230:JPR393230 JZK393230:JZN393230 KJG393230:KJJ393230 KTC393230:KTF393230 LCY393230:LDB393230 LMU393230:LMX393230 LWQ393230:LWT393230 MGM393230:MGP393230 MQI393230:MQL393230 NAE393230:NAH393230 NKA393230:NKD393230 NTW393230:NTZ393230 ODS393230:ODV393230 ONO393230:ONR393230 OXK393230:OXN393230 PHG393230:PHJ393230 PRC393230:PRF393230 QAY393230:QBB393230 QKU393230:QKX393230 QUQ393230:QUT393230 REM393230:REP393230 ROI393230:ROL393230 RYE393230:RYH393230 SIA393230:SID393230 SRW393230:SRZ393230 TBS393230:TBV393230 TLO393230:TLR393230 TVK393230:TVN393230 UFG393230:UFJ393230 UPC393230:UPF393230 UYY393230:UZB393230 VIU393230:VIX393230 VSQ393230:VST393230 WCM393230:WCP393230 WMI393230:WML393230 WWE393230:WWH393230 JS458766:JV458766 TO458766:TR458766 ADK458766:ADN458766 ANG458766:ANJ458766 AXC458766:AXF458766 BGY458766:BHB458766 BQU458766:BQX458766 CAQ458766:CAT458766 CKM458766:CKP458766 CUI458766:CUL458766 DEE458766:DEH458766 DOA458766:DOD458766 DXW458766:DXZ458766 EHS458766:EHV458766 ERO458766:ERR458766 FBK458766:FBN458766 FLG458766:FLJ458766 FVC458766:FVF458766 GEY458766:GFB458766 GOU458766:GOX458766 GYQ458766:GYT458766 HIM458766:HIP458766 HSI458766:HSL458766 ICE458766:ICH458766 IMA458766:IMD458766 IVW458766:IVZ458766 JFS458766:JFV458766 JPO458766:JPR458766 JZK458766:JZN458766 KJG458766:KJJ458766 KTC458766:KTF458766 LCY458766:LDB458766 LMU458766:LMX458766 LWQ458766:LWT458766 MGM458766:MGP458766 MQI458766:MQL458766 NAE458766:NAH458766 NKA458766:NKD458766 NTW458766:NTZ458766 ODS458766:ODV458766 ONO458766:ONR458766 OXK458766:OXN458766 PHG458766:PHJ458766 PRC458766:PRF458766 QAY458766:QBB458766 QKU458766:QKX458766 QUQ458766:QUT458766 REM458766:REP458766 ROI458766:ROL458766 RYE458766:RYH458766 SIA458766:SID458766 SRW458766:SRZ458766 TBS458766:TBV458766 TLO458766:TLR458766 TVK458766:TVN458766 UFG458766:UFJ458766 UPC458766:UPF458766 UYY458766:UZB458766 VIU458766:VIX458766 VSQ458766:VST458766 WCM458766:WCP458766 WMI458766:WML458766 WWE458766:WWH458766 JS524302:JV524302 TO524302:TR524302 ADK524302:ADN524302 ANG524302:ANJ524302 AXC524302:AXF524302 BGY524302:BHB524302 BQU524302:BQX524302 CAQ524302:CAT524302 CKM524302:CKP524302 CUI524302:CUL524302 DEE524302:DEH524302 DOA524302:DOD524302 DXW524302:DXZ524302 EHS524302:EHV524302 ERO524302:ERR524302 FBK524302:FBN524302 FLG524302:FLJ524302 FVC524302:FVF524302 GEY524302:GFB524302 GOU524302:GOX524302 GYQ524302:GYT524302 HIM524302:HIP524302 HSI524302:HSL524302 ICE524302:ICH524302 IMA524302:IMD524302 IVW524302:IVZ524302 JFS524302:JFV524302 JPO524302:JPR524302 JZK524302:JZN524302 KJG524302:KJJ524302 KTC524302:KTF524302 LCY524302:LDB524302 LMU524302:LMX524302 LWQ524302:LWT524302 MGM524302:MGP524302 MQI524302:MQL524302 NAE524302:NAH524302 NKA524302:NKD524302 NTW524302:NTZ524302 ODS524302:ODV524302 ONO524302:ONR524302 OXK524302:OXN524302 PHG524302:PHJ524302 PRC524302:PRF524302 QAY524302:QBB524302 QKU524302:QKX524302 QUQ524302:QUT524302 REM524302:REP524302 ROI524302:ROL524302 RYE524302:RYH524302 SIA524302:SID524302 SRW524302:SRZ524302 TBS524302:TBV524302 TLO524302:TLR524302 TVK524302:TVN524302 UFG524302:UFJ524302 UPC524302:UPF524302 UYY524302:UZB524302 VIU524302:VIX524302 VSQ524302:VST524302 WCM524302:WCP524302 WMI524302:WML524302 WWE524302:WWH524302 JS589838:JV589838 TO589838:TR589838 ADK589838:ADN589838 ANG589838:ANJ589838 AXC589838:AXF589838 BGY589838:BHB589838 BQU589838:BQX589838 CAQ589838:CAT589838 CKM589838:CKP589838 CUI589838:CUL589838 DEE589838:DEH589838 DOA589838:DOD589838 DXW589838:DXZ589838 EHS589838:EHV589838 ERO589838:ERR589838 FBK589838:FBN589838 FLG589838:FLJ589838 FVC589838:FVF589838 GEY589838:GFB589838 GOU589838:GOX589838 GYQ589838:GYT589838 HIM589838:HIP589838 HSI589838:HSL589838 ICE589838:ICH589838 IMA589838:IMD589838 IVW589838:IVZ589838 JFS589838:JFV589838 JPO589838:JPR589838 JZK589838:JZN589838 KJG589838:KJJ589838 KTC589838:KTF589838 LCY589838:LDB589838 LMU589838:LMX589838 LWQ589838:LWT589838 MGM589838:MGP589838 MQI589838:MQL589838 NAE589838:NAH589838 NKA589838:NKD589838 NTW589838:NTZ589838 ODS589838:ODV589838 ONO589838:ONR589838 OXK589838:OXN589838 PHG589838:PHJ589838 PRC589838:PRF589838 QAY589838:QBB589838 QKU589838:QKX589838 QUQ589838:QUT589838 REM589838:REP589838 ROI589838:ROL589838 RYE589838:RYH589838 SIA589838:SID589838 SRW589838:SRZ589838 TBS589838:TBV589838 TLO589838:TLR589838 TVK589838:TVN589838 UFG589838:UFJ589838 UPC589838:UPF589838 UYY589838:UZB589838 VIU589838:VIX589838 VSQ589838:VST589838 WCM589838:WCP589838 WMI589838:WML589838 WWE589838:WWH589838 JS655374:JV655374 TO655374:TR655374 ADK655374:ADN655374 ANG655374:ANJ655374 AXC655374:AXF655374 BGY655374:BHB655374 BQU655374:BQX655374 CAQ655374:CAT655374 CKM655374:CKP655374 CUI655374:CUL655374 DEE655374:DEH655374 DOA655374:DOD655374 DXW655374:DXZ655374 EHS655374:EHV655374 ERO655374:ERR655374 FBK655374:FBN655374 FLG655374:FLJ655374 FVC655374:FVF655374 GEY655374:GFB655374 GOU655374:GOX655374 GYQ655374:GYT655374 HIM655374:HIP655374 HSI655374:HSL655374 ICE655374:ICH655374 IMA655374:IMD655374 IVW655374:IVZ655374 JFS655374:JFV655374 JPO655374:JPR655374 JZK655374:JZN655374 KJG655374:KJJ655374 KTC655374:KTF655374 LCY655374:LDB655374 LMU655374:LMX655374 LWQ655374:LWT655374 MGM655374:MGP655374 MQI655374:MQL655374 NAE655374:NAH655374 NKA655374:NKD655374 NTW655374:NTZ655374 ODS655374:ODV655374 ONO655374:ONR655374 OXK655374:OXN655374 PHG655374:PHJ655374 PRC655374:PRF655374 QAY655374:QBB655374 QKU655374:QKX655374 QUQ655374:QUT655374 REM655374:REP655374 ROI655374:ROL655374 RYE655374:RYH655374 SIA655374:SID655374 SRW655374:SRZ655374 TBS655374:TBV655374 TLO655374:TLR655374 TVK655374:TVN655374 UFG655374:UFJ655374 UPC655374:UPF655374 UYY655374:UZB655374 VIU655374:VIX655374 VSQ655374:VST655374 WCM655374:WCP655374 WMI655374:WML655374 WWE655374:WWH655374 JS720910:JV720910 TO720910:TR720910 ADK720910:ADN720910 ANG720910:ANJ720910 AXC720910:AXF720910 BGY720910:BHB720910 BQU720910:BQX720910 CAQ720910:CAT720910 CKM720910:CKP720910 CUI720910:CUL720910 DEE720910:DEH720910 DOA720910:DOD720910 DXW720910:DXZ720910 EHS720910:EHV720910 ERO720910:ERR720910 FBK720910:FBN720910 FLG720910:FLJ720910 FVC720910:FVF720910 GEY720910:GFB720910 GOU720910:GOX720910 GYQ720910:GYT720910 HIM720910:HIP720910 HSI720910:HSL720910 ICE720910:ICH720910 IMA720910:IMD720910 IVW720910:IVZ720910 JFS720910:JFV720910 JPO720910:JPR720910 JZK720910:JZN720910 KJG720910:KJJ720910 KTC720910:KTF720910 LCY720910:LDB720910 LMU720910:LMX720910 LWQ720910:LWT720910 MGM720910:MGP720910 MQI720910:MQL720910 NAE720910:NAH720910 NKA720910:NKD720910 NTW720910:NTZ720910 ODS720910:ODV720910 ONO720910:ONR720910 OXK720910:OXN720910 PHG720910:PHJ720910 PRC720910:PRF720910 QAY720910:QBB720910 QKU720910:QKX720910 QUQ720910:QUT720910 REM720910:REP720910 ROI720910:ROL720910 RYE720910:RYH720910 SIA720910:SID720910 SRW720910:SRZ720910 TBS720910:TBV720910 TLO720910:TLR720910 TVK720910:TVN720910 UFG720910:UFJ720910 UPC720910:UPF720910 UYY720910:UZB720910 VIU720910:VIX720910 VSQ720910:VST720910 WCM720910:WCP720910 WMI720910:WML720910 WWE720910:WWH720910 JS786446:JV786446 TO786446:TR786446 ADK786446:ADN786446 ANG786446:ANJ786446 AXC786446:AXF786446 BGY786446:BHB786446 BQU786446:BQX786446 CAQ786446:CAT786446 CKM786446:CKP786446 CUI786446:CUL786446 DEE786446:DEH786446 DOA786446:DOD786446 DXW786446:DXZ786446 EHS786446:EHV786446 ERO786446:ERR786446 FBK786446:FBN786446 FLG786446:FLJ786446 FVC786446:FVF786446 GEY786446:GFB786446 GOU786446:GOX786446 GYQ786446:GYT786446 HIM786446:HIP786446 HSI786446:HSL786446 ICE786446:ICH786446 IMA786446:IMD786446 IVW786446:IVZ786446 JFS786446:JFV786446 JPO786446:JPR786446 JZK786446:JZN786446 KJG786446:KJJ786446 KTC786446:KTF786446 LCY786446:LDB786446 LMU786446:LMX786446 LWQ786446:LWT786446 MGM786446:MGP786446 MQI786446:MQL786446 NAE786446:NAH786446 NKA786446:NKD786446 NTW786446:NTZ786446 ODS786446:ODV786446 ONO786446:ONR786446 OXK786446:OXN786446 PHG786446:PHJ786446 PRC786446:PRF786446 QAY786446:QBB786446 QKU786446:QKX786446 QUQ786446:QUT786446 REM786446:REP786446 ROI786446:ROL786446 RYE786446:RYH786446 SIA786446:SID786446 SRW786446:SRZ786446 TBS786446:TBV786446 TLO786446:TLR786446 TVK786446:TVN786446 UFG786446:UFJ786446 UPC786446:UPF786446 UYY786446:UZB786446 VIU786446:VIX786446 VSQ786446:VST786446 WCM786446:WCP786446 WMI786446:WML786446 WWE786446:WWH786446 JS851982:JV851982 TO851982:TR851982 ADK851982:ADN851982 ANG851982:ANJ851982 AXC851982:AXF851982 BGY851982:BHB851982 BQU851982:BQX851982 CAQ851982:CAT851982 CKM851982:CKP851982 CUI851982:CUL851982 DEE851982:DEH851982 DOA851982:DOD851982 DXW851982:DXZ851982 EHS851982:EHV851982 ERO851982:ERR851982 FBK851982:FBN851982 FLG851982:FLJ851982 FVC851982:FVF851982 GEY851982:GFB851982 GOU851982:GOX851982 GYQ851982:GYT851982 HIM851982:HIP851982 HSI851982:HSL851982 ICE851982:ICH851982 IMA851982:IMD851982 IVW851982:IVZ851982 JFS851982:JFV851982 JPO851982:JPR851982 JZK851982:JZN851982 KJG851982:KJJ851982 KTC851982:KTF851982 LCY851982:LDB851982 LMU851982:LMX851982 LWQ851982:LWT851982 MGM851982:MGP851982 MQI851982:MQL851982 NAE851982:NAH851982 NKA851982:NKD851982 NTW851982:NTZ851982 ODS851982:ODV851982 ONO851982:ONR851982 OXK851982:OXN851982 PHG851982:PHJ851982 PRC851982:PRF851982 QAY851982:QBB851982 QKU851982:QKX851982 QUQ851982:QUT851982 REM851982:REP851982 ROI851982:ROL851982 RYE851982:RYH851982 SIA851982:SID851982 SRW851982:SRZ851982 TBS851982:TBV851982 TLO851982:TLR851982 TVK851982:TVN851982 UFG851982:UFJ851982 UPC851982:UPF851982 UYY851982:UZB851982 VIU851982:VIX851982 VSQ851982:VST851982 WCM851982:WCP851982 WMI851982:WML851982 WWE851982:WWH851982 JS917518:JV917518 TO917518:TR917518 ADK917518:ADN917518 ANG917518:ANJ917518 AXC917518:AXF917518 BGY917518:BHB917518 BQU917518:BQX917518 CAQ917518:CAT917518 CKM917518:CKP917518 CUI917518:CUL917518 DEE917518:DEH917518 DOA917518:DOD917518 DXW917518:DXZ917518 EHS917518:EHV917518 ERO917518:ERR917518 FBK917518:FBN917518 FLG917518:FLJ917518 FVC917518:FVF917518 GEY917518:GFB917518 GOU917518:GOX917518 GYQ917518:GYT917518 HIM917518:HIP917518 HSI917518:HSL917518 ICE917518:ICH917518 IMA917518:IMD917518 IVW917518:IVZ917518 JFS917518:JFV917518 JPO917518:JPR917518 JZK917518:JZN917518 KJG917518:KJJ917518 KTC917518:KTF917518 LCY917518:LDB917518 LMU917518:LMX917518 LWQ917518:LWT917518 MGM917518:MGP917518 MQI917518:MQL917518 NAE917518:NAH917518 NKA917518:NKD917518 NTW917518:NTZ917518 ODS917518:ODV917518 ONO917518:ONR917518 OXK917518:OXN917518 PHG917518:PHJ917518 PRC917518:PRF917518 QAY917518:QBB917518 QKU917518:QKX917518 QUQ917518:QUT917518 REM917518:REP917518 ROI917518:ROL917518 RYE917518:RYH917518 SIA917518:SID917518 SRW917518:SRZ917518 TBS917518:TBV917518 TLO917518:TLR917518 TVK917518:TVN917518 UFG917518:UFJ917518 UPC917518:UPF917518 UYY917518:UZB917518 VIU917518:VIX917518 VSQ917518:VST917518 WCM917518:WCP917518 WMI917518:WML917518 WWE917518:WWH917518 JS983054:JV983054 TO983054:TR983054 ADK983054:ADN983054 ANG983054:ANJ983054 AXC983054:AXF983054 BGY983054:BHB983054 BQU983054:BQX983054 CAQ983054:CAT983054 CKM983054:CKP983054 CUI983054:CUL983054 DEE983054:DEH983054 DOA983054:DOD983054 DXW983054:DXZ983054 EHS983054:EHV983054 ERO983054:ERR983054 FBK983054:FBN983054 FLG983054:FLJ983054 FVC983054:FVF983054 GEY983054:GFB983054 GOU983054:GOX983054 GYQ983054:GYT983054 HIM983054:HIP983054 HSI983054:HSL983054 ICE983054:ICH983054 IMA983054:IMD983054 IVW983054:IVZ983054 JFS983054:JFV983054 JPO983054:JPR983054 JZK983054:JZN983054 KJG983054:KJJ983054 KTC983054:KTF983054 LCY983054:LDB983054 LMU983054:LMX983054 LWQ983054:LWT983054 MGM983054:MGP983054 MQI983054:MQL983054 NAE983054:NAH983054 NKA983054:NKD983054 NTW983054:NTZ983054 ODS983054:ODV983054 ONO983054:ONR983054 OXK983054:OXN983054 PHG983054:PHJ983054 PRC983054:PRF983054 QAY983054:QBB983054 QKU983054:QKX983054 QUQ983054:QUT983054 REM983054:REP983054 ROI983054:ROL983054 RYE983054:RYH983054 SIA983054:SID983054 SRW983054:SRZ983054 TBS983054:TBV983054 TLO983054:TLR983054 TVK983054:TVN983054 UFG983054:UFJ983054 UPC983054:UPF983054 UYY983054:UZB983054 VIU983054:VIX983054 VSQ983054:VST983054 WCM983054:WCP983054 WMI983054:WML983054 WWE983054:WWH983054 JS12:JV12 TO12:TR12 ADK12:ADN12 ANG12:ANJ12 AXC12:AXF12 BGY12:BHB12 BQU12:BQX12 CAQ12:CAT12 CKM12:CKP12 CUI12:CUL12 DEE12:DEH12 DOA12:DOD12 DXW12:DXZ12 EHS12:EHV12 ERO12:ERR12 FBK12:FBN12 FLG12:FLJ12 FVC12:FVF12 GEY12:GFB12 GOU12:GOX12 GYQ12:GYT12 HIM12:HIP12 HSI12:HSL12 ICE12:ICH12 IMA12:IMD12 IVW12:IVZ12 JFS12:JFV12 JPO12:JPR12 JZK12:JZN12 KJG12:KJJ12 KTC12:KTF12 LCY12:LDB12 LMU12:LMX12 LWQ12:LWT12 MGM12:MGP12 MQI12:MQL12 NAE12:NAH12 NKA12:NKD12 NTW12:NTZ12 ODS12:ODV12 ONO12:ONR12 OXK12:OXN12 PHG12:PHJ12 PRC12:PRF12 QAY12:QBB12 QKU12:QKX12 QUQ12:QUT12 REM12:REP12 ROI12:ROL12 RYE12:RYH12 SIA12:SID12 SRW12:SRZ12 TBS12:TBV12 TLO12:TLR12 TVK12:TVN12 UFG12:UFJ12 UPC12:UPF12 UYY12:UZB12 VIU12:VIX12 VSQ12:VST12 WCM12:WCP12 WMI12:WML12 WWE12:WWH12 JS65548:JV65548 TO65548:TR65548 ADK65548:ADN65548 ANG65548:ANJ65548 AXC65548:AXF65548 BGY65548:BHB65548 BQU65548:BQX65548 CAQ65548:CAT65548 CKM65548:CKP65548 CUI65548:CUL65548 DEE65548:DEH65548 DOA65548:DOD65548 DXW65548:DXZ65548 EHS65548:EHV65548 ERO65548:ERR65548 FBK65548:FBN65548 FLG65548:FLJ65548 FVC65548:FVF65548 GEY65548:GFB65548 GOU65548:GOX65548 GYQ65548:GYT65548 HIM65548:HIP65548 HSI65548:HSL65548 ICE65548:ICH65548 IMA65548:IMD65548 IVW65548:IVZ65548 JFS65548:JFV65548 JPO65548:JPR65548 JZK65548:JZN65548 KJG65548:KJJ65548 KTC65548:KTF65548 LCY65548:LDB65548 LMU65548:LMX65548 LWQ65548:LWT65548 MGM65548:MGP65548 MQI65548:MQL65548 NAE65548:NAH65548 NKA65548:NKD65548 NTW65548:NTZ65548 ODS65548:ODV65548 ONO65548:ONR65548 OXK65548:OXN65548 PHG65548:PHJ65548 PRC65548:PRF65548 QAY65548:QBB65548 QKU65548:QKX65548 QUQ65548:QUT65548 REM65548:REP65548 ROI65548:ROL65548 RYE65548:RYH65548 SIA65548:SID65548 SRW65548:SRZ65548 TBS65548:TBV65548 TLO65548:TLR65548 TVK65548:TVN65548 UFG65548:UFJ65548 UPC65548:UPF65548 UYY65548:UZB65548 VIU65548:VIX65548 VSQ65548:VST65548 WCM65548:WCP65548 WMI65548:WML65548 WWE65548:WWH65548 JS131084:JV131084 TO131084:TR131084 ADK131084:ADN131084 ANG131084:ANJ131084 AXC131084:AXF131084 BGY131084:BHB131084 BQU131084:BQX131084 CAQ131084:CAT131084 CKM131084:CKP131084 CUI131084:CUL131084 DEE131084:DEH131084 DOA131084:DOD131084 DXW131084:DXZ131084 EHS131084:EHV131084 ERO131084:ERR131084 FBK131084:FBN131084 FLG131084:FLJ131084 FVC131084:FVF131084 GEY131084:GFB131084 GOU131084:GOX131084 GYQ131084:GYT131084 HIM131084:HIP131084 HSI131084:HSL131084 ICE131084:ICH131084 IMA131084:IMD131084 IVW131084:IVZ131084 JFS131084:JFV131084 JPO131084:JPR131084 JZK131084:JZN131084 KJG131084:KJJ131084 KTC131084:KTF131084 LCY131084:LDB131084 LMU131084:LMX131084 LWQ131084:LWT131084 MGM131084:MGP131084 MQI131084:MQL131084 NAE131084:NAH131084 NKA131084:NKD131084 NTW131084:NTZ131084 ODS131084:ODV131084 ONO131084:ONR131084 OXK131084:OXN131084 PHG131084:PHJ131084 PRC131084:PRF131084 QAY131084:QBB131084 QKU131084:QKX131084 QUQ131084:QUT131084 REM131084:REP131084 ROI131084:ROL131084 RYE131084:RYH131084 SIA131084:SID131084 SRW131084:SRZ131084 TBS131084:TBV131084 TLO131084:TLR131084 TVK131084:TVN131084 UFG131084:UFJ131084 UPC131084:UPF131084 UYY131084:UZB131084 VIU131084:VIX131084 VSQ131084:VST131084 WCM131084:WCP131084 WMI131084:WML131084 WWE131084:WWH131084 JS196620:JV196620 TO196620:TR196620 ADK196620:ADN196620 ANG196620:ANJ196620 AXC196620:AXF196620 BGY196620:BHB196620 BQU196620:BQX196620 CAQ196620:CAT196620 CKM196620:CKP196620 CUI196620:CUL196620 DEE196620:DEH196620 DOA196620:DOD196620 DXW196620:DXZ196620 EHS196620:EHV196620 ERO196620:ERR196620 FBK196620:FBN196620 FLG196620:FLJ196620 FVC196620:FVF196620 GEY196620:GFB196620 GOU196620:GOX196620 GYQ196620:GYT196620 HIM196620:HIP196620 HSI196620:HSL196620 ICE196620:ICH196620 IMA196620:IMD196620 IVW196620:IVZ196620 JFS196620:JFV196620 JPO196620:JPR196620 JZK196620:JZN196620 KJG196620:KJJ196620 KTC196620:KTF196620 LCY196620:LDB196620 LMU196620:LMX196620 LWQ196620:LWT196620 MGM196620:MGP196620 MQI196620:MQL196620 NAE196620:NAH196620 NKA196620:NKD196620 NTW196620:NTZ196620 ODS196620:ODV196620 ONO196620:ONR196620 OXK196620:OXN196620 PHG196620:PHJ196620 PRC196620:PRF196620 QAY196620:QBB196620 QKU196620:QKX196620 QUQ196620:QUT196620 REM196620:REP196620 ROI196620:ROL196620 RYE196620:RYH196620 SIA196620:SID196620 SRW196620:SRZ196620 TBS196620:TBV196620 TLO196620:TLR196620 TVK196620:TVN196620 UFG196620:UFJ196620 UPC196620:UPF196620 UYY196620:UZB196620 VIU196620:VIX196620 VSQ196620:VST196620 WCM196620:WCP196620 WMI196620:WML196620 WWE196620:WWH196620 JS262156:JV262156 TO262156:TR262156 ADK262156:ADN262156 ANG262156:ANJ262156 AXC262156:AXF262156 BGY262156:BHB262156 BQU262156:BQX262156 CAQ262156:CAT262156 CKM262156:CKP262156 CUI262156:CUL262156 DEE262156:DEH262156 DOA262156:DOD262156 DXW262156:DXZ262156 EHS262156:EHV262156 ERO262156:ERR262156 FBK262156:FBN262156 FLG262156:FLJ262156 FVC262156:FVF262156 GEY262156:GFB262156 GOU262156:GOX262156 GYQ262156:GYT262156 HIM262156:HIP262156 HSI262156:HSL262156 ICE262156:ICH262156 IMA262156:IMD262156 IVW262156:IVZ262156 JFS262156:JFV262156 JPO262156:JPR262156 JZK262156:JZN262156 KJG262156:KJJ262156 KTC262156:KTF262156 LCY262156:LDB262156 LMU262156:LMX262156 LWQ262156:LWT262156 MGM262156:MGP262156 MQI262156:MQL262156 NAE262156:NAH262156 NKA262156:NKD262156 NTW262156:NTZ262156 ODS262156:ODV262156 ONO262156:ONR262156 OXK262156:OXN262156 PHG262156:PHJ262156 PRC262156:PRF262156 QAY262156:QBB262156 QKU262156:QKX262156 QUQ262156:QUT262156 REM262156:REP262156 ROI262156:ROL262156 RYE262156:RYH262156 SIA262156:SID262156 SRW262156:SRZ262156 TBS262156:TBV262156 TLO262156:TLR262156 TVK262156:TVN262156 UFG262156:UFJ262156 UPC262156:UPF262156 UYY262156:UZB262156 VIU262156:VIX262156 VSQ262156:VST262156 WCM262156:WCP262156 WMI262156:WML262156 WWE262156:WWH262156 JS327692:JV327692 TO327692:TR327692 ADK327692:ADN327692 ANG327692:ANJ327692 AXC327692:AXF327692 BGY327692:BHB327692 BQU327692:BQX327692 CAQ327692:CAT327692 CKM327692:CKP327692 CUI327692:CUL327692 DEE327692:DEH327692 DOA327692:DOD327692 DXW327692:DXZ327692 EHS327692:EHV327692 ERO327692:ERR327692 FBK327692:FBN327692 FLG327692:FLJ327692 FVC327692:FVF327692 GEY327692:GFB327692 GOU327692:GOX327692 GYQ327692:GYT327692 HIM327692:HIP327692 HSI327692:HSL327692 ICE327692:ICH327692 IMA327692:IMD327692 IVW327692:IVZ327692 JFS327692:JFV327692 JPO327692:JPR327692 JZK327692:JZN327692 KJG327692:KJJ327692 KTC327692:KTF327692 LCY327692:LDB327692 LMU327692:LMX327692 LWQ327692:LWT327692 MGM327692:MGP327692 MQI327692:MQL327692 NAE327692:NAH327692 NKA327692:NKD327692 NTW327692:NTZ327692 ODS327692:ODV327692 ONO327692:ONR327692 OXK327692:OXN327692 PHG327692:PHJ327692 PRC327692:PRF327692 QAY327692:QBB327692 QKU327692:QKX327692 QUQ327692:QUT327692 REM327692:REP327692 ROI327692:ROL327692 RYE327692:RYH327692 SIA327692:SID327692 SRW327692:SRZ327692 TBS327692:TBV327692 TLO327692:TLR327692 TVK327692:TVN327692 UFG327692:UFJ327692 UPC327692:UPF327692 UYY327692:UZB327692 VIU327692:VIX327692 VSQ327692:VST327692 WCM327692:WCP327692 WMI327692:WML327692 WWE327692:WWH327692 JS393228:JV393228 TO393228:TR393228 ADK393228:ADN393228 ANG393228:ANJ393228 AXC393228:AXF393228 BGY393228:BHB393228 BQU393228:BQX393228 CAQ393228:CAT393228 CKM393228:CKP393228 CUI393228:CUL393228 DEE393228:DEH393228 DOA393228:DOD393228 DXW393228:DXZ393228 EHS393228:EHV393228 ERO393228:ERR393228 FBK393228:FBN393228 FLG393228:FLJ393228 FVC393228:FVF393228 GEY393228:GFB393228 GOU393228:GOX393228 GYQ393228:GYT393228 HIM393228:HIP393228 HSI393228:HSL393228 ICE393228:ICH393228 IMA393228:IMD393228 IVW393228:IVZ393228 JFS393228:JFV393228 JPO393228:JPR393228 JZK393228:JZN393228 KJG393228:KJJ393228 KTC393228:KTF393228 LCY393228:LDB393228 LMU393228:LMX393228 LWQ393228:LWT393228 MGM393228:MGP393228 MQI393228:MQL393228 NAE393228:NAH393228 NKA393228:NKD393228 NTW393228:NTZ393228 ODS393228:ODV393228 ONO393228:ONR393228 OXK393228:OXN393228 PHG393228:PHJ393228 PRC393228:PRF393228 QAY393228:QBB393228 QKU393228:QKX393228 QUQ393228:QUT393228 REM393228:REP393228 ROI393228:ROL393228 RYE393228:RYH393228 SIA393228:SID393228 SRW393228:SRZ393228 TBS393228:TBV393228 TLO393228:TLR393228 TVK393228:TVN393228 UFG393228:UFJ393228 UPC393228:UPF393228 UYY393228:UZB393228 VIU393228:VIX393228 VSQ393228:VST393228 WCM393228:WCP393228 WMI393228:WML393228 WWE393228:WWH393228 JS458764:JV458764 TO458764:TR458764 ADK458764:ADN458764 ANG458764:ANJ458764 AXC458764:AXF458764 BGY458764:BHB458764 BQU458764:BQX458764 CAQ458764:CAT458764 CKM458764:CKP458764 CUI458764:CUL458764 DEE458764:DEH458764 DOA458764:DOD458764 DXW458764:DXZ458764 EHS458764:EHV458764 ERO458764:ERR458764 FBK458764:FBN458764 FLG458764:FLJ458764 FVC458764:FVF458764 GEY458764:GFB458764 GOU458764:GOX458764 GYQ458764:GYT458764 HIM458764:HIP458764 HSI458764:HSL458764 ICE458764:ICH458764 IMA458764:IMD458764 IVW458764:IVZ458764 JFS458764:JFV458764 JPO458764:JPR458764 JZK458764:JZN458764 KJG458764:KJJ458764 KTC458764:KTF458764 LCY458764:LDB458764 LMU458764:LMX458764 LWQ458764:LWT458764 MGM458764:MGP458764 MQI458764:MQL458764 NAE458764:NAH458764 NKA458764:NKD458764 NTW458764:NTZ458764 ODS458764:ODV458764 ONO458764:ONR458764 OXK458764:OXN458764 PHG458764:PHJ458764 PRC458764:PRF458764 QAY458764:QBB458764 QKU458764:QKX458764 QUQ458764:QUT458764 REM458764:REP458764 ROI458764:ROL458764 RYE458764:RYH458764 SIA458764:SID458764 SRW458764:SRZ458764 TBS458764:TBV458764 TLO458764:TLR458764 TVK458764:TVN458764 UFG458764:UFJ458764 UPC458764:UPF458764 UYY458764:UZB458764 VIU458764:VIX458764 VSQ458764:VST458764 WCM458764:WCP458764 WMI458764:WML458764 WWE458764:WWH458764 JS524300:JV524300 TO524300:TR524300 ADK524300:ADN524300 ANG524300:ANJ524300 AXC524300:AXF524300 BGY524300:BHB524300 BQU524300:BQX524300 CAQ524300:CAT524300 CKM524300:CKP524300 CUI524300:CUL524300 DEE524300:DEH524300 DOA524300:DOD524300 DXW524300:DXZ524300 EHS524300:EHV524300 ERO524300:ERR524300 FBK524300:FBN524300 FLG524300:FLJ524300 FVC524300:FVF524300 GEY524300:GFB524300 GOU524300:GOX524300 GYQ524300:GYT524300 HIM524300:HIP524300 HSI524300:HSL524300 ICE524300:ICH524300 IMA524300:IMD524300 IVW524300:IVZ524300 JFS524300:JFV524300 JPO524300:JPR524300 JZK524300:JZN524300 KJG524300:KJJ524300 KTC524300:KTF524300 LCY524300:LDB524300 LMU524300:LMX524300 LWQ524300:LWT524300 MGM524300:MGP524300 MQI524300:MQL524300 NAE524300:NAH524300 NKA524300:NKD524300 NTW524300:NTZ524300 ODS524300:ODV524300 ONO524300:ONR524300 OXK524300:OXN524300 PHG524300:PHJ524300 PRC524300:PRF524300 QAY524300:QBB524300 QKU524300:QKX524300 QUQ524300:QUT524300 REM524300:REP524300 ROI524300:ROL524300 RYE524300:RYH524300 SIA524300:SID524300 SRW524300:SRZ524300 TBS524300:TBV524300 TLO524300:TLR524300 TVK524300:TVN524300 UFG524300:UFJ524300 UPC524300:UPF524300 UYY524300:UZB524300 VIU524300:VIX524300 VSQ524300:VST524300 WCM524300:WCP524300 WMI524300:WML524300 WWE524300:WWH524300 JS589836:JV589836 TO589836:TR589836 ADK589836:ADN589836 ANG589836:ANJ589836 AXC589836:AXF589836 BGY589836:BHB589836 BQU589836:BQX589836 CAQ589836:CAT589836 CKM589836:CKP589836 CUI589836:CUL589836 DEE589836:DEH589836 DOA589836:DOD589836 DXW589836:DXZ589836 EHS589836:EHV589836 ERO589836:ERR589836 FBK589836:FBN589836 FLG589836:FLJ589836 FVC589836:FVF589836 GEY589836:GFB589836 GOU589836:GOX589836 GYQ589836:GYT589836 HIM589836:HIP589836 HSI589836:HSL589836 ICE589836:ICH589836 IMA589836:IMD589836 IVW589836:IVZ589836 JFS589836:JFV589836 JPO589836:JPR589836 JZK589836:JZN589836 KJG589836:KJJ589836 KTC589836:KTF589836 LCY589836:LDB589836 LMU589836:LMX589836 LWQ589836:LWT589836 MGM589836:MGP589836 MQI589836:MQL589836 NAE589836:NAH589836 NKA589836:NKD589836 NTW589836:NTZ589836 ODS589836:ODV589836 ONO589836:ONR589836 OXK589836:OXN589836 PHG589836:PHJ589836 PRC589836:PRF589836 QAY589836:QBB589836 QKU589836:QKX589836 QUQ589836:QUT589836 REM589836:REP589836 ROI589836:ROL589836 RYE589836:RYH589836 SIA589836:SID589836 SRW589836:SRZ589836 TBS589836:TBV589836 TLO589836:TLR589836 TVK589836:TVN589836 UFG589836:UFJ589836 UPC589836:UPF589836 UYY589836:UZB589836 VIU589836:VIX589836 VSQ589836:VST589836 WCM589836:WCP589836 WMI589836:WML589836 WWE589836:WWH589836 JS655372:JV655372 TO655372:TR655372 ADK655372:ADN655372 ANG655372:ANJ655372 AXC655372:AXF655372 BGY655372:BHB655372 BQU655372:BQX655372 CAQ655372:CAT655372 CKM655372:CKP655372 CUI655372:CUL655372 DEE655372:DEH655372 DOA655372:DOD655372 DXW655372:DXZ655372 EHS655372:EHV655372 ERO655372:ERR655372 FBK655372:FBN655372 FLG655372:FLJ655372 FVC655372:FVF655372 GEY655372:GFB655372 GOU655372:GOX655372 GYQ655372:GYT655372 HIM655372:HIP655372 HSI655372:HSL655372 ICE655372:ICH655372 IMA655372:IMD655372 IVW655372:IVZ655372 JFS655372:JFV655372 JPO655372:JPR655372 JZK655372:JZN655372 KJG655372:KJJ655372 KTC655372:KTF655372 LCY655372:LDB655372 LMU655372:LMX655372 LWQ655372:LWT655372 MGM655372:MGP655372 MQI655372:MQL655372 NAE655372:NAH655372 NKA655372:NKD655372 NTW655372:NTZ655372 ODS655372:ODV655372 ONO655372:ONR655372 OXK655372:OXN655372 PHG655372:PHJ655372 PRC655372:PRF655372 QAY655372:QBB655372 QKU655372:QKX655372 QUQ655372:QUT655372 REM655372:REP655372 ROI655372:ROL655372 RYE655372:RYH655372 SIA655372:SID655372 SRW655372:SRZ655372 TBS655372:TBV655372 TLO655372:TLR655372 TVK655372:TVN655372 UFG655372:UFJ655372 UPC655372:UPF655372 UYY655372:UZB655372 VIU655372:VIX655372 VSQ655372:VST655372 WCM655372:WCP655372 WMI655372:WML655372 WWE655372:WWH655372 JS720908:JV720908 TO720908:TR720908 ADK720908:ADN720908 ANG720908:ANJ720908 AXC720908:AXF720908 BGY720908:BHB720908 BQU720908:BQX720908 CAQ720908:CAT720908 CKM720908:CKP720908 CUI720908:CUL720908 DEE720908:DEH720908 DOA720908:DOD720908 DXW720908:DXZ720908 EHS720908:EHV720908 ERO720908:ERR720908 FBK720908:FBN720908 FLG720908:FLJ720908 FVC720908:FVF720908 GEY720908:GFB720908 GOU720908:GOX720908 GYQ720908:GYT720908 HIM720908:HIP720908 HSI720908:HSL720908 ICE720908:ICH720908 IMA720908:IMD720908 IVW720908:IVZ720908 JFS720908:JFV720908 JPO720908:JPR720908 JZK720908:JZN720908 KJG720908:KJJ720908 KTC720908:KTF720908 LCY720908:LDB720908 LMU720908:LMX720908 LWQ720908:LWT720908 MGM720908:MGP720908 MQI720908:MQL720908 NAE720908:NAH720908 NKA720908:NKD720908 NTW720908:NTZ720908 ODS720908:ODV720908 ONO720908:ONR720908 OXK720908:OXN720908 PHG720908:PHJ720908 PRC720908:PRF720908 QAY720908:QBB720908 QKU720908:QKX720908 QUQ720908:QUT720908 REM720908:REP720908 ROI720908:ROL720908 RYE720908:RYH720908 SIA720908:SID720908 SRW720908:SRZ720908 TBS720908:TBV720908 TLO720908:TLR720908 TVK720908:TVN720908 UFG720908:UFJ720908 UPC720908:UPF720908 UYY720908:UZB720908 VIU720908:VIX720908 VSQ720908:VST720908 WCM720908:WCP720908 WMI720908:WML720908 WWE720908:WWH720908 JS786444:JV786444 TO786444:TR786444 ADK786444:ADN786444 ANG786444:ANJ786444 AXC786444:AXF786444 BGY786444:BHB786444 BQU786444:BQX786444 CAQ786444:CAT786444 CKM786444:CKP786444 CUI786444:CUL786444 DEE786444:DEH786444 DOA786444:DOD786444 DXW786444:DXZ786444 EHS786444:EHV786444 ERO786444:ERR786444 FBK786444:FBN786444 FLG786444:FLJ786444 FVC786444:FVF786444 GEY786444:GFB786444 GOU786444:GOX786444 GYQ786444:GYT786444 HIM786444:HIP786444 HSI786444:HSL786444 ICE786444:ICH786444 IMA786444:IMD786444 IVW786444:IVZ786444 JFS786444:JFV786444 JPO786444:JPR786444 JZK786444:JZN786444 KJG786444:KJJ786444 KTC786444:KTF786444 LCY786444:LDB786444 LMU786444:LMX786444 LWQ786444:LWT786444 MGM786444:MGP786444 MQI786444:MQL786444 NAE786444:NAH786444 NKA786444:NKD786444 NTW786444:NTZ786444 ODS786444:ODV786444 ONO786444:ONR786444 OXK786444:OXN786444 PHG786444:PHJ786444 PRC786444:PRF786444 QAY786444:QBB786444 QKU786444:QKX786444 QUQ786444:QUT786444 REM786444:REP786444 ROI786444:ROL786444 RYE786444:RYH786444 SIA786444:SID786444 SRW786444:SRZ786444 TBS786444:TBV786444 TLO786444:TLR786444 TVK786444:TVN786444 UFG786444:UFJ786444 UPC786444:UPF786444 UYY786444:UZB786444 VIU786444:VIX786444 VSQ786444:VST786444 WCM786444:WCP786444 WMI786444:WML786444 WWE786444:WWH786444 JS851980:JV851980 TO851980:TR851980 ADK851980:ADN851980 ANG851980:ANJ851980 AXC851980:AXF851980 BGY851980:BHB851980 BQU851980:BQX851980 CAQ851980:CAT851980 CKM851980:CKP851980 CUI851980:CUL851980 DEE851980:DEH851980 DOA851980:DOD851980 DXW851980:DXZ851980 EHS851980:EHV851980 ERO851980:ERR851980 FBK851980:FBN851980 FLG851980:FLJ851980 FVC851980:FVF851980 GEY851980:GFB851980 GOU851980:GOX851980 GYQ851980:GYT851980 HIM851980:HIP851980 HSI851980:HSL851980 ICE851980:ICH851980 IMA851980:IMD851980 IVW851980:IVZ851980 JFS851980:JFV851980 JPO851980:JPR851980 JZK851980:JZN851980 KJG851980:KJJ851980 KTC851980:KTF851980 LCY851980:LDB851980 LMU851980:LMX851980 LWQ851980:LWT851980 MGM851980:MGP851980 MQI851980:MQL851980 NAE851980:NAH851980 NKA851980:NKD851980 NTW851980:NTZ851980 ODS851980:ODV851980 ONO851980:ONR851980 OXK851980:OXN851980 PHG851980:PHJ851980 PRC851980:PRF851980 QAY851980:QBB851980 QKU851980:QKX851980 QUQ851980:QUT851980 REM851980:REP851980 ROI851980:ROL851980 RYE851980:RYH851980 SIA851980:SID851980 SRW851980:SRZ851980 TBS851980:TBV851980 TLO851980:TLR851980 TVK851980:TVN851980 UFG851980:UFJ851980 UPC851980:UPF851980 UYY851980:UZB851980 VIU851980:VIX851980 VSQ851980:VST851980 WCM851980:WCP851980 WMI851980:WML851980 WWE851980:WWH851980 JS917516:JV917516 TO917516:TR917516 ADK917516:ADN917516 ANG917516:ANJ917516 AXC917516:AXF917516 BGY917516:BHB917516 BQU917516:BQX917516 CAQ917516:CAT917516 CKM917516:CKP917516 CUI917516:CUL917516 DEE917516:DEH917516 DOA917516:DOD917516 DXW917516:DXZ917516 EHS917516:EHV917516 ERO917516:ERR917516 FBK917516:FBN917516 FLG917516:FLJ917516 FVC917516:FVF917516 GEY917516:GFB917516 GOU917516:GOX917516 GYQ917516:GYT917516 HIM917516:HIP917516 HSI917516:HSL917516 ICE917516:ICH917516 IMA917516:IMD917516 IVW917516:IVZ917516 JFS917516:JFV917516 JPO917516:JPR917516 JZK917516:JZN917516 KJG917516:KJJ917516 KTC917516:KTF917516 LCY917516:LDB917516 LMU917516:LMX917516 LWQ917516:LWT917516 MGM917516:MGP917516 MQI917516:MQL917516 NAE917516:NAH917516 NKA917516:NKD917516 NTW917516:NTZ917516 ODS917516:ODV917516 ONO917516:ONR917516 OXK917516:OXN917516 PHG917516:PHJ917516 PRC917516:PRF917516 QAY917516:QBB917516 QKU917516:QKX917516 QUQ917516:QUT917516 REM917516:REP917516 ROI917516:ROL917516 RYE917516:RYH917516 SIA917516:SID917516 SRW917516:SRZ917516 TBS917516:TBV917516 TLO917516:TLR917516 TVK917516:TVN917516 UFG917516:UFJ917516 UPC917516:UPF917516 UYY917516:UZB917516 VIU917516:VIX917516 VSQ917516:VST917516 WCM917516:WCP917516 WMI917516:WML917516 WWE917516:WWH917516 JS983052:JV983052 TO983052:TR983052 ADK983052:ADN983052 ANG983052:ANJ983052 AXC983052:AXF983052 BGY983052:BHB983052 BQU983052:BQX983052 CAQ983052:CAT983052 CKM983052:CKP983052 CUI983052:CUL983052 DEE983052:DEH983052 DOA983052:DOD983052 DXW983052:DXZ983052 EHS983052:EHV983052 ERO983052:ERR983052 FBK983052:FBN983052 FLG983052:FLJ983052 FVC983052:FVF983052 GEY983052:GFB983052 GOU983052:GOX983052 GYQ983052:GYT983052 HIM983052:HIP983052 HSI983052:HSL983052 ICE983052:ICH983052 IMA983052:IMD983052 IVW983052:IVZ983052 JFS983052:JFV983052 JPO983052:JPR983052 JZK983052:JZN983052 KJG983052:KJJ983052 KTC983052:KTF983052 LCY983052:LDB983052 LMU983052:LMX983052 LWQ983052:LWT983052 MGM983052:MGP983052 MQI983052:MQL983052 NAE983052:NAH983052 NKA983052:NKD983052 NTW983052:NTZ983052 ODS983052:ODV983052 ONO983052:ONR983052 OXK983052:OXN983052 PHG983052:PHJ983052 PRC983052:PRF983052 QAY983052:QBB983052 QKU983052:QKX983052 QUQ983052:QUT983052 REM983052:REP983052 ROI983052:ROL983052 RYE983052:RYH983052 SIA983052:SID983052 SRW983052:SRZ983052 TBS983052:TBV983052 TLO983052:TLR983052 TVK983052:TVN983052 UFG983052:UFJ983052 UPC983052:UPF983052 UYY983052:UZB983052 VIU983052:VIX983052 VSQ983052:VST983052 WCM983052:WCP983052 WMI983052:WML983052 WWE983052:WWH983052 JS10:JV10 TO10:TR10 ADK10:ADN10 ANG10:ANJ10 AXC10:AXF10 BGY10:BHB10 BQU10:BQX10 CAQ10:CAT10 CKM10:CKP10 CUI10:CUL10 DEE10:DEH10 DOA10:DOD10 DXW10:DXZ10 EHS10:EHV10 ERO10:ERR10 FBK10:FBN10 FLG10:FLJ10 FVC10:FVF10 GEY10:GFB10 GOU10:GOX10 GYQ10:GYT10 HIM10:HIP10 HSI10:HSL10 ICE10:ICH10 IMA10:IMD10 IVW10:IVZ10 JFS10:JFV10 JPO10:JPR10 JZK10:JZN10 KJG10:KJJ10 KTC10:KTF10 LCY10:LDB10 LMU10:LMX10 LWQ10:LWT10 MGM10:MGP10 MQI10:MQL10 NAE10:NAH10 NKA10:NKD10 NTW10:NTZ10 ODS10:ODV10 ONO10:ONR10 OXK10:OXN10 PHG10:PHJ10 PRC10:PRF10 QAY10:QBB10 QKU10:QKX10 QUQ10:QUT10 REM10:REP10 ROI10:ROL10 RYE10:RYH10 SIA10:SID10 SRW10:SRZ10 TBS10:TBV10 TLO10:TLR10 TVK10:TVN10 UFG10:UFJ10 UPC10:UPF10 UYY10:UZB10 VIU10:VIX10 VSQ10:VST10 WCM10:WCP10 WMI10:WML10 WWE10:WWH10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JS8:JV8 TO8:TR8 ADK8:ADN8 ANG8:ANJ8 AXC8:AXF8 BGY8:BHB8 BQU8:BQX8 CAQ8:CAT8 CKM8:CKP8 CUI8:CUL8 DEE8:DEH8 DOA8:DOD8 DXW8:DXZ8 EHS8:EHV8 ERO8:ERR8 FBK8:FBN8 FLG8:FLJ8 FVC8:FVF8 GEY8:GFB8 GOU8:GOX8 GYQ8:GYT8 HIM8:HIP8 HSI8:HSL8 ICE8:ICH8 IMA8:IMD8 IVW8:IVZ8 JFS8:JFV8 JPO8:JPR8 JZK8:JZN8 KJG8:KJJ8 KTC8:KTF8 LCY8:LDB8 LMU8:LMX8 LWQ8:LWT8 MGM8:MGP8 MQI8:MQL8 NAE8:NAH8 NKA8:NKD8 NTW8:NTZ8 ODS8:ODV8 ONO8:ONR8 OXK8:OXN8 PHG8:PHJ8 PRC8:PRF8 QAY8:QBB8 QKU8:QKX8 QUQ8:QUT8 REM8:REP8 ROI8:ROL8 RYE8:RYH8 SIA8:SID8 SRW8:SRZ8 TBS8:TBV8 TLO8:TLR8 TVK8:TVN8 UFG8:UFJ8 UPC8:UPF8 UYY8:UZB8 VIU8:VIX8 VSQ8:VST8 WCM8:WCP8 WMI8:WML8 WWE8:WWH8 JS65544:JV65544 TO65544:TR65544 ADK65544:ADN65544 ANG65544:ANJ65544 AXC65544:AXF65544 BGY65544:BHB65544 BQU65544:BQX65544 CAQ65544:CAT65544 CKM65544:CKP65544 CUI65544:CUL65544 DEE65544:DEH65544 DOA65544:DOD65544 DXW65544:DXZ65544 EHS65544:EHV65544 ERO65544:ERR65544 FBK65544:FBN65544 FLG65544:FLJ65544 FVC65544:FVF65544 GEY65544:GFB65544 GOU65544:GOX65544 GYQ65544:GYT65544 HIM65544:HIP65544 HSI65544:HSL65544 ICE65544:ICH65544 IMA65544:IMD65544 IVW65544:IVZ65544 JFS65544:JFV65544 JPO65544:JPR65544 JZK65544:JZN65544 KJG65544:KJJ65544 KTC65544:KTF65544 LCY65544:LDB65544 LMU65544:LMX65544 LWQ65544:LWT65544 MGM65544:MGP65544 MQI65544:MQL65544 NAE65544:NAH65544 NKA65544:NKD65544 NTW65544:NTZ65544 ODS65544:ODV65544 ONO65544:ONR65544 OXK65544:OXN65544 PHG65544:PHJ65544 PRC65544:PRF65544 QAY65544:QBB65544 QKU65544:QKX65544 QUQ65544:QUT65544 REM65544:REP65544 ROI65544:ROL65544 RYE65544:RYH65544 SIA65544:SID65544 SRW65544:SRZ65544 TBS65544:TBV65544 TLO65544:TLR65544 TVK65544:TVN65544 UFG65544:UFJ65544 UPC65544:UPF65544 UYY65544:UZB65544 VIU65544:VIX65544 VSQ65544:VST65544 WCM65544:WCP65544 WMI65544:WML65544 WWE65544:WWH65544 JS131080:JV131080 TO131080:TR131080 ADK131080:ADN131080 ANG131080:ANJ131080 AXC131080:AXF131080 BGY131080:BHB131080 BQU131080:BQX131080 CAQ131080:CAT131080 CKM131080:CKP131080 CUI131080:CUL131080 DEE131080:DEH131080 DOA131080:DOD131080 DXW131080:DXZ131080 EHS131080:EHV131080 ERO131080:ERR131080 FBK131080:FBN131080 FLG131080:FLJ131080 FVC131080:FVF131080 GEY131080:GFB131080 GOU131080:GOX131080 GYQ131080:GYT131080 HIM131080:HIP131080 HSI131080:HSL131080 ICE131080:ICH131080 IMA131080:IMD131080 IVW131080:IVZ131080 JFS131080:JFV131080 JPO131080:JPR131080 JZK131080:JZN131080 KJG131080:KJJ131080 KTC131080:KTF131080 LCY131080:LDB131080 LMU131080:LMX131080 LWQ131080:LWT131080 MGM131080:MGP131080 MQI131080:MQL131080 NAE131080:NAH131080 NKA131080:NKD131080 NTW131080:NTZ131080 ODS131080:ODV131080 ONO131080:ONR131080 OXK131080:OXN131080 PHG131080:PHJ131080 PRC131080:PRF131080 QAY131080:QBB131080 QKU131080:QKX131080 QUQ131080:QUT131080 REM131080:REP131080 ROI131080:ROL131080 RYE131080:RYH131080 SIA131080:SID131080 SRW131080:SRZ131080 TBS131080:TBV131080 TLO131080:TLR131080 TVK131080:TVN131080 UFG131080:UFJ131080 UPC131080:UPF131080 UYY131080:UZB131080 VIU131080:VIX131080 VSQ131080:VST131080 WCM131080:WCP131080 WMI131080:WML131080 WWE131080:WWH131080 JS196616:JV196616 TO196616:TR196616 ADK196616:ADN196616 ANG196616:ANJ196616 AXC196616:AXF196616 BGY196616:BHB196616 BQU196616:BQX196616 CAQ196616:CAT196616 CKM196616:CKP196616 CUI196616:CUL196616 DEE196616:DEH196616 DOA196616:DOD196616 DXW196616:DXZ196616 EHS196616:EHV196616 ERO196616:ERR196616 FBK196616:FBN196616 FLG196616:FLJ196616 FVC196616:FVF196616 GEY196616:GFB196616 GOU196616:GOX196616 GYQ196616:GYT196616 HIM196616:HIP196616 HSI196616:HSL196616 ICE196616:ICH196616 IMA196616:IMD196616 IVW196616:IVZ196616 JFS196616:JFV196616 JPO196616:JPR196616 JZK196616:JZN196616 KJG196616:KJJ196616 KTC196616:KTF196616 LCY196616:LDB196616 LMU196616:LMX196616 LWQ196616:LWT196616 MGM196616:MGP196616 MQI196616:MQL196616 NAE196616:NAH196616 NKA196616:NKD196616 NTW196616:NTZ196616 ODS196616:ODV196616 ONO196616:ONR196616 OXK196616:OXN196616 PHG196616:PHJ196616 PRC196616:PRF196616 QAY196616:QBB196616 QKU196616:QKX196616 QUQ196616:QUT196616 REM196616:REP196616 ROI196616:ROL196616 RYE196616:RYH196616 SIA196616:SID196616 SRW196616:SRZ196616 TBS196616:TBV196616 TLO196616:TLR196616 TVK196616:TVN196616 UFG196616:UFJ196616 UPC196616:UPF196616 UYY196616:UZB196616 VIU196616:VIX196616 VSQ196616:VST196616 WCM196616:WCP196616 WMI196616:WML196616 WWE196616:WWH196616 JS262152:JV262152 TO262152:TR262152 ADK262152:ADN262152 ANG262152:ANJ262152 AXC262152:AXF262152 BGY262152:BHB262152 BQU262152:BQX262152 CAQ262152:CAT262152 CKM262152:CKP262152 CUI262152:CUL262152 DEE262152:DEH262152 DOA262152:DOD262152 DXW262152:DXZ262152 EHS262152:EHV262152 ERO262152:ERR262152 FBK262152:FBN262152 FLG262152:FLJ262152 FVC262152:FVF262152 GEY262152:GFB262152 GOU262152:GOX262152 GYQ262152:GYT262152 HIM262152:HIP262152 HSI262152:HSL262152 ICE262152:ICH262152 IMA262152:IMD262152 IVW262152:IVZ262152 JFS262152:JFV262152 JPO262152:JPR262152 JZK262152:JZN262152 KJG262152:KJJ262152 KTC262152:KTF262152 LCY262152:LDB262152 LMU262152:LMX262152 LWQ262152:LWT262152 MGM262152:MGP262152 MQI262152:MQL262152 NAE262152:NAH262152 NKA262152:NKD262152 NTW262152:NTZ262152 ODS262152:ODV262152 ONO262152:ONR262152 OXK262152:OXN262152 PHG262152:PHJ262152 PRC262152:PRF262152 QAY262152:QBB262152 QKU262152:QKX262152 QUQ262152:QUT262152 REM262152:REP262152 ROI262152:ROL262152 RYE262152:RYH262152 SIA262152:SID262152 SRW262152:SRZ262152 TBS262152:TBV262152 TLO262152:TLR262152 TVK262152:TVN262152 UFG262152:UFJ262152 UPC262152:UPF262152 UYY262152:UZB262152 VIU262152:VIX262152 VSQ262152:VST262152 WCM262152:WCP262152 WMI262152:WML262152 WWE262152:WWH262152 JS327688:JV327688 TO327688:TR327688 ADK327688:ADN327688 ANG327688:ANJ327688 AXC327688:AXF327688 BGY327688:BHB327688 BQU327688:BQX327688 CAQ327688:CAT327688 CKM327688:CKP327688 CUI327688:CUL327688 DEE327688:DEH327688 DOA327688:DOD327688 DXW327688:DXZ327688 EHS327688:EHV327688 ERO327688:ERR327688 FBK327688:FBN327688 FLG327688:FLJ327688 FVC327688:FVF327688 GEY327688:GFB327688 GOU327688:GOX327688 GYQ327688:GYT327688 HIM327688:HIP327688 HSI327688:HSL327688 ICE327688:ICH327688 IMA327688:IMD327688 IVW327688:IVZ327688 JFS327688:JFV327688 JPO327688:JPR327688 JZK327688:JZN327688 KJG327688:KJJ327688 KTC327688:KTF327688 LCY327688:LDB327688 LMU327688:LMX327688 LWQ327688:LWT327688 MGM327688:MGP327688 MQI327688:MQL327688 NAE327688:NAH327688 NKA327688:NKD327688 NTW327688:NTZ327688 ODS327688:ODV327688 ONO327688:ONR327688 OXK327688:OXN327688 PHG327688:PHJ327688 PRC327688:PRF327688 QAY327688:QBB327688 QKU327688:QKX327688 QUQ327688:QUT327688 REM327688:REP327688 ROI327688:ROL327688 RYE327688:RYH327688 SIA327688:SID327688 SRW327688:SRZ327688 TBS327688:TBV327688 TLO327688:TLR327688 TVK327688:TVN327688 UFG327688:UFJ327688 UPC327688:UPF327688 UYY327688:UZB327688 VIU327688:VIX327688 VSQ327688:VST327688 WCM327688:WCP327688 WMI327688:WML327688 WWE327688:WWH327688 JS393224:JV393224 TO393224:TR393224 ADK393224:ADN393224 ANG393224:ANJ393224 AXC393224:AXF393224 BGY393224:BHB393224 BQU393224:BQX393224 CAQ393224:CAT393224 CKM393224:CKP393224 CUI393224:CUL393224 DEE393224:DEH393224 DOA393224:DOD393224 DXW393224:DXZ393224 EHS393224:EHV393224 ERO393224:ERR393224 FBK393224:FBN393224 FLG393224:FLJ393224 FVC393224:FVF393224 GEY393224:GFB393224 GOU393224:GOX393224 GYQ393224:GYT393224 HIM393224:HIP393224 HSI393224:HSL393224 ICE393224:ICH393224 IMA393224:IMD393224 IVW393224:IVZ393224 JFS393224:JFV393224 JPO393224:JPR393224 JZK393224:JZN393224 KJG393224:KJJ393224 KTC393224:KTF393224 LCY393224:LDB393224 LMU393224:LMX393224 LWQ393224:LWT393224 MGM393224:MGP393224 MQI393224:MQL393224 NAE393224:NAH393224 NKA393224:NKD393224 NTW393224:NTZ393224 ODS393224:ODV393224 ONO393224:ONR393224 OXK393224:OXN393224 PHG393224:PHJ393224 PRC393224:PRF393224 QAY393224:QBB393224 QKU393224:QKX393224 QUQ393224:QUT393224 REM393224:REP393224 ROI393224:ROL393224 RYE393224:RYH393224 SIA393224:SID393224 SRW393224:SRZ393224 TBS393224:TBV393224 TLO393224:TLR393224 TVK393224:TVN393224 UFG393224:UFJ393224 UPC393224:UPF393224 UYY393224:UZB393224 VIU393224:VIX393224 VSQ393224:VST393224 WCM393224:WCP393224 WMI393224:WML393224 WWE393224:WWH393224 JS458760:JV458760 TO458760:TR458760 ADK458760:ADN458760 ANG458760:ANJ458760 AXC458760:AXF458760 BGY458760:BHB458760 BQU458760:BQX458760 CAQ458760:CAT458760 CKM458760:CKP458760 CUI458760:CUL458760 DEE458760:DEH458760 DOA458760:DOD458760 DXW458760:DXZ458760 EHS458760:EHV458760 ERO458760:ERR458760 FBK458760:FBN458760 FLG458760:FLJ458760 FVC458760:FVF458760 GEY458760:GFB458760 GOU458760:GOX458760 GYQ458760:GYT458760 HIM458760:HIP458760 HSI458760:HSL458760 ICE458760:ICH458760 IMA458760:IMD458760 IVW458760:IVZ458760 JFS458760:JFV458760 JPO458760:JPR458760 JZK458760:JZN458760 KJG458760:KJJ458760 KTC458760:KTF458760 LCY458760:LDB458760 LMU458760:LMX458760 LWQ458760:LWT458760 MGM458760:MGP458760 MQI458760:MQL458760 NAE458760:NAH458760 NKA458760:NKD458760 NTW458760:NTZ458760 ODS458760:ODV458760 ONO458760:ONR458760 OXK458760:OXN458760 PHG458760:PHJ458760 PRC458760:PRF458760 QAY458760:QBB458760 QKU458760:QKX458760 QUQ458760:QUT458760 REM458760:REP458760 ROI458760:ROL458760 RYE458760:RYH458760 SIA458760:SID458760 SRW458760:SRZ458760 TBS458760:TBV458760 TLO458760:TLR458760 TVK458760:TVN458760 UFG458760:UFJ458760 UPC458760:UPF458760 UYY458760:UZB458760 VIU458760:VIX458760 VSQ458760:VST458760 WCM458760:WCP458760 WMI458760:WML458760 WWE458760:WWH458760 JS524296:JV524296 TO524296:TR524296 ADK524296:ADN524296 ANG524296:ANJ524296 AXC524296:AXF524296 BGY524296:BHB524296 BQU524296:BQX524296 CAQ524296:CAT524296 CKM524296:CKP524296 CUI524296:CUL524296 DEE524296:DEH524296 DOA524296:DOD524296 DXW524296:DXZ524296 EHS524296:EHV524296 ERO524296:ERR524296 FBK524296:FBN524296 FLG524296:FLJ524296 FVC524296:FVF524296 GEY524296:GFB524296 GOU524296:GOX524296 GYQ524296:GYT524296 HIM524296:HIP524296 HSI524296:HSL524296 ICE524296:ICH524296 IMA524296:IMD524296 IVW524296:IVZ524296 JFS524296:JFV524296 JPO524296:JPR524296 JZK524296:JZN524296 KJG524296:KJJ524296 KTC524296:KTF524296 LCY524296:LDB524296 LMU524296:LMX524296 LWQ524296:LWT524296 MGM524296:MGP524296 MQI524296:MQL524296 NAE524296:NAH524296 NKA524296:NKD524296 NTW524296:NTZ524296 ODS524296:ODV524296 ONO524296:ONR524296 OXK524296:OXN524296 PHG524296:PHJ524296 PRC524296:PRF524296 QAY524296:QBB524296 QKU524296:QKX524296 QUQ524296:QUT524296 REM524296:REP524296 ROI524296:ROL524296 RYE524296:RYH524296 SIA524296:SID524296 SRW524296:SRZ524296 TBS524296:TBV524296 TLO524296:TLR524296 TVK524296:TVN524296 UFG524296:UFJ524296 UPC524296:UPF524296 UYY524296:UZB524296 VIU524296:VIX524296 VSQ524296:VST524296 WCM524296:WCP524296 WMI524296:WML524296 WWE524296:WWH524296 JS589832:JV589832 TO589832:TR589832 ADK589832:ADN589832 ANG589832:ANJ589832 AXC589832:AXF589832 BGY589832:BHB589832 BQU589832:BQX589832 CAQ589832:CAT589832 CKM589832:CKP589832 CUI589832:CUL589832 DEE589832:DEH589832 DOA589832:DOD589832 DXW589832:DXZ589832 EHS589832:EHV589832 ERO589832:ERR589832 FBK589832:FBN589832 FLG589832:FLJ589832 FVC589832:FVF589832 GEY589832:GFB589832 GOU589832:GOX589832 GYQ589832:GYT589832 HIM589832:HIP589832 HSI589832:HSL589832 ICE589832:ICH589832 IMA589832:IMD589832 IVW589832:IVZ589832 JFS589832:JFV589832 JPO589832:JPR589832 JZK589832:JZN589832 KJG589832:KJJ589832 KTC589832:KTF589832 LCY589832:LDB589832 LMU589832:LMX589832 LWQ589832:LWT589832 MGM589832:MGP589832 MQI589832:MQL589832 NAE589832:NAH589832 NKA589832:NKD589832 NTW589832:NTZ589832 ODS589832:ODV589832 ONO589832:ONR589832 OXK589832:OXN589832 PHG589832:PHJ589832 PRC589832:PRF589832 QAY589832:QBB589832 QKU589832:QKX589832 QUQ589832:QUT589832 REM589832:REP589832 ROI589832:ROL589832 RYE589832:RYH589832 SIA589832:SID589832 SRW589832:SRZ589832 TBS589832:TBV589832 TLO589832:TLR589832 TVK589832:TVN589832 UFG589832:UFJ589832 UPC589832:UPF589832 UYY589832:UZB589832 VIU589832:VIX589832 VSQ589832:VST589832 WCM589832:WCP589832 WMI589832:WML589832 WWE589832:WWH589832 JS655368:JV655368 TO655368:TR655368 ADK655368:ADN655368 ANG655368:ANJ655368 AXC655368:AXF655368 BGY655368:BHB655368 BQU655368:BQX655368 CAQ655368:CAT655368 CKM655368:CKP655368 CUI655368:CUL655368 DEE655368:DEH655368 DOA655368:DOD655368 DXW655368:DXZ655368 EHS655368:EHV655368 ERO655368:ERR655368 FBK655368:FBN655368 FLG655368:FLJ655368 FVC655368:FVF655368 GEY655368:GFB655368 GOU655368:GOX655368 GYQ655368:GYT655368 HIM655368:HIP655368 HSI655368:HSL655368 ICE655368:ICH655368 IMA655368:IMD655368 IVW655368:IVZ655368 JFS655368:JFV655368 JPO655368:JPR655368 JZK655368:JZN655368 KJG655368:KJJ655368 KTC655368:KTF655368 LCY655368:LDB655368 LMU655368:LMX655368 LWQ655368:LWT655368 MGM655368:MGP655368 MQI655368:MQL655368 NAE655368:NAH655368 NKA655368:NKD655368 NTW655368:NTZ655368 ODS655368:ODV655368 ONO655368:ONR655368 OXK655368:OXN655368 PHG655368:PHJ655368 PRC655368:PRF655368 QAY655368:QBB655368 QKU655368:QKX655368 QUQ655368:QUT655368 REM655368:REP655368 ROI655368:ROL655368 RYE655368:RYH655368 SIA655368:SID655368 SRW655368:SRZ655368 TBS655368:TBV655368 TLO655368:TLR655368 TVK655368:TVN655368 UFG655368:UFJ655368 UPC655368:UPF655368 UYY655368:UZB655368 VIU655368:VIX655368 VSQ655368:VST655368 WCM655368:WCP655368 WMI655368:WML655368 WWE655368:WWH655368 JS720904:JV720904 TO720904:TR720904 ADK720904:ADN720904 ANG720904:ANJ720904 AXC720904:AXF720904 BGY720904:BHB720904 BQU720904:BQX720904 CAQ720904:CAT720904 CKM720904:CKP720904 CUI720904:CUL720904 DEE720904:DEH720904 DOA720904:DOD720904 DXW720904:DXZ720904 EHS720904:EHV720904 ERO720904:ERR720904 FBK720904:FBN720904 FLG720904:FLJ720904 FVC720904:FVF720904 GEY720904:GFB720904 GOU720904:GOX720904 GYQ720904:GYT720904 HIM720904:HIP720904 HSI720904:HSL720904 ICE720904:ICH720904 IMA720904:IMD720904 IVW720904:IVZ720904 JFS720904:JFV720904 JPO720904:JPR720904 JZK720904:JZN720904 KJG720904:KJJ720904 KTC720904:KTF720904 LCY720904:LDB720904 LMU720904:LMX720904 LWQ720904:LWT720904 MGM720904:MGP720904 MQI720904:MQL720904 NAE720904:NAH720904 NKA720904:NKD720904 NTW720904:NTZ720904 ODS720904:ODV720904 ONO720904:ONR720904 OXK720904:OXN720904 PHG720904:PHJ720904 PRC720904:PRF720904 QAY720904:QBB720904 QKU720904:QKX720904 QUQ720904:QUT720904 REM720904:REP720904 ROI720904:ROL720904 RYE720904:RYH720904 SIA720904:SID720904 SRW720904:SRZ720904 TBS720904:TBV720904 TLO720904:TLR720904 TVK720904:TVN720904 UFG720904:UFJ720904 UPC720904:UPF720904 UYY720904:UZB720904 VIU720904:VIX720904 VSQ720904:VST720904 WCM720904:WCP720904 WMI720904:WML720904 WWE720904:WWH720904 JS786440:JV786440 TO786440:TR786440 ADK786440:ADN786440 ANG786440:ANJ786440 AXC786440:AXF786440 BGY786440:BHB786440 BQU786440:BQX786440 CAQ786440:CAT786440 CKM786440:CKP786440 CUI786440:CUL786440 DEE786440:DEH786440 DOA786440:DOD786440 DXW786440:DXZ786440 EHS786440:EHV786440 ERO786440:ERR786440 FBK786440:FBN786440 FLG786440:FLJ786440 FVC786440:FVF786440 GEY786440:GFB786440 GOU786440:GOX786440 GYQ786440:GYT786440 HIM786440:HIP786440 HSI786440:HSL786440 ICE786440:ICH786440 IMA786440:IMD786440 IVW786440:IVZ786440 JFS786440:JFV786440 JPO786440:JPR786440 JZK786440:JZN786440 KJG786440:KJJ786440 KTC786440:KTF786440 LCY786440:LDB786440 LMU786440:LMX786440 LWQ786440:LWT786440 MGM786440:MGP786440 MQI786440:MQL786440 NAE786440:NAH786440 NKA786440:NKD786440 NTW786440:NTZ786440 ODS786440:ODV786440 ONO786440:ONR786440 OXK786440:OXN786440 PHG786440:PHJ786440 PRC786440:PRF786440 QAY786440:QBB786440 QKU786440:QKX786440 QUQ786440:QUT786440 REM786440:REP786440 ROI786440:ROL786440 RYE786440:RYH786440 SIA786440:SID786440 SRW786440:SRZ786440 TBS786440:TBV786440 TLO786440:TLR786440 TVK786440:TVN786440 UFG786440:UFJ786440 UPC786440:UPF786440 UYY786440:UZB786440 VIU786440:VIX786440 VSQ786440:VST786440 WCM786440:WCP786440 WMI786440:WML786440 WWE786440:WWH786440 JS851976:JV851976 TO851976:TR851976 ADK851976:ADN851976 ANG851976:ANJ851976 AXC851976:AXF851976 BGY851976:BHB851976 BQU851976:BQX851976 CAQ851976:CAT851976 CKM851976:CKP851976 CUI851976:CUL851976 DEE851976:DEH851976 DOA851976:DOD851976 DXW851976:DXZ851976 EHS851976:EHV851976 ERO851976:ERR851976 FBK851976:FBN851976 FLG851976:FLJ851976 FVC851976:FVF851976 GEY851976:GFB851976 GOU851976:GOX851976 GYQ851976:GYT851976 HIM851976:HIP851976 HSI851976:HSL851976 ICE851976:ICH851976 IMA851976:IMD851976 IVW851976:IVZ851976 JFS851976:JFV851976 JPO851976:JPR851976 JZK851976:JZN851976 KJG851976:KJJ851976 KTC851976:KTF851976 LCY851976:LDB851976 LMU851976:LMX851976 LWQ851976:LWT851976 MGM851976:MGP851976 MQI851976:MQL851976 NAE851976:NAH851976 NKA851976:NKD851976 NTW851976:NTZ851976 ODS851976:ODV851976 ONO851976:ONR851976 OXK851976:OXN851976 PHG851976:PHJ851976 PRC851976:PRF851976 QAY851976:QBB851976 QKU851976:QKX851976 QUQ851976:QUT851976 REM851976:REP851976 ROI851976:ROL851976 RYE851976:RYH851976 SIA851976:SID851976 SRW851976:SRZ851976 TBS851976:TBV851976 TLO851976:TLR851976 TVK851976:TVN851976 UFG851976:UFJ851976 UPC851976:UPF851976 UYY851976:UZB851976 VIU851976:VIX851976 VSQ851976:VST851976 WCM851976:WCP851976 WMI851976:WML851976 WWE851976:WWH851976 JS917512:JV917512 TO917512:TR917512 ADK917512:ADN917512 ANG917512:ANJ917512 AXC917512:AXF917512 BGY917512:BHB917512 BQU917512:BQX917512 CAQ917512:CAT917512 CKM917512:CKP917512 CUI917512:CUL917512 DEE917512:DEH917512 DOA917512:DOD917512 DXW917512:DXZ917512 EHS917512:EHV917512 ERO917512:ERR917512 FBK917512:FBN917512 FLG917512:FLJ917512 FVC917512:FVF917512 GEY917512:GFB917512 GOU917512:GOX917512 GYQ917512:GYT917512 HIM917512:HIP917512 HSI917512:HSL917512 ICE917512:ICH917512 IMA917512:IMD917512 IVW917512:IVZ917512 JFS917512:JFV917512 JPO917512:JPR917512 JZK917512:JZN917512 KJG917512:KJJ917512 KTC917512:KTF917512 LCY917512:LDB917512 LMU917512:LMX917512 LWQ917512:LWT917512 MGM917512:MGP917512 MQI917512:MQL917512 NAE917512:NAH917512 NKA917512:NKD917512 NTW917512:NTZ917512 ODS917512:ODV917512 ONO917512:ONR917512 OXK917512:OXN917512 PHG917512:PHJ917512 PRC917512:PRF917512 QAY917512:QBB917512 QKU917512:QKX917512 QUQ917512:QUT917512 REM917512:REP917512 ROI917512:ROL917512 RYE917512:RYH917512 SIA917512:SID917512 SRW917512:SRZ917512 TBS917512:TBV917512 TLO917512:TLR917512 TVK917512:TVN917512 UFG917512:UFJ917512 UPC917512:UPF917512 UYY917512:UZB917512 VIU917512:VIX917512 VSQ917512:VST917512 WCM917512:WCP917512 WMI917512:WML917512 WWE917512:WWH917512 JS983048:JV983048 TO983048:TR983048 ADK983048:ADN983048 ANG983048:ANJ983048 AXC983048:AXF983048 BGY983048:BHB983048 BQU983048:BQX983048 CAQ983048:CAT983048 CKM983048:CKP983048 CUI983048:CUL983048 DEE983048:DEH983048 DOA983048:DOD983048 DXW983048:DXZ983048 EHS983048:EHV983048 ERO983048:ERR983048 FBK983048:FBN983048 FLG983048:FLJ983048 FVC983048:FVF983048 GEY983048:GFB983048 GOU983048:GOX983048 GYQ983048:GYT983048 HIM983048:HIP983048 HSI983048:HSL983048 ICE983048:ICH983048 IMA983048:IMD983048 IVW983048:IVZ983048 JFS983048:JFV983048 JPO983048:JPR983048 JZK983048:JZN983048 KJG983048:KJJ983048 KTC983048:KTF983048 LCY983048:LDB983048 LMU983048:LMX983048 LWQ983048:LWT983048 MGM983048:MGP983048 MQI983048:MQL983048 NAE983048:NAH983048 NKA983048:NKD983048 NTW983048:NTZ983048 ODS983048:ODV983048 ONO983048:ONR983048 OXK983048:OXN983048 PHG983048:PHJ983048 PRC983048:PRF983048 QAY983048:QBB983048 QKU983048:QKX983048 QUQ983048:QUT983048 REM983048:REP983048 ROI983048:ROL983048 RYE983048:RYH983048 SIA983048:SID983048 SRW983048:SRZ983048 TBS983048:TBV983048 TLO983048:TLR983048 TVK983048:TVN983048 UFG983048:UFJ983048 UPC983048:UPF983048 UYY983048:UZB983048 VIU983048:VIX983048 VSQ983048:VST983048 WCM983048:WCP983048 WMI983048:WML983048 WWE983048:WWH983048</xm:sqref>
        </x14:dataValidation>
        <x14:dataValidation type="list" allowBlank="1" showInputMessage="1" xr:uid="{75721CD9-9087-4B38-802D-DF700C8833F8}">
          <x14:formula1>
            <xm:f>$A$55:$A$84</xm:f>
          </x14:formula1>
          <xm:sqref>A40 IX40 ST40 ACP40 AML40 AWH40 BGD40 BPZ40 BZV40 CJR40 CTN40 DDJ40 DNF40 DXB40 EGX40 EQT40 FAP40 FKL40 FUH40 GED40 GNZ40 GXV40 HHR40 HRN40 IBJ40 ILF40 IVB40 JEX40 JOT40 JYP40 KIL40 KSH40 LCD40 LLZ40 LVV40 MFR40 MPN40 MZJ40 NJF40 NTB40 OCX40 OMT40 OWP40 PGL40 PQH40 QAD40 QJZ40 QTV40 RDR40 RNN40 RXJ40 SHF40 SRB40 TAX40 TKT40 TUP40 UEL40 UOH40 UYD40 VHZ40 VRV40 WBR40 WLN40 WVJ40 A65576 IX65576 ST65576 ACP65576 AML65576 AWH65576 BGD65576 BPZ65576 BZV65576 CJR65576 CTN65576 DDJ65576 DNF65576 DXB65576 EGX65576 EQT65576 FAP65576 FKL65576 FUH65576 GED65576 GNZ65576 GXV65576 HHR65576 HRN65576 IBJ65576 ILF65576 IVB65576 JEX65576 JOT65576 JYP65576 KIL65576 KSH65576 LCD65576 LLZ65576 LVV65576 MFR65576 MPN65576 MZJ65576 NJF65576 NTB65576 OCX65576 OMT65576 OWP65576 PGL65576 PQH65576 QAD65576 QJZ65576 QTV65576 RDR65576 RNN65576 RXJ65576 SHF65576 SRB65576 TAX65576 TKT65576 TUP65576 UEL65576 UOH65576 UYD65576 VHZ65576 VRV65576 WBR65576 WLN65576 WVJ65576 A131112 IX131112 ST131112 ACP131112 AML131112 AWH131112 BGD131112 BPZ131112 BZV131112 CJR131112 CTN131112 DDJ131112 DNF131112 DXB131112 EGX131112 EQT131112 FAP131112 FKL131112 FUH131112 GED131112 GNZ131112 GXV131112 HHR131112 HRN131112 IBJ131112 ILF131112 IVB131112 JEX131112 JOT131112 JYP131112 KIL131112 KSH131112 LCD131112 LLZ131112 LVV131112 MFR131112 MPN131112 MZJ131112 NJF131112 NTB131112 OCX131112 OMT131112 OWP131112 PGL131112 PQH131112 QAD131112 QJZ131112 QTV131112 RDR131112 RNN131112 RXJ131112 SHF131112 SRB131112 TAX131112 TKT131112 TUP131112 UEL131112 UOH131112 UYD131112 VHZ131112 VRV131112 WBR131112 WLN131112 WVJ131112 A196648 IX196648 ST196648 ACP196648 AML196648 AWH196648 BGD196648 BPZ196648 BZV196648 CJR196648 CTN196648 DDJ196648 DNF196648 DXB196648 EGX196648 EQT196648 FAP196648 FKL196648 FUH196648 GED196648 GNZ196648 GXV196648 HHR196648 HRN196648 IBJ196648 ILF196648 IVB196648 JEX196648 JOT196648 JYP196648 KIL196648 KSH196648 LCD196648 LLZ196648 LVV196648 MFR196648 MPN196648 MZJ196648 NJF196648 NTB196648 OCX196648 OMT196648 OWP196648 PGL196648 PQH196648 QAD196648 QJZ196648 QTV196648 RDR196648 RNN196648 RXJ196648 SHF196648 SRB196648 TAX196648 TKT196648 TUP196648 UEL196648 UOH196648 UYD196648 VHZ196648 VRV196648 WBR196648 WLN196648 WVJ196648 A262184 IX262184 ST262184 ACP262184 AML262184 AWH262184 BGD262184 BPZ262184 BZV262184 CJR262184 CTN262184 DDJ262184 DNF262184 DXB262184 EGX262184 EQT262184 FAP262184 FKL262184 FUH262184 GED262184 GNZ262184 GXV262184 HHR262184 HRN262184 IBJ262184 ILF262184 IVB262184 JEX262184 JOT262184 JYP262184 KIL262184 KSH262184 LCD262184 LLZ262184 LVV262184 MFR262184 MPN262184 MZJ262184 NJF262184 NTB262184 OCX262184 OMT262184 OWP262184 PGL262184 PQH262184 QAD262184 QJZ262184 QTV262184 RDR262184 RNN262184 RXJ262184 SHF262184 SRB262184 TAX262184 TKT262184 TUP262184 UEL262184 UOH262184 UYD262184 VHZ262184 VRV262184 WBR262184 WLN262184 WVJ262184 A327720 IX327720 ST327720 ACP327720 AML327720 AWH327720 BGD327720 BPZ327720 BZV327720 CJR327720 CTN327720 DDJ327720 DNF327720 DXB327720 EGX327720 EQT327720 FAP327720 FKL327720 FUH327720 GED327720 GNZ327720 GXV327720 HHR327720 HRN327720 IBJ327720 ILF327720 IVB327720 JEX327720 JOT327720 JYP327720 KIL327720 KSH327720 LCD327720 LLZ327720 LVV327720 MFR327720 MPN327720 MZJ327720 NJF327720 NTB327720 OCX327720 OMT327720 OWP327720 PGL327720 PQH327720 QAD327720 QJZ327720 QTV327720 RDR327720 RNN327720 RXJ327720 SHF327720 SRB327720 TAX327720 TKT327720 TUP327720 UEL327720 UOH327720 UYD327720 VHZ327720 VRV327720 WBR327720 WLN327720 WVJ327720 A393256 IX393256 ST393256 ACP393256 AML393256 AWH393256 BGD393256 BPZ393256 BZV393256 CJR393256 CTN393256 DDJ393256 DNF393256 DXB393256 EGX393256 EQT393256 FAP393256 FKL393256 FUH393256 GED393256 GNZ393256 GXV393256 HHR393256 HRN393256 IBJ393256 ILF393256 IVB393256 JEX393256 JOT393256 JYP393256 KIL393256 KSH393256 LCD393256 LLZ393256 LVV393256 MFR393256 MPN393256 MZJ393256 NJF393256 NTB393256 OCX393256 OMT393256 OWP393256 PGL393256 PQH393256 QAD393256 QJZ393256 QTV393256 RDR393256 RNN393256 RXJ393256 SHF393256 SRB393256 TAX393256 TKT393256 TUP393256 UEL393256 UOH393256 UYD393256 VHZ393256 VRV393256 WBR393256 WLN393256 WVJ393256 A458792 IX458792 ST458792 ACP458792 AML458792 AWH458792 BGD458792 BPZ458792 BZV458792 CJR458792 CTN458792 DDJ458792 DNF458792 DXB458792 EGX458792 EQT458792 FAP458792 FKL458792 FUH458792 GED458792 GNZ458792 GXV458792 HHR458792 HRN458792 IBJ458792 ILF458792 IVB458792 JEX458792 JOT458792 JYP458792 KIL458792 KSH458792 LCD458792 LLZ458792 LVV458792 MFR458792 MPN458792 MZJ458792 NJF458792 NTB458792 OCX458792 OMT458792 OWP458792 PGL458792 PQH458792 QAD458792 QJZ458792 QTV458792 RDR458792 RNN458792 RXJ458792 SHF458792 SRB458792 TAX458792 TKT458792 TUP458792 UEL458792 UOH458792 UYD458792 VHZ458792 VRV458792 WBR458792 WLN458792 WVJ458792 A524328 IX524328 ST524328 ACP524328 AML524328 AWH524328 BGD524328 BPZ524328 BZV524328 CJR524328 CTN524328 DDJ524328 DNF524328 DXB524328 EGX524328 EQT524328 FAP524328 FKL524328 FUH524328 GED524328 GNZ524328 GXV524328 HHR524328 HRN524328 IBJ524328 ILF524328 IVB524328 JEX524328 JOT524328 JYP524328 KIL524328 KSH524328 LCD524328 LLZ524328 LVV524328 MFR524328 MPN524328 MZJ524328 NJF524328 NTB524328 OCX524328 OMT524328 OWP524328 PGL524328 PQH524328 QAD524328 QJZ524328 QTV524328 RDR524328 RNN524328 RXJ524328 SHF524328 SRB524328 TAX524328 TKT524328 TUP524328 UEL524328 UOH524328 UYD524328 VHZ524328 VRV524328 WBR524328 WLN524328 WVJ524328 A589864 IX589864 ST589864 ACP589864 AML589864 AWH589864 BGD589864 BPZ589864 BZV589864 CJR589864 CTN589864 DDJ589864 DNF589864 DXB589864 EGX589864 EQT589864 FAP589864 FKL589864 FUH589864 GED589864 GNZ589864 GXV589864 HHR589864 HRN589864 IBJ589864 ILF589864 IVB589864 JEX589864 JOT589864 JYP589864 KIL589864 KSH589864 LCD589864 LLZ589864 LVV589864 MFR589864 MPN589864 MZJ589864 NJF589864 NTB589864 OCX589864 OMT589864 OWP589864 PGL589864 PQH589864 QAD589864 QJZ589864 QTV589864 RDR589864 RNN589864 RXJ589864 SHF589864 SRB589864 TAX589864 TKT589864 TUP589864 UEL589864 UOH589864 UYD589864 VHZ589864 VRV589864 WBR589864 WLN589864 WVJ589864 A655400 IX655400 ST655400 ACP655400 AML655400 AWH655400 BGD655400 BPZ655400 BZV655400 CJR655400 CTN655400 DDJ655400 DNF655400 DXB655400 EGX655400 EQT655400 FAP655400 FKL655400 FUH655400 GED655400 GNZ655400 GXV655400 HHR655400 HRN655400 IBJ655400 ILF655400 IVB655400 JEX655400 JOT655400 JYP655400 KIL655400 KSH655400 LCD655400 LLZ655400 LVV655400 MFR655400 MPN655400 MZJ655400 NJF655400 NTB655400 OCX655400 OMT655400 OWP655400 PGL655400 PQH655400 QAD655400 QJZ655400 QTV655400 RDR655400 RNN655400 RXJ655400 SHF655400 SRB655400 TAX655400 TKT655400 TUP655400 UEL655400 UOH655400 UYD655400 VHZ655400 VRV655400 WBR655400 WLN655400 WVJ655400 A720936 IX720936 ST720936 ACP720936 AML720936 AWH720936 BGD720936 BPZ720936 BZV720936 CJR720936 CTN720936 DDJ720936 DNF720936 DXB720936 EGX720936 EQT720936 FAP720936 FKL720936 FUH720936 GED720936 GNZ720936 GXV720936 HHR720936 HRN720936 IBJ720936 ILF720936 IVB720936 JEX720936 JOT720936 JYP720936 KIL720936 KSH720936 LCD720936 LLZ720936 LVV720936 MFR720936 MPN720936 MZJ720936 NJF720936 NTB720936 OCX720936 OMT720936 OWP720936 PGL720936 PQH720936 QAD720936 QJZ720936 QTV720936 RDR720936 RNN720936 RXJ720936 SHF720936 SRB720936 TAX720936 TKT720936 TUP720936 UEL720936 UOH720936 UYD720936 VHZ720936 VRV720936 WBR720936 WLN720936 WVJ720936 A786472 IX786472 ST786472 ACP786472 AML786472 AWH786472 BGD786472 BPZ786472 BZV786472 CJR786472 CTN786472 DDJ786472 DNF786472 DXB786472 EGX786472 EQT786472 FAP786472 FKL786472 FUH786472 GED786472 GNZ786472 GXV786472 HHR786472 HRN786472 IBJ786472 ILF786472 IVB786472 JEX786472 JOT786472 JYP786472 KIL786472 KSH786472 LCD786472 LLZ786472 LVV786472 MFR786472 MPN786472 MZJ786472 NJF786472 NTB786472 OCX786472 OMT786472 OWP786472 PGL786472 PQH786472 QAD786472 QJZ786472 QTV786472 RDR786472 RNN786472 RXJ786472 SHF786472 SRB786472 TAX786472 TKT786472 TUP786472 UEL786472 UOH786472 UYD786472 VHZ786472 VRV786472 WBR786472 WLN786472 WVJ786472 A852008 IX852008 ST852008 ACP852008 AML852008 AWH852008 BGD852008 BPZ852008 BZV852008 CJR852008 CTN852008 DDJ852008 DNF852008 DXB852008 EGX852008 EQT852008 FAP852008 FKL852008 FUH852008 GED852008 GNZ852008 GXV852008 HHR852008 HRN852008 IBJ852008 ILF852008 IVB852008 JEX852008 JOT852008 JYP852008 KIL852008 KSH852008 LCD852008 LLZ852008 LVV852008 MFR852008 MPN852008 MZJ852008 NJF852008 NTB852008 OCX852008 OMT852008 OWP852008 PGL852008 PQH852008 QAD852008 QJZ852008 QTV852008 RDR852008 RNN852008 RXJ852008 SHF852008 SRB852008 TAX852008 TKT852008 TUP852008 UEL852008 UOH852008 UYD852008 VHZ852008 VRV852008 WBR852008 WLN852008 WVJ852008 A917544 IX917544 ST917544 ACP917544 AML917544 AWH917544 BGD917544 BPZ917544 BZV917544 CJR917544 CTN917544 DDJ917544 DNF917544 DXB917544 EGX917544 EQT917544 FAP917544 FKL917544 FUH917544 GED917544 GNZ917544 GXV917544 HHR917544 HRN917544 IBJ917544 ILF917544 IVB917544 JEX917544 JOT917544 JYP917544 KIL917544 KSH917544 LCD917544 LLZ917544 LVV917544 MFR917544 MPN917544 MZJ917544 NJF917544 NTB917544 OCX917544 OMT917544 OWP917544 PGL917544 PQH917544 QAD917544 QJZ917544 QTV917544 RDR917544 RNN917544 RXJ917544 SHF917544 SRB917544 TAX917544 TKT917544 TUP917544 UEL917544 UOH917544 UYD917544 VHZ917544 VRV917544 WBR917544 WLN917544 WVJ917544 A983080 IX983080 ST983080 ACP983080 AML983080 AWH983080 BGD983080 BPZ983080 BZV983080 CJR983080 CTN983080 DDJ983080 DNF983080 DXB983080 EGX983080 EQT983080 FAP983080 FKL983080 FUH983080 GED983080 GNZ983080 GXV983080 HHR983080 HRN983080 IBJ983080 ILF983080 IVB983080 JEX983080 JOT983080 JYP983080 KIL983080 KSH983080 LCD983080 LLZ983080 LVV983080 MFR983080 MPN983080 MZJ983080 NJF983080 NTB983080 OCX983080 OMT983080 OWP983080 PGL983080 PQH983080 QAD983080 QJZ983080 QTV983080 RDR983080 RNN983080 RXJ983080 SHF983080 SRB983080 TAX983080 TKT983080 TUP983080 UEL983080 UOH983080 UYD983080 VHZ983080 VRV983080 WBR983080 WLN983080 WVJ983080 A8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A65544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A131080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A196616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A262152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A327688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A393224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A458760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A524296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A589832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A655368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A720904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A786440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A851976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A917512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A983048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A10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A65546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A131082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A196618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A262154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A327690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A393226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A458762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A524298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A589834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A655370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A720906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A786442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A851978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A917514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A983050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A12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A65548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A131084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A196620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A262156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A327692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A393228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A458764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A524300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A589836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A655372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A720908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A786444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A851980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A917516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A983052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A14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A65550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A131086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A196622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A262158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A327694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A393230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A458766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A524302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A589838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A655374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A720910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A786446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A851982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A917518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A983054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A30 IX30 ST30 ACP30 AML30 AWH30 BGD30 BPZ30 BZV30 CJR30 CTN30 DDJ30 DNF30 DXB30 EGX30 EQT30 FAP30 FKL30 FUH30 GED30 GNZ30 GXV30 HHR30 HRN30 IBJ30 ILF30 IVB30 JEX30 JOT30 JYP30 KIL30 KSH30 LCD30 LLZ30 LVV30 MFR30 MPN30 MZJ30 NJF30 NTB30 OCX30 OMT30 OWP30 PGL30 PQH30 QAD30 QJZ30 QTV30 RDR30 RNN30 RXJ30 SHF30 SRB30 TAX30 TKT30 TUP30 UEL30 UOH30 UYD30 VHZ30 VRV30 WBR30 WLN30 WVJ30 A65566 IX65566 ST65566 ACP65566 AML65566 AWH65566 BGD65566 BPZ65566 BZV65566 CJR65566 CTN65566 DDJ65566 DNF65566 DXB65566 EGX65566 EQT65566 FAP65566 FKL65566 FUH65566 GED65566 GNZ65566 GXV65566 HHR65566 HRN65566 IBJ65566 ILF65566 IVB65566 JEX65566 JOT65566 JYP65566 KIL65566 KSH65566 LCD65566 LLZ65566 LVV65566 MFR65566 MPN65566 MZJ65566 NJF65566 NTB65566 OCX65566 OMT65566 OWP65566 PGL65566 PQH65566 QAD65566 QJZ65566 QTV65566 RDR65566 RNN65566 RXJ65566 SHF65566 SRB65566 TAX65566 TKT65566 TUP65566 UEL65566 UOH65566 UYD65566 VHZ65566 VRV65566 WBR65566 WLN65566 WVJ65566 A131102 IX131102 ST131102 ACP131102 AML131102 AWH131102 BGD131102 BPZ131102 BZV131102 CJR131102 CTN131102 DDJ131102 DNF131102 DXB131102 EGX131102 EQT131102 FAP131102 FKL131102 FUH131102 GED131102 GNZ131102 GXV131102 HHR131102 HRN131102 IBJ131102 ILF131102 IVB131102 JEX131102 JOT131102 JYP131102 KIL131102 KSH131102 LCD131102 LLZ131102 LVV131102 MFR131102 MPN131102 MZJ131102 NJF131102 NTB131102 OCX131102 OMT131102 OWP131102 PGL131102 PQH131102 QAD131102 QJZ131102 QTV131102 RDR131102 RNN131102 RXJ131102 SHF131102 SRB131102 TAX131102 TKT131102 TUP131102 UEL131102 UOH131102 UYD131102 VHZ131102 VRV131102 WBR131102 WLN131102 WVJ131102 A196638 IX196638 ST196638 ACP196638 AML196638 AWH196638 BGD196638 BPZ196638 BZV196638 CJR196638 CTN196638 DDJ196638 DNF196638 DXB196638 EGX196638 EQT196638 FAP196638 FKL196638 FUH196638 GED196638 GNZ196638 GXV196638 HHR196638 HRN196638 IBJ196638 ILF196638 IVB196638 JEX196638 JOT196638 JYP196638 KIL196638 KSH196638 LCD196638 LLZ196638 LVV196638 MFR196638 MPN196638 MZJ196638 NJF196638 NTB196638 OCX196638 OMT196638 OWP196638 PGL196638 PQH196638 QAD196638 QJZ196638 QTV196638 RDR196638 RNN196638 RXJ196638 SHF196638 SRB196638 TAX196638 TKT196638 TUP196638 UEL196638 UOH196638 UYD196638 VHZ196638 VRV196638 WBR196638 WLN196638 WVJ196638 A262174 IX262174 ST262174 ACP262174 AML262174 AWH262174 BGD262174 BPZ262174 BZV262174 CJR262174 CTN262174 DDJ262174 DNF262174 DXB262174 EGX262174 EQT262174 FAP262174 FKL262174 FUH262174 GED262174 GNZ262174 GXV262174 HHR262174 HRN262174 IBJ262174 ILF262174 IVB262174 JEX262174 JOT262174 JYP262174 KIL262174 KSH262174 LCD262174 LLZ262174 LVV262174 MFR262174 MPN262174 MZJ262174 NJF262174 NTB262174 OCX262174 OMT262174 OWP262174 PGL262174 PQH262174 QAD262174 QJZ262174 QTV262174 RDR262174 RNN262174 RXJ262174 SHF262174 SRB262174 TAX262174 TKT262174 TUP262174 UEL262174 UOH262174 UYD262174 VHZ262174 VRV262174 WBR262174 WLN262174 WVJ262174 A327710 IX327710 ST327710 ACP327710 AML327710 AWH327710 BGD327710 BPZ327710 BZV327710 CJR327710 CTN327710 DDJ327710 DNF327710 DXB327710 EGX327710 EQT327710 FAP327710 FKL327710 FUH327710 GED327710 GNZ327710 GXV327710 HHR327710 HRN327710 IBJ327710 ILF327710 IVB327710 JEX327710 JOT327710 JYP327710 KIL327710 KSH327710 LCD327710 LLZ327710 LVV327710 MFR327710 MPN327710 MZJ327710 NJF327710 NTB327710 OCX327710 OMT327710 OWP327710 PGL327710 PQH327710 QAD327710 QJZ327710 QTV327710 RDR327710 RNN327710 RXJ327710 SHF327710 SRB327710 TAX327710 TKT327710 TUP327710 UEL327710 UOH327710 UYD327710 VHZ327710 VRV327710 WBR327710 WLN327710 WVJ327710 A393246 IX393246 ST393246 ACP393246 AML393246 AWH393246 BGD393246 BPZ393246 BZV393246 CJR393246 CTN393246 DDJ393246 DNF393246 DXB393246 EGX393246 EQT393246 FAP393246 FKL393246 FUH393246 GED393246 GNZ393246 GXV393246 HHR393246 HRN393246 IBJ393246 ILF393246 IVB393246 JEX393246 JOT393246 JYP393246 KIL393246 KSH393246 LCD393246 LLZ393246 LVV393246 MFR393246 MPN393246 MZJ393246 NJF393246 NTB393246 OCX393246 OMT393246 OWP393246 PGL393246 PQH393246 QAD393246 QJZ393246 QTV393246 RDR393246 RNN393246 RXJ393246 SHF393246 SRB393246 TAX393246 TKT393246 TUP393246 UEL393246 UOH393246 UYD393246 VHZ393246 VRV393246 WBR393246 WLN393246 WVJ393246 A458782 IX458782 ST458782 ACP458782 AML458782 AWH458782 BGD458782 BPZ458782 BZV458782 CJR458782 CTN458782 DDJ458782 DNF458782 DXB458782 EGX458782 EQT458782 FAP458782 FKL458782 FUH458782 GED458782 GNZ458782 GXV458782 HHR458782 HRN458782 IBJ458782 ILF458782 IVB458782 JEX458782 JOT458782 JYP458782 KIL458782 KSH458782 LCD458782 LLZ458782 LVV458782 MFR458782 MPN458782 MZJ458782 NJF458782 NTB458782 OCX458782 OMT458782 OWP458782 PGL458782 PQH458782 QAD458782 QJZ458782 QTV458782 RDR458782 RNN458782 RXJ458782 SHF458782 SRB458782 TAX458782 TKT458782 TUP458782 UEL458782 UOH458782 UYD458782 VHZ458782 VRV458782 WBR458782 WLN458782 WVJ458782 A524318 IX524318 ST524318 ACP524318 AML524318 AWH524318 BGD524318 BPZ524318 BZV524318 CJR524318 CTN524318 DDJ524318 DNF524318 DXB524318 EGX524318 EQT524318 FAP524318 FKL524318 FUH524318 GED524318 GNZ524318 GXV524318 HHR524318 HRN524318 IBJ524318 ILF524318 IVB524318 JEX524318 JOT524318 JYP524318 KIL524318 KSH524318 LCD524318 LLZ524318 LVV524318 MFR524318 MPN524318 MZJ524318 NJF524318 NTB524318 OCX524318 OMT524318 OWP524318 PGL524318 PQH524318 QAD524318 QJZ524318 QTV524318 RDR524318 RNN524318 RXJ524318 SHF524318 SRB524318 TAX524318 TKT524318 TUP524318 UEL524318 UOH524318 UYD524318 VHZ524318 VRV524318 WBR524318 WLN524318 WVJ524318 A589854 IX589854 ST589854 ACP589854 AML589854 AWH589854 BGD589854 BPZ589854 BZV589854 CJR589854 CTN589854 DDJ589854 DNF589854 DXB589854 EGX589854 EQT589854 FAP589854 FKL589854 FUH589854 GED589854 GNZ589854 GXV589854 HHR589854 HRN589854 IBJ589854 ILF589854 IVB589854 JEX589854 JOT589854 JYP589854 KIL589854 KSH589854 LCD589854 LLZ589854 LVV589854 MFR589854 MPN589854 MZJ589854 NJF589854 NTB589854 OCX589854 OMT589854 OWP589854 PGL589854 PQH589854 QAD589854 QJZ589854 QTV589854 RDR589854 RNN589854 RXJ589854 SHF589854 SRB589854 TAX589854 TKT589854 TUP589854 UEL589854 UOH589854 UYD589854 VHZ589854 VRV589854 WBR589854 WLN589854 WVJ589854 A655390 IX655390 ST655390 ACP655390 AML655390 AWH655390 BGD655390 BPZ655390 BZV655390 CJR655390 CTN655390 DDJ655390 DNF655390 DXB655390 EGX655390 EQT655390 FAP655390 FKL655390 FUH655390 GED655390 GNZ655390 GXV655390 HHR655390 HRN655390 IBJ655390 ILF655390 IVB655390 JEX655390 JOT655390 JYP655390 KIL655390 KSH655390 LCD655390 LLZ655390 LVV655390 MFR655390 MPN655390 MZJ655390 NJF655390 NTB655390 OCX655390 OMT655390 OWP655390 PGL655390 PQH655390 QAD655390 QJZ655390 QTV655390 RDR655390 RNN655390 RXJ655390 SHF655390 SRB655390 TAX655390 TKT655390 TUP655390 UEL655390 UOH655390 UYD655390 VHZ655390 VRV655390 WBR655390 WLN655390 WVJ655390 A720926 IX720926 ST720926 ACP720926 AML720926 AWH720926 BGD720926 BPZ720926 BZV720926 CJR720926 CTN720926 DDJ720926 DNF720926 DXB720926 EGX720926 EQT720926 FAP720926 FKL720926 FUH720926 GED720926 GNZ720926 GXV720926 HHR720926 HRN720926 IBJ720926 ILF720926 IVB720926 JEX720926 JOT720926 JYP720926 KIL720926 KSH720926 LCD720926 LLZ720926 LVV720926 MFR720926 MPN720926 MZJ720926 NJF720926 NTB720926 OCX720926 OMT720926 OWP720926 PGL720926 PQH720926 QAD720926 QJZ720926 QTV720926 RDR720926 RNN720926 RXJ720926 SHF720926 SRB720926 TAX720926 TKT720926 TUP720926 UEL720926 UOH720926 UYD720926 VHZ720926 VRV720926 WBR720926 WLN720926 WVJ720926 A786462 IX786462 ST786462 ACP786462 AML786462 AWH786462 BGD786462 BPZ786462 BZV786462 CJR786462 CTN786462 DDJ786462 DNF786462 DXB786462 EGX786462 EQT786462 FAP786462 FKL786462 FUH786462 GED786462 GNZ786462 GXV786462 HHR786462 HRN786462 IBJ786462 ILF786462 IVB786462 JEX786462 JOT786462 JYP786462 KIL786462 KSH786462 LCD786462 LLZ786462 LVV786462 MFR786462 MPN786462 MZJ786462 NJF786462 NTB786462 OCX786462 OMT786462 OWP786462 PGL786462 PQH786462 QAD786462 QJZ786462 QTV786462 RDR786462 RNN786462 RXJ786462 SHF786462 SRB786462 TAX786462 TKT786462 TUP786462 UEL786462 UOH786462 UYD786462 VHZ786462 VRV786462 WBR786462 WLN786462 WVJ786462 A851998 IX851998 ST851998 ACP851998 AML851998 AWH851998 BGD851998 BPZ851998 BZV851998 CJR851998 CTN851998 DDJ851998 DNF851998 DXB851998 EGX851998 EQT851998 FAP851998 FKL851998 FUH851998 GED851998 GNZ851998 GXV851998 HHR851998 HRN851998 IBJ851998 ILF851998 IVB851998 JEX851998 JOT851998 JYP851998 KIL851998 KSH851998 LCD851998 LLZ851998 LVV851998 MFR851998 MPN851998 MZJ851998 NJF851998 NTB851998 OCX851998 OMT851998 OWP851998 PGL851998 PQH851998 QAD851998 QJZ851998 QTV851998 RDR851998 RNN851998 RXJ851998 SHF851998 SRB851998 TAX851998 TKT851998 TUP851998 UEL851998 UOH851998 UYD851998 VHZ851998 VRV851998 WBR851998 WLN851998 WVJ851998 A917534 IX917534 ST917534 ACP917534 AML917534 AWH917534 BGD917534 BPZ917534 BZV917534 CJR917534 CTN917534 DDJ917534 DNF917534 DXB917534 EGX917534 EQT917534 FAP917534 FKL917534 FUH917534 GED917534 GNZ917534 GXV917534 HHR917534 HRN917534 IBJ917534 ILF917534 IVB917534 JEX917534 JOT917534 JYP917534 KIL917534 KSH917534 LCD917534 LLZ917534 LVV917534 MFR917534 MPN917534 MZJ917534 NJF917534 NTB917534 OCX917534 OMT917534 OWP917534 PGL917534 PQH917534 QAD917534 QJZ917534 QTV917534 RDR917534 RNN917534 RXJ917534 SHF917534 SRB917534 TAX917534 TKT917534 TUP917534 UEL917534 UOH917534 UYD917534 VHZ917534 VRV917534 WBR917534 WLN917534 WVJ917534 A983070 IX983070 ST983070 ACP983070 AML983070 AWH983070 BGD983070 BPZ983070 BZV983070 CJR983070 CTN983070 DDJ983070 DNF983070 DXB983070 EGX983070 EQT983070 FAP983070 FKL983070 FUH983070 GED983070 GNZ983070 GXV983070 HHR983070 HRN983070 IBJ983070 ILF983070 IVB983070 JEX983070 JOT983070 JYP983070 KIL983070 KSH983070 LCD983070 LLZ983070 LVV983070 MFR983070 MPN983070 MZJ983070 NJF983070 NTB983070 OCX983070 OMT983070 OWP983070 PGL983070 PQH983070 QAD983070 QJZ983070 QTV983070 RDR983070 RNN983070 RXJ983070 SHF983070 SRB983070 TAX983070 TKT983070 TUP983070 UEL983070 UOH983070 UYD983070 VHZ983070 VRV983070 WBR983070 WLN983070 WVJ983070 A32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A65568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A131104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A196640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A262176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A327712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A393248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A458784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A524320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A589856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A655392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A720928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A786464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A852000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A917536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A983072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A34 IX34 ST34 ACP34 AML34 AWH34 BGD34 BPZ34 BZV34 CJR34 CTN34 DDJ34 DNF34 DXB34 EGX34 EQT34 FAP34 FKL34 FUH34 GED34 GNZ34 GXV34 HHR34 HRN34 IBJ34 ILF34 IVB34 JEX34 JOT34 JYP34 KIL34 KSH34 LCD34 LLZ34 LVV34 MFR34 MPN34 MZJ34 NJF34 NTB34 OCX34 OMT34 OWP34 PGL34 PQH34 QAD34 QJZ34 QTV34 RDR34 RNN34 RXJ34 SHF34 SRB34 TAX34 TKT34 TUP34 UEL34 UOH34 UYD34 VHZ34 VRV34 WBR34 WLN34 WVJ34 A65570 IX65570 ST65570 ACP65570 AML65570 AWH65570 BGD65570 BPZ65570 BZV65570 CJR65570 CTN65570 DDJ65570 DNF65570 DXB65570 EGX65570 EQT65570 FAP65570 FKL65570 FUH65570 GED65570 GNZ65570 GXV65570 HHR65570 HRN65570 IBJ65570 ILF65570 IVB65570 JEX65570 JOT65570 JYP65570 KIL65570 KSH65570 LCD65570 LLZ65570 LVV65570 MFR65570 MPN65570 MZJ65570 NJF65570 NTB65570 OCX65570 OMT65570 OWP65570 PGL65570 PQH65570 QAD65570 QJZ65570 QTV65570 RDR65570 RNN65570 RXJ65570 SHF65570 SRB65570 TAX65570 TKT65570 TUP65570 UEL65570 UOH65570 UYD65570 VHZ65570 VRV65570 WBR65570 WLN65570 WVJ65570 A131106 IX131106 ST131106 ACP131106 AML131106 AWH131106 BGD131106 BPZ131106 BZV131106 CJR131106 CTN131106 DDJ131106 DNF131106 DXB131106 EGX131106 EQT131106 FAP131106 FKL131106 FUH131106 GED131106 GNZ131106 GXV131106 HHR131106 HRN131106 IBJ131106 ILF131106 IVB131106 JEX131106 JOT131106 JYP131106 KIL131106 KSH131106 LCD131106 LLZ131106 LVV131106 MFR131106 MPN131106 MZJ131106 NJF131106 NTB131106 OCX131106 OMT131106 OWP131106 PGL131106 PQH131106 QAD131106 QJZ131106 QTV131106 RDR131106 RNN131106 RXJ131106 SHF131106 SRB131106 TAX131106 TKT131106 TUP131106 UEL131106 UOH131106 UYD131106 VHZ131106 VRV131106 WBR131106 WLN131106 WVJ131106 A196642 IX196642 ST196642 ACP196642 AML196642 AWH196642 BGD196642 BPZ196642 BZV196642 CJR196642 CTN196642 DDJ196642 DNF196642 DXB196642 EGX196642 EQT196642 FAP196642 FKL196642 FUH196642 GED196642 GNZ196642 GXV196642 HHR196642 HRN196642 IBJ196642 ILF196642 IVB196642 JEX196642 JOT196642 JYP196642 KIL196642 KSH196642 LCD196642 LLZ196642 LVV196642 MFR196642 MPN196642 MZJ196642 NJF196642 NTB196642 OCX196642 OMT196642 OWP196642 PGL196642 PQH196642 QAD196642 QJZ196642 QTV196642 RDR196642 RNN196642 RXJ196642 SHF196642 SRB196642 TAX196642 TKT196642 TUP196642 UEL196642 UOH196642 UYD196642 VHZ196642 VRV196642 WBR196642 WLN196642 WVJ196642 A262178 IX262178 ST262178 ACP262178 AML262178 AWH262178 BGD262178 BPZ262178 BZV262178 CJR262178 CTN262178 DDJ262178 DNF262178 DXB262178 EGX262178 EQT262178 FAP262178 FKL262178 FUH262178 GED262178 GNZ262178 GXV262178 HHR262178 HRN262178 IBJ262178 ILF262178 IVB262178 JEX262178 JOT262178 JYP262178 KIL262178 KSH262178 LCD262178 LLZ262178 LVV262178 MFR262178 MPN262178 MZJ262178 NJF262178 NTB262178 OCX262178 OMT262178 OWP262178 PGL262178 PQH262178 QAD262178 QJZ262178 QTV262178 RDR262178 RNN262178 RXJ262178 SHF262178 SRB262178 TAX262178 TKT262178 TUP262178 UEL262178 UOH262178 UYD262178 VHZ262178 VRV262178 WBR262178 WLN262178 WVJ262178 A327714 IX327714 ST327714 ACP327714 AML327714 AWH327714 BGD327714 BPZ327714 BZV327714 CJR327714 CTN327714 DDJ327714 DNF327714 DXB327714 EGX327714 EQT327714 FAP327714 FKL327714 FUH327714 GED327714 GNZ327714 GXV327714 HHR327714 HRN327714 IBJ327714 ILF327714 IVB327714 JEX327714 JOT327714 JYP327714 KIL327714 KSH327714 LCD327714 LLZ327714 LVV327714 MFR327714 MPN327714 MZJ327714 NJF327714 NTB327714 OCX327714 OMT327714 OWP327714 PGL327714 PQH327714 QAD327714 QJZ327714 QTV327714 RDR327714 RNN327714 RXJ327714 SHF327714 SRB327714 TAX327714 TKT327714 TUP327714 UEL327714 UOH327714 UYD327714 VHZ327714 VRV327714 WBR327714 WLN327714 WVJ327714 A393250 IX393250 ST393250 ACP393250 AML393250 AWH393250 BGD393250 BPZ393250 BZV393250 CJR393250 CTN393250 DDJ393250 DNF393250 DXB393250 EGX393250 EQT393250 FAP393250 FKL393250 FUH393250 GED393250 GNZ393250 GXV393250 HHR393250 HRN393250 IBJ393250 ILF393250 IVB393250 JEX393250 JOT393250 JYP393250 KIL393250 KSH393250 LCD393250 LLZ393250 LVV393250 MFR393250 MPN393250 MZJ393250 NJF393250 NTB393250 OCX393250 OMT393250 OWP393250 PGL393250 PQH393250 QAD393250 QJZ393250 QTV393250 RDR393250 RNN393250 RXJ393250 SHF393250 SRB393250 TAX393250 TKT393250 TUP393250 UEL393250 UOH393250 UYD393250 VHZ393250 VRV393250 WBR393250 WLN393250 WVJ393250 A458786 IX458786 ST458786 ACP458786 AML458786 AWH458786 BGD458786 BPZ458786 BZV458786 CJR458786 CTN458786 DDJ458786 DNF458786 DXB458786 EGX458786 EQT458786 FAP458786 FKL458786 FUH458786 GED458786 GNZ458786 GXV458786 HHR458786 HRN458786 IBJ458786 ILF458786 IVB458786 JEX458786 JOT458786 JYP458786 KIL458786 KSH458786 LCD458786 LLZ458786 LVV458786 MFR458786 MPN458786 MZJ458786 NJF458786 NTB458786 OCX458786 OMT458786 OWP458786 PGL458786 PQH458786 QAD458786 QJZ458786 QTV458786 RDR458786 RNN458786 RXJ458786 SHF458786 SRB458786 TAX458786 TKT458786 TUP458786 UEL458786 UOH458786 UYD458786 VHZ458786 VRV458786 WBR458786 WLN458786 WVJ458786 A524322 IX524322 ST524322 ACP524322 AML524322 AWH524322 BGD524322 BPZ524322 BZV524322 CJR524322 CTN524322 DDJ524322 DNF524322 DXB524322 EGX524322 EQT524322 FAP524322 FKL524322 FUH524322 GED524322 GNZ524322 GXV524322 HHR524322 HRN524322 IBJ524322 ILF524322 IVB524322 JEX524322 JOT524322 JYP524322 KIL524322 KSH524322 LCD524322 LLZ524322 LVV524322 MFR524322 MPN524322 MZJ524322 NJF524322 NTB524322 OCX524322 OMT524322 OWP524322 PGL524322 PQH524322 QAD524322 QJZ524322 QTV524322 RDR524322 RNN524322 RXJ524322 SHF524322 SRB524322 TAX524322 TKT524322 TUP524322 UEL524322 UOH524322 UYD524322 VHZ524322 VRV524322 WBR524322 WLN524322 WVJ524322 A589858 IX589858 ST589858 ACP589858 AML589858 AWH589858 BGD589858 BPZ589858 BZV589858 CJR589858 CTN589858 DDJ589858 DNF589858 DXB589858 EGX589858 EQT589858 FAP589858 FKL589858 FUH589858 GED589858 GNZ589858 GXV589858 HHR589858 HRN589858 IBJ589858 ILF589858 IVB589858 JEX589858 JOT589858 JYP589858 KIL589858 KSH589858 LCD589858 LLZ589858 LVV589858 MFR589858 MPN589858 MZJ589858 NJF589858 NTB589858 OCX589858 OMT589858 OWP589858 PGL589858 PQH589858 QAD589858 QJZ589858 QTV589858 RDR589858 RNN589858 RXJ589858 SHF589858 SRB589858 TAX589858 TKT589858 TUP589858 UEL589858 UOH589858 UYD589858 VHZ589858 VRV589858 WBR589858 WLN589858 WVJ589858 A655394 IX655394 ST655394 ACP655394 AML655394 AWH655394 BGD655394 BPZ655394 BZV655394 CJR655394 CTN655394 DDJ655394 DNF655394 DXB655394 EGX655394 EQT655394 FAP655394 FKL655394 FUH655394 GED655394 GNZ655394 GXV655394 HHR655394 HRN655394 IBJ655394 ILF655394 IVB655394 JEX655394 JOT655394 JYP655394 KIL655394 KSH655394 LCD655394 LLZ655394 LVV655394 MFR655394 MPN655394 MZJ655394 NJF655394 NTB655394 OCX655394 OMT655394 OWP655394 PGL655394 PQH655394 QAD655394 QJZ655394 QTV655394 RDR655394 RNN655394 RXJ655394 SHF655394 SRB655394 TAX655394 TKT655394 TUP655394 UEL655394 UOH655394 UYD655394 VHZ655394 VRV655394 WBR655394 WLN655394 WVJ655394 A720930 IX720930 ST720930 ACP720930 AML720930 AWH720930 BGD720930 BPZ720930 BZV720930 CJR720930 CTN720930 DDJ720930 DNF720930 DXB720930 EGX720930 EQT720930 FAP720930 FKL720930 FUH720930 GED720930 GNZ720930 GXV720930 HHR720930 HRN720930 IBJ720930 ILF720930 IVB720930 JEX720930 JOT720930 JYP720930 KIL720930 KSH720930 LCD720930 LLZ720930 LVV720930 MFR720930 MPN720930 MZJ720930 NJF720930 NTB720930 OCX720930 OMT720930 OWP720930 PGL720930 PQH720930 QAD720930 QJZ720930 QTV720930 RDR720930 RNN720930 RXJ720930 SHF720930 SRB720930 TAX720930 TKT720930 TUP720930 UEL720930 UOH720930 UYD720930 VHZ720930 VRV720930 WBR720930 WLN720930 WVJ720930 A786466 IX786466 ST786466 ACP786466 AML786466 AWH786466 BGD786466 BPZ786466 BZV786466 CJR786466 CTN786466 DDJ786466 DNF786466 DXB786466 EGX786466 EQT786466 FAP786466 FKL786466 FUH786466 GED786466 GNZ786466 GXV786466 HHR786466 HRN786466 IBJ786466 ILF786466 IVB786466 JEX786466 JOT786466 JYP786466 KIL786466 KSH786466 LCD786466 LLZ786466 LVV786466 MFR786466 MPN786466 MZJ786466 NJF786466 NTB786466 OCX786466 OMT786466 OWP786466 PGL786466 PQH786466 QAD786466 QJZ786466 QTV786466 RDR786466 RNN786466 RXJ786466 SHF786466 SRB786466 TAX786466 TKT786466 TUP786466 UEL786466 UOH786466 UYD786466 VHZ786466 VRV786466 WBR786466 WLN786466 WVJ786466 A852002 IX852002 ST852002 ACP852002 AML852002 AWH852002 BGD852002 BPZ852002 BZV852002 CJR852002 CTN852002 DDJ852002 DNF852002 DXB852002 EGX852002 EQT852002 FAP852002 FKL852002 FUH852002 GED852002 GNZ852002 GXV852002 HHR852002 HRN852002 IBJ852002 ILF852002 IVB852002 JEX852002 JOT852002 JYP852002 KIL852002 KSH852002 LCD852002 LLZ852002 LVV852002 MFR852002 MPN852002 MZJ852002 NJF852002 NTB852002 OCX852002 OMT852002 OWP852002 PGL852002 PQH852002 QAD852002 QJZ852002 QTV852002 RDR852002 RNN852002 RXJ852002 SHF852002 SRB852002 TAX852002 TKT852002 TUP852002 UEL852002 UOH852002 UYD852002 VHZ852002 VRV852002 WBR852002 WLN852002 WVJ852002 A917538 IX917538 ST917538 ACP917538 AML917538 AWH917538 BGD917538 BPZ917538 BZV917538 CJR917538 CTN917538 DDJ917538 DNF917538 DXB917538 EGX917538 EQT917538 FAP917538 FKL917538 FUH917538 GED917538 GNZ917538 GXV917538 HHR917538 HRN917538 IBJ917538 ILF917538 IVB917538 JEX917538 JOT917538 JYP917538 KIL917538 KSH917538 LCD917538 LLZ917538 LVV917538 MFR917538 MPN917538 MZJ917538 NJF917538 NTB917538 OCX917538 OMT917538 OWP917538 PGL917538 PQH917538 QAD917538 QJZ917538 QTV917538 RDR917538 RNN917538 RXJ917538 SHF917538 SRB917538 TAX917538 TKT917538 TUP917538 UEL917538 UOH917538 UYD917538 VHZ917538 VRV917538 WBR917538 WLN917538 WVJ917538 A983074 IX983074 ST983074 ACP983074 AML983074 AWH983074 BGD983074 BPZ983074 BZV983074 CJR983074 CTN983074 DDJ983074 DNF983074 DXB983074 EGX983074 EQT983074 FAP983074 FKL983074 FUH983074 GED983074 GNZ983074 GXV983074 HHR983074 HRN983074 IBJ983074 ILF983074 IVB983074 JEX983074 JOT983074 JYP983074 KIL983074 KSH983074 LCD983074 LLZ983074 LVV983074 MFR983074 MPN983074 MZJ983074 NJF983074 NTB983074 OCX983074 OMT983074 OWP983074 PGL983074 PQH983074 QAD983074 QJZ983074 QTV983074 RDR983074 RNN983074 RXJ983074 SHF983074 SRB983074 TAX983074 TKT983074 TUP983074 UEL983074 UOH983074 UYD983074 VHZ983074 VRV983074 WBR983074 WLN983074 WVJ983074 A36 IX36 ST36 ACP36 AML36 AWH36 BGD36 BPZ36 BZV36 CJR36 CTN36 DDJ36 DNF36 DXB36 EGX36 EQT36 FAP36 FKL36 FUH36 GED36 GNZ36 GXV36 HHR36 HRN36 IBJ36 ILF36 IVB36 JEX36 JOT36 JYP36 KIL36 KSH36 LCD36 LLZ36 LVV36 MFR36 MPN36 MZJ36 NJF36 NTB36 OCX36 OMT36 OWP36 PGL36 PQH36 QAD36 QJZ36 QTV36 RDR36 RNN36 RXJ36 SHF36 SRB36 TAX36 TKT36 TUP36 UEL36 UOH36 UYD36 VHZ36 VRV36 WBR36 WLN36 WVJ36 A65572 IX65572 ST65572 ACP65572 AML65572 AWH65572 BGD65572 BPZ65572 BZV65572 CJR65572 CTN65572 DDJ65572 DNF65572 DXB65572 EGX65572 EQT65572 FAP65572 FKL65572 FUH65572 GED65572 GNZ65572 GXV65572 HHR65572 HRN65572 IBJ65572 ILF65572 IVB65572 JEX65572 JOT65572 JYP65572 KIL65572 KSH65572 LCD65572 LLZ65572 LVV65572 MFR65572 MPN65572 MZJ65572 NJF65572 NTB65572 OCX65572 OMT65572 OWP65572 PGL65572 PQH65572 QAD65572 QJZ65572 QTV65572 RDR65572 RNN65572 RXJ65572 SHF65572 SRB65572 TAX65572 TKT65572 TUP65572 UEL65572 UOH65572 UYD65572 VHZ65572 VRV65572 WBR65572 WLN65572 WVJ65572 A131108 IX131108 ST131108 ACP131108 AML131108 AWH131108 BGD131108 BPZ131108 BZV131108 CJR131108 CTN131108 DDJ131108 DNF131108 DXB131108 EGX131108 EQT131108 FAP131108 FKL131108 FUH131108 GED131108 GNZ131108 GXV131108 HHR131108 HRN131108 IBJ131108 ILF131108 IVB131108 JEX131108 JOT131108 JYP131108 KIL131108 KSH131108 LCD131108 LLZ131108 LVV131108 MFR131108 MPN131108 MZJ131108 NJF131108 NTB131108 OCX131108 OMT131108 OWP131108 PGL131108 PQH131108 QAD131108 QJZ131108 QTV131108 RDR131108 RNN131108 RXJ131108 SHF131108 SRB131108 TAX131108 TKT131108 TUP131108 UEL131108 UOH131108 UYD131108 VHZ131108 VRV131108 WBR131108 WLN131108 WVJ131108 A196644 IX196644 ST196644 ACP196644 AML196644 AWH196644 BGD196644 BPZ196644 BZV196644 CJR196644 CTN196644 DDJ196644 DNF196644 DXB196644 EGX196644 EQT196644 FAP196644 FKL196644 FUH196644 GED196644 GNZ196644 GXV196644 HHR196644 HRN196644 IBJ196644 ILF196644 IVB196644 JEX196644 JOT196644 JYP196644 KIL196644 KSH196644 LCD196644 LLZ196644 LVV196644 MFR196644 MPN196644 MZJ196644 NJF196644 NTB196644 OCX196644 OMT196644 OWP196644 PGL196644 PQH196644 QAD196644 QJZ196644 QTV196644 RDR196644 RNN196644 RXJ196644 SHF196644 SRB196644 TAX196644 TKT196644 TUP196644 UEL196644 UOH196644 UYD196644 VHZ196644 VRV196644 WBR196644 WLN196644 WVJ196644 A262180 IX262180 ST262180 ACP262180 AML262180 AWH262180 BGD262180 BPZ262180 BZV262180 CJR262180 CTN262180 DDJ262180 DNF262180 DXB262180 EGX262180 EQT262180 FAP262180 FKL262180 FUH262180 GED262180 GNZ262180 GXV262180 HHR262180 HRN262180 IBJ262180 ILF262180 IVB262180 JEX262180 JOT262180 JYP262180 KIL262180 KSH262180 LCD262180 LLZ262180 LVV262180 MFR262180 MPN262180 MZJ262180 NJF262180 NTB262180 OCX262180 OMT262180 OWP262180 PGL262180 PQH262180 QAD262180 QJZ262180 QTV262180 RDR262180 RNN262180 RXJ262180 SHF262180 SRB262180 TAX262180 TKT262180 TUP262180 UEL262180 UOH262180 UYD262180 VHZ262180 VRV262180 WBR262180 WLN262180 WVJ262180 A327716 IX327716 ST327716 ACP327716 AML327716 AWH327716 BGD327716 BPZ327716 BZV327716 CJR327716 CTN327716 DDJ327716 DNF327716 DXB327716 EGX327716 EQT327716 FAP327716 FKL327716 FUH327716 GED327716 GNZ327716 GXV327716 HHR327716 HRN327716 IBJ327716 ILF327716 IVB327716 JEX327716 JOT327716 JYP327716 KIL327716 KSH327716 LCD327716 LLZ327716 LVV327716 MFR327716 MPN327716 MZJ327716 NJF327716 NTB327716 OCX327716 OMT327716 OWP327716 PGL327716 PQH327716 QAD327716 QJZ327716 QTV327716 RDR327716 RNN327716 RXJ327716 SHF327716 SRB327716 TAX327716 TKT327716 TUP327716 UEL327716 UOH327716 UYD327716 VHZ327716 VRV327716 WBR327716 WLN327716 WVJ327716 A393252 IX393252 ST393252 ACP393252 AML393252 AWH393252 BGD393252 BPZ393252 BZV393252 CJR393252 CTN393252 DDJ393252 DNF393252 DXB393252 EGX393252 EQT393252 FAP393252 FKL393252 FUH393252 GED393252 GNZ393252 GXV393252 HHR393252 HRN393252 IBJ393252 ILF393252 IVB393252 JEX393252 JOT393252 JYP393252 KIL393252 KSH393252 LCD393252 LLZ393252 LVV393252 MFR393252 MPN393252 MZJ393252 NJF393252 NTB393252 OCX393252 OMT393252 OWP393252 PGL393252 PQH393252 QAD393252 QJZ393252 QTV393252 RDR393252 RNN393252 RXJ393252 SHF393252 SRB393252 TAX393252 TKT393252 TUP393252 UEL393252 UOH393252 UYD393252 VHZ393252 VRV393252 WBR393252 WLN393252 WVJ393252 A458788 IX458788 ST458788 ACP458788 AML458788 AWH458788 BGD458788 BPZ458788 BZV458788 CJR458788 CTN458788 DDJ458788 DNF458788 DXB458788 EGX458788 EQT458788 FAP458788 FKL458788 FUH458788 GED458788 GNZ458788 GXV458788 HHR458788 HRN458788 IBJ458788 ILF458788 IVB458788 JEX458788 JOT458788 JYP458788 KIL458788 KSH458788 LCD458788 LLZ458788 LVV458788 MFR458788 MPN458788 MZJ458788 NJF458788 NTB458788 OCX458788 OMT458788 OWP458788 PGL458788 PQH458788 QAD458788 QJZ458788 QTV458788 RDR458788 RNN458788 RXJ458788 SHF458788 SRB458788 TAX458788 TKT458788 TUP458788 UEL458788 UOH458788 UYD458788 VHZ458788 VRV458788 WBR458788 WLN458788 WVJ458788 A524324 IX524324 ST524324 ACP524324 AML524324 AWH524324 BGD524324 BPZ524324 BZV524324 CJR524324 CTN524324 DDJ524324 DNF524324 DXB524324 EGX524324 EQT524324 FAP524324 FKL524324 FUH524324 GED524324 GNZ524324 GXV524324 HHR524324 HRN524324 IBJ524324 ILF524324 IVB524324 JEX524324 JOT524324 JYP524324 KIL524324 KSH524324 LCD524324 LLZ524324 LVV524324 MFR524324 MPN524324 MZJ524324 NJF524324 NTB524324 OCX524324 OMT524324 OWP524324 PGL524324 PQH524324 QAD524324 QJZ524324 QTV524324 RDR524324 RNN524324 RXJ524324 SHF524324 SRB524324 TAX524324 TKT524324 TUP524324 UEL524324 UOH524324 UYD524324 VHZ524324 VRV524324 WBR524324 WLN524324 WVJ524324 A589860 IX589860 ST589860 ACP589860 AML589860 AWH589860 BGD589860 BPZ589860 BZV589860 CJR589860 CTN589860 DDJ589860 DNF589860 DXB589860 EGX589860 EQT589860 FAP589860 FKL589860 FUH589860 GED589860 GNZ589860 GXV589860 HHR589860 HRN589860 IBJ589860 ILF589860 IVB589860 JEX589860 JOT589860 JYP589860 KIL589860 KSH589860 LCD589860 LLZ589860 LVV589860 MFR589860 MPN589860 MZJ589860 NJF589860 NTB589860 OCX589860 OMT589860 OWP589860 PGL589860 PQH589860 QAD589860 QJZ589860 QTV589860 RDR589860 RNN589860 RXJ589860 SHF589860 SRB589860 TAX589860 TKT589860 TUP589860 UEL589860 UOH589860 UYD589860 VHZ589860 VRV589860 WBR589860 WLN589860 WVJ589860 A655396 IX655396 ST655396 ACP655396 AML655396 AWH655396 BGD655396 BPZ655396 BZV655396 CJR655396 CTN655396 DDJ655396 DNF655396 DXB655396 EGX655396 EQT655396 FAP655396 FKL655396 FUH655396 GED655396 GNZ655396 GXV655396 HHR655396 HRN655396 IBJ655396 ILF655396 IVB655396 JEX655396 JOT655396 JYP655396 KIL655396 KSH655396 LCD655396 LLZ655396 LVV655396 MFR655396 MPN655396 MZJ655396 NJF655396 NTB655396 OCX655396 OMT655396 OWP655396 PGL655396 PQH655396 QAD655396 QJZ655396 QTV655396 RDR655396 RNN655396 RXJ655396 SHF655396 SRB655396 TAX655396 TKT655396 TUP655396 UEL655396 UOH655396 UYD655396 VHZ655396 VRV655396 WBR655396 WLN655396 WVJ655396 A720932 IX720932 ST720932 ACP720932 AML720932 AWH720932 BGD720932 BPZ720932 BZV720932 CJR720932 CTN720932 DDJ720932 DNF720932 DXB720932 EGX720932 EQT720932 FAP720932 FKL720932 FUH720932 GED720932 GNZ720932 GXV720932 HHR720932 HRN720932 IBJ720932 ILF720932 IVB720932 JEX720932 JOT720932 JYP720932 KIL720932 KSH720932 LCD720932 LLZ720932 LVV720932 MFR720932 MPN720932 MZJ720932 NJF720932 NTB720932 OCX720932 OMT720932 OWP720932 PGL720932 PQH720932 QAD720932 QJZ720932 QTV720932 RDR720932 RNN720932 RXJ720932 SHF720932 SRB720932 TAX720932 TKT720932 TUP720932 UEL720932 UOH720932 UYD720932 VHZ720932 VRV720932 WBR720932 WLN720932 WVJ720932 A786468 IX786468 ST786468 ACP786468 AML786468 AWH786468 BGD786468 BPZ786468 BZV786468 CJR786468 CTN786468 DDJ786468 DNF786468 DXB786468 EGX786468 EQT786468 FAP786468 FKL786468 FUH786468 GED786468 GNZ786468 GXV786468 HHR786468 HRN786468 IBJ786468 ILF786468 IVB786468 JEX786468 JOT786468 JYP786468 KIL786468 KSH786468 LCD786468 LLZ786468 LVV786468 MFR786468 MPN786468 MZJ786468 NJF786468 NTB786468 OCX786468 OMT786468 OWP786468 PGL786468 PQH786468 QAD786468 QJZ786468 QTV786468 RDR786468 RNN786468 RXJ786468 SHF786468 SRB786468 TAX786468 TKT786468 TUP786468 UEL786468 UOH786468 UYD786468 VHZ786468 VRV786468 WBR786468 WLN786468 WVJ786468 A852004 IX852004 ST852004 ACP852004 AML852004 AWH852004 BGD852004 BPZ852004 BZV852004 CJR852004 CTN852004 DDJ852004 DNF852004 DXB852004 EGX852004 EQT852004 FAP852004 FKL852004 FUH852004 GED852004 GNZ852004 GXV852004 HHR852004 HRN852004 IBJ852004 ILF852004 IVB852004 JEX852004 JOT852004 JYP852004 KIL852004 KSH852004 LCD852004 LLZ852004 LVV852004 MFR852004 MPN852004 MZJ852004 NJF852004 NTB852004 OCX852004 OMT852004 OWP852004 PGL852004 PQH852004 QAD852004 QJZ852004 QTV852004 RDR852004 RNN852004 RXJ852004 SHF852004 SRB852004 TAX852004 TKT852004 TUP852004 UEL852004 UOH852004 UYD852004 VHZ852004 VRV852004 WBR852004 WLN852004 WVJ852004 A917540 IX917540 ST917540 ACP917540 AML917540 AWH917540 BGD917540 BPZ917540 BZV917540 CJR917540 CTN917540 DDJ917540 DNF917540 DXB917540 EGX917540 EQT917540 FAP917540 FKL917540 FUH917540 GED917540 GNZ917540 GXV917540 HHR917540 HRN917540 IBJ917540 ILF917540 IVB917540 JEX917540 JOT917540 JYP917540 KIL917540 KSH917540 LCD917540 LLZ917540 LVV917540 MFR917540 MPN917540 MZJ917540 NJF917540 NTB917540 OCX917540 OMT917540 OWP917540 PGL917540 PQH917540 QAD917540 QJZ917540 QTV917540 RDR917540 RNN917540 RXJ917540 SHF917540 SRB917540 TAX917540 TKT917540 TUP917540 UEL917540 UOH917540 UYD917540 VHZ917540 VRV917540 WBR917540 WLN917540 WVJ917540 A983076 IX983076 ST983076 ACP983076 AML983076 AWH983076 BGD983076 BPZ983076 BZV983076 CJR983076 CTN983076 DDJ983076 DNF983076 DXB983076 EGX983076 EQT983076 FAP983076 FKL983076 FUH983076 GED983076 GNZ983076 GXV983076 HHR983076 HRN983076 IBJ983076 ILF983076 IVB983076 JEX983076 JOT983076 JYP983076 KIL983076 KSH983076 LCD983076 LLZ983076 LVV983076 MFR983076 MPN983076 MZJ983076 NJF983076 NTB983076 OCX983076 OMT983076 OWP983076 PGL983076 PQH983076 QAD983076 QJZ983076 QTV983076 RDR983076 RNN983076 RXJ983076 SHF983076 SRB983076 TAX983076 TKT983076 TUP983076 UEL983076 UOH983076 UYD983076 VHZ983076 VRV983076 WBR983076 WLN983076 WVJ983076 A38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A65574 IX65574 ST65574 ACP65574 AML65574 AWH65574 BGD65574 BPZ65574 BZV65574 CJR65574 CTN65574 DDJ65574 DNF65574 DXB65574 EGX65574 EQT65574 FAP65574 FKL65574 FUH65574 GED65574 GNZ65574 GXV65574 HHR65574 HRN65574 IBJ65574 ILF65574 IVB65574 JEX65574 JOT65574 JYP65574 KIL65574 KSH65574 LCD65574 LLZ65574 LVV65574 MFR65574 MPN65574 MZJ65574 NJF65574 NTB65574 OCX65574 OMT65574 OWP65574 PGL65574 PQH65574 QAD65574 QJZ65574 QTV65574 RDR65574 RNN65574 RXJ65574 SHF65574 SRB65574 TAX65574 TKT65574 TUP65574 UEL65574 UOH65574 UYD65574 VHZ65574 VRV65574 WBR65574 WLN65574 WVJ65574 A131110 IX131110 ST131110 ACP131110 AML131110 AWH131110 BGD131110 BPZ131110 BZV131110 CJR131110 CTN131110 DDJ131110 DNF131110 DXB131110 EGX131110 EQT131110 FAP131110 FKL131110 FUH131110 GED131110 GNZ131110 GXV131110 HHR131110 HRN131110 IBJ131110 ILF131110 IVB131110 JEX131110 JOT131110 JYP131110 KIL131110 KSH131110 LCD131110 LLZ131110 LVV131110 MFR131110 MPN131110 MZJ131110 NJF131110 NTB131110 OCX131110 OMT131110 OWP131110 PGL131110 PQH131110 QAD131110 QJZ131110 QTV131110 RDR131110 RNN131110 RXJ131110 SHF131110 SRB131110 TAX131110 TKT131110 TUP131110 UEL131110 UOH131110 UYD131110 VHZ131110 VRV131110 WBR131110 WLN131110 WVJ131110 A196646 IX196646 ST196646 ACP196646 AML196646 AWH196646 BGD196646 BPZ196646 BZV196646 CJR196646 CTN196646 DDJ196646 DNF196646 DXB196646 EGX196646 EQT196646 FAP196646 FKL196646 FUH196646 GED196646 GNZ196646 GXV196646 HHR196646 HRN196646 IBJ196646 ILF196646 IVB196646 JEX196646 JOT196646 JYP196646 KIL196646 KSH196646 LCD196646 LLZ196646 LVV196646 MFR196646 MPN196646 MZJ196646 NJF196646 NTB196646 OCX196646 OMT196646 OWP196646 PGL196646 PQH196646 QAD196646 QJZ196646 QTV196646 RDR196646 RNN196646 RXJ196646 SHF196646 SRB196646 TAX196646 TKT196646 TUP196646 UEL196646 UOH196646 UYD196646 VHZ196646 VRV196646 WBR196646 WLN196646 WVJ196646 A262182 IX262182 ST262182 ACP262182 AML262182 AWH262182 BGD262182 BPZ262182 BZV262182 CJR262182 CTN262182 DDJ262182 DNF262182 DXB262182 EGX262182 EQT262182 FAP262182 FKL262182 FUH262182 GED262182 GNZ262182 GXV262182 HHR262182 HRN262182 IBJ262182 ILF262182 IVB262182 JEX262182 JOT262182 JYP262182 KIL262182 KSH262182 LCD262182 LLZ262182 LVV262182 MFR262182 MPN262182 MZJ262182 NJF262182 NTB262182 OCX262182 OMT262182 OWP262182 PGL262182 PQH262182 QAD262182 QJZ262182 QTV262182 RDR262182 RNN262182 RXJ262182 SHF262182 SRB262182 TAX262182 TKT262182 TUP262182 UEL262182 UOH262182 UYD262182 VHZ262182 VRV262182 WBR262182 WLN262182 WVJ262182 A327718 IX327718 ST327718 ACP327718 AML327718 AWH327718 BGD327718 BPZ327718 BZV327718 CJR327718 CTN327718 DDJ327718 DNF327718 DXB327718 EGX327718 EQT327718 FAP327718 FKL327718 FUH327718 GED327718 GNZ327718 GXV327718 HHR327718 HRN327718 IBJ327718 ILF327718 IVB327718 JEX327718 JOT327718 JYP327718 KIL327718 KSH327718 LCD327718 LLZ327718 LVV327718 MFR327718 MPN327718 MZJ327718 NJF327718 NTB327718 OCX327718 OMT327718 OWP327718 PGL327718 PQH327718 QAD327718 QJZ327718 QTV327718 RDR327718 RNN327718 RXJ327718 SHF327718 SRB327718 TAX327718 TKT327718 TUP327718 UEL327718 UOH327718 UYD327718 VHZ327718 VRV327718 WBR327718 WLN327718 WVJ327718 A393254 IX393254 ST393254 ACP393254 AML393254 AWH393254 BGD393254 BPZ393254 BZV393254 CJR393254 CTN393254 DDJ393254 DNF393254 DXB393254 EGX393254 EQT393254 FAP393254 FKL393254 FUH393254 GED393254 GNZ393254 GXV393254 HHR393254 HRN393254 IBJ393254 ILF393254 IVB393254 JEX393254 JOT393254 JYP393254 KIL393254 KSH393254 LCD393254 LLZ393254 LVV393254 MFR393254 MPN393254 MZJ393254 NJF393254 NTB393254 OCX393254 OMT393254 OWP393254 PGL393254 PQH393254 QAD393254 QJZ393254 QTV393254 RDR393254 RNN393254 RXJ393254 SHF393254 SRB393254 TAX393254 TKT393254 TUP393254 UEL393254 UOH393254 UYD393254 VHZ393254 VRV393254 WBR393254 WLN393254 WVJ393254 A458790 IX458790 ST458790 ACP458790 AML458790 AWH458790 BGD458790 BPZ458790 BZV458790 CJR458790 CTN458790 DDJ458790 DNF458790 DXB458790 EGX458790 EQT458790 FAP458790 FKL458790 FUH458790 GED458790 GNZ458790 GXV458790 HHR458790 HRN458790 IBJ458790 ILF458790 IVB458790 JEX458790 JOT458790 JYP458790 KIL458790 KSH458790 LCD458790 LLZ458790 LVV458790 MFR458790 MPN458790 MZJ458790 NJF458790 NTB458790 OCX458790 OMT458790 OWP458790 PGL458790 PQH458790 QAD458790 QJZ458790 QTV458790 RDR458790 RNN458790 RXJ458790 SHF458790 SRB458790 TAX458790 TKT458790 TUP458790 UEL458790 UOH458790 UYD458790 VHZ458790 VRV458790 WBR458790 WLN458790 WVJ458790 A524326 IX524326 ST524326 ACP524326 AML524326 AWH524326 BGD524326 BPZ524326 BZV524326 CJR524326 CTN524326 DDJ524326 DNF524326 DXB524326 EGX524326 EQT524326 FAP524326 FKL524326 FUH524326 GED524326 GNZ524326 GXV524326 HHR524326 HRN524326 IBJ524326 ILF524326 IVB524326 JEX524326 JOT524326 JYP524326 KIL524326 KSH524326 LCD524326 LLZ524326 LVV524326 MFR524326 MPN524326 MZJ524326 NJF524326 NTB524326 OCX524326 OMT524326 OWP524326 PGL524326 PQH524326 QAD524326 QJZ524326 QTV524326 RDR524326 RNN524326 RXJ524326 SHF524326 SRB524326 TAX524326 TKT524326 TUP524326 UEL524326 UOH524326 UYD524326 VHZ524326 VRV524326 WBR524326 WLN524326 WVJ524326 A589862 IX589862 ST589862 ACP589862 AML589862 AWH589862 BGD589862 BPZ589862 BZV589862 CJR589862 CTN589862 DDJ589862 DNF589862 DXB589862 EGX589862 EQT589862 FAP589862 FKL589862 FUH589862 GED589862 GNZ589862 GXV589862 HHR589862 HRN589862 IBJ589862 ILF589862 IVB589862 JEX589862 JOT589862 JYP589862 KIL589862 KSH589862 LCD589862 LLZ589862 LVV589862 MFR589862 MPN589862 MZJ589862 NJF589862 NTB589862 OCX589862 OMT589862 OWP589862 PGL589862 PQH589862 QAD589862 QJZ589862 QTV589862 RDR589862 RNN589862 RXJ589862 SHF589862 SRB589862 TAX589862 TKT589862 TUP589862 UEL589862 UOH589862 UYD589862 VHZ589862 VRV589862 WBR589862 WLN589862 WVJ589862 A655398 IX655398 ST655398 ACP655398 AML655398 AWH655398 BGD655398 BPZ655398 BZV655398 CJR655398 CTN655398 DDJ655398 DNF655398 DXB655398 EGX655398 EQT655398 FAP655398 FKL655398 FUH655398 GED655398 GNZ655398 GXV655398 HHR655398 HRN655398 IBJ655398 ILF655398 IVB655398 JEX655398 JOT655398 JYP655398 KIL655398 KSH655398 LCD655398 LLZ655398 LVV655398 MFR655398 MPN655398 MZJ655398 NJF655398 NTB655398 OCX655398 OMT655398 OWP655398 PGL655398 PQH655398 QAD655398 QJZ655398 QTV655398 RDR655398 RNN655398 RXJ655398 SHF655398 SRB655398 TAX655398 TKT655398 TUP655398 UEL655398 UOH655398 UYD655398 VHZ655398 VRV655398 WBR655398 WLN655398 WVJ655398 A720934 IX720934 ST720934 ACP720934 AML720934 AWH720934 BGD720934 BPZ720934 BZV720934 CJR720934 CTN720934 DDJ720934 DNF720934 DXB720934 EGX720934 EQT720934 FAP720934 FKL720934 FUH720934 GED720934 GNZ720934 GXV720934 HHR720934 HRN720934 IBJ720934 ILF720934 IVB720934 JEX720934 JOT720934 JYP720934 KIL720934 KSH720934 LCD720934 LLZ720934 LVV720934 MFR720934 MPN720934 MZJ720934 NJF720934 NTB720934 OCX720934 OMT720934 OWP720934 PGL720934 PQH720934 QAD720934 QJZ720934 QTV720934 RDR720934 RNN720934 RXJ720934 SHF720934 SRB720934 TAX720934 TKT720934 TUP720934 UEL720934 UOH720934 UYD720934 VHZ720934 VRV720934 WBR720934 WLN720934 WVJ720934 A786470 IX786470 ST786470 ACP786470 AML786470 AWH786470 BGD786470 BPZ786470 BZV786470 CJR786470 CTN786470 DDJ786470 DNF786470 DXB786470 EGX786470 EQT786470 FAP786470 FKL786470 FUH786470 GED786470 GNZ786470 GXV786470 HHR786470 HRN786470 IBJ786470 ILF786470 IVB786470 JEX786470 JOT786470 JYP786470 KIL786470 KSH786470 LCD786470 LLZ786470 LVV786470 MFR786470 MPN786470 MZJ786470 NJF786470 NTB786470 OCX786470 OMT786470 OWP786470 PGL786470 PQH786470 QAD786470 QJZ786470 QTV786470 RDR786470 RNN786470 RXJ786470 SHF786470 SRB786470 TAX786470 TKT786470 TUP786470 UEL786470 UOH786470 UYD786470 VHZ786470 VRV786470 WBR786470 WLN786470 WVJ786470 A852006 IX852006 ST852006 ACP852006 AML852006 AWH852006 BGD852006 BPZ852006 BZV852006 CJR852006 CTN852006 DDJ852006 DNF852006 DXB852006 EGX852006 EQT852006 FAP852006 FKL852006 FUH852006 GED852006 GNZ852006 GXV852006 HHR852006 HRN852006 IBJ852006 ILF852006 IVB852006 JEX852006 JOT852006 JYP852006 KIL852006 KSH852006 LCD852006 LLZ852006 LVV852006 MFR852006 MPN852006 MZJ852006 NJF852006 NTB852006 OCX852006 OMT852006 OWP852006 PGL852006 PQH852006 QAD852006 QJZ852006 QTV852006 RDR852006 RNN852006 RXJ852006 SHF852006 SRB852006 TAX852006 TKT852006 TUP852006 UEL852006 UOH852006 UYD852006 VHZ852006 VRV852006 WBR852006 WLN852006 WVJ852006 A917542 IX917542 ST917542 ACP917542 AML917542 AWH917542 BGD917542 BPZ917542 BZV917542 CJR917542 CTN917542 DDJ917542 DNF917542 DXB917542 EGX917542 EQT917542 FAP917542 FKL917542 FUH917542 GED917542 GNZ917542 GXV917542 HHR917542 HRN917542 IBJ917542 ILF917542 IVB917542 JEX917542 JOT917542 JYP917542 KIL917542 KSH917542 LCD917542 LLZ917542 LVV917542 MFR917542 MPN917542 MZJ917542 NJF917542 NTB917542 OCX917542 OMT917542 OWP917542 PGL917542 PQH917542 QAD917542 QJZ917542 QTV917542 RDR917542 RNN917542 RXJ917542 SHF917542 SRB917542 TAX917542 TKT917542 TUP917542 UEL917542 UOH917542 UYD917542 VHZ917542 VRV917542 WBR917542 WLN917542 WVJ917542 A983078 IX983078 ST983078 ACP983078 AML983078 AWH983078 BGD983078 BPZ983078 BZV983078 CJR983078 CTN983078 DDJ983078 DNF983078 DXB983078 EGX983078 EQT983078 FAP983078 FKL983078 FUH983078 GED983078 GNZ983078 GXV983078 HHR983078 HRN983078 IBJ983078 ILF983078 IVB983078 JEX983078 JOT983078 JYP983078 KIL983078 KSH983078 LCD983078 LLZ983078 LVV983078 MFR983078 MPN983078 MZJ983078 NJF983078 NTB983078 OCX983078 OMT983078 OWP983078 PGL983078 PQH983078 QAD983078 QJZ983078 QTV983078 RDR983078 RNN983078 RXJ983078 SHF983078 SRB983078 TAX983078 TKT983078 TUP983078 UEL983078 UOH983078 UYD983078 VHZ983078 VRV983078 WBR983078 WLN983078 WVJ983078 A42 IX42 ST42 ACP42 AML42 AWH42 BGD42 BPZ42 BZV42 CJR42 CTN42 DDJ42 DNF42 DXB42 EGX42 EQT42 FAP42 FKL42 FUH42 GED42 GNZ42 GXV42 HHR42 HRN42 IBJ42 ILF42 IVB42 JEX42 JOT42 JYP42 KIL42 KSH42 LCD42 LLZ42 LVV42 MFR42 MPN42 MZJ42 NJF42 NTB42 OCX42 OMT42 OWP42 PGL42 PQH42 QAD42 QJZ42 QTV42 RDR42 RNN42 RXJ42 SHF42 SRB42 TAX42 TKT42 TUP42 UEL42 UOH42 UYD42 VHZ42 VRV42 WBR42 WLN42 WVJ42 A65578 IX65578 ST65578 ACP65578 AML65578 AWH65578 BGD65578 BPZ65578 BZV65578 CJR65578 CTN65578 DDJ65578 DNF65578 DXB65578 EGX65578 EQT65578 FAP65578 FKL65578 FUH65578 GED65578 GNZ65578 GXV65578 HHR65578 HRN65578 IBJ65578 ILF65578 IVB65578 JEX65578 JOT65578 JYP65578 KIL65578 KSH65578 LCD65578 LLZ65578 LVV65578 MFR65578 MPN65578 MZJ65578 NJF65578 NTB65578 OCX65578 OMT65578 OWP65578 PGL65578 PQH65578 QAD65578 QJZ65578 QTV65578 RDR65578 RNN65578 RXJ65578 SHF65578 SRB65578 TAX65578 TKT65578 TUP65578 UEL65578 UOH65578 UYD65578 VHZ65578 VRV65578 WBR65578 WLN65578 WVJ65578 A131114 IX131114 ST131114 ACP131114 AML131114 AWH131114 BGD131114 BPZ131114 BZV131114 CJR131114 CTN131114 DDJ131114 DNF131114 DXB131114 EGX131114 EQT131114 FAP131114 FKL131114 FUH131114 GED131114 GNZ131114 GXV131114 HHR131114 HRN131114 IBJ131114 ILF131114 IVB131114 JEX131114 JOT131114 JYP131114 KIL131114 KSH131114 LCD131114 LLZ131114 LVV131114 MFR131114 MPN131114 MZJ131114 NJF131114 NTB131114 OCX131114 OMT131114 OWP131114 PGL131114 PQH131114 QAD131114 QJZ131114 QTV131114 RDR131114 RNN131114 RXJ131114 SHF131114 SRB131114 TAX131114 TKT131114 TUP131114 UEL131114 UOH131114 UYD131114 VHZ131114 VRV131114 WBR131114 WLN131114 WVJ131114 A196650 IX196650 ST196650 ACP196650 AML196650 AWH196650 BGD196650 BPZ196650 BZV196650 CJR196650 CTN196650 DDJ196650 DNF196650 DXB196650 EGX196650 EQT196650 FAP196650 FKL196650 FUH196650 GED196650 GNZ196650 GXV196650 HHR196650 HRN196650 IBJ196650 ILF196650 IVB196650 JEX196650 JOT196650 JYP196650 KIL196650 KSH196650 LCD196650 LLZ196650 LVV196650 MFR196650 MPN196650 MZJ196650 NJF196650 NTB196650 OCX196650 OMT196650 OWP196650 PGL196650 PQH196650 QAD196650 QJZ196650 QTV196650 RDR196650 RNN196650 RXJ196650 SHF196650 SRB196650 TAX196650 TKT196650 TUP196650 UEL196650 UOH196650 UYD196650 VHZ196650 VRV196650 WBR196650 WLN196650 WVJ196650 A262186 IX262186 ST262186 ACP262186 AML262186 AWH262186 BGD262186 BPZ262186 BZV262186 CJR262186 CTN262186 DDJ262186 DNF262186 DXB262186 EGX262186 EQT262186 FAP262186 FKL262186 FUH262186 GED262186 GNZ262186 GXV262186 HHR262186 HRN262186 IBJ262186 ILF262186 IVB262186 JEX262186 JOT262186 JYP262186 KIL262186 KSH262186 LCD262186 LLZ262186 LVV262186 MFR262186 MPN262186 MZJ262186 NJF262186 NTB262186 OCX262186 OMT262186 OWP262186 PGL262186 PQH262186 QAD262186 QJZ262186 QTV262186 RDR262186 RNN262186 RXJ262186 SHF262186 SRB262186 TAX262186 TKT262186 TUP262186 UEL262186 UOH262186 UYD262186 VHZ262186 VRV262186 WBR262186 WLN262186 WVJ262186 A327722 IX327722 ST327722 ACP327722 AML327722 AWH327722 BGD327722 BPZ327722 BZV327722 CJR327722 CTN327722 DDJ327722 DNF327722 DXB327722 EGX327722 EQT327722 FAP327722 FKL327722 FUH327722 GED327722 GNZ327722 GXV327722 HHR327722 HRN327722 IBJ327722 ILF327722 IVB327722 JEX327722 JOT327722 JYP327722 KIL327722 KSH327722 LCD327722 LLZ327722 LVV327722 MFR327722 MPN327722 MZJ327722 NJF327722 NTB327722 OCX327722 OMT327722 OWP327722 PGL327722 PQH327722 QAD327722 QJZ327722 QTV327722 RDR327722 RNN327722 RXJ327722 SHF327722 SRB327722 TAX327722 TKT327722 TUP327722 UEL327722 UOH327722 UYD327722 VHZ327722 VRV327722 WBR327722 WLN327722 WVJ327722 A393258 IX393258 ST393258 ACP393258 AML393258 AWH393258 BGD393258 BPZ393258 BZV393258 CJR393258 CTN393258 DDJ393258 DNF393258 DXB393258 EGX393258 EQT393258 FAP393258 FKL393258 FUH393258 GED393258 GNZ393258 GXV393258 HHR393258 HRN393258 IBJ393258 ILF393258 IVB393258 JEX393258 JOT393258 JYP393258 KIL393258 KSH393258 LCD393258 LLZ393258 LVV393258 MFR393258 MPN393258 MZJ393258 NJF393258 NTB393258 OCX393258 OMT393258 OWP393258 PGL393258 PQH393258 QAD393258 QJZ393258 QTV393258 RDR393258 RNN393258 RXJ393258 SHF393258 SRB393258 TAX393258 TKT393258 TUP393258 UEL393258 UOH393258 UYD393258 VHZ393258 VRV393258 WBR393258 WLN393258 WVJ393258 A458794 IX458794 ST458794 ACP458794 AML458794 AWH458794 BGD458794 BPZ458794 BZV458794 CJR458794 CTN458794 DDJ458794 DNF458794 DXB458794 EGX458794 EQT458794 FAP458794 FKL458794 FUH458794 GED458794 GNZ458794 GXV458794 HHR458794 HRN458794 IBJ458794 ILF458794 IVB458794 JEX458794 JOT458794 JYP458794 KIL458794 KSH458794 LCD458794 LLZ458794 LVV458794 MFR458794 MPN458794 MZJ458794 NJF458794 NTB458794 OCX458794 OMT458794 OWP458794 PGL458794 PQH458794 QAD458794 QJZ458794 QTV458794 RDR458794 RNN458794 RXJ458794 SHF458794 SRB458794 TAX458794 TKT458794 TUP458794 UEL458794 UOH458794 UYD458794 VHZ458794 VRV458794 WBR458794 WLN458794 WVJ458794 A524330 IX524330 ST524330 ACP524330 AML524330 AWH524330 BGD524330 BPZ524330 BZV524330 CJR524330 CTN524330 DDJ524330 DNF524330 DXB524330 EGX524330 EQT524330 FAP524330 FKL524330 FUH524330 GED524330 GNZ524330 GXV524330 HHR524330 HRN524330 IBJ524330 ILF524330 IVB524330 JEX524330 JOT524330 JYP524330 KIL524330 KSH524330 LCD524330 LLZ524330 LVV524330 MFR524330 MPN524330 MZJ524330 NJF524330 NTB524330 OCX524330 OMT524330 OWP524330 PGL524330 PQH524330 QAD524330 QJZ524330 QTV524330 RDR524330 RNN524330 RXJ524330 SHF524330 SRB524330 TAX524330 TKT524330 TUP524330 UEL524330 UOH524330 UYD524330 VHZ524330 VRV524330 WBR524330 WLN524330 WVJ524330 A589866 IX589866 ST589866 ACP589866 AML589866 AWH589866 BGD589866 BPZ589866 BZV589866 CJR589866 CTN589866 DDJ589866 DNF589866 DXB589866 EGX589866 EQT589866 FAP589866 FKL589866 FUH589866 GED589866 GNZ589866 GXV589866 HHR589866 HRN589866 IBJ589866 ILF589866 IVB589866 JEX589866 JOT589866 JYP589866 KIL589866 KSH589866 LCD589866 LLZ589866 LVV589866 MFR589866 MPN589866 MZJ589866 NJF589866 NTB589866 OCX589866 OMT589866 OWP589866 PGL589866 PQH589866 QAD589866 QJZ589866 QTV589866 RDR589866 RNN589866 RXJ589866 SHF589866 SRB589866 TAX589866 TKT589866 TUP589866 UEL589866 UOH589866 UYD589866 VHZ589866 VRV589866 WBR589866 WLN589866 WVJ589866 A655402 IX655402 ST655402 ACP655402 AML655402 AWH655402 BGD655402 BPZ655402 BZV655402 CJR655402 CTN655402 DDJ655402 DNF655402 DXB655402 EGX655402 EQT655402 FAP655402 FKL655402 FUH655402 GED655402 GNZ655402 GXV655402 HHR655402 HRN655402 IBJ655402 ILF655402 IVB655402 JEX655402 JOT655402 JYP655402 KIL655402 KSH655402 LCD655402 LLZ655402 LVV655402 MFR655402 MPN655402 MZJ655402 NJF655402 NTB655402 OCX655402 OMT655402 OWP655402 PGL655402 PQH655402 QAD655402 QJZ655402 QTV655402 RDR655402 RNN655402 RXJ655402 SHF655402 SRB655402 TAX655402 TKT655402 TUP655402 UEL655402 UOH655402 UYD655402 VHZ655402 VRV655402 WBR655402 WLN655402 WVJ655402 A720938 IX720938 ST720938 ACP720938 AML720938 AWH720938 BGD720938 BPZ720938 BZV720938 CJR720938 CTN720938 DDJ720938 DNF720938 DXB720938 EGX720938 EQT720938 FAP720938 FKL720938 FUH720938 GED720938 GNZ720938 GXV720938 HHR720938 HRN720938 IBJ720938 ILF720938 IVB720938 JEX720938 JOT720938 JYP720938 KIL720938 KSH720938 LCD720938 LLZ720938 LVV720938 MFR720938 MPN720938 MZJ720938 NJF720938 NTB720938 OCX720938 OMT720938 OWP720938 PGL720938 PQH720938 QAD720938 QJZ720938 QTV720938 RDR720938 RNN720938 RXJ720938 SHF720938 SRB720938 TAX720938 TKT720938 TUP720938 UEL720938 UOH720938 UYD720938 VHZ720938 VRV720938 WBR720938 WLN720938 WVJ720938 A786474 IX786474 ST786474 ACP786474 AML786474 AWH786474 BGD786474 BPZ786474 BZV786474 CJR786474 CTN786474 DDJ786474 DNF786474 DXB786474 EGX786474 EQT786474 FAP786474 FKL786474 FUH786474 GED786474 GNZ786474 GXV786474 HHR786474 HRN786474 IBJ786474 ILF786474 IVB786474 JEX786474 JOT786474 JYP786474 KIL786474 KSH786474 LCD786474 LLZ786474 LVV786474 MFR786474 MPN786474 MZJ786474 NJF786474 NTB786474 OCX786474 OMT786474 OWP786474 PGL786474 PQH786474 QAD786474 QJZ786474 QTV786474 RDR786474 RNN786474 RXJ786474 SHF786474 SRB786474 TAX786474 TKT786474 TUP786474 UEL786474 UOH786474 UYD786474 VHZ786474 VRV786474 WBR786474 WLN786474 WVJ786474 A852010 IX852010 ST852010 ACP852010 AML852010 AWH852010 BGD852010 BPZ852010 BZV852010 CJR852010 CTN852010 DDJ852010 DNF852010 DXB852010 EGX852010 EQT852010 FAP852010 FKL852010 FUH852010 GED852010 GNZ852010 GXV852010 HHR852010 HRN852010 IBJ852010 ILF852010 IVB852010 JEX852010 JOT852010 JYP852010 KIL852010 KSH852010 LCD852010 LLZ852010 LVV852010 MFR852010 MPN852010 MZJ852010 NJF852010 NTB852010 OCX852010 OMT852010 OWP852010 PGL852010 PQH852010 QAD852010 QJZ852010 QTV852010 RDR852010 RNN852010 RXJ852010 SHF852010 SRB852010 TAX852010 TKT852010 TUP852010 UEL852010 UOH852010 UYD852010 VHZ852010 VRV852010 WBR852010 WLN852010 WVJ852010 A917546 IX917546 ST917546 ACP917546 AML917546 AWH917546 BGD917546 BPZ917546 BZV917546 CJR917546 CTN917546 DDJ917546 DNF917546 DXB917546 EGX917546 EQT917546 FAP917546 FKL917546 FUH917546 GED917546 GNZ917546 GXV917546 HHR917546 HRN917546 IBJ917546 ILF917546 IVB917546 JEX917546 JOT917546 JYP917546 KIL917546 KSH917546 LCD917546 LLZ917546 LVV917546 MFR917546 MPN917546 MZJ917546 NJF917546 NTB917546 OCX917546 OMT917546 OWP917546 PGL917546 PQH917546 QAD917546 QJZ917546 QTV917546 RDR917546 RNN917546 RXJ917546 SHF917546 SRB917546 TAX917546 TKT917546 TUP917546 UEL917546 UOH917546 UYD917546 VHZ917546 VRV917546 WBR917546 WLN917546 WVJ917546 A983082 IX983082 ST983082 ACP983082 AML983082 AWH983082 BGD983082 BPZ983082 BZV983082 CJR983082 CTN983082 DDJ983082 DNF983082 DXB983082 EGX983082 EQT983082 FAP983082 FKL983082 FUH983082 GED983082 GNZ983082 GXV983082 HHR983082 HRN983082 IBJ983082 ILF983082 IVB983082 JEX983082 JOT983082 JYP983082 KIL983082 KSH983082 LCD983082 LLZ983082 LVV983082 MFR983082 MPN983082 MZJ983082 NJF983082 NTB983082 OCX983082 OMT983082 OWP983082 PGL983082 PQH983082 QAD983082 QJZ983082 QTV983082 RDR983082 RNN983082 RXJ983082 SHF983082 SRB983082 TAX983082 TKT983082 TUP983082 UEL983082 UOH983082 UYD983082 VHZ983082 VRV983082 WBR983082 WLN983082 WVJ983082 A26 IX26 ST26 ACP26 AML26 AWH26 BGD26 BPZ26 BZV26 CJR26 CTN26 DDJ26 DNF26 DXB26 EGX26 EQT26 FAP26 FKL26 FUH26 GED26 GNZ26 GXV26 HHR26 HRN26 IBJ26 ILF26 IVB26 JEX26 JOT26 JYP26 KIL26 KSH26 LCD26 LLZ26 LVV26 MFR26 MPN26 MZJ26 NJF26 NTB26 OCX26 OMT26 OWP26 PGL26 PQH26 QAD26 QJZ26 QTV26 RDR26 RNN26 RXJ26 SHF26 SRB26 TAX26 TKT26 TUP26 UEL26 UOH26 UYD26 VHZ26 VRV26 WBR26 WLN26 WVJ26 A65562 IX65562 ST65562 ACP65562 AML65562 AWH65562 BGD65562 BPZ65562 BZV65562 CJR65562 CTN65562 DDJ65562 DNF65562 DXB65562 EGX65562 EQT65562 FAP65562 FKL65562 FUH65562 GED65562 GNZ65562 GXV65562 HHR65562 HRN65562 IBJ65562 ILF65562 IVB65562 JEX65562 JOT65562 JYP65562 KIL65562 KSH65562 LCD65562 LLZ65562 LVV65562 MFR65562 MPN65562 MZJ65562 NJF65562 NTB65562 OCX65562 OMT65562 OWP65562 PGL65562 PQH65562 QAD65562 QJZ65562 QTV65562 RDR65562 RNN65562 RXJ65562 SHF65562 SRB65562 TAX65562 TKT65562 TUP65562 UEL65562 UOH65562 UYD65562 VHZ65562 VRV65562 WBR65562 WLN65562 WVJ65562 A131098 IX131098 ST131098 ACP131098 AML131098 AWH131098 BGD131098 BPZ131098 BZV131098 CJR131098 CTN131098 DDJ131098 DNF131098 DXB131098 EGX131098 EQT131098 FAP131098 FKL131098 FUH131098 GED131098 GNZ131098 GXV131098 HHR131098 HRN131098 IBJ131098 ILF131098 IVB131098 JEX131098 JOT131098 JYP131098 KIL131098 KSH131098 LCD131098 LLZ131098 LVV131098 MFR131098 MPN131098 MZJ131098 NJF131098 NTB131098 OCX131098 OMT131098 OWP131098 PGL131098 PQH131098 QAD131098 QJZ131098 QTV131098 RDR131098 RNN131098 RXJ131098 SHF131098 SRB131098 TAX131098 TKT131098 TUP131098 UEL131098 UOH131098 UYD131098 VHZ131098 VRV131098 WBR131098 WLN131098 WVJ131098 A196634 IX196634 ST196634 ACP196634 AML196634 AWH196634 BGD196634 BPZ196634 BZV196634 CJR196634 CTN196634 DDJ196634 DNF196634 DXB196634 EGX196634 EQT196634 FAP196634 FKL196634 FUH196634 GED196634 GNZ196634 GXV196634 HHR196634 HRN196634 IBJ196634 ILF196634 IVB196634 JEX196634 JOT196634 JYP196634 KIL196634 KSH196634 LCD196634 LLZ196634 LVV196634 MFR196634 MPN196634 MZJ196634 NJF196634 NTB196634 OCX196634 OMT196634 OWP196634 PGL196634 PQH196634 QAD196634 QJZ196634 QTV196634 RDR196634 RNN196634 RXJ196634 SHF196634 SRB196634 TAX196634 TKT196634 TUP196634 UEL196634 UOH196634 UYD196634 VHZ196634 VRV196634 WBR196634 WLN196634 WVJ196634 A262170 IX262170 ST262170 ACP262170 AML262170 AWH262170 BGD262170 BPZ262170 BZV262170 CJR262170 CTN262170 DDJ262170 DNF262170 DXB262170 EGX262170 EQT262170 FAP262170 FKL262170 FUH262170 GED262170 GNZ262170 GXV262170 HHR262170 HRN262170 IBJ262170 ILF262170 IVB262170 JEX262170 JOT262170 JYP262170 KIL262170 KSH262170 LCD262170 LLZ262170 LVV262170 MFR262170 MPN262170 MZJ262170 NJF262170 NTB262170 OCX262170 OMT262170 OWP262170 PGL262170 PQH262170 QAD262170 QJZ262170 QTV262170 RDR262170 RNN262170 RXJ262170 SHF262170 SRB262170 TAX262170 TKT262170 TUP262170 UEL262170 UOH262170 UYD262170 VHZ262170 VRV262170 WBR262170 WLN262170 WVJ262170 A327706 IX327706 ST327706 ACP327706 AML327706 AWH327706 BGD327706 BPZ327706 BZV327706 CJR327706 CTN327706 DDJ327706 DNF327706 DXB327706 EGX327706 EQT327706 FAP327706 FKL327706 FUH327706 GED327706 GNZ327706 GXV327706 HHR327706 HRN327706 IBJ327706 ILF327706 IVB327706 JEX327706 JOT327706 JYP327706 KIL327706 KSH327706 LCD327706 LLZ327706 LVV327706 MFR327706 MPN327706 MZJ327706 NJF327706 NTB327706 OCX327706 OMT327706 OWP327706 PGL327706 PQH327706 QAD327706 QJZ327706 QTV327706 RDR327706 RNN327706 RXJ327706 SHF327706 SRB327706 TAX327706 TKT327706 TUP327706 UEL327706 UOH327706 UYD327706 VHZ327706 VRV327706 WBR327706 WLN327706 WVJ327706 A393242 IX393242 ST393242 ACP393242 AML393242 AWH393242 BGD393242 BPZ393242 BZV393242 CJR393242 CTN393242 DDJ393242 DNF393242 DXB393242 EGX393242 EQT393242 FAP393242 FKL393242 FUH393242 GED393242 GNZ393242 GXV393242 HHR393242 HRN393242 IBJ393242 ILF393242 IVB393242 JEX393242 JOT393242 JYP393242 KIL393242 KSH393242 LCD393242 LLZ393242 LVV393242 MFR393242 MPN393242 MZJ393242 NJF393242 NTB393242 OCX393242 OMT393242 OWP393242 PGL393242 PQH393242 QAD393242 QJZ393242 QTV393242 RDR393242 RNN393242 RXJ393242 SHF393242 SRB393242 TAX393242 TKT393242 TUP393242 UEL393242 UOH393242 UYD393242 VHZ393242 VRV393242 WBR393242 WLN393242 WVJ393242 A458778 IX458778 ST458778 ACP458778 AML458778 AWH458778 BGD458778 BPZ458778 BZV458778 CJR458778 CTN458778 DDJ458778 DNF458778 DXB458778 EGX458778 EQT458778 FAP458778 FKL458778 FUH458778 GED458778 GNZ458778 GXV458778 HHR458778 HRN458778 IBJ458778 ILF458778 IVB458778 JEX458778 JOT458778 JYP458778 KIL458778 KSH458778 LCD458778 LLZ458778 LVV458778 MFR458778 MPN458778 MZJ458778 NJF458778 NTB458778 OCX458778 OMT458778 OWP458778 PGL458778 PQH458778 QAD458778 QJZ458778 QTV458778 RDR458778 RNN458778 RXJ458778 SHF458778 SRB458778 TAX458778 TKT458778 TUP458778 UEL458778 UOH458778 UYD458778 VHZ458778 VRV458778 WBR458778 WLN458778 WVJ458778 A524314 IX524314 ST524314 ACP524314 AML524314 AWH524314 BGD524314 BPZ524314 BZV524314 CJR524314 CTN524314 DDJ524314 DNF524314 DXB524314 EGX524314 EQT524314 FAP524314 FKL524314 FUH524314 GED524314 GNZ524314 GXV524314 HHR524314 HRN524314 IBJ524314 ILF524314 IVB524314 JEX524314 JOT524314 JYP524314 KIL524314 KSH524314 LCD524314 LLZ524314 LVV524314 MFR524314 MPN524314 MZJ524314 NJF524314 NTB524314 OCX524314 OMT524314 OWP524314 PGL524314 PQH524314 QAD524314 QJZ524314 QTV524314 RDR524314 RNN524314 RXJ524314 SHF524314 SRB524314 TAX524314 TKT524314 TUP524314 UEL524314 UOH524314 UYD524314 VHZ524314 VRV524314 WBR524314 WLN524314 WVJ524314 A589850 IX589850 ST589850 ACP589850 AML589850 AWH589850 BGD589850 BPZ589850 BZV589850 CJR589850 CTN589850 DDJ589850 DNF589850 DXB589850 EGX589850 EQT589850 FAP589850 FKL589850 FUH589850 GED589850 GNZ589850 GXV589850 HHR589850 HRN589850 IBJ589850 ILF589850 IVB589850 JEX589850 JOT589850 JYP589850 KIL589850 KSH589850 LCD589850 LLZ589850 LVV589850 MFR589850 MPN589850 MZJ589850 NJF589850 NTB589850 OCX589850 OMT589850 OWP589850 PGL589850 PQH589850 QAD589850 QJZ589850 QTV589850 RDR589850 RNN589850 RXJ589850 SHF589850 SRB589850 TAX589850 TKT589850 TUP589850 UEL589850 UOH589850 UYD589850 VHZ589850 VRV589850 WBR589850 WLN589850 WVJ589850 A655386 IX655386 ST655386 ACP655386 AML655386 AWH655386 BGD655386 BPZ655386 BZV655386 CJR655386 CTN655386 DDJ655386 DNF655386 DXB655386 EGX655386 EQT655386 FAP655386 FKL655386 FUH655386 GED655386 GNZ655386 GXV655386 HHR655386 HRN655386 IBJ655386 ILF655386 IVB655386 JEX655386 JOT655386 JYP655386 KIL655386 KSH655386 LCD655386 LLZ655386 LVV655386 MFR655386 MPN655386 MZJ655386 NJF655386 NTB655386 OCX655386 OMT655386 OWP655386 PGL655386 PQH655386 QAD655386 QJZ655386 QTV655386 RDR655386 RNN655386 RXJ655386 SHF655386 SRB655386 TAX655386 TKT655386 TUP655386 UEL655386 UOH655386 UYD655386 VHZ655386 VRV655386 WBR655386 WLN655386 WVJ655386 A720922 IX720922 ST720922 ACP720922 AML720922 AWH720922 BGD720922 BPZ720922 BZV720922 CJR720922 CTN720922 DDJ720922 DNF720922 DXB720922 EGX720922 EQT720922 FAP720922 FKL720922 FUH720922 GED720922 GNZ720922 GXV720922 HHR720922 HRN720922 IBJ720922 ILF720922 IVB720922 JEX720922 JOT720922 JYP720922 KIL720922 KSH720922 LCD720922 LLZ720922 LVV720922 MFR720922 MPN720922 MZJ720922 NJF720922 NTB720922 OCX720922 OMT720922 OWP720922 PGL720922 PQH720922 QAD720922 QJZ720922 QTV720922 RDR720922 RNN720922 RXJ720922 SHF720922 SRB720922 TAX720922 TKT720922 TUP720922 UEL720922 UOH720922 UYD720922 VHZ720922 VRV720922 WBR720922 WLN720922 WVJ720922 A786458 IX786458 ST786458 ACP786458 AML786458 AWH786458 BGD786458 BPZ786458 BZV786458 CJR786458 CTN786458 DDJ786458 DNF786458 DXB786458 EGX786458 EQT786458 FAP786458 FKL786458 FUH786458 GED786458 GNZ786458 GXV786458 HHR786458 HRN786458 IBJ786458 ILF786458 IVB786458 JEX786458 JOT786458 JYP786458 KIL786458 KSH786458 LCD786458 LLZ786458 LVV786458 MFR786458 MPN786458 MZJ786458 NJF786458 NTB786458 OCX786458 OMT786458 OWP786458 PGL786458 PQH786458 QAD786458 QJZ786458 QTV786458 RDR786458 RNN786458 RXJ786458 SHF786458 SRB786458 TAX786458 TKT786458 TUP786458 UEL786458 UOH786458 UYD786458 VHZ786458 VRV786458 WBR786458 WLN786458 WVJ786458 A851994 IX851994 ST851994 ACP851994 AML851994 AWH851994 BGD851994 BPZ851994 BZV851994 CJR851994 CTN851994 DDJ851994 DNF851994 DXB851994 EGX851994 EQT851994 FAP851994 FKL851994 FUH851994 GED851994 GNZ851994 GXV851994 HHR851994 HRN851994 IBJ851994 ILF851994 IVB851994 JEX851994 JOT851994 JYP851994 KIL851994 KSH851994 LCD851994 LLZ851994 LVV851994 MFR851994 MPN851994 MZJ851994 NJF851994 NTB851994 OCX851994 OMT851994 OWP851994 PGL851994 PQH851994 QAD851994 QJZ851994 QTV851994 RDR851994 RNN851994 RXJ851994 SHF851994 SRB851994 TAX851994 TKT851994 TUP851994 UEL851994 UOH851994 UYD851994 VHZ851994 VRV851994 WBR851994 WLN851994 WVJ851994 A917530 IX917530 ST917530 ACP917530 AML917530 AWH917530 BGD917530 BPZ917530 BZV917530 CJR917530 CTN917530 DDJ917530 DNF917530 DXB917530 EGX917530 EQT917530 FAP917530 FKL917530 FUH917530 GED917530 GNZ917530 GXV917530 HHR917530 HRN917530 IBJ917530 ILF917530 IVB917530 JEX917530 JOT917530 JYP917530 KIL917530 KSH917530 LCD917530 LLZ917530 LVV917530 MFR917530 MPN917530 MZJ917530 NJF917530 NTB917530 OCX917530 OMT917530 OWP917530 PGL917530 PQH917530 QAD917530 QJZ917530 QTV917530 RDR917530 RNN917530 RXJ917530 SHF917530 SRB917530 TAX917530 TKT917530 TUP917530 UEL917530 UOH917530 UYD917530 VHZ917530 VRV917530 WBR917530 WLN917530 WVJ917530 A983066 IX983066 ST983066 ACP983066 AML983066 AWH983066 BGD983066 BPZ983066 BZV983066 CJR983066 CTN983066 DDJ983066 DNF983066 DXB983066 EGX983066 EQT983066 FAP983066 FKL983066 FUH983066 GED983066 GNZ983066 GXV983066 HHR983066 HRN983066 IBJ983066 ILF983066 IVB983066 JEX983066 JOT983066 JYP983066 KIL983066 KSH983066 LCD983066 LLZ983066 LVV983066 MFR983066 MPN983066 MZJ983066 NJF983066 NTB983066 OCX983066 OMT983066 OWP983066 PGL983066 PQH983066 QAD983066 QJZ983066 QTV983066 RDR983066 RNN983066 RXJ983066 SHF983066 SRB983066 TAX983066 TKT983066 TUP983066 UEL983066 UOH983066 UYD983066 VHZ983066 VRV983066 WBR983066 WLN983066 WVJ983066 A16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A65552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A131088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A196624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A262160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A327696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A393232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A458768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A524304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A589840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A655376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A720912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A786448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A851984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A917520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A983056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A18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A65554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A131090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A196626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A262162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A327698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A393234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A458770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A524306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A589842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A655378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A720914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A786450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A851986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A917522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A983058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A20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A65556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A131092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A196628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A262164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A327700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A393236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A458772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A524308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A589844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A655380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A720916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A786452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A851988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A917524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A983060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A22 IX22 ST22 ACP22 AML22 AWH22 BGD22 BPZ22 BZV22 CJR22 CTN22 DDJ22 DNF22 DXB22 EGX22 EQT22 FAP22 FKL22 FUH22 GED22 GNZ22 GXV22 HHR22 HRN22 IBJ22 ILF22 IVB22 JEX22 JOT22 JYP22 KIL22 KSH22 LCD22 LLZ22 LVV22 MFR22 MPN22 MZJ22 NJF22 NTB22 OCX22 OMT22 OWP22 PGL22 PQH22 QAD22 QJZ22 QTV22 RDR22 RNN22 RXJ22 SHF22 SRB22 TAX22 TKT22 TUP22 UEL22 UOH22 UYD22 VHZ22 VRV22 WBR22 WLN22 WVJ22 A65558 IX65558 ST65558 ACP65558 AML65558 AWH65558 BGD65558 BPZ65558 BZV65558 CJR65558 CTN65558 DDJ65558 DNF65558 DXB65558 EGX65558 EQT65558 FAP65558 FKL65558 FUH65558 GED65558 GNZ65558 GXV65558 HHR65558 HRN65558 IBJ65558 ILF65558 IVB65558 JEX65558 JOT65558 JYP65558 KIL65558 KSH65558 LCD65558 LLZ65558 LVV65558 MFR65558 MPN65558 MZJ65558 NJF65558 NTB65558 OCX65558 OMT65558 OWP65558 PGL65558 PQH65558 QAD65558 QJZ65558 QTV65558 RDR65558 RNN65558 RXJ65558 SHF65558 SRB65558 TAX65558 TKT65558 TUP65558 UEL65558 UOH65558 UYD65558 VHZ65558 VRV65558 WBR65558 WLN65558 WVJ65558 A131094 IX131094 ST131094 ACP131094 AML131094 AWH131094 BGD131094 BPZ131094 BZV131094 CJR131094 CTN131094 DDJ131094 DNF131094 DXB131094 EGX131094 EQT131094 FAP131094 FKL131094 FUH131094 GED131094 GNZ131094 GXV131094 HHR131094 HRN131094 IBJ131094 ILF131094 IVB131094 JEX131094 JOT131094 JYP131094 KIL131094 KSH131094 LCD131094 LLZ131094 LVV131094 MFR131094 MPN131094 MZJ131094 NJF131094 NTB131094 OCX131094 OMT131094 OWP131094 PGL131094 PQH131094 QAD131094 QJZ131094 QTV131094 RDR131094 RNN131094 RXJ131094 SHF131094 SRB131094 TAX131094 TKT131094 TUP131094 UEL131094 UOH131094 UYD131094 VHZ131094 VRV131094 WBR131094 WLN131094 WVJ131094 A196630 IX196630 ST196630 ACP196630 AML196630 AWH196630 BGD196630 BPZ196630 BZV196630 CJR196630 CTN196630 DDJ196630 DNF196630 DXB196630 EGX196630 EQT196630 FAP196630 FKL196630 FUH196630 GED196630 GNZ196630 GXV196630 HHR196630 HRN196630 IBJ196630 ILF196630 IVB196630 JEX196630 JOT196630 JYP196630 KIL196630 KSH196630 LCD196630 LLZ196630 LVV196630 MFR196630 MPN196630 MZJ196630 NJF196630 NTB196630 OCX196630 OMT196630 OWP196630 PGL196630 PQH196630 QAD196630 QJZ196630 QTV196630 RDR196630 RNN196630 RXJ196630 SHF196630 SRB196630 TAX196630 TKT196630 TUP196630 UEL196630 UOH196630 UYD196630 VHZ196630 VRV196630 WBR196630 WLN196630 WVJ196630 A262166 IX262166 ST262166 ACP262166 AML262166 AWH262166 BGD262166 BPZ262166 BZV262166 CJR262166 CTN262166 DDJ262166 DNF262166 DXB262166 EGX262166 EQT262166 FAP262166 FKL262166 FUH262166 GED262166 GNZ262166 GXV262166 HHR262166 HRN262166 IBJ262166 ILF262166 IVB262166 JEX262166 JOT262166 JYP262166 KIL262166 KSH262166 LCD262166 LLZ262166 LVV262166 MFR262166 MPN262166 MZJ262166 NJF262166 NTB262166 OCX262166 OMT262166 OWP262166 PGL262166 PQH262166 QAD262166 QJZ262166 QTV262166 RDR262166 RNN262166 RXJ262166 SHF262166 SRB262166 TAX262166 TKT262166 TUP262166 UEL262166 UOH262166 UYD262166 VHZ262166 VRV262166 WBR262166 WLN262166 WVJ262166 A327702 IX327702 ST327702 ACP327702 AML327702 AWH327702 BGD327702 BPZ327702 BZV327702 CJR327702 CTN327702 DDJ327702 DNF327702 DXB327702 EGX327702 EQT327702 FAP327702 FKL327702 FUH327702 GED327702 GNZ327702 GXV327702 HHR327702 HRN327702 IBJ327702 ILF327702 IVB327702 JEX327702 JOT327702 JYP327702 KIL327702 KSH327702 LCD327702 LLZ327702 LVV327702 MFR327702 MPN327702 MZJ327702 NJF327702 NTB327702 OCX327702 OMT327702 OWP327702 PGL327702 PQH327702 QAD327702 QJZ327702 QTV327702 RDR327702 RNN327702 RXJ327702 SHF327702 SRB327702 TAX327702 TKT327702 TUP327702 UEL327702 UOH327702 UYD327702 VHZ327702 VRV327702 WBR327702 WLN327702 WVJ327702 A393238 IX393238 ST393238 ACP393238 AML393238 AWH393238 BGD393238 BPZ393238 BZV393238 CJR393238 CTN393238 DDJ393238 DNF393238 DXB393238 EGX393238 EQT393238 FAP393238 FKL393238 FUH393238 GED393238 GNZ393238 GXV393238 HHR393238 HRN393238 IBJ393238 ILF393238 IVB393238 JEX393238 JOT393238 JYP393238 KIL393238 KSH393238 LCD393238 LLZ393238 LVV393238 MFR393238 MPN393238 MZJ393238 NJF393238 NTB393238 OCX393238 OMT393238 OWP393238 PGL393238 PQH393238 QAD393238 QJZ393238 QTV393238 RDR393238 RNN393238 RXJ393238 SHF393238 SRB393238 TAX393238 TKT393238 TUP393238 UEL393238 UOH393238 UYD393238 VHZ393238 VRV393238 WBR393238 WLN393238 WVJ393238 A458774 IX458774 ST458774 ACP458774 AML458774 AWH458774 BGD458774 BPZ458774 BZV458774 CJR458774 CTN458774 DDJ458774 DNF458774 DXB458774 EGX458774 EQT458774 FAP458774 FKL458774 FUH458774 GED458774 GNZ458774 GXV458774 HHR458774 HRN458774 IBJ458774 ILF458774 IVB458774 JEX458774 JOT458774 JYP458774 KIL458774 KSH458774 LCD458774 LLZ458774 LVV458774 MFR458774 MPN458774 MZJ458774 NJF458774 NTB458774 OCX458774 OMT458774 OWP458774 PGL458774 PQH458774 QAD458774 QJZ458774 QTV458774 RDR458774 RNN458774 RXJ458774 SHF458774 SRB458774 TAX458774 TKT458774 TUP458774 UEL458774 UOH458774 UYD458774 VHZ458774 VRV458774 WBR458774 WLN458774 WVJ458774 A524310 IX524310 ST524310 ACP524310 AML524310 AWH524310 BGD524310 BPZ524310 BZV524310 CJR524310 CTN524310 DDJ524310 DNF524310 DXB524310 EGX524310 EQT524310 FAP524310 FKL524310 FUH524310 GED524310 GNZ524310 GXV524310 HHR524310 HRN524310 IBJ524310 ILF524310 IVB524310 JEX524310 JOT524310 JYP524310 KIL524310 KSH524310 LCD524310 LLZ524310 LVV524310 MFR524310 MPN524310 MZJ524310 NJF524310 NTB524310 OCX524310 OMT524310 OWP524310 PGL524310 PQH524310 QAD524310 QJZ524310 QTV524310 RDR524310 RNN524310 RXJ524310 SHF524310 SRB524310 TAX524310 TKT524310 TUP524310 UEL524310 UOH524310 UYD524310 VHZ524310 VRV524310 WBR524310 WLN524310 WVJ524310 A589846 IX589846 ST589846 ACP589846 AML589846 AWH589846 BGD589846 BPZ589846 BZV589846 CJR589846 CTN589846 DDJ589846 DNF589846 DXB589846 EGX589846 EQT589846 FAP589846 FKL589846 FUH589846 GED589846 GNZ589846 GXV589846 HHR589846 HRN589846 IBJ589846 ILF589846 IVB589846 JEX589846 JOT589846 JYP589846 KIL589846 KSH589846 LCD589846 LLZ589846 LVV589846 MFR589846 MPN589846 MZJ589846 NJF589846 NTB589846 OCX589846 OMT589846 OWP589846 PGL589846 PQH589846 QAD589846 QJZ589846 QTV589846 RDR589846 RNN589846 RXJ589846 SHF589846 SRB589846 TAX589846 TKT589846 TUP589846 UEL589846 UOH589846 UYD589846 VHZ589846 VRV589846 WBR589846 WLN589846 WVJ589846 A655382 IX655382 ST655382 ACP655382 AML655382 AWH655382 BGD655382 BPZ655382 BZV655382 CJR655382 CTN655382 DDJ655382 DNF655382 DXB655382 EGX655382 EQT655382 FAP655382 FKL655382 FUH655382 GED655382 GNZ655382 GXV655382 HHR655382 HRN655382 IBJ655382 ILF655382 IVB655382 JEX655382 JOT655382 JYP655382 KIL655382 KSH655382 LCD655382 LLZ655382 LVV655382 MFR655382 MPN655382 MZJ655382 NJF655382 NTB655382 OCX655382 OMT655382 OWP655382 PGL655382 PQH655382 QAD655382 QJZ655382 QTV655382 RDR655382 RNN655382 RXJ655382 SHF655382 SRB655382 TAX655382 TKT655382 TUP655382 UEL655382 UOH655382 UYD655382 VHZ655382 VRV655382 WBR655382 WLN655382 WVJ655382 A720918 IX720918 ST720918 ACP720918 AML720918 AWH720918 BGD720918 BPZ720918 BZV720918 CJR720918 CTN720918 DDJ720918 DNF720918 DXB720918 EGX720918 EQT720918 FAP720918 FKL720918 FUH720918 GED720918 GNZ720918 GXV720918 HHR720918 HRN720918 IBJ720918 ILF720918 IVB720918 JEX720918 JOT720918 JYP720918 KIL720918 KSH720918 LCD720918 LLZ720918 LVV720918 MFR720918 MPN720918 MZJ720918 NJF720918 NTB720918 OCX720918 OMT720918 OWP720918 PGL720918 PQH720918 QAD720918 QJZ720918 QTV720918 RDR720918 RNN720918 RXJ720918 SHF720918 SRB720918 TAX720918 TKT720918 TUP720918 UEL720918 UOH720918 UYD720918 VHZ720918 VRV720918 WBR720918 WLN720918 WVJ720918 A786454 IX786454 ST786454 ACP786454 AML786454 AWH786454 BGD786454 BPZ786454 BZV786454 CJR786454 CTN786454 DDJ786454 DNF786454 DXB786454 EGX786454 EQT786454 FAP786454 FKL786454 FUH786454 GED786454 GNZ786454 GXV786454 HHR786454 HRN786454 IBJ786454 ILF786454 IVB786454 JEX786454 JOT786454 JYP786454 KIL786454 KSH786454 LCD786454 LLZ786454 LVV786454 MFR786454 MPN786454 MZJ786454 NJF786454 NTB786454 OCX786454 OMT786454 OWP786454 PGL786454 PQH786454 QAD786454 QJZ786454 QTV786454 RDR786454 RNN786454 RXJ786454 SHF786454 SRB786454 TAX786454 TKT786454 TUP786454 UEL786454 UOH786454 UYD786454 VHZ786454 VRV786454 WBR786454 WLN786454 WVJ786454 A851990 IX851990 ST851990 ACP851990 AML851990 AWH851990 BGD851990 BPZ851990 BZV851990 CJR851990 CTN851990 DDJ851990 DNF851990 DXB851990 EGX851990 EQT851990 FAP851990 FKL851990 FUH851990 GED851990 GNZ851990 GXV851990 HHR851990 HRN851990 IBJ851990 ILF851990 IVB851990 JEX851990 JOT851990 JYP851990 KIL851990 KSH851990 LCD851990 LLZ851990 LVV851990 MFR851990 MPN851990 MZJ851990 NJF851990 NTB851990 OCX851990 OMT851990 OWP851990 PGL851990 PQH851990 QAD851990 QJZ851990 QTV851990 RDR851990 RNN851990 RXJ851990 SHF851990 SRB851990 TAX851990 TKT851990 TUP851990 UEL851990 UOH851990 UYD851990 VHZ851990 VRV851990 WBR851990 WLN851990 WVJ851990 A917526 IX917526 ST917526 ACP917526 AML917526 AWH917526 BGD917526 BPZ917526 BZV917526 CJR917526 CTN917526 DDJ917526 DNF917526 DXB917526 EGX917526 EQT917526 FAP917526 FKL917526 FUH917526 GED917526 GNZ917526 GXV917526 HHR917526 HRN917526 IBJ917526 ILF917526 IVB917526 JEX917526 JOT917526 JYP917526 KIL917526 KSH917526 LCD917526 LLZ917526 LVV917526 MFR917526 MPN917526 MZJ917526 NJF917526 NTB917526 OCX917526 OMT917526 OWP917526 PGL917526 PQH917526 QAD917526 QJZ917526 QTV917526 RDR917526 RNN917526 RXJ917526 SHF917526 SRB917526 TAX917526 TKT917526 TUP917526 UEL917526 UOH917526 UYD917526 VHZ917526 VRV917526 WBR917526 WLN917526 WVJ917526 A983062 IX983062 ST983062 ACP983062 AML983062 AWH983062 BGD983062 BPZ983062 BZV983062 CJR983062 CTN983062 DDJ983062 DNF983062 DXB983062 EGX983062 EQT983062 FAP983062 FKL983062 FUH983062 GED983062 GNZ983062 GXV983062 HHR983062 HRN983062 IBJ983062 ILF983062 IVB983062 JEX983062 JOT983062 JYP983062 KIL983062 KSH983062 LCD983062 LLZ983062 LVV983062 MFR983062 MPN983062 MZJ983062 NJF983062 NTB983062 OCX983062 OMT983062 OWP983062 PGL983062 PQH983062 QAD983062 QJZ983062 QTV983062 RDR983062 RNN983062 RXJ983062 SHF983062 SRB983062 TAX983062 TKT983062 TUP983062 UEL983062 UOH983062 UYD983062 VHZ983062 VRV983062 WBR983062 WLN983062 WVJ983062 A24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VRV24 WBR24 WLN24 WVJ24 A65560 IX65560 ST65560 ACP65560 AML65560 AWH65560 BGD65560 BPZ65560 BZV65560 CJR65560 CTN65560 DDJ65560 DNF65560 DXB65560 EGX65560 EQT65560 FAP65560 FKL65560 FUH65560 GED65560 GNZ65560 GXV65560 HHR65560 HRN65560 IBJ65560 ILF65560 IVB65560 JEX65560 JOT65560 JYP65560 KIL65560 KSH65560 LCD65560 LLZ65560 LVV65560 MFR65560 MPN65560 MZJ65560 NJF65560 NTB65560 OCX65560 OMT65560 OWP65560 PGL65560 PQH65560 QAD65560 QJZ65560 QTV65560 RDR65560 RNN65560 RXJ65560 SHF65560 SRB65560 TAX65560 TKT65560 TUP65560 UEL65560 UOH65560 UYD65560 VHZ65560 VRV65560 WBR65560 WLN65560 WVJ65560 A131096 IX131096 ST131096 ACP131096 AML131096 AWH131096 BGD131096 BPZ131096 BZV131096 CJR131096 CTN131096 DDJ131096 DNF131096 DXB131096 EGX131096 EQT131096 FAP131096 FKL131096 FUH131096 GED131096 GNZ131096 GXV131096 HHR131096 HRN131096 IBJ131096 ILF131096 IVB131096 JEX131096 JOT131096 JYP131096 KIL131096 KSH131096 LCD131096 LLZ131096 LVV131096 MFR131096 MPN131096 MZJ131096 NJF131096 NTB131096 OCX131096 OMT131096 OWP131096 PGL131096 PQH131096 QAD131096 QJZ131096 QTV131096 RDR131096 RNN131096 RXJ131096 SHF131096 SRB131096 TAX131096 TKT131096 TUP131096 UEL131096 UOH131096 UYD131096 VHZ131096 VRV131096 WBR131096 WLN131096 WVJ131096 A196632 IX196632 ST196632 ACP196632 AML196632 AWH196632 BGD196632 BPZ196632 BZV196632 CJR196632 CTN196632 DDJ196632 DNF196632 DXB196632 EGX196632 EQT196632 FAP196632 FKL196632 FUH196632 GED196632 GNZ196632 GXV196632 HHR196632 HRN196632 IBJ196632 ILF196632 IVB196632 JEX196632 JOT196632 JYP196632 KIL196632 KSH196632 LCD196632 LLZ196632 LVV196632 MFR196632 MPN196632 MZJ196632 NJF196632 NTB196632 OCX196632 OMT196632 OWP196632 PGL196632 PQH196632 QAD196632 QJZ196632 QTV196632 RDR196632 RNN196632 RXJ196632 SHF196632 SRB196632 TAX196632 TKT196632 TUP196632 UEL196632 UOH196632 UYD196632 VHZ196632 VRV196632 WBR196632 WLN196632 WVJ196632 A262168 IX262168 ST262168 ACP262168 AML262168 AWH262168 BGD262168 BPZ262168 BZV262168 CJR262168 CTN262168 DDJ262168 DNF262168 DXB262168 EGX262168 EQT262168 FAP262168 FKL262168 FUH262168 GED262168 GNZ262168 GXV262168 HHR262168 HRN262168 IBJ262168 ILF262168 IVB262168 JEX262168 JOT262168 JYP262168 KIL262168 KSH262168 LCD262168 LLZ262168 LVV262168 MFR262168 MPN262168 MZJ262168 NJF262168 NTB262168 OCX262168 OMT262168 OWP262168 PGL262168 PQH262168 QAD262168 QJZ262168 QTV262168 RDR262168 RNN262168 RXJ262168 SHF262168 SRB262168 TAX262168 TKT262168 TUP262168 UEL262168 UOH262168 UYD262168 VHZ262168 VRV262168 WBR262168 WLN262168 WVJ262168 A327704 IX327704 ST327704 ACP327704 AML327704 AWH327704 BGD327704 BPZ327704 BZV327704 CJR327704 CTN327704 DDJ327704 DNF327704 DXB327704 EGX327704 EQT327704 FAP327704 FKL327704 FUH327704 GED327704 GNZ327704 GXV327704 HHR327704 HRN327704 IBJ327704 ILF327704 IVB327704 JEX327704 JOT327704 JYP327704 KIL327704 KSH327704 LCD327704 LLZ327704 LVV327704 MFR327704 MPN327704 MZJ327704 NJF327704 NTB327704 OCX327704 OMT327704 OWP327704 PGL327704 PQH327704 QAD327704 QJZ327704 QTV327704 RDR327704 RNN327704 RXJ327704 SHF327704 SRB327704 TAX327704 TKT327704 TUP327704 UEL327704 UOH327704 UYD327704 VHZ327704 VRV327704 WBR327704 WLN327704 WVJ327704 A393240 IX393240 ST393240 ACP393240 AML393240 AWH393240 BGD393240 BPZ393240 BZV393240 CJR393240 CTN393240 DDJ393240 DNF393240 DXB393240 EGX393240 EQT393240 FAP393240 FKL393240 FUH393240 GED393240 GNZ393240 GXV393240 HHR393240 HRN393240 IBJ393240 ILF393240 IVB393240 JEX393240 JOT393240 JYP393240 KIL393240 KSH393240 LCD393240 LLZ393240 LVV393240 MFR393240 MPN393240 MZJ393240 NJF393240 NTB393240 OCX393240 OMT393240 OWP393240 PGL393240 PQH393240 QAD393240 QJZ393240 QTV393240 RDR393240 RNN393240 RXJ393240 SHF393240 SRB393240 TAX393240 TKT393240 TUP393240 UEL393240 UOH393240 UYD393240 VHZ393240 VRV393240 WBR393240 WLN393240 WVJ393240 A458776 IX458776 ST458776 ACP458776 AML458776 AWH458776 BGD458776 BPZ458776 BZV458776 CJR458776 CTN458776 DDJ458776 DNF458776 DXB458776 EGX458776 EQT458776 FAP458776 FKL458776 FUH458776 GED458776 GNZ458776 GXV458776 HHR458776 HRN458776 IBJ458776 ILF458776 IVB458776 JEX458776 JOT458776 JYP458776 KIL458776 KSH458776 LCD458776 LLZ458776 LVV458776 MFR458776 MPN458776 MZJ458776 NJF458776 NTB458776 OCX458776 OMT458776 OWP458776 PGL458776 PQH458776 QAD458776 QJZ458776 QTV458776 RDR458776 RNN458776 RXJ458776 SHF458776 SRB458776 TAX458776 TKT458776 TUP458776 UEL458776 UOH458776 UYD458776 VHZ458776 VRV458776 WBR458776 WLN458776 WVJ458776 A524312 IX524312 ST524312 ACP524312 AML524312 AWH524312 BGD524312 BPZ524312 BZV524312 CJR524312 CTN524312 DDJ524312 DNF524312 DXB524312 EGX524312 EQT524312 FAP524312 FKL524312 FUH524312 GED524312 GNZ524312 GXV524312 HHR524312 HRN524312 IBJ524312 ILF524312 IVB524312 JEX524312 JOT524312 JYP524312 KIL524312 KSH524312 LCD524312 LLZ524312 LVV524312 MFR524312 MPN524312 MZJ524312 NJF524312 NTB524312 OCX524312 OMT524312 OWP524312 PGL524312 PQH524312 QAD524312 QJZ524312 QTV524312 RDR524312 RNN524312 RXJ524312 SHF524312 SRB524312 TAX524312 TKT524312 TUP524312 UEL524312 UOH524312 UYD524312 VHZ524312 VRV524312 WBR524312 WLN524312 WVJ524312 A589848 IX589848 ST589848 ACP589848 AML589848 AWH589848 BGD589848 BPZ589848 BZV589848 CJR589848 CTN589848 DDJ589848 DNF589848 DXB589848 EGX589848 EQT589848 FAP589848 FKL589848 FUH589848 GED589848 GNZ589848 GXV589848 HHR589848 HRN589848 IBJ589848 ILF589848 IVB589848 JEX589848 JOT589848 JYP589848 KIL589848 KSH589848 LCD589848 LLZ589848 LVV589848 MFR589848 MPN589848 MZJ589848 NJF589848 NTB589848 OCX589848 OMT589848 OWP589848 PGL589848 PQH589848 QAD589848 QJZ589848 QTV589848 RDR589848 RNN589848 RXJ589848 SHF589848 SRB589848 TAX589848 TKT589848 TUP589848 UEL589848 UOH589848 UYD589848 VHZ589848 VRV589848 WBR589848 WLN589848 WVJ589848 A655384 IX655384 ST655384 ACP655384 AML655384 AWH655384 BGD655384 BPZ655384 BZV655384 CJR655384 CTN655384 DDJ655384 DNF655384 DXB655384 EGX655384 EQT655384 FAP655384 FKL655384 FUH655384 GED655384 GNZ655384 GXV655384 HHR655384 HRN655384 IBJ655384 ILF655384 IVB655384 JEX655384 JOT655384 JYP655384 KIL655384 KSH655384 LCD655384 LLZ655384 LVV655384 MFR655384 MPN655384 MZJ655384 NJF655384 NTB655384 OCX655384 OMT655384 OWP655384 PGL655384 PQH655384 QAD655384 QJZ655384 QTV655384 RDR655384 RNN655384 RXJ655384 SHF655384 SRB655384 TAX655384 TKT655384 TUP655384 UEL655384 UOH655384 UYD655384 VHZ655384 VRV655384 WBR655384 WLN655384 WVJ655384 A720920 IX720920 ST720920 ACP720920 AML720920 AWH720920 BGD720920 BPZ720920 BZV720920 CJR720920 CTN720920 DDJ720920 DNF720920 DXB720920 EGX720920 EQT720920 FAP720920 FKL720920 FUH720920 GED720920 GNZ720920 GXV720920 HHR720920 HRN720920 IBJ720920 ILF720920 IVB720920 JEX720920 JOT720920 JYP720920 KIL720920 KSH720920 LCD720920 LLZ720920 LVV720920 MFR720920 MPN720920 MZJ720920 NJF720920 NTB720920 OCX720920 OMT720920 OWP720920 PGL720920 PQH720920 QAD720920 QJZ720920 QTV720920 RDR720920 RNN720920 RXJ720920 SHF720920 SRB720920 TAX720920 TKT720920 TUP720920 UEL720920 UOH720920 UYD720920 VHZ720920 VRV720920 WBR720920 WLN720920 WVJ720920 A786456 IX786456 ST786456 ACP786456 AML786456 AWH786456 BGD786456 BPZ786456 BZV786456 CJR786456 CTN786456 DDJ786456 DNF786456 DXB786456 EGX786456 EQT786456 FAP786456 FKL786456 FUH786456 GED786456 GNZ786456 GXV786456 HHR786456 HRN786456 IBJ786456 ILF786456 IVB786456 JEX786456 JOT786456 JYP786456 KIL786456 KSH786456 LCD786456 LLZ786456 LVV786456 MFR786456 MPN786456 MZJ786456 NJF786456 NTB786456 OCX786456 OMT786456 OWP786456 PGL786456 PQH786456 QAD786456 QJZ786456 QTV786456 RDR786456 RNN786456 RXJ786456 SHF786456 SRB786456 TAX786456 TKT786456 TUP786456 UEL786456 UOH786456 UYD786456 VHZ786456 VRV786456 WBR786456 WLN786456 WVJ786456 A851992 IX851992 ST851992 ACP851992 AML851992 AWH851992 BGD851992 BPZ851992 BZV851992 CJR851992 CTN851992 DDJ851992 DNF851992 DXB851992 EGX851992 EQT851992 FAP851992 FKL851992 FUH851992 GED851992 GNZ851992 GXV851992 HHR851992 HRN851992 IBJ851992 ILF851992 IVB851992 JEX851992 JOT851992 JYP851992 KIL851992 KSH851992 LCD851992 LLZ851992 LVV851992 MFR851992 MPN851992 MZJ851992 NJF851992 NTB851992 OCX851992 OMT851992 OWP851992 PGL851992 PQH851992 QAD851992 QJZ851992 QTV851992 RDR851992 RNN851992 RXJ851992 SHF851992 SRB851992 TAX851992 TKT851992 TUP851992 UEL851992 UOH851992 UYD851992 VHZ851992 VRV851992 WBR851992 WLN851992 WVJ851992 A917528 IX917528 ST917528 ACP917528 AML917528 AWH917528 BGD917528 BPZ917528 BZV917528 CJR917528 CTN917528 DDJ917528 DNF917528 DXB917528 EGX917528 EQT917528 FAP917528 FKL917528 FUH917528 GED917528 GNZ917528 GXV917528 HHR917528 HRN917528 IBJ917528 ILF917528 IVB917528 JEX917528 JOT917528 JYP917528 KIL917528 KSH917528 LCD917528 LLZ917528 LVV917528 MFR917528 MPN917528 MZJ917528 NJF917528 NTB917528 OCX917528 OMT917528 OWP917528 PGL917528 PQH917528 QAD917528 QJZ917528 QTV917528 RDR917528 RNN917528 RXJ917528 SHF917528 SRB917528 TAX917528 TKT917528 TUP917528 UEL917528 UOH917528 UYD917528 VHZ917528 VRV917528 WBR917528 WLN917528 WVJ917528 A983064 IX983064 ST983064 ACP983064 AML983064 AWH983064 BGD983064 BPZ983064 BZV983064 CJR983064 CTN983064 DDJ983064 DNF983064 DXB983064 EGX983064 EQT983064 FAP983064 FKL983064 FUH983064 GED983064 GNZ983064 GXV983064 HHR983064 HRN983064 IBJ983064 ILF983064 IVB983064 JEX983064 JOT983064 JYP983064 KIL983064 KSH983064 LCD983064 LLZ983064 LVV983064 MFR983064 MPN983064 MZJ983064 NJF983064 NTB983064 OCX983064 OMT983064 OWP983064 PGL983064 PQH983064 QAD983064 QJZ983064 QTV983064 RDR983064 RNN983064 RXJ983064 SHF983064 SRB983064 TAX983064 TKT983064 TUP983064 UEL983064 UOH983064 UYD983064 VHZ983064 VRV983064 WBR983064 WLN983064 WVJ983064 A28 IX28 ST28 ACP28 AML28 AWH28 BGD28 BPZ28 BZV28 CJR28 CTN28 DDJ28 DNF28 DXB28 EGX28 EQT28 FAP28 FKL28 FUH28 GED28 GNZ28 GXV28 HHR28 HRN28 IBJ28 ILF28 IVB28 JEX28 JOT28 JYP28 KIL28 KSH28 LCD28 LLZ28 LVV28 MFR28 MPN28 MZJ28 NJF28 NTB28 OCX28 OMT28 OWP28 PGL28 PQH28 QAD28 QJZ28 QTV28 RDR28 RNN28 RXJ28 SHF28 SRB28 TAX28 TKT28 TUP28 UEL28 UOH28 UYD28 VHZ28 VRV28 WBR28 WLN28 WVJ28 A65564 IX65564 ST65564 ACP65564 AML65564 AWH65564 BGD65564 BPZ65564 BZV65564 CJR65564 CTN65564 DDJ65564 DNF65564 DXB65564 EGX65564 EQT65564 FAP65564 FKL65564 FUH65564 GED65564 GNZ65564 GXV65564 HHR65564 HRN65564 IBJ65564 ILF65564 IVB65564 JEX65564 JOT65564 JYP65564 KIL65564 KSH65564 LCD65564 LLZ65564 LVV65564 MFR65564 MPN65564 MZJ65564 NJF65564 NTB65564 OCX65564 OMT65564 OWP65564 PGL65564 PQH65564 QAD65564 QJZ65564 QTV65564 RDR65564 RNN65564 RXJ65564 SHF65564 SRB65564 TAX65564 TKT65564 TUP65564 UEL65564 UOH65564 UYD65564 VHZ65564 VRV65564 WBR65564 WLN65564 WVJ65564 A131100 IX131100 ST131100 ACP131100 AML131100 AWH131100 BGD131100 BPZ131100 BZV131100 CJR131100 CTN131100 DDJ131100 DNF131100 DXB131100 EGX131100 EQT131100 FAP131100 FKL131100 FUH131100 GED131100 GNZ131100 GXV131100 HHR131100 HRN131100 IBJ131100 ILF131100 IVB131100 JEX131100 JOT131100 JYP131100 KIL131100 KSH131100 LCD131100 LLZ131100 LVV131100 MFR131100 MPN131100 MZJ131100 NJF131100 NTB131100 OCX131100 OMT131100 OWP131100 PGL131100 PQH131100 QAD131100 QJZ131100 QTV131100 RDR131100 RNN131100 RXJ131100 SHF131100 SRB131100 TAX131100 TKT131100 TUP131100 UEL131100 UOH131100 UYD131100 VHZ131100 VRV131100 WBR131100 WLN131100 WVJ131100 A196636 IX196636 ST196636 ACP196636 AML196636 AWH196636 BGD196636 BPZ196636 BZV196636 CJR196636 CTN196636 DDJ196636 DNF196636 DXB196636 EGX196636 EQT196636 FAP196636 FKL196636 FUH196636 GED196636 GNZ196636 GXV196636 HHR196636 HRN196636 IBJ196636 ILF196636 IVB196636 JEX196636 JOT196636 JYP196636 KIL196636 KSH196636 LCD196636 LLZ196636 LVV196636 MFR196636 MPN196636 MZJ196636 NJF196636 NTB196636 OCX196636 OMT196636 OWP196636 PGL196636 PQH196636 QAD196636 QJZ196636 QTV196636 RDR196636 RNN196636 RXJ196636 SHF196636 SRB196636 TAX196636 TKT196636 TUP196636 UEL196636 UOH196636 UYD196636 VHZ196636 VRV196636 WBR196636 WLN196636 WVJ196636 A262172 IX262172 ST262172 ACP262172 AML262172 AWH262172 BGD262172 BPZ262172 BZV262172 CJR262172 CTN262172 DDJ262172 DNF262172 DXB262172 EGX262172 EQT262172 FAP262172 FKL262172 FUH262172 GED262172 GNZ262172 GXV262172 HHR262172 HRN262172 IBJ262172 ILF262172 IVB262172 JEX262172 JOT262172 JYP262172 KIL262172 KSH262172 LCD262172 LLZ262172 LVV262172 MFR262172 MPN262172 MZJ262172 NJF262172 NTB262172 OCX262172 OMT262172 OWP262172 PGL262172 PQH262172 QAD262172 QJZ262172 QTV262172 RDR262172 RNN262172 RXJ262172 SHF262172 SRB262172 TAX262172 TKT262172 TUP262172 UEL262172 UOH262172 UYD262172 VHZ262172 VRV262172 WBR262172 WLN262172 WVJ262172 A327708 IX327708 ST327708 ACP327708 AML327708 AWH327708 BGD327708 BPZ327708 BZV327708 CJR327708 CTN327708 DDJ327708 DNF327708 DXB327708 EGX327708 EQT327708 FAP327708 FKL327708 FUH327708 GED327708 GNZ327708 GXV327708 HHR327708 HRN327708 IBJ327708 ILF327708 IVB327708 JEX327708 JOT327708 JYP327708 KIL327708 KSH327708 LCD327708 LLZ327708 LVV327708 MFR327708 MPN327708 MZJ327708 NJF327708 NTB327708 OCX327708 OMT327708 OWP327708 PGL327708 PQH327708 QAD327708 QJZ327708 QTV327708 RDR327708 RNN327708 RXJ327708 SHF327708 SRB327708 TAX327708 TKT327708 TUP327708 UEL327708 UOH327708 UYD327708 VHZ327708 VRV327708 WBR327708 WLN327708 WVJ327708 A393244 IX393244 ST393244 ACP393244 AML393244 AWH393244 BGD393244 BPZ393244 BZV393244 CJR393244 CTN393244 DDJ393244 DNF393244 DXB393244 EGX393244 EQT393244 FAP393244 FKL393244 FUH393244 GED393244 GNZ393244 GXV393244 HHR393244 HRN393244 IBJ393244 ILF393244 IVB393244 JEX393244 JOT393244 JYP393244 KIL393244 KSH393244 LCD393244 LLZ393244 LVV393244 MFR393244 MPN393244 MZJ393244 NJF393244 NTB393244 OCX393244 OMT393244 OWP393244 PGL393244 PQH393244 QAD393244 QJZ393244 QTV393244 RDR393244 RNN393244 RXJ393244 SHF393244 SRB393244 TAX393244 TKT393244 TUP393244 UEL393244 UOH393244 UYD393244 VHZ393244 VRV393244 WBR393244 WLN393244 WVJ393244 A458780 IX458780 ST458780 ACP458780 AML458780 AWH458780 BGD458780 BPZ458780 BZV458780 CJR458780 CTN458780 DDJ458780 DNF458780 DXB458780 EGX458780 EQT458780 FAP458780 FKL458780 FUH458780 GED458780 GNZ458780 GXV458780 HHR458780 HRN458780 IBJ458780 ILF458780 IVB458780 JEX458780 JOT458780 JYP458780 KIL458780 KSH458780 LCD458780 LLZ458780 LVV458780 MFR458780 MPN458780 MZJ458780 NJF458780 NTB458780 OCX458780 OMT458780 OWP458780 PGL458780 PQH458780 QAD458780 QJZ458780 QTV458780 RDR458780 RNN458780 RXJ458780 SHF458780 SRB458780 TAX458780 TKT458780 TUP458780 UEL458780 UOH458780 UYD458780 VHZ458780 VRV458780 WBR458780 WLN458780 WVJ458780 A524316 IX524316 ST524316 ACP524316 AML524316 AWH524316 BGD524316 BPZ524316 BZV524316 CJR524316 CTN524316 DDJ524316 DNF524316 DXB524316 EGX524316 EQT524316 FAP524316 FKL524316 FUH524316 GED524316 GNZ524316 GXV524316 HHR524316 HRN524316 IBJ524316 ILF524316 IVB524316 JEX524316 JOT524316 JYP524316 KIL524316 KSH524316 LCD524316 LLZ524316 LVV524316 MFR524316 MPN524316 MZJ524316 NJF524316 NTB524316 OCX524316 OMT524316 OWP524316 PGL524316 PQH524316 QAD524316 QJZ524316 QTV524316 RDR524316 RNN524316 RXJ524316 SHF524316 SRB524316 TAX524316 TKT524316 TUP524316 UEL524316 UOH524316 UYD524316 VHZ524316 VRV524316 WBR524316 WLN524316 WVJ524316 A589852 IX589852 ST589852 ACP589852 AML589852 AWH589852 BGD589852 BPZ589852 BZV589852 CJR589852 CTN589852 DDJ589852 DNF589852 DXB589852 EGX589852 EQT589852 FAP589852 FKL589852 FUH589852 GED589852 GNZ589852 GXV589852 HHR589852 HRN589852 IBJ589852 ILF589852 IVB589852 JEX589852 JOT589852 JYP589852 KIL589852 KSH589852 LCD589852 LLZ589852 LVV589852 MFR589852 MPN589852 MZJ589852 NJF589852 NTB589852 OCX589852 OMT589852 OWP589852 PGL589852 PQH589852 QAD589852 QJZ589852 QTV589852 RDR589852 RNN589852 RXJ589852 SHF589852 SRB589852 TAX589852 TKT589852 TUP589852 UEL589852 UOH589852 UYD589852 VHZ589852 VRV589852 WBR589852 WLN589852 WVJ589852 A655388 IX655388 ST655388 ACP655388 AML655388 AWH655388 BGD655388 BPZ655388 BZV655388 CJR655388 CTN655388 DDJ655388 DNF655388 DXB655388 EGX655388 EQT655388 FAP655388 FKL655388 FUH655388 GED655388 GNZ655388 GXV655388 HHR655388 HRN655388 IBJ655388 ILF655388 IVB655388 JEX655388 JOT655388 JYP655388 KIL655388 KSH655388 LCD655388 LLZ655388 LVV655388 MFR655388 MPN655388 MZJ655388 NJF655388 NTB655388 OCX655388 OMT655388 OWP655388 PGL655388 PQH655388 QAD655388 QJZ655388 QTV655388 RDR655388 RNN655388 RXJ655388 SHF655388 SRB655388 TAX655388 TKT655388 TUP655388 UEL655388 UOH655388 UYD655388 VHZ655388 VRV655388 WBR655388 WLN655388 WVJ655388 A720924 IX720924 ST720924 ACP720924 AML720924 AWH720924 BGD720924 BPZ720924 BZV720924 CJR720924 CTN720924 DDJ720924 DNF720924 DXB720924 EGX720924 EQT720924 FAP720924 FKL720924 FUH720924 GED720924 GNZ720924 GXV720924 HHR720924 HRN720924 IBJ720924 ILF720924 IVB720924 JEX720924 JOT720924 JYP720924 KIL720924 KSH720924 LCD720924 LLZ720924 LVV720924 MFR720924 MPN720924 MZJ720924 NJF720924 NTB720924 OCX720924 OMT720924 OWP720924 PGL720924 PQH720924 QAD720924 QJZ720924 QTV720924 RDR720924 RNN720924 RXJ720924 SHF720924 SRB720924 TAX720924 TKT720924 TUP720924 UEL720924 UOH720924 UYD720924 VHZ720924 VRV720924 WBR720924 WLN720924 WVJ720924 A786460 IX786460 ST786460 ACP786460 AML786460 AWH786460 BGD786460 BPZ786460 BZV786460 CJR786460 CTN786460 DDJ786460 DNF786460 DXB786460 EGX786460 EQT786460 FAP786460 FKL786460 FUH786460 GED786460 GNZ786460 GXV786460 HHR786460 HRN786460 IBJ786460 ILF786460 IVB786460 JEX786460 JOT786460 JYP786460 KIL786460 KSH786460 LCD786460 LLZ786460 LVV786460 MFR786460 MPN786460 MZJ786460 NJF786460 NTB786460 OCX786460 OMT786460 OWP786460 PGL786460 PQH786460 QAD786460 QJZ786460 QTV786460 RDR786460 RNN786460 RXJ786460 SHF786460 SRB786460 TAX786460 TKT786460 TUP786460 UEL786460 UOH786460 UYD786460 VHZ786460 VRV786460 WBR786460 WLN786460 WVJ786460 A851996 IX851996 ST851996 ACP851996 AML851996 AWH851996 BGD851996 BPZ851996 BZV851996 CJR851996 CTN851996 DDJ851996 DNF851996 DXB851996 EGX851996 EQT851996 FAP851996 FKL851996 FUH851996 GED851996 GNZ851996 GXV851996 HHR851996 HRN851996 IBJ851996 ILF851996 IVB851996 JEX851996 JOT851996 JYP851996 KIL851996 KSH851996 LCD851996 LLZ851996 LVV851996 MFR851996 MPN851996 MZJ851996 NJF851996 NTB851996 OCX851996 OMT851996 OWP851996 PGL851996 PQH851996 QAD851996 QJZ851996 QTV851996 RDR851996 RNN851996 RXJ851996 SHF851996 SRB851996 TAX851996 TKT851996 TUP851996 UEL851996 UOH851996 UYD851996 VHZ851996 VRV851996 WBR851996 WLN851996 WVJ851996 A917532 IX917532 ST917532 ACP917532 AML917532 AWH917532 BGD917532 BPZ917532 BZV917532 CJR917532 CTN917532 DDJ917532 DNF917532 DXB917532 EGX917532 EQT917532 FAP917532 FKL917532 FUH917532 GED917532 GNZ917532 GXV917532 HHR917532 HRN917532 IBJ917532 ILF917532 IVB917532 JEX917532 JOT917532 JYP917532 KIL917532 KSH917532 LCD917532 LLZ917532 LVV917532 MFR917532 MPN917532 MZJ917532 NJF917532 NTB917532 OCX917532 OMT917532 OWP917532 PGL917532 PQH917532 QAD917532 QJZ917532 QTV917532 RDR917532 RNN917532 RXJ917532 SHF917532 SRB917532 TAX917532 TKT917532 TUP917532 UEL917532 UOH917532 UYD917532 VHZ917532 VRV917532 WBR917532 WLN917532 WVJ917532 A983068 IX983068 ST983068 ACP983068 AML983068 AWH983068 BGD983068 BPZ983068 BZV983068 CJR983068 CTN983068 DDJ983068 DNF983068 DXB983068 EGX983068 EQT983068 FAP983068 FKL983068 FUH983068 GED983068 GNZ983068 GXV983068 HHR983068 HRN983068 IBJ983068 ILF983068 IVB983068 JEX983068 JOT983068 JYP983068 KIL983068 KSH983068 LCD983068 LLZ983068 LVV983068 MFR983068 MPN983068 MZJ983068 NJF983068 NTB983068 OCX983068 OMT983068 OWP983068 PGL983068 PQH983068 QAD983068 QJZ983068 QTV983068 RDR983068 RNN983068 RXJ983068 SHF983068 SRB983068 TAX983068 TKT983068 TUP983068 UEL983068 UOH983068 UYD983068 VHZ983068 VRV983068 WBR983068 WLN983068 WVJ983068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5899E-6ACA-4645-B7BD-B79F638DDAC4}">
  <sheetPr>
    <tabColor theme="7" tint="0.79998168889431442"/>
    <pageSetUpPr fitToPage="1"/>
  </sheetPr>
  <dimension ref="A1:BG65"/>
  <sheetViews>
    <sheetView view="pageBreakPreview" zoomScale="61" zoomScaleNormal="70" zoomScaleSheetLayoutView="61" workbookViewId="0">
      <selection activeCell="AW3" sqref="AW3"/>
    </sheetView>
  </sheetViews>
  <sheetFormatPr defaultRowHeight="16.5" x14ac:dyDescent="0.3"/>
  <cols>
    <col min="1" max="52" width="4.5" style="141" customWidth="1"/>
    <col min="53" max="59" width="9" style="141"/>
    <col min="60" max="257" width="9" style="8"/>
    <col min="258" max="308" width="4.5" style="8" customWidth="1"/>
    <col min="309" max="513" width="9" style="8"/>
    <col min="514" max="564" width="4.5" style="8" customWidth="1"/>
    <col min="565" max="769" width="9" style="8"/>
    <col min="770" max="820" width="4.5" style="8" customWidth="1"/>
    <col min="821" max="1025" width="9" style="8"/>
    <col min="1026" max="1076" width="4.5" style="8" customWidth="1"/>
    <col min="1077" max="1281" width="9" style="8"/>
    <col min="1282" max="1332" width="4.5" style="8" customWidth="1"/>
    <col min="1333" max="1537" width="9" style="8"/>
    <col min="1538" max="1588" width="4.5" style="8" customWidth="1"/>
    <col min="1589" max="1793" width="9" style="8"/>
    <col min="1794" max="1844" width="4.5" style="8" customWidth="1"/>
    <col min="1845" max="2049" width="9" style="8"/>
    <col min="2050" max="2100" width="4.5" style="8" customWidth="1"/>
    <col min="2101" max="2305" width="9" style="8"/>
    <col min="2306" max="2356" width="4.5" style="8" customWidth="1"/>
    <col min="2357" max="2561" width="9" style="8"/>
    <col min="2562" max="2612" width="4.5" style="8" customWidth="1"/>
    <col min="2613" max="2817" width="9" style="8"/>
    <col min="2818" max="2868" width="4.5" style="8" customWidth="1"/>
    <col min="2869" max="3073" width="9" style="8"/>
    <col min="3074" max="3124" width="4.5" style="8" customWidth="1"/>
    <col min="3125" max="3329" width="9" style="8"/>
    <col min="3330" max="3380" width="4.5" style="8" customWidth="1"/>
    <col min="3381" max="3585" width="9" style="8"/>
    <col min="3586" max="3636" width="4.5" style="8" customWidth="1"/>
    <col min="3637" max="3841" width="9" style="8"/>
    <col min="3842" max="3892" width="4.5" style="8" customWidth="1"/>
    <col min="3893" max="4097" width="9" style="8"/>
    <col min="4098" max="4148" width="4.5" style="8" customWidth="1"/>
    <col min="4149" max="4353" width="9" style="8"/>
    <col min="4354" max="4404" width="4.5" style="8" customWidth="1"/>
    <col min="4405" max="4609" width="9" style="8"/>
    <col min="4610" max="4660" width="4.5" style="8" customWidth="1"/>
    <col min="4661" max="4865" width="9" style="8"/>
    <col min="4866" max="4916" width="4.5" style="8" customWidth="1"/>
    <col min="4917" max="5121" width="9" style="8"/>
    <col min="5122" max="5172" width="4.5" style="8" customWidth="1"/>
    <col min="5173" max="5377" width="9" style="8"/>
    <col min="5378" max="5428" width="4.5" style="8" customWidth="1"/>
    <col min="5429" max="5633" width="9" style="8"/>
    <col min="5634" max="5684" width="4.5" style="8" customWidth="1"/>
    <col min="5685" max="5889" width="9" style="8"/>
    <col min="5890" max="5940" width="4.5" style="8" customWidth="1"/>
    <col min="5941" max="6145" width="9" style="8"/>
    <col min="6146" max="6196" width="4.5" style="8" customWidth="1"/>
    <col min="6197" max="6401" width="9" style="8"/>
    <col min="6402" max="6452" width="4.5" style="8" customWidth="1"/>
    <col min="6453" max="6657" width="9" style="8"/>
    <col min="6658" max="6708" width="4.5" style="8" customWidth="1"/>
    <col min="6709" max="6913" width="9" style="8"/>
    <col min="6914" max="6964" width="4.5" style="8" customWidth="1"/>
    <col min="6965" max="7169" width="9" style="8"/>
    <col min="7170" max="7220" width="4.5" style="8" customWidth="1"/>
    <col min="7221" max="7425" width="9" style="8"/>
    <col min="7426" max="7476" width="4.5" style="8" customWidth="1"/>
    <col min="7477" max="7681" width="9" style="8"/>
    <col min="7682" max="7732" width="4.5" style="8" customWidth="1"/>
    <col min="7733" max="7937" width="9" style="8"/>
    <col min="7938" max="7988" width="4.5" style="8" customWidth="1"/>
    <col min="7989" max="8193" width="9" style="8"/>
    <col min="8194" max="8244" width="4.5" style="8" customWidth="1"/>
    <col min="8245" max="8449" width="9" style="8"/>
    <col min="8450" max="8500" width="4.5" style="8" customWidth="1"/>
    <col min="8501" max="8705" width="9" style="8"/>
    <col min="8706" max="8756" width="4.5" style="8" customWidth="1"/>
    <col min="8757" max="8961" width="9" style="8"/>
    <col min="8962" max="9012" width="4.5" style="8" customWidth="1"/>
    <col min="9013" max="9217" width="9" style="8"/>
    <col min="9218" max="9268" width="4.5" style="8" customWidth="1"/>
    <col min="9269" max="9473" width="9" style="8"/>
    <col min="9474" max="9524" width="4.5" style="8" customWidth="1"/>
    <col min="9525" max="9729" width="9" style="8"/>
    <col min="9730" max="9780" width="4.5" style="8" customWidth="1"/>
    <col min="9781" max="9985" width="9" style="8"/>
    <col min="9986" max="10036" width="4.5" style="8" customWidth="1"/>
    <col min="10037" max="10241" width="9" style="8"/>
    <col min="10242" max="10292" width="4.5" style="8" customWidth="1"/>
    <col min="10293" max="10497" width="9" style="8"/>
    <col min="10498" max="10548" width="4.5" style="8" customWidth="1"/>
    <col min="10549" max="10753" width="9" style="8"/>
    <col min="10754" max="10804" width="4.5" style="8" customWidth="1"/>
    <col min="10805" max="11009" width="9" style="8"/>
    <col min="11010" max="11060" width="4.5" style="8" customWidth="1"/>
    <col min="11061" max="11265" width="9" style="8"/>
    <col min="11266" max="11316" width="4.5" style="8" customWidth="1"/>
    <col min="11317" max="11521" width="9" style="8"/>
    <col min="11522" max="11572" width="4.5" style="8" customWidth="1"/>
    <col min="11573" max="11777" width="9" style="8"/>
    <col min="11778" max="11828" width="4.5" style="8" customWidth="1"/>
    <col min="11829" max="12033" width="9" style="8"/>
    <col min="12034" max="12084" width="4.5" style="8" customWidth="1"/>
    <col min="12085" max="12289" width="9" style="8"/>
    <col min="12290" max="12340" width="4.5" style="8" customWidth="1"/>
    <col min="12341" max="12545" width="9" style="8"/>
    <col min="12546" max="12596" width="4.5" style="8" customWidth="1"/>
    <col min="12597" max="12801" width="9" style="8"/>
    <col min="12802" max="12852" width="4.5" style="8" customWidth="1"/>
    <col min="12853" max="13057" width="9" style="8"/>
    <col min="13058" max="13108" width="4.5" style="8" customWidth="1"/>
    <col min="13109" max="13313" width="9" style="8"/>
    <col min="13314" max="13364" width="4.5" style="8" customWidth="1"/>
    <col min="13365" max="13569" width="9" style="8"/>
    <col min="13570" max="13620" width="4.5" style="8" customWidth="1"/>
    <col min="13621" max="13825" width="9" style="8"/>
    <col min="13826" max="13876" width="4.5" style="8" customWidth="1"/>
    <col min="13877" max="14081" width="9" style="8"/>
    <col min="14082" max="14132" width="4.5" style="8" customWidth="1"/>
    <col min="14133" max="14337" width="9" style="8"/>
    <col min="14338" max="14388" width="4.5" style="8" customWidth="1"/>
    <col min="14389" max="14593" width="9" style="8"/>
    <col min="14594" max="14644" width="4.5" style="8" customWidth="1"/>
    <col min="14645" max="14849" width="9" style="8"/>
    <col min="14850" max="14900" width="4.5" style="8" customWidth="1"/>
    <col min="14901" max="15105" width="9" style="8"/>
    <col min="15106" max="15156" width="4.5" style="8" customWidth="1"/>
    <col min="15157" max="15361" width="9" style="8"/>
    <col min="15362" max="15412" width="4.5" style="8" customWidth="1"/>
    <col min="15413" max="15617" width="9" style="8"/>
    <col min="15618" max="15668" width="4.5" style="8" customWidth="1"/>
    <col min="15669" max="15873" width="9" style="8"/>
    <col min="15874" max="15924" width="4.5" style="8" customWidth="1"/>
    <col min="15925" max="16129" width="9" style="8"/>
    <col min="16130" max="16180" width="4.5" style="8" customWidth="1"/>
    <col min="16181" max="16384" width="9" style="8"/>
  </cols>
  <sheetData>
    <row r="1" spans="1:59" s="7" customFormat="1" ht="18.75" customHeight="1" x14ac:dyDescent="0.35">
      <c r="A1" s="140" t="s">
        <v>179</v>
      </c>
      <c r="B1" s="141"/>
      <c r="C1" s="141"/>
      <c r="D1" s="141"/>
      <c r="E1" s="141"/>
      <c r="F1" s="141"/>
      <c r="G1" s="141"/>
      <c r="H1" s="141"/>
      <c r="I1" s="141"/>
      <c r="J1" s="141"/>
      <c r="K1" s="142"/>
      <c r="L1" s="141"/>
      <c r="M1" s="141"/>
      <c r="N1" s="141"/>
      <c r="O1" s="141"/>
      <c r="P1" s="142"/>
      <c r="Q1" s="142"/>
      <c r="R1" s="142"/>
      <c r="S1" s="142"/>
      <c r="T1" s="141"/>
      <c r="U1" s="141"/>
      <c r="V1" s="141"/>
      <c r="W1" s="141"/>
      <c r="X1" s="141"/>
      <c r="Y1" s="141"/>
      <c r="Z1" s="141"/>
      <c r="AA1" s="142"/>
      <c r="AB1" s="142"/>
      <c r="AC1" s="142"/>
      <c r="AD1" s="142"/>
      <c r="AE1" s="142"/>
      <c r="AF1" s="142"/>
      <c r="AG1" s="142"/>
      <c r="AH1" s="142"/>
      <c r="AI1" s="142"/>
      <c r="AJ1" s="602" t="s">
        <v>71</v>
      </c>
      <c r="AK1" s="1224"/>
      <c r="AL1" s="1224"/>
      <c r="AM1" s="1224"/>
      <c r="AN1" s="601" t="s">
        <v>49</v>
      </c>
      <c r="AO1" s="1224"/>
      <c r="AP1" s="1224"/>
      <c r="AQ1" s="601" t="s">
        <v>48</v>
      </c>
      <c r="AR1" s="1210"/>
      <c r="AS1" s="1210"/>
      <c r="AT1" s="1225" t="s">
        <v>72</v>
      </c>
      <c r="AU1" s="1225"/>
      <c r="AV1" s="142"/>
      <c r="AW1" s="142"/>
      <c r="AX1" s="142"/>
      <c r="AY1" s="142"/>
      <c r="AZ1" s="142"/>
      <c r="BA1" s="142"/>
      <c r="BB1" s="142"/>
      <c r="BC1" s="142"/>
      <c r="BD1" s="142"/>
      <c r="BE1" s="142"/>
      <c r="BF1" s="142"/>
      <c r="BG1" s="142"/>
    </row>
    <row r="2" spans="1:59" s="7" customFormat="1" ht="18.75" customHeight="1" thickBot="1" x14ac:dyDescent="0.35">
      <c r="A2" s="143" t="s">
        <v>946</v>
      </c>
      <c r="B2" s="141"/>
      <c r="C2" s="141"/>
      <c r="D2" s="141"/>
      <c r="E2" s="141"/>
      <c r="F2" s="141"/>
      <c r="G2" s="141"/>
      <c r="H2" s="616"/>
      <c r="I2" s="1166"/>
      <c r="J2" s="1166"/>
      <c r="K2" s="141"/>
      <c r="L2" s="141"/>
      <c r="M2" s="616"/>
      <c r="N2" s="1166"/>
      <c r="O2" s="1166"/>
      <c r="P2" s="1225"/>
      <c r="Q2" s="1225"/>
      <c r="R2" s="142"/>
      <c r="S2" s="142"/>
      <c r="T2" s="141"/>
      <c r="U2" s="141"/>
      <c r="V2" s="141"/>
      <c r="W2" s="141"/>
      <c r="X2" s="141"/>
      <c r="Y2" s="141"/>
      <c r="Z2" s="141"/>
      <c r="AA2" s="1166"/>
      <c r="AB2" s="1166"/>
      <c r="AC2" s="142"/>
      <c r="AD2" s="142"/>
      <c r="AE2" s="142"/>
      <c r="AF2" s="142"/>
      <c r="AG2" s="142"/>
      <c r="AH2" s="142"/>
      <c r="AI2" s="142"/>
      <c r="AJ2" s="142"/>
      <c r="AK2" s="142"/>
      <c r="AL2" s="142"/>
      <c r="AM2" s="142"/>
      <c r="AN2" s="142"/>
      <c r="AO2" s="142"/>
      <c r="AP2" s="142"/>
      <c r="AQ2" s="142"/>
      <c r="AR2" s="1226" t="s">
        <v>178</v>
      </c>
      <c r="AS2" s="1226"/>
      <c r="AT2" s="1226"/>
      <c r="AU2" s="1226"/>
      <c r="AV2" s="142"/>
      <c r="AW2" s="142"/>
      <c r="AX2" s="142"/>
      <c r="AY2" s="142"/>
      <c r="AZ2" s="142"/>
      <c r="BA2" s="142"/>
      <c r="BB2" s="142"/>
      <c r="BC2" s="142"/>
      <c r="BD2" s="142"/>
      <c r="BE2" s="142"/>
      <c r="BF2" s="142"/>
      <c r="BG2" s="142"/>
    </row>
    <row r="3" spans="1:59" s="7" customFormat="1" ht="18.75" customHeight="1" thickTop="1" x14ac:dyDescent="0.4">
      <c r="A3" s="1216" t="s">
        <v>768</v>
      </c>
      <c r="B3" s="1216"/>
      <c r="C3" s="1216"/>
      <c r="D3" s="1216"/>
      <c r="E3" s="1217" t="s">
        <v>177</v>
      </c>
      <c r="F3" s="1218"/>
      <c r="G3" s="1167" t="s">
        <v>940</v>
      </c>
      <c r="H3" s="1168"/>
      <c r="I3" s="1168"/>
      <c r="J3" s="1168"/>
      <c r="K3" s="1169"/>
      <c r="L3" s="1194" t="s">
        <v>176</v>
      </c>
      <c r="M3" s="1194"/>
      <c r="N3" s="1194"/>
      <c r="O3" s="1223" t="s">
        <v>175</v>
      </c>
      <c r="P3" s="1216" t="s">
        <v>769</v>
      </c>
      <c r="Q3" s="1216"/>
      <c r="R3" s="1216"/>
      <c r="S3" s="1216" t="s">
        <v>770</v>
      </c>
      <c r="T3" s="1216"/>
      <c r="U3" s="1216" t="s">
        <v>771</v>
      </c>
      <c r="V3" s="1216"/>
      <c r="W3" s="1216"/>
      <c r="X3" s="1216"/>
      <c r="Y3" s="1216" t="s">
        <v>174</v>
      </c>
      <c r="Z3" s="1216"/>
      <c r="AA3" s="1255" t="s">
        <v>168</v>
      </c>
      <c r="AB3" s="1256"/>
      <c r="AC3" s="144"/>
      <c r="AD3" s="145"/>
      <c r="AE3" s="145"/>
      <c r="AF3" s="146" t="s">
        <v>71</v>
      </c>
      <c r="AG3" s="1253"/>
      <c r="AH3" s="1253"/>
      <c r="AI3" s="600" t="s">
        <v>49</v>
      </c>
      <c r="AJ3" s="147"/>
      <c r="AK3" s="1254" t="s">
        <v>173</v>
      </c>
      <c r="AL3" s="1254"/>
      <c r="AM3" s="600" t="s">
        <v>170</v>
      </c>
      <c r="AN3" s="600" t="s">
        <v>172</v>
      </c>
      <c r="AO3" s="600" t="s">
        <v>171</v>
      </c>
      <c r="AP3" s="600" t="s">
        <v>170</v>
      </c>
      <c r="AQ3" s="148" t="s">
        <v>169</v>
      </c>
      <c r="AR3" s="600" t="s">
        <v>772</v>
      </c>
      <c r="AS3" s="145"/>
      <c r="AT3" s="145"/>
      <c r="AU3" s="149"/>
      <c r="AV3" s="142"/>
      <c r="AW3" s="142"/>
      <c r="AX3" s="142"/>
      <c r="AY3" s="142"/>
      <c r="AZ3" s="142"/>
      <c r="BA3" s="142"/>
      <c r="BB3" s="142"/>
      <c r="BC3" s="142"/>
      <c r="BD3" s="142"/>
      <c r="BE3" s="142"/>
      <c r="BF3" s="142"/>
      <c r="BG3" s="142"/>
    </row>
    <row r="4" spans="1:59" s="7" customFormat="1" ht="18.75" customHeight="1" x14ac:dyDescent="0.4">
      <c r="A4" s="1216"/>
      <c r="B4" s="1216"/>
      <c r="C4" s="1216"/>
      <c r="D4" s="1216"/>
      <c r="E4" s="1219"/>
      <c r="F4" s="1220"/>
      <c r="G4" s="1170"/>
      <c r="H4" s="1171"/>
      <c r="I4" s="1171"/>
      <c r="J4" s="1171"/>
      <c r="K4" s="1172"/>
      <c r="L4" s="1194"/>
      <c r="M4" s="1194"/>
      <c r="N4" s="1194"/>
      <c r="O4" s="1223"/>
      <c r="P4" s="1216"/>
      <c r="Q4" s="1216"/>
      <c r="R4" s="1216"/>
      <c r="S4" s="1216"/>
      <c r="T4" s="1216"/>
      <c r="U4" s="1216"/>
      <c r="V4" s="1216"/>
      <c r="W4" s="1216"/>
      <c r="X4" s="1216"/>
      <c r="Y4" s="1216"/>
      <c r="Z4" s="1216"/>
      <c r="AA4" s="1257"/>
      <c r="AB4" s="1258"/>
      <c r="AC4" s="1227" t="s">
        <v>167</v>
      </c>
      <c r="AD4" s="1164"/>
      <c r="AE4" s="1164"/>
      <c r="AF4" s="1164" t="s">
        <v>166</v>
      </c>
      <c r="AG4" s="1164"/>
      <c r="AH4" s="1164"/>
      <c r="AI4" s="1164"/>
      <c r="AJ4" s="1164"/>
      <c r="AK4" s="1164"/>
      <c r="AL4" s="1164"/>
      <c r="AM4" s="1164"/>
      <c r="AN4" s="1164"/>
      <c r="AO4" s="1164"/>
      <c r="AP4" s="1164"/>
      <c r="AQ4" s="1164"/>
      <c r="AR4" s="1164"/>
      <c r="AS4" s="1164"/>
      <c r="AT4" s="1164" t="s">
        <v>163</v>
      </c>
      <c r="AU4" s="1228"/>
      <c r="AV4" s="142"/>
      <c r="AW4" s="142"/>
      <c r="AX4" s="142"/>
      <c r="AY4" s="142"/>
      <c r="AZ4" s="142"/>
      <c r="BA4" s="142"/>
      <c r="BB4" s="142"/>
      <c r="BC4" s="142"/>
      <c r="BD4" s="142"/>
      <c r="BE4" s="142"/>
      <c r="BF4" s="142"/>
      <c r="BG4" s="142"/>
    </row>
    <row r="5" spans="1:59" s="7" customFormat="1" ht="18.75" customHeight="1" x14ac:dyDescent="0.4">
      <c r="A5" s="1216"/>
      <c r="B5" s="1216"/>
      <c r="C5" s="1216"/>
      <c r="D5" s="1216"/>
      <c r="E5" s="1219"/>
      <c r="F5" s="1220"/>
      <c r="G5" s="1170"/>
      <c r="H5" s="1171"/>
      <c r="I5" s="1171"/>
      <c r="J5" s="1171"/>
      <c r="K5" s="1172"/>
      <c r="L5" s="1194"/>
      <c r="M5" s="1194"/>
      <c r="N5" s="1194"/>
      <c r="O5" s="1223"/>
      <c r="P5" s="1216"/>
      <c r="Q5" s="1216"/>
      <c r="R5" s="1216"/>
      <c r="S5" s="1216"/>
      <c r="T5" s="1216"/>
      <c r="U5" s="1216"/>
      <c r="V5" s="1216"/>
      <c r="W5" s="1216"/>
      <c r="X5" s="1216"/>
      <c r="Y5" s="1216"/>
      <c r="Z5" s="1216"/>
      <c r="AA5" s="1257"/>
      <c r="AB5" s="1258"/>
      <c r="AC5" s="1229" t="s">
        <v>165</v>
      </c>
      <c r="AD5" s="1231" t="s">
        <v>164</v>
      </c>
      <c r="AE5" s="1231"/>
      <c r="AF5" s="1232"/>
      <c r="AG5" s="1233"/>
      <c r="AH5" s="1238"/>
      <c r="AI5" s="1239"/>
      <c r="AJ5" s="1238"/>
      <c r="AK5" s="1239"/>
      <c r="AL5" s="1244" t="str">
        <f>IF(SUM(AD6:AK6)=0,"",SUM(AD6:AK6))</f>
        <v/>
      </c>
      <c r="AM5" s="1245"/>
      <c r="AN5" s="1244"/>
      <c r="AO5" s="1245"/>
      <c r="AP5" s="1244"/>
      <c r="AQ5" s="1245"/>
      <c r="AR5" s="1244"/>
      <c r="AS5" s="1250"/>
      <c r="AT5" s="1164"/>
      <c r="AU5" s="1228"/>
      <c r="AV5" s="142"/>
      <c r="AW5" s="142"/>
      <c r="AX5" s="142"/>
      <c r="AY5" s="142"/>
      <c r="AZ5" s="142"/>
      <c r="BA5" s="142"/>
      <c r="BB5" s="142"/>
      <c r="BC5" s="142"/>
      <c r="BD5" s="142"/>
      <c r="BE5" s="142"/>
      <c r="BF5" s="142"/>
      <c r="BG5" s="142"/>
    </row>
    <row r="6" spans="1:59" s="7" customFormat="1" ht="18.75" customHeight="1" x14ac:dyDescent="0.4">
      <c r="A6" s="1216"/>
      <c r="B6" s="1216"/>
      <c r="C6" s="1216"/>
      <c r="D6" s="1216"/>
      <c r="E6" s="1219"/>
      <c r="F6" s="1220"/>
      <c r="G6" s="1170"/>
      <c r="H6" s="1171"/>
      <c r="I6" s="1171"/>
      <c r="J6" s="1171"/>
      <c r="K6" s="1172"/>
      <c r="L6" s="1194"/>
      <c r="M6" s="1194"/>
      <c r="N6" s="1194"/>
      <c r="O6" s="1223"/>
      <c r="P6" s="1216"/>
      <c r="Q6" s="1216"/>
      <c r="R6" s="1216"/>
      <c r="S6" s="1216"/>
      <c r="T6" s="1216"/>
      <c r="U6" s="1216"/>
      <c r="V6" s="1216"/>
      <c r="W6" s="1216"/>
      <c r="X6" s="1216"/>
      <c r="Y6" s="1216"/>
      <c r="Z6" s="1216"/>
      <c r="AA6" s="1257"/>
      <c r="AB6" s="1258"/>
      <c r="AC6" s="1229"/>
      <c r="AD6" s="1231"/>
      <c r="AE6" s="1231"/>
      <c r="AF6" s="1234"/>
      <c r="AG6" s="1235"/>
      <c r="AH6" s="1240"/>
      <c r="AI6" s="1241"/>
      <c r="AJ6" s="1240"/>
      <c r="AK6" s="1241"/>
      <c r="AL6" s="1246"/>
      <c r="AM6" s="1247"/>
      <c r="AN6" s="1246"/>
      <c r="AO6" s="1247"/>
      <c r="AP6" s="1246"/>
      <c r="AQ6" s="1247"/>
      <c r="AR6" s="1246"/>
      <c r="AS6" s="1251"/>
      <c r="AT6" s="1164"/>
      <c r="AU6" s="1228"/>
      <c r="AV6" s="142"/>
      <c r="AW6" s="142"/>
      <c r="AX6" s="142"/>
      <c r="AY6" s="142"/>
      <c r="AZ6" s="142"/>
      <c r="BA6" s="142"/>
      <c r="BB6" s="142"/>
      <c r="BC6" s="142"/>
      <c r="BD6" s="142"/>
      <c r="BE6" s="142"/>
      <c r="BF6" s="142"/>
      <c r="BG6" s="142"/>
    </row>
    <row r="7" spans="1:59" s="7" customFormat="1" ht="18.75" customHeight="1" x14ac:dyDescent="0.4">
      <c r="A7" s="1216"/>
      <c r="B7" s="1216"/>
      <c r="C7" s="1216"/>
      <c r="D7" s="1216"/>
      <c r="E7" s="1221"/>
      <c r="F7" s="1222"/>
      <c r="G7" s="1173"/>
      <c r="H7" s="1174"/>
      <c r="I7" s="1174"/>
      <c r="J7" s="1174"/>
      <c r="K7" s="1175"/>
      <c r="L7" s="1194"/>
      <c r="M7" s="1194"/>
      <c r="N7" s="1194"/>
      <c r="O7" s="1223"/>
      <c r="P7" s="1216"/>
      <c r="Q7" s="1216"/>
      <c r="R7" s="1216"/>
      <c r="S7" s="1216"/>
      <c r="T7" s="1216"/>
      <c r="U7" s="1216"/>
      <c r="V7" s="1216"/>
      <c r="W7" s="1216"/>
      <c r="X7" s="1216"/>
      <c r="Y7" s="1216"/>
      <c r="Z7" s="1216"/>
      <c r="AA7" s="1259"/>
      <c r="AB7" s="1260"/>
      <c r="AC7" s="1230"/>
      <c r="AD7" s="1231"/>
      <c r="AE7" s="1231"/>
      <c r="AF7" s="1236"/>
      <c r="AG7" s="1237"/>
      <c r="AH7" s="1242"/>
      <c r="AI7" s="1243"/>
      <c r="AJ7" s="1242"/>
      <c r="AK7" s="1243"/>
      <c r="AL7" s="1248"/>
      <c r="AM7" s="1249"/>
      <c r="AN7" s="1248"/>
      <c r="AO7" s="1249"/>
      <c r="AP7" s="1248"/>
      <c r="AQ7" s="1249"/>
      <c r="AR7" s="1248"/>
      <c r="AS7" s="1252"/>
      <c r="AT7" s="1164"/>
      <c r="AU7" s="1228"/>
      <c r="AV7" s="142"/>
      <c r="AW7" s="142"/>
      <c r="AX7" s="142"/>
      <c r="AY7" s="142"/>
      <c r="AZ7" s="142"/>
      <c r="BA7" s="142"/>
      <c r="BB7" s="142"/>
      <c r="BC7" s="142"/>
      <c r="BD7" s="142"/>
      <c r="BE7" s="142"/>
      <c r="BF7" s="142"/>
      <c r="BG7" s="142"/>
    </row>
    <row r="8" spans="1:59" s="7" customFormat="1" ht="18.75" customHeight="1" x14ac:dyDescent="0.4">
      <c r="A8" s="1215"/>
      <c r="B8" s="1215"/>
      <c r="C8" s="1215"/>
      <c r="D8" s="1215"/>
      <c r="E8" s="1209"/>
      <c r="F8" s="1199"/>
      <c r="G8" s="605"/>
      <c r="H8" s="603"/>
      <c r="I8" s="603"/>
      <c r="J8" s="603"/>
      <c r="K8" s="608"/>
      <c r="L8" s="1211"/>
      <c r="M8" s="1211"/>
      <c r="N8" s="1211"/>
      <c r="O8" s="1211"/>
      <c r="P8" s="1211"/>
      <c r="Q8" s="1211"/>
      <c r="R8" s="1211"/>
      <c r="S8" s="1209"/>
      <c r="T8" s="1199"/>
      <c r="U8" s="1201"/>
      <c r="V8" s="1202"/>
      <c r="W8" s="1202"/>
      <c r="X8" s="1203"/>
      <c r="Y8" s="1209"/>
      <c r="Z8" s="1199"/>
      <c r="AA8" s="1186"/>
      <c r="AB8" s="1187"/>
      <c r="AC8" s="1195"/>
      <c r="AD8" s="1190"/>
      <c r="AE8" s="1190"/>
      <c r="AF8" s="1190"/>
      <c r="AG8" s="1190"/>
      <c r="AH8" s="1190"/>
      <c r="AI8" s="1190"/>
      <c r="AJ8" s="1190"/>
      <c r="AK8" s="1190"/>
      <c r="AL8" s="1190"/>
      <c r="AM8" s="1190"/>
      <c r="AN8" s="1192"/>
      <c r="AO8" s="1192"/>
      <c r="AP8" s="1192"/>
      <c r="AQ8" s="1192"/>
      <c r="AR8" s="1192"/>
      <c r="AS8" s="1192"/>
      <c r="AT8" s="1182" t="str">
        <f>IF(SUM(AD8:AS9)=0,"",SUM(AD8:AS9))</f>
        <v/>
      </c>
      <c r="AU8" s="1183"/>
      <c r="AV8" s="142"/>
      <c r="AW8" s="142"/>
      <c r="AX8" s="142"/>
      <c r="AY8" s="142"/>
      <c r="AZ8" s="142"/>
      <c r="BA8" s="142"/>
      <c r="BB8" s="142"/>
      <c r="BC8" s="142"/>
      <c r="BD8" s="142"/>
      <c r="BE8" s="142"/>
      <c r="BF8" s="142"/>
      <c r="BG8" s="142"/>
    </row>
    <row r="9" spans="1:59" s="7" customFormat="1" ht="18.75" customHeight="1" x14ac:dyDescent="0.4">
      <c r="A9" s="1207"/>
      <c r="B9" s="1207"/>
      <c r="C9" s="1207"/>
      <c r="D9" s="1207"/>
      <c r="E9" s="1210"/>
      <c r="F9" s="1200"/>
      <c r="G9" s="606"/>
      <c r="H9" s="604"/>
      <c r="I9" s="604"/>
      <c r="J9" s="604"/>
      <c r="K9" s="609"/>
      <c r="L9" s="1211"/>
      <c r="M9" s="1211"/>
      <c r="N9" s="1211"/>
      <c r="O9" s="1211"/>
      <c r="P9" s="1211"/>
      <c r="Q9" s="1211"/>
      <c r="R9" s="1211"/>
      <c r="S9" s="1210"/>
      <c r="T9" s="1200"/>
      <c r="U9" s="1204"/>
      <c r="V9" s="1205"/>
      <c r="W9" s="1205"/>
      <c r="X9" s="1206"/>
      <c r="Y9" s="1210"/>
      <c r="Z9" s="1200"/>
      <c r="AA9" s="1188"/>
      <c r="AB9" s="1189"/>
      <c r="AC9" s="1195"/>
      <c r="AD9" s="1190"/>
      <c r="AE9" s="1190"/>
      <c r="AF9" s="1190"/>
      <c r="AG9" s="1190"/>
      <c r="AH9" s="1190"/>
      <c r="AI9" s="1190"/>
      <c r="AJ9" s="1190"/>
      <c r="AK9" s="1190"/>
      <c r="AL9" s="1190"/>
      <c r="AM9" s="1190"/>
      <c r="AN9" s="1192"/>
      <c r="AO9" s="1192"/>
      <c r="AP9" s="1192"/>
      <c r="AQ9" s="1192"/>
      <c r="AR9" s="1192"/>
      <c r="AS9" s="1192"/>
      <c r="AT9" s="1213"/>
      <c r="AU9" s="1214"/>
      <c r="AV9" s="142"/>
      <c r="AW9" s="142"/>
      <c r="AX9" s="142"/>
      <c r="AY9" s="142"/>
      <c r="AZ9" s="142"/>
      <c r="BA9" s="142"/>
      <c r="BB9" s="142"/>
      <c r="BC9" s="142"/>
      <c r="BD9" s="142"/>
      <c r="BE9" s="142"/>
      <c r="BF9" s="142"/>
      <c r="BG9" s="142"/>
    </row>
    <row r="10" spans="1:59" s="7" customFormat="1" ht="18.75" customHeight="1" x14ac:dyDescent="0.4">
      <c r="A10" s="1207"/>
      <c r="B10" s="1207"/>
      <c r="C10" s="1207"/>
      <c r="D10" s="1207"/>
      <c r="E10" s="1209"/>
      <c r="F10" s="1199"/>
      <c r="G10" s="605"/>
      <c r="H10" s="603"/>
      <c r="I10" s="603"/>
      <c r="J10" s="603"/>
      <c r="K10" s="608"/>
      <c r="L10" s="1211"/>
      <c r="M10" s="1211"/>
      <c r="N10" s="1211"/>
      <c r="O10" s="1211"/>
      <c r="P10" s="1211"/>
      <c r="Q10" s="1211"/>
      <c r="R10" s="1211"/>
      <c r="S10" s="1209"/>
      <c r="T10" s="1199"/>
      <c r="U10" s="1201"/>
      <c r="V10" s="1202"/>
      <c r="W10" s="1202"/>
      <c r="X10" s="1203"/>
      <c r="Y10" s="1209"/>
      <c r="Z10" s="1199"/>
      <c r="AA10" s="1186"/>
      <c r="AB10" s="1187"/>
      <c r="AC10" s="1195"/>
      <c r="AD10" s="1190"/>
      <c r="AE10" s="1190"/>
      <c r="AF10" s="1190"/>
      <c r="AG10" s="1190"/>
      <c r="AH10" s="1190"/>
      <c r="AI10" s="1190"/>
      <c r="AJ10" s="1190"/>
      <c r="AK10" s="1190"/>
      <c r="AL10" s="1190"/>
      <c r="AM10" s="1190"/>
      <c r="AN10" s="1192"/>
      <c r="AO10" s="1192"/>
      <c r="AP10" s="1192"/>
      <c r="AQ10" s="1192"/>
      <c r="AR10" s="1192"/>
      <c r="AS10" s="1192"/>
      <c r="AT10" s="1182" t="str">
        <f t="shared" ref="AT10" si="0">IF(SUM(AD10:AS11)=0,"",SUM(AD10:AS11))</f>
        <v/>
      </c>
      <c r="AU10" s="1183"/>
      <c r="AV10" s="142"/>
      <c r="AW10" s="142"/>
      <c r="AX10" s="142"/>
      <c r="AY10" s="142"/>
      <c r="AZ10" s="142"/>
      <c r="BA10" s="142"/>
      <c r="BB10" s="142"/>
      <c r="BC10" s="142"/>
      <c r="BD10" s="142"/>
      <c r="BE10" s="142"/>
      <c r="BF10" s="142"/>
      <c r="BG10" s="142"/>
    </row>
    <row r="11" spans="1:59" s="7" customFormat="1" ht="18.75" customHeight="1" x14ac:dyDescent="0.4">
      <c r="A11" s="1207"/>
      <c r="B11" s="1207"/>
      <c r="C11" s="1207"/>
      <c r="D11" s="1207"/>
      <c r="E11" s="1210"/>
      <c r="F11" s="1200"/>
      <c r="G11" s="606"/>
      <c r="H11" s="604"/>
      <c r="I11" s="604"/>
      <c r="J11" s="604"/>
      <c r="K11" s="609"/>
      <c r="L11" s="1211"/>
      <c r="M11" s="1211"/>
      <c r="N11" s="1211"/>
      <c r="O11" s="1211"/>
      <c r="P11" s="1211"/>
      <c r="Q11" s="1211"/>
      <c r="R11" s="1211"/>
      <c r="S11" s="1210"/>
      <c r="T11" s="1200"/>
      <c r="U11" s="1204"/>
      <c r="V11" s="1205"/>
      <c r="W11" s="1205"/>
      <c r="X11" s="1206"/>
      <c r="Y11" s="1210"/>
      <c r="Z11" s="1200"/>
      <c r="AA11" s="1188"/>
      <c r="AB11" s="1189"/>
      <c r="AC11" s="1195"/>
      <c r="AD11" s="1190"/>
      <c r="AE11" s="1190"/>
      <c r="AF11" s="1190"/>
      <c r="AG11" s="1190"/>
      <c r="AH11" s="1190"/>
      <c r="AI11" s="1190"/>
      <c r="AJ11" s="1190"/>
      <c r="AK11" s="1190"/>
      <c r="AL11" s="1190"/>
      <c r="AM11" s="1190"/>
      <c r="AN11" s="1192"/>
      <c r="AO11" s="1192"/>
      <c r="AP11" s="1192"/>
      <c r="AQ11" s="1192"/>
      <c r="AR11" s="1192"/>
      <c r="AS11" s="1192"/>
      <c r="AT11" s="1213"/>
      <c r="AU11" s="1214"/>
      <c r="AV11" s="142"/>
      <c r="AW11" s="142"/>
      <c r="AX11" s="142"/>
      <c r="AY11" s="142"/>
      <c r="AZ11" s="142"/>
      <c r="BA11" s="142"/>
      <c r="BB11" s="142"/>
      <c r="BC11" s="142"/>
      <c r="BD11" s="142"/>
      <c r="BE11" s="142"/>
      <c r="BF11" s="142"/>
      <c r="BG11" s="142"/>
    </row>
    <row r="12" spans="1:59" s="7" customFormat="1" ht="18.75" customHeight="1" x14ac:dyDescent="0.4">
      <c r="A12" s="1207"/>
      <c r="B12" s="1207"/>
      <c r="C12" s="1207"/>
      <c r="D12" s="1207"/>
      <c r="E12" s="1209"/>
      <c r="F12" s="1199"/>
      <c r="G12" s="605"/>
      <c r="H12" s="603"/>
      <c r="I12" s="603"/>
      <c r="J12" s="603"/>
      <c r="K12" s="608"/>
      <c r="L12" s="1211"/>
      <c r="M12" s="1211"/>
      <c r="N12" s="1211"/>
      <c r="O12" s="1211"/>
      <c r="P12" s="1211"/>
      <c r="Q12" s="1211"/>
      <c r="R12" s="1211"/>
      <c r="S12" s="1209"/>
      <c r="T12" s="1199"/>
      <c r="U12" s="1201"/>
      <c r="V12" s="1202"/>
      <c r="W12" s="1202"/>
      <c r="X12" s="1203"/>
      <c r="Y12" s="1209"/>
      <c r="Z12" s="1199"/>
      <c r="AA12" s="1186"/>
      <c r="AB12" s="1187"/>
      <c r="AC12" s="1195"/>
      <c r="AD12" s="1190"/>
      <c r="AE12" s="1190"/>
      <c r="AF12" s="1190"/>
      <c r="AG12" s="1190"/>
      <c r="AH12" s="1190"/>
      <c r="AI12" s="1190"/>
      <c r="AJ12" s="1190"/>
      <c r="AK12" s="1190"/>
      <c r="AL12" s="1190"/>
      <c r="AM12" s="1190"/>
      <c r="AN12" s="1192"/>
      <c r="AO12" s="1192"/>
      <c r="AP12" s="1192"/>
      <c r="AQ12" s="1192"/>
      <c r="AR12" s="1192"/>
      <c r="AS12" s="1192"/>
      <c r="AT12" s="1182" t="str">
        <f t="shared" ref="AT12" si="1">IF(SUM(AD12:AS13)=0,"",SUM(AD12:AS13))</f>
        <v/>
      </c>
      <c r="AU12" s="1183"/>
      <c r="AV12" s="142"/>
      <c r="AW12" s="142"/>
      <c r="AX12" s="142"/>
      <c r="AY12" s="142"/>
      <c r="AZ12" s="142"/>
      <c r="BA12" s="142"/>
      <c r="BB12" s="142"/>
      <c r="BC12" s="142"/>
      <c r="BD12" s="142"/>
      <c r="BE12" s="142"/>
      <c r="BF12" s="142"/>
      <c r="BG12" s="142"/>
    </row>
    <row r="13" spans="1:59" s="7" customFormat="1" ht="18.75" customHeight="1" x14ac:dyDescent="0.4">
      <c r="A13" s="1207"/>
      <c r="B13" s="1207"/>
      <c r="C13" s="1207"/>
      <c r="D13" s="1207"/>
      <c r="E13" s="1210"/>
      <c r="F13" s="1200"/>
      <c r="G13" s="606"/>
      <c r="H13" s="604"/>
      <c r="I13" s="604"/>
      <c r="J13" s="604"/>
      <c r="K13" s="609"/>
      <c r="L13" s="1211"/>
      <c r="M13" s="1211"/>
      <c r="N13" s="1211"/>
      <c r="O13" s="1211"/>
      <c r="P13" s="1211"/>
      <c r="Q13" s="1211"/>
      <c r="R13" s="1211"/>
      <c r="S13" s="1210"/>
      <c r="T13" s="1200"/>
      <c r="U13" s="1204"/>
      <c r="V13" s="1205"/>
      <c r="W13" s="1205"/>
      <c r="X13" s="1206"/>
      <c r="Y13" s="1210"/>
      <c r="Z13" s="1200"/>
      <c r="AA13" s="1188"/>
      <c r="AB13" s="1189"/>
      <c r="AC13" s="1195"/>
      <c r="AD13" s="1190"/>
      <c r="AE13" s="1190"/>
      <c r="AF13" s="1190"/>
      <c r="AG13" s="1190"/>
      <c r="AH13" s="1190"/>
      <c r="AI13" s="1190"/>
      <c r="AJ13" s="1190"/>
      <c r="AK13" s="1190"/>
      <c r="AL13" s="1190"/>
      <c r="AM13" s="1190"/>
      <c r="AN13" s="1192"/>
      <c r="AO13" s="1192"/>
      <c r="AP13" s="1192"/>
      <c r="AQ13" s="1192"/>
      <c r="AR13" s="1192"/>
      <c r="AS13" s="1192"/>
      <c r="AT13" s="1213"/>
      <c r="AU13" s="1214"/>
      <c r="AV13" s="142"/>
      <c r="AW13" s="142"/>
      <c r="AX13" s="142"/>
      <c r="AY13" s="142"/>
      <c r="AZ13" s="142"/>
      <c r="BA13" s="142"/>
      <c r="BB13" s="142"/>
      <c r="BC13" s="142"/>
      <c r="BD13" s="142"/>
      <c r="BE13" s="142"/>
      <c r="BF13" s="142"/>
      <c r="BG13" s="142"/>
    </row>
    <row r="14" spans="1:59" s="7" customFormat="1" ht="18.75" customHeight="1" x14ac:dyDescent="0.4">
      <c r="A14" s="1207"/>
      <c r="B14" s="1207"/>
      <c r="C14" s="1207"/>
      <c r="D14" s="1207"/>
      <c r="E14" s="1209"/>
      <c r="F14" s="1199"/>
      <c r="G14" s="605"/>
      <c r="H14" s="603"/>
      <c r="I14" s="603"/>
      <c r="J14" s="603"/>
      <c r="K14" s="608"/>
      <c r="L14" s="1211"/>
      <c r="M14" s="1211"/>
      <c r="N14" s="1211"/>
      <c r="O14" s="1211"/>
      <c r="P14" s="1211"/>
      <c r="Q14" s="1211"/>
      <c r="R14" s="1211"/>
      <c r="S14" s="1209"/>
      <c r="T14" s="1199"/>
      <c r="U14" s="1201"/>
      <c r="V14" s="1202"/>
      <c r="W14" s="1202"/>
      <c r="X14" s="1203"/>
      <c r="Y14" s="1209"/>
      <c r="Z14" s="1199"/>
      <c r="AA14" s="1186"/>
      <c r="AB14" s="1187"/>
      <c r="AC14" s="1195"/>
      <c r="AD14" s="1190"/>
      <c r="AE14" s="1190"/>
      <c r="AF14" s="1190"/>
      <c r="AG14" s="1190"/>
      <c r="AH14" s="1190"/>
      <c r="AI14" s="1190"/>
      <c r="AJ14" s="1190"/>
      <c r="AK14" s="1190"/>
      <c r="AL14" s="1190"/>
      <c r="AM14" s="1190"/>
      <c r="AN14" s="1192"/>
      <c r="AO14" s="1192"/>
      <c r="AP14" s="1192"/>
      <c r="AQ14" s="1192"/>
      <c r="AR14" s="1192"/>
      <c r="AS14" s="1192"/>
      <c r="AT14" s="1182" t="str">
        <f t="shared" ref="AT14" si="2">IF(SUM(AD14:AS15)=0,"",SUM(AD14:AS15))</f>
        <v/>
      </c>
      <c r="AU14" s="1183"/>
      <c r="AV14" s="142"/>
      <c r="AW14" s="142"/>
      <c r="AX14" s="142"/>
      <c r="AY14" s="142"/>
      <c r="AZ14" s="142"/>
      <c r="BA14" s="142"/>
      <c r="BB14" s="142"/>
      <c r="BC14" s="142"/>
      <c r="BD14" s="142"/>
      <c r="BE14" s="142"/>
      <c r="BF14" s="142"/>
      <c r="BG14" s="142"/>
    </row>
    <row r="15" spans="1:59" s="7" customFormat="1" ht="18.75" customHeight="1" x14ac:dyDescent="0.4">
      <c r="A15" s="1207"/>
      <c r="B15" s="1207"/>
      <c r="C15" s="1207"/>
      <c r="D15" s="1207"/>
      <c r="E15" s="1210"/>
      <c r="F15" s="1200"/>
      <c r="G15" s="606"/>
      <c r="H15" s="604"/>
      <c r="I15" s="604"/>
      <c r="J15" s="604"/>
      <c r="K15" s="609"/>
      <c r="L15" s="1211"/>
      <c r="M15" s="1211"/>
      <c r="N15" s="1211"/>
      <c r="O15" s="1211"/>
      <c r="P15" s="1211"/>
      <c r="Q15" s="1211"/>
      <c r="R15" s="1211"/>
      <c r="S15" s="1210"/>
      <c r="T15" s="1200"/>
      <c r="U15" s="1204"/>
      <c r="V15" s="1205"/>
      <c r="W15" s="1205"/>
      <c r="X15" s="1206"/>
      <c r="Y15" s="1210"/>
      <c r="Z15" s="1200"/>
      <c r="AA15" s="1188"/>
      <c r="AB15" s="1189"/>
      <c r="AC15" s="1195"/>
      <c r="AD15" s="1190"/>
      <c r="AE15" s="1190"/>
      <c r="AF15" s="1190"/>
      <c r="AG15" s="1190"/>
      <c r="AH15" s="1190"/>
      <c r="AI15" s="1190"/>
      <c r="AJ15" s="1190"/>
      <c r="AK15" s="1190"/>
      <c r="AL15" s="1190"/>
      <c r="AM15" s="1190"/>
      <c r="AN15" s="1192"/>
      <c r="AO15" s="1192"/>
      <c r="AP15" s="1192"/>
      <c r="AQ15" s="1192"/>
      <c r="AR15" s="1192"/>
      <c r="AS15" s="1192"/>
      <c r="AT15" s="1213"/>
      <c r="AU15" s="1214"/>
      <c r="AV15" s="142"/>
      <c r="AW15" s="142"/>
      <c r="AX15" s="142"/>
      <c r="AY15" s="142"/>
      <c r="AZ15" s="142"/>
      <c r="BA15" s="142"/>
      <c r="BB15" s="142"/>
      <c r="BC15" s="142"/>
      <c r="BD15" s="142"/>
      <c r="BE15" s="142"/>
      <c r="BF15" s="142"/>
      <c r="BG15" s="142"/>
    </row>
    <row r="16" spans="1:59" s="7" customFormat="1" ht="18.75" customHeight="1" x14ac:dyDescent="0.4">
      <c r="A16" s="1207"/>
      <c r="B16" s="1207"/>
      <c r="C16" s="1207"/>
      <c r="D16" s="1207"/>
      <c r="E16" s="1209"/>
      <c r="F16" s="1199"/>
      <c r="G16" s="605"/>
      <c r="H16" s="603"/>
      <c r="I16" s="603"/>
      <c r="J16" s="603"/>
      <c r="K16" s="608"/>
      <c r="L16" s="1211"/>
      <c r="M16" s="1211"/>
      <c r="N16" s="1211"/>
      <c r="O16" s="1211"/>
      <c r="P16" s="1211"/>
      <c r="Q16" s="1211"/>
      <c r="R16" s="1211"/>
      <c r="S16" s="1209"/>
      <c r="T16" s="1199"/>
      <c r="U16" s="1201"/>
      <c r="V16" s="1202"/>
      <c r="W16" s="1202"/>
      <c r="X16" s="1203"/>
      <c r="Y16" s="1209"/>
      <c r="Z16" s="1199"/>
      <c r="AA16" s="1186"/>
      <c r="AB16" s="1187"/>
      <c r="AC16" s="1195"/>
      <c r="AD16" s="1190"/>
      <c r="AE16" s="1190"/>
      <c r="AF16" s="1190"/>
      <c r="AG16" s="1190"/>
      <c r="AH16" s="1190"/>
      <c r="AI16" s="1190"/>
      <c r="AJ16" s="1190"/>
      <c r="AK16" s="1190"/>
      <c r="AL16" s="1190"/>
      <c r="AM16" s="1190"/>
      <c r="AN16" s="1192"/>
      <c r="AO16" s="1192"/>
      <c r="AP16" s="1192"/>
      <c r="AQ16" s="1192"/>
      <c r="AR16" s="1192"/>
      <c r="AS16" s="1192"/>
      <c r="AT16" s="1182" t="str">
        <f t="shared" ref="AT16" si="3">IF(SUM(AD16:AS17)=0,"",SUM(AD16:AS17))</f>
        <v/>
      </c>
      <c r="AU16" s="1183"/>
      <c r="AV16" s="142"/>
      <c r="AW16" s="142"/>
      <c r="AX16" s="142"/>
      <c r="AY16" s="142"/>
      <c r="AZ16" s="142"/>
      <c r="BA16" s="142"/>
      <c r="BB16" s="142"/>
      <c r="BC16" s="142"/>
      <c r="BD16" s="142"/>
      <c r="BE16" s="142"/>
      <c r="BF16" s="142"/>
      <c r="BG16" s="142"/>
    </row>
    <row r="17" spans="1:59" s="7" customFormat="1" ht="18.75" customHeight="1" x14ac:dyDescent="0.4">
      <c r="A17" s="1207"/>
      <c r="B17" s="1207"/>
      <c r="C17" s="1207"/>
      <c r="D17" s="1207"/>
      <c r="E17" s="1210"/>
      <c r="F17" s="1200"/>
      <c r="G17" s="606"/>
      <c r="H17" s="604"/>
      <c r="I17" s="604"/>
      <c r="J17" s="604"/>
      <c r="K17" s="609"/>
      <c r="L17" s="1211"/>
      <c r="M17" s="1211"/>
      <c r="N17" s="1211"/>
      <c r="O17" s="1211"/>
      <c r="P17" s="1211"/>
      <c r="Q17" s="1211"/>
      <c r="R17" s="1211"/>
      <c r="S17" s="1210"/>
      <c r="T17" s="1200"/>
      <c r="U17" s="1204"/>
      <c r="V17" s="1205"/>
      <c r="W17" s="1205"/>
      <c r="X17" s="1206"/>
      <c r="Y17" s="1210"/>
      <c r="Z17" s="1200"/>
      <c r="AA17" s="1188"/>
      <c r="AB17" s="1189"/>
      <c r="AC17" s="1195"/>
      <c r="AD17" s="1190"/>
      <c r="AE17" s="1190"/>
      <c r="AF17" s="1190"/>
      <c r="AG17" s="1190"/>
      <c r="AH17" s="1190"/>
      <c r="AI17" s="1190"/>
      <c r="AJ17" s="1190"/>
      <c r="AK17" s="1190"/>
      <c r="AL17" s="1190"/>
      <c r="AM17" s="1190"/>
      <c r="AN17" s="1192"/>
      <c r="AO17" s="1192"/>
      <c r="AP17" s="1192"/>
      <c r="AQ17" s="1192"/>
      <c r="AR17" s="1192"/>
      <c r="AS17" s="1192"/>
      <c r="AT17" s="1213"/>
      <c r="AU17" s="1214"/>
      <c r="AV17" s="142"/>
      <c r="AW17" s="142"/>
      <c r="AX17" s="142"/>
      <c r="AY17" s="142"/>
      <c r="AZ17" s="142"/>
      <c r="BA17" s="142"/>
      <c r="BB17" s="142"/>
      <c r="BC17" s="142"/>
      <c r="BD17" s="142"/>
      <c r="BE17" s="142"/>
      <c r="BF17" s="142"/>
      <c r="BG17" s="142"/>
    </row>
    <row r="18" spans="1:59" s="7" customFormat="1" ht="18.75" customHeight="1" x14ac:dyDescent="0.4">
      <c r="A18" s="1207"/>
      <c r="B18" s="1207"/>
      <c r="C18" s="1207"/>
      <c r="D18" s="1207"/>
      <c r="E18" s="1209"/>
      <c r="F18" s="1199"/>
      <c r="G18" s="605"/>
      <c r="H18" s="603"/>
      <c r="I18" s="603"/>
      <c r="J18" s="603"/>
      <c r="K18" s="608"/>
      <c r="L18" s="1211"/>
      <c r="M18" s="1211"/>
      <c r="N18" s="1211"/>
      <c r="O18" s="1211"/>
      <c r="P18" s="1211"/>
      <c r="Q18" s="1211"/>
      <c r="R18" s="1211"/>
      <c r="S18" s="1209"/>
      <c r="T18" s="1199"/>
      <c r="U18" s="1201"/>
      <c r="V18" s="1202"/>
      <c r="W18" s="1202"/>
      <c r="X18" s="1203"/>
      <c r="Y18" s="1209"/>
      <c r="Z18" s="1199"/>
      <c r="AA18" s="1186"/>
      <c r="AB18" s="1187"/>
      <c r="AC18" s="1195"/>
      <c r="AD18" s="1190"/>
      <c r="AE18" s="1190"/>
      <c r="AF18" s="1190"/>
      <c r="AG18" s="1190"/>
      <c r="AH18" s="1190"/>
      <c r="AI18" s="1190"/>
      <c r="AJ18" s="1190"/>
      <c r="AK18" s="1190"/>
      <c r="AL18" s="1190"/>
      <c r="AM18" s="1190"/>
      <c r="AN18" s="1192"/>
      <c r="AO18" s="1192"/>
      <c r="AP18" s="1192"/>
      <c r="AQ18" s="1192"/>
      <c r="AR18" s="1192"/>
      <c r="AS18" s="1192"/>
      <c r="AT18" s="1182" t="str">
        <f t="shared" ref="AT18" si="4">IF(SUM(AD18:AS19)=0,"",SUM(AD18:AS19))</f>
        <v/>
      </c>
      <c r="AU18" s="1183"/>
      <c r="AV18" s="142"/>
      <c r="AW18" s="142"/>
      <c r="AX18" s="142"/>
      <c r="AY18" s="142"/>
      <c r="AZ18" s="142"/>
      <c r="BA18" s="142"/>
      <c r="BB18" s="142"/>
      <c r="BC18" s="142"/>
      <c r="BD18" s="142"/>
      <c r="BE18" s="142"/>
      <c r="BF18" s="142"/>
      <c r="BG18" s="142"/>
    </row>
    <row r="19" spans="1:59" s="7" customFormat="1" ht="18.75" customHeight="1" x14ac:dyDescent="0.4">
      <c r="A19" s="1207"/>
      <c r="B19" s="1207"/>
      <c r="C19" s="1207"/>
      <c r="D19" s="1207"/>
      <c r="E19" s="1210"/>
      <c r="F19" s="1200"/>
      <c r="G19" s="606"/>
      <c r="H19" s="604"/>
      <c r="I19" s="604"/>
      <c r="J19" s="604"/>
      <c r="K19" s="609"/>
      <c r="L19" s="1211"/>
      <c r="M19" s="1211"/>
      <c r="N19" s="1211"/>
      <c r="O19" s="1211"/>
      <c r="P19" s="1211"/>
      <c r="Q19" s="1211"/>
      <c r="R19" s="1211"/>
      <c r="S19" s="1210"/>
      <c r="T19" s="1200"/>
      <c r="U19" s="1204"/>
      <c r="V19" s="1205"/>
      <c r="W19" s="1205"/>
      <c r="X19" s="1206"/>
      <c r="Y19" s="1210"/>
      <c r="Z19" s="1200"/>
      <c r="AA19" s="1188"/>
      <c r="AB19" s="1189"/>
      <c r="AC19" s="1195"/>
      <c r="AD19" s="1190"/>
      <c r="AE19" s="1190"/>
      <c r="AF19" s="1190"/>
      <c r="AG19" s="1190"/>
      <c r="AH19" s="1190"/>
      <c r="AI19" s="1190"/>
      <c r="AJ19" s="1190"/>
      <c r="AK19" s="1190"/>
      <c r="AL19" s="1190"/>
      <c r="AM19" s="1190"/>
      <c r="AN19" s="1192"/>
      <c r="AO19" s="1192"/>
      <c r="AP19" s="1192"/>
      <c r="AQ19" s="1192"/>
      <c r="AR19" s="1192"/>
      <c r="AS19" s="1192"/>
      <c r="AT19" s="1213"/>
      <c r="AU19" s="1214"/>
      <c r="AV19" s="142"/>
      <c r="AW19" s="142"/>
      <c r="AX19" s="142"/>
      <c r="AY19" s="142"/>
      <c r="AZ19" s="142"/>
      <c r="BA19" s="142"/>
      <c r="BB19" s="142"/>
      <c r="BC19" s="142"/>
      <c r="BD19" s="142"/>
      <c r="BE19" s="142"/>
      <c r="BF19" s="142"/>
      <c r="BG19" s="142"/>
    </row>
    <row r="20" spans="1:59" s="7" customFormat="1" ht="18.75" customHeight="1" x14ac:dyDescent="0.4">
      <c r="A20" s="1207"/>
      <c r="B20" s="1207"/>
      <c r="C20" s="1207"/>
      <c r="D20" s="1207"/>
      <c r="E20" s="1209"/>
      <c r="F20" s="1199"/>
      <c r="G20" s="605"/>
      <c r="H20" s="603"/>
      <c r="I20" s="603"/>
      <c r="J20" s="603"/>
      <c r="K20" s="608"/>
      <c r="L20" s="1211"/>
      <c r="M20" s="1211"/>
      <c r="N20" s="1211"/>
      <c r="O20" s="1211"/>
      <c r="P20" s="1211"/>
      <c r="Q20" s="1211"/>
      <c r="R20" s="1211"/>
      <c r="S20" s="1197"/>
      <c r="T20" s="1199"/>
      <c r="U20" s="1201"/>
      <c r="V20" s="1202"/>
      <c r="W20" s="1202"/>
      <c r="X20" s="1203"/>
      <c r="Y20" s="1197"/>
      <c r="Z20" s="1199"/>
      <c r="AA20" s="1186"/>
      <c r="AB20" s="1187"/>
      <c r="AC20" s="1195"/>
      <c r="AD20" s="1190"/>
      <c r="AE20" s="1190"/>
      <c r="AF20" s="1190"/>
      <c r="AG20" s="1190"/>
      <c r="AH20" s="1190"/>
      <c r="AI20" s="1190"/>
      <c r="AJ20" s="1190"/>
      <c r="AK20" s="1190"/>
      <c r="AL20" s="1190"/>
      <c r="AM20" s="1190"/>
      <c r="AN20" s="1192"/>
      <c r="AO20" s="1192"/>
      <c r="AP20" s="1192"/>
      <c r="AQ20" s="1192"/>
      <c r="AR20" s="1192"/>
      <c r="AS20" s="1192"/>
      <c r="AT20" s="1182" t="str">
        <f t="shared" ref="AT20" si="5">IF(SUM(AD20:AS21)=0,"",SUM(AD20:AS21))</f>
        <v/>
      </c>
      <c r="AU20" s="1183"/>
      <c r="AV20" s="142"/>
      <c r="AW20" s="142"/>
      <c r="AX20" s="142"/>
      <c r="AY20" s="142"/>
      <c r="AZ20" s="142"/>
      <c r="BA20" s="142"/>
      <c r="BB20" s="142"/>
      <c r="BC20" s="142"/>
      <c r="BD20" s="142"/>
      <c r="BE20" s="142"/>
      <c r="BF20" s="142"/>
      <c r="BG20" s="142"/>
    </row>
    <row r="21" spans="1:59" s="7" customFormat="1" ht="18.75" customHeight="1" x14ac:dyDescent="0.4">
      <c r="A21" s="1207"/>
      <c r="B21" s="1207"/>
      <c r="C21" s="1207"/>
      <c r="D21" s="1207"/>
      <c r="E21" s="1210"/>
      <c r="F21" s="1200"/>
      <c r="G21" s="606"/>
      <c r="H21" s="604"/>
      <c r="I21" s="604"/>
      <c r="J21" s="604"/>
      <c r="K21" s="609"/>
      <c r="L21" s="1211"/>
      <c r="M21" s="1211"/>
      <c r="N21" s="1211"/>
      <c r="O21" s="1211"/>
      <c r="P21" s="1211"/>
      <c r="Q21" s="1211"/>
      <c r="R21" s="1211"/>
      <c r="S21" s="1198"/>
      <c r="T21" s="1200"/>
      <c r="U21" s="1204"/>
      <c r="V21" s="1205"/>
      <c r="W21" s="1205"/>
      <c r="X21" s="1206"/>
      <c r="Y21" s="1198"/>
      <c r="Z21" s="1200"/>
      <c r="AA21" s="1188"/>
      <c r="AB21" s="1189"/>
      <c r="AC21" s="1195"/>
      <c r="AD21" s="1190"/>
      <c r="AE21" s="1190"/>
      <c r="AF21" s="1190"/>
      <c r="AG21" s="1190"/>
      <c r="AH21" s="1190"/>
      <c r="AI21" s="1190"/>
      <c r="AJ21" s="1190"/>
      <c r="AK21" s="1190"/>
      <c r="AL21" s="1190"/>
      <c r="AM21" s="1190"/>
      <c r="AN21" s="1192"/>
      <c r="AO21" s="1192"/>
      <c r="AP21" s="1192"/>
      <c r="AQ21" s="1192"/>
      <c r="AR21" s="1192"/>
      <c r="AS21" s="1192"/>
      <c r="AT21" s="1213"/>
      <c r="AU21" s="1214"/>
      <c r="AV21" s="142"/>
      <c r="AW21" s="142"/>
      <c r="AX21" s="142"/>
      <c r="AY21" s="142"/>
      <c r="AZ21" s="142"/>
      <c r="BA21" s="142"/>
      <c r="BB21" s="142"/>
      <c r="BC21" s="142"/>
      <c r="BD21" s="142"/>
      <c r="BE21" s="142"/>
      <c r="BF21" s="142"/>
      <c r="BG21" s="142"/>
    </row>
    <row r="22" spans="1:59" s="7" customFormat="1" ht="18.75" customHeight="1" x14ac:dyDescent="0.4">
      <c r="A22" s="1207"/>
      <c r="B22" s="1207"/>
      <c r="C22" s="1207"/>
      <c r="D22" s="1207"/>
      <c r="E22" s="1209"/>
      <c r="F22" s="1199"/>
      <c r="G22" s="605"/>
      <c r="H22" s="603"/>
      <c r="I22" s="603"/>
      <c r="J22" s="603"/>
      <c r="K22" s="608"/>
      <c r="L22" s="1211"/>
      <c r="M22" s="1211"/>
      <c r="N22" s="1211"/>
      <c r="O22" s="1211"/>
      <c r="P22" s="1211"/>
      <c r="Q22" s="1211"/>
      <c r="R22" s="1211"/>
      <c r="S22" s="1197"/>
      <c r="T22" s="1199"/>
      <c r="U22" s="1201"/>
      <c r="V22" s="1202"/>
      <c r="W22" s="1202"/>
      <c r="X22" s="1203"/>
      <c r="Y22" s="1197"/>
      <c r="Z22" s="1199"/>
      <c r="AA22" s="1186"/>
      <c r="AB22" s="1187"/>
      <c r="AC22" s="1195"/>
      <c r="AD22" s="1190"/>
      <c r="AE22" s="1190"/>
      <c r="AF22" s="1190"/>
      <c r="AG22" s="1190"/>
      <c r="AH22" s="1190"/>
      <c r="AI22" s="1190"/>
      <c r="AJ22" s="1190"/>
      <c r="AK22" s="1190"/>
      <c r="AL22" s="1190"/>
      <c r="AM22" s="1190"/>
      <c r="AN22" s="1192"/>
      <c r="AO22" s="1192"/>
      <c r="AP22" s="1192"/>
      <c r="AQ22" s="1192"/>
      <c r="AR22" s="1192"/>
      <c r="AS22" s="1192"/>
      <c r="AT22" s="1182" t="str">
        <f t="shared" ref="AT22" si="6">IF(SUM(AD22:AS23)=0,"",SUM(AD22:AS23))</f>
        <v/>
      </c>
      <c r="AU22" s="1183"/>
      <c r="AV22" s="142"/>
      <c r="AW22" s="142"/>
      <c r="AX22" s="142"/>
      <c r="AY22" s="142"/>
      <c r="AZ22" s="142"/>
      <c r="BA22" s="142"/>
      <c r="BB22" s="142"/>
      <c r="BC22" s="142"/>
      <c r="BD22" s="142"/>
      <c r="BE22" s="142"/>
      <c r="BF22" s="142"/>
      <c r="BG22" s="142"/>
    </row>
    <row r="23" spans="1:59" s="7" customFormat="1" ht="18.75" customHeight="1" x14ac:dyDescent="0.4">
      <c r="A23" s="1207"/>
      <c r="B23" s="1207"/>
      <c r="C23" s="1207"/>
      <c r="D23" s="1207"/>
      <c r="E23" s="1210"/>
      <c r="F23" s="1200"/>
      <c r="G23" s="606"/>
      <c r="H23" s="604"/>
      <c r="I23" s="604"/>
      <c r="J23" s="604"/>
      <c r="K23" s="609"/>
      <c r="L23" s="1211"/>
      <c r="M23" s="1211"/>
      <c r="N23" s="1211"/>
      <c r="O23" s="1211"/>
      <c r="P23" s="1211"/>
      <c r="Q23" s="1211"/>
      <c r="R23" s="1211"/>
      <c r="S23" s="1198"/>
      <c r="T23" s="1200"/>
      <c r="U23" s="1204"/>
      <c r="V23" s="1205"/>
      <c r="W23" s="1205"/>
      <c r="X23" s="1206"/>
      <c r="Y23" s="1198"/>
      <c r="Z23" s="1200"/>
      <c r="AA23" s="1188"/>
      <c r="AB23" s="1189"/>
      <c r="AC23" s="1195"/>
      <c r="AD23" s="1190"/>
      <c r="AE23" s="1190"/>
      <c r="AF23" s="1190"/>
      <c r="AG23" s="1190"/>
      <c r="AH23" s="1190"/>
      <c r="AI23" s="1190"/>
      <c r="AJ23" s="1190"/>
      <c r="AK23" s="1190"/>
      <c r="AL23" s="1190"/>
      <c r="AM23" s="1190"/>
      <c r="AN23" s="1192"/>
      <c r="AO23" s="1192"/>
      <c r="AP23" s="1192"/>
      <c r="AQ23" s="1192"/>
      <c r="AR23" s="1192"/>
      <c r="AS23" s="1192"/>
      <c r="AT23" s="1213"/>
      <c r="AU23" s="1214"/>
      <c r="AV23" s="142"/>
      <c r="AW23" s="142"/>
      <c r="AX23" s="142"/>
      <c r="AY23" s="142"/>
      <c r="AZ23" s="142"/>
      <c r="BA23" s="142"/>
      <c r="BB23" s="142"/>
      <c r="BC23" s="142"/>
      <c r="BD23" s="142"/>
      <c r="BE23" s="142"/>
      <c r="BF23" s="142"/>
      <c r="BG23" s="142"/>
    </row>
    <row r="24" spans="1:59" s="7" customFormat="1" ht="18.75" customHeight="1" x14ac:dyDescent="0.4">
      <c r="A24" s="1207"/>
      <c r="B24" s="1207"/>
      <c r="C24" s="1207"/>
      <c r="D24" s="1207"/>
      <c r="E24" s="1209"/>
      <c r="F24" s="1199"/>
      <c r="G24" s="605"/>
      <c r="H24" s="603"/>
      <c r="I24" s="603"/>
      <c r="J24" s="603"/>
      <c r="K24" s="608"/>
      <c r="L24" s="1211"/>
      <c r="M24" s="1211"/>
      <c r="N24" s="1211"/>
      <c r="O24" s="1211"/>
      <c r="P24" s="1211"/>
      <c r="Q24" s="1211"/>
      <c r="R24" s="1211"/>
      <c r="S24" s="1197"/>
      <c r="T24" s="1199"/>
      <c r="U24" s="1201"/>
      <c r="V24" s="1202"/>
      <c r="W24" s="1202"/>
      <c r="X24" s="1203"/>
      <c r="Y24" s="1197"/>
      <c r="Z24" s="1199"/>
      <c r="AA24" s="1186"/>
      <c r="AB24" s="1187"/>
      <c r="AC24" s="1195"/>
      <c r="AD24" s="1190"/>
      <c r="AE24" s="1190"/>
      <c r="AF24" s="1190"/>
      <c r="AG24" s="1190"/>
      <c r="AH24" s="1190"/>
      <c r="AI24" s="1190"/>
      <c r="AJ24" s="1190"/>
      <c r="AK24" s="1190"/>
      <c r="AL24" s="1190"/>
      <c r="AM24" s="1190"/>
      <c r="AN24" s="1192"/>
      <c r="AO24" s="1192"/>
      <c r="AP24" s="1192"/>
      <c r="AQ24" s="1192"/>
      <c r="AR24" s="1192"/>
      <c r="AS24" s="1192"/>
      <c r="AT24" s="1182" t="str">
        <f t="shared" ref="AT24" si="7">IF(SUM(AD24:AS25)=0,"",SUM(AD24:AS25))</f>
        <v/>
      </c>
      <c r="AU24" s="1183"/>
      <c r="AV24" s="142"/>
      <c r="AW24" s="142"/>
      <c r="AX24" s="142"/>
      <c r="AY24" s="142"/>
      <c r="AZ24" s="142"/>
      <c r="BA24" s="142"/>
      <c r="BB24" s="142"/>
      <c r="BC24" s="142"/>
      <c r="BD24" s="142"/>
      <c r="BE24" s="142"/>
      <c r="BF24" s="142"/>
      <c r="BG24" s="142"/>
    </row>
    <row r="25" spans="1:59" s="7" customFormat="1" ht="18.75" customHeight="1" x14ac:dyDescent="0.4">
      <c r="A25" s="1207"/>
      <c r="B25" s="1207"/>
      <c r="C25" s="1207"/>
      <c r="D25" s="1207"/>
      <c r="E25" s="1210"/>
      <c r="F25" s="1200"/>
      <c r="G25" s="606"/>
      <c r="H25" s="604"/>
      <c r="I25" s="604"/>
      <c r="J25" s="604"/>
      <c r="K25" s="609"/>
      <c r="L25" s="1211"/>
      <c r="M25" s="1211"/>
      <c r="N25" s="1211"/>
      <c r="O25" s="1211"/>
      <c r="P25" s="1211"/>
      <c r="Q25" s="1211"/>
      <c r="R25" s="1211"/>
      <c r="S25" s="1198"/>
      <c r="T25" s="1200"/>
      <c r="U25" s="1204"/>
      <c r="V25" s="1205"/>
      <c r="W25" s="1205"/>
      <c r="X25" s="1206"/>
      <c r="Y25" s="1198"/>
      <c r="Z25" s="1200"/>
      <c r="AA25" s="1188"/>
      <c r="AB25" s="1189"/>
      <c r="AC25" s="1195"/>
      <c r="AD25" s="1190"/>
      <c r="AE25" s="1190"/>
      <c r="AF25" s="1190"/>
      <c r="AG25" s="1190"/>
      <c r="AH25" s="1190"/>
      <c r="AI25" s="1190"/>
      <c r="AJ25" s="1190"/>
      <c r="AK25" s="1190"/>
      <c r="AL25" s="1190"/>
      <c r="AM25" s="1190"/>
      <c r="AN25" s="1192"/>
      <c r="AO25" s="1192"/>
      <c r="AP25" s="1192"/>
      <c r="AQ25" s="1192"/>
      <c r="AR25" s="1192"/>
      <c r="AS25" s="1192"/>
      <c r="AT25" s="1213"/>
      <c r="AU25" s="1214"/>
      <c r="AV25" s="142"/>
      <c r="AW25" s="142"/>
      <c r="AX25" s="142"/>
      <c r="AY25" s="142"/>
      <c r="AZ25" s="142"/>
      <c r="BA25" s="142"/>
      <c r="BB25" s="142"/>
      <c r="BC25" s="142"/>
      <c r="BD25" s="142"/>
      <c r="BE25" s="142"/>
      <c r="BF25" s="142"/>
      <c r="BG25" s="142"/>
    </row>
    <row r="26" spans="1:59" s="7" customFormat="1" ht="18.75" customHeight="1" x14ac:dyDescent="0.4">
      <c r="A26" s="1207"/>
      <c r="B26" s="1207"/>
      <c r="C26" s="1207"/>
      <c r="D26" s="1207"/>
      <c r="E26" s="1209"/>
      <c r="F26" s="1199"/>
      <c r="G26" s="605"/>
      <c r="H26" s="603"/>
      <c r="I26" s="603"/>
      <c r="J26" s="603"/>
      <c r="K26" s="608"/>
      <c r="L26" s="1211"/>
      <c r="M26" s="1211"/>
      <c r="N26" s="1211"/>
      <c r="O26" s="1211"/>
      <c r="P26" s="1211"/>
      <c r="Q26" s="1211"/>
      <c r="R26" s="1211"/>
      <c r="S26" s="1197"/>
      <c r="T26" s="1199"/>
      <c r="U26" s="1201"/>
      <c r="V26" s="1202"/>
      <c r="W26" s="1202"/>
      <c r="X26" s="1203"/>
      <c r="Y26" s="1197"/>
      <c r="Z26" s="1199"/>
      <c r="AA26" s="1186"/>
      <c r="AB26" s="1187"/>
      <c r="AC26" s="1195"/>
      <c r="AD26" s="1190"/>
      <c r="AE26" s="1190"/>
      <c r="AF26" s="1190"/>
      <c r="AG26" s="1190"/>
      <c r="AH26" s="1190"/>
      <c r="AI26" s="1190"/>
      <c r="AJ26" s="1190"/>
      <c r="AK26" s="1190"/>
      <c r="AL26" s="1190"/>
      <c r="AM26" s="1190"/>
      <c r="AN26" s="1192"/>
      <c r="AO26" s="1192"/>
      <c r="AP26" s="1192"/>
      <c r="AQ26" s="1192"/>
      <c r="AR26" s="1192"/>
      <c r="AS26" s="1192"/>
      <c r="AT26" s="1182" t="str">
        <f t="shared" ref="AT26" si="8">IF(SUM(AD26:AS27)=0,"",SUM(AD26:AS27))</f>
        <v/>
      </c>
      <c r="AU26" s="1183"/>
      <c r="AV26" s="142"/>
      <c r="AW26" s="142"/>
      <c r="AX26" s="142"/>
      <c r="AY26" s="142"/>
      <c r="AZ26" s="142"/>
      <c r="BA26" s="142"/>
      <c r="BB26" s="142"/>
      <c r="BC26" s="142"/>
      <c r="BD26" s="142"/>
      <c r="BE26" s="142"/>
      <c r="BF26" s="142"/>
      <c r="BG26" s="142"/>
    </row>
    <row r="27" spans="1:59" s="7" customFormat="1" ht="18.75" customHeight="1" x14ac:dyDescent="0.4">
      <c r="A27" s="1207"/>
      <c r="B27" s="1207"/>
      <c r="C27" s="1207"/>
      <c r="D27" s="1207"/>
      <c r="E27" s="1210"/>
      <c r="F27" s="1200"/>
      <c r="G27" s="606"/>
      <c r="H27" s="604"/>
      <c r="I27" s="604"/>
      <c r="J27" s="604"/>
      <c r="K27" s="609"/>
      <c r="L27" s="1211"/>
      <c r="M27" s="1211"/>
      <c r="N27" s="1211"/>
      <c r="O27" s="1211"/>
      <c r="P27" s="1211"/>
      <c r="Q27" s="1211"/>
      <c r="R27" s="1211"/>
      <c r="S27" s="1198"/>
      <c r="T27" s="1200"/>
      <c r="U27" s="1204"/>
      <c r="V27" s="1205"/>
      <c r="W27" s="1205"/>
      <c r="X27" s="1206"/>
      <c r="Y27" s="1198"/>
      <c r="Z27" s="1200"/>
      <c r="AA27" s="1188"/>
      <c r="AB27" s="1189"/>
      <c r="AC27" s="1195"/>
      <c r="AD27" s="1190"/>
      <c r="AE27" s="1190"/>
      <c r="AF27" s="1190"/>
      <c r="AG27" s="1190"/>
      <c r="AH27" s="1190"/>
      <c r="AI27" s="1190"/>
      <c r="AJ27" s="1190"/>
      <c r="AK27" s="1190"/>
      <c r="AL27" s="1190"/>
      <c r="AM27" s="1190"/>
      <c r="AN27" s="1192"/>
      <c r="AO27" s="1192"/>
      <c r="AP27" s="1192"/>
      <c r="AQ27" s="1192"/>
      <c r="AR27" s="1192"/>
      <c r="AS27" s="1192"/>
      <c r="AT27" s="1213"/>
      <c r="AU27" s="1214"/>
      <c r="AV27" s="142"/>
      <c r="AW27" s="142"/>
      <c r="AX27" s="142"/>
      <c r="AY27" s="142"/>
      <c r="AZ27" s="142"/>
      <c r="BA27" s="142"/>
      <c r="BB27" s="142"/>
      <c r="BC27" s="142"/>
      <c r="BD27" s="142"/>
      <c r="BE27" s="142"/>
      <c r="BF27" s="142"/>
      <c r="BG27" s="142"/>
    </row>
    <row r="28" spans="1:59" s="7" customFormat="1" ht="18.75" customHeight="1" x14ac:dyDescent="0.4">
      <c r="A28" s="1207"/>
      <c r="B28" s="1207"/>
      <c r="C28" s="1207"/>
      <c r="D28" s="1207"/>
      <c r="E28" s="1209"/>
      <c r="F28" s="1199"/>
      <c r="G28" s="605"/>
      <c r="H28" s="603"/>
      <c r="I28" s="603"/>
      <c r="J28" s="603"/>
      <c r="K28" s="608"/>
      <c r="L28" s="1211"/>
      <c r="M28" s="1211"/>
      <c r="N28" s="1211"/>
      <c r="O28" s="1211"/>
      <c r="P28" s="1211"/>
      <c r="Q28" s="1211"/>
      <c r="R28" s="1211"/>
      <c r="S28" s="1197"/>
      <c r="T28" s="1199"/>
      <c r="U28" s="1201"/>
      <c r="V28" s="1202"/>
      <c r="W28" s="1202"/>
      <c r="X28" s="1203"/>
      <c r="Y28" s="1197"/>
      <c r="Z28" s="1199"/>
      <c r="AA28" s="1186"/>
      <c r="AB28" s="1187"/>
      <c r="AC28" s="1195"/>
      <c r="AD28" s="1190"/>
      <c r="AE28" s="1190"/>
      <c r="AF28" s="1190"/>
      <c r="AG28" s="1190"/>
      <c r="AH28" s="1190"/>
      <c r="AI28" s="1190"/>
      <c r="AJ28" s="1190"/>
      <c r="AK28" s="1190"/>
      <c r="AL28" s="1190"/>
      <c r="AM28" s="1190"/>
      <c r="AN28" s="1192"/>
      <c r="AO28" s="1192"/>
      <c r="AP28" s="1192"/>
      <c r="AQ28" s="1192"/>
      <c r="AR28" s="1192"/>
      <c r="AS28" s="1192"/>
      <c r="AT28" s="1182" t="str">
        <f t="shared" ref="AT28" si="9">IF(SUM(AD28:AS29)=0,"",SUM(AD28:AS29))</f>
        <v/>
      </c>
      <c r="AU28" s="1183"/>
      <c r="AV28" s="142"/>
      <c r="AW28" s="142"/>
      <c r="AX28" s="142"/>
      <c r="AY28" s="142"/>
      <c r="AZ28" s="142"/>
      <c r="BA28" s="142"/>
      <c r="BB28" s="142"/>
      <c r="BC28" s="142"/>
      <c r="BD28" s="142"/>
      <c r="BE28" s="142"/>
      <c r="BF28" s="142"/>
      <c r="BG28" s="142"/>
    </row>
    <row r="29" spans="1:59" s="7" customFormat="1" ht="18.75" customHeight="1" x14ac:dyDescent="0.4">
      <c r="A29" s="1207"/>
      <c r="B29" s="1207"/>
      <c r="C29" s="1207"/>
      <c r="D29" s="1207"/>
      <c r="E29" s="1210"/>
      <c r="F29" s="1200"/>
      <c r="G29" s="606"/>
      <c r="H29" s="604"/>
      <c r="I29" s="604"/>
      <c r="J29" s="604"/>
      <c r="K29" s="609"/>
      <c r="L29" s="1211"/>
      <c r="M29" s="1211"/>
      <c r="N29" s="1211"/>
      <c r="O29" s="1211"/>
      <c r="P29" s="1211"/>
      <c r="Q29" s="1211"/>
      <c r="R29" s="1211"/>
      <c r="S29" s="1198"/>
      <c r="T29" s="1200"/>
      <c r="U29" s="1204"/>
      <c r="V29" s="1205"/>
      <c r="W29" s="1205"/>
      <c r="X29" s="1206"/>
      <c r="Y29" s="1198"/>
      <c r="Z29" s="1200"/>
      <c r="AA29" s="1188"/>
      <c r="AB29" s="1189"/>
      <c r="AC29" s="1195"/>
      <c r="AD29" s="1190"/>
      <c r="AE29" s="1190"/>
      <c r="AF29" s="1190"/>
      <c r="AG29" s="1190"/>
      <c r="AH29" s="1190"/>
      <c r="AI29" s="1190"/>
      <c r="AJ29" s="1190"/>
      <c r="AK29" s="1190"/>
      <c r="AL29" s="1190"/>
      <c r="AM29" s="1190"/>
      <c r="AN29" s="1192"/>
      <c r="AO29" s="1192"/>
      <c r="AP29" s="1192"/>
      <c r="AQ29" s="1192"/>
      <c r="AR29" s="1192"/>
      <c r="AS29" s="1192"/>
      <c r="AT29" s="1213"/>
      <c r="AU29" s="1214"/>
      <c r="AV29" s="142"/>
      <c r="AW29" s="142"/>
      <c r="AX29" s="142"/>
      <c r="AY29" s="142"/>
      <c r="AZ29" s="142"/>
      <c r="BA29" s="142"/>
      <c r="BB29" s="142"/>
      <c r="BC29" s="142"/>
      <c r="BD29" s="142"/>
      <c r="BE29" s="142"/>
      <c r="BF29" s="142"/>
      <c r="BG29" s="142"/>
    </row>
    <row r="30" spans="1:59" s="7" customFormat="1" ht="18.75" customHeight="1" x14ac:dyDescent="0.4">
      <c r="A30" s="1207"/>
      <c r="B30" s="1207"/>
      <c r="C30" s="1207"/>
      <c r="D30" s="1207"/>
      <c r="E30" s="1209"/>
      <c r="F30" s="1199"/>
      <c r="G30" s="605"/>
      <c r="H30" s="603"/>
      <c r="I30" s="603"/>
      <c r="J30" s="603"/>
      <c r="K30" s="608"/>
      <c r="L30" s="1211"/>
      <c r="M30" s="1211"/>
      <c r="N30" s="1211"/>
      <c r="O30" s="1211"/>
      <c r="P30" s="1211"/>
      <c r="Q30" s="1211"/>
      <c r="R30" s="1211"/>
      <c r="S30" s="1197"/>
      <c r="T30" s="1199"/>
      <c r="U30" s="1201"/>
      <c r="V30" s="1202"/>
      <c r="W30" s="1202"/>
      <c r="X30" s="1203"/>
      <c r="Y30" s="1197"/>
      <c r="Z30" s="1199"/>
      <c r="AA30" s="1186"/>
      <c r="AB30" s="1187"/>
      <c r="AC30" s="1195"/>
      <c r="AD30" s="1190"/>
      <c r="AE30" s="1190"/>
      <c r="AF30" s="1190"/>
      <c r="AG30" s="1190"/>
      <c r="AH30" s="1190"/>
      <c r="AI30" s="1190"/>
      <c r="AJ30" s="1190"/>
      <c r="AK30" s="1190"/>
      <c r="AL30" s="1190"/>
      <c r="AM30" s="1190"/>
      <c r="AN30" s="1192"/>
      <c r="AO30" s="1192"/>
      <c r="AP30" s="1192"/>
      <c r="AQ30" s="1192"/>
      <c r="AR30" s="1192"/>
      <c r="AS30" s="1192"/>
      <c r="AT30" s="1182" t="str">
        <f t="shared" ref="AT30" si="10">IF(SUM(AD30:AS31)=0,"",SUM(AD30:AS31))</f>
        <v/>
      </c>
      <c r="AU30" s="1183"/>
      <c r="AV30" s="142"/>
      <c r="AW30" s="142"/>
      <c r="AX30" s="142"/>
      <c r="AY30" s="142"/>
      <c r="AZ30" s="142"/>
      <c r="BA30" s="142"/>
      <c r="BB30" s="142"/>
      <c r="BC30" s="142"/>
      <c r="BD30" s="142"/>
      <c r="BE30" s="142"/>
      <c r="BF30" s="142"/>
      <c r="BG30" s="142"/>
    </row>
    <row r="31" spans="1:59" s="7" customFormat="1" ht="18.75" customHeight="1" x14ac:dyDescent="0.4">
      <c r="A31" s="1207"/>
      <c r="B31" s="1207"/>
      <c r="C31" s="1207"/>
      <c r="D31" s="1207"/>
      <c r="E31" s="1210"/>
      <c r="F31" s="1200"/>
      <c r="G31" s="606"/>
      <c r="H31" s="604"/>
      <c r="I31" s="604"/>
      <c r="J31" s="604"/>
      <c r="K31" s="609"/>
      <c r="L31" s="1211"/>
      <c r="M31" s="1211"/>
      <c r="N31" s="1211"/>
      <c r="O31" s="1211"/>
      <c r="P31" s="1211"/>
      <c r="Q31" s="1211"/>
      <c r="R31" s="1211"/>
      <c r="S31" s="1198"/>
      <c r="T31" s="1200"/>
      <c r="U31" s="1204"/>
      <c r="V31" s="1205"/>
      <c r="W31" s="1205"/>
      <c r="X31" s="1206"/>
      <c r="Y31" s="1198"/>
      <c r="Z31" s="1200"/>
      <c r="AA31" s="1188"/>
      <c r="AB31" s="1189"/>
      <c r="AC31" s="1195"/>
      <c r="AD31" s="1190"/>
      <c r="AE31" s="1190"/>
      <c r="AF31" s="1190"/>
      <c r="AG31" s="1190"/>
      <c r="AH31" s="1190"/>
      <c r="AI31" s="1190"/>
      <c r="AJ31" s="1190"/>
      <c r="AK31" s="1190"/>
      <c r="AL31" s="1190"/>
      <c r="AM31" s="1190"/>
      <c r="AN31" s="1192"/>
      <c r="AO31" s="1192"/>
      <c r="AP31" s="1192"/>
      <c r="AQ31" s="1192"/>
      <c r="AR31" s="1192"/>
      <c r="AS31" s="1192"/>
      <c r="AT31" s="1213"/>
      <c r="AU31" s="1214"/>
      <c r="AV31" s="142"/>
      <c r="AW31" s="142"/>
      <c r="AX31" s="142"/>
      <c r="AY31" s="142"/>
      <c r="AZ31" s="142"/>
      <c r="BA31" s="142"/>
      <c r="BB31" s="142"/>
      <c r="BC31" s="142"/>
      <c r="BD31" s="142"/>
      <c r="BE31" s="142"/>
      <c r="BF31" s="142"/>
      <c r="BG31" s="142"/>
    </row>
    <row r="32" spans="1:59" s="7" customFormat="1" ht="18.75" customHeight="1" x14ac:dyDescent="0.4">
      <c r="A32" s="1207"/>
      <c r="B32" s="1207"/>
      <c r="C32" s="1207"/>
      <c r="D32" s="1207"/>
      <c r="E32" s="1209"/>
      <c r="F32" s="1199"/>
      <c r="G32" s="605"/>
      <c r="H32" s="603"/>
      <c r="I32" s="603"/>
      <c r="J32" s="603"/>
      <c r="K32" s="608"/>
      <c r="L32" s="1211"/>
      <c r="M32" s="1211"/>
      <c r="N32" s="1211"/>
      <c r="O32" s="1211"/>
      <c r="P32" s="1211"/>
      <c r="Q32" s="1211"/>
      <c r="R32" s="1211"/>
      <c r="S32" s="1197"/>
      <c r="T32" s="1199"/>
      <c r="U32" s="1201"/>
      <c r="V32" s="1202"/>
      <c r="W32" s="1202"/>
      <c r="X32" s="1203"/>
      <c r="Y32" s="1197"/>
      <c r="Z32" s="1199"/>
      <c r="AA32" s="1186"/>
      <c r="AB32" s="1187"/>
      <c r="AC32" s="1195"/>
      <c r="AD32" s="1190"/>
      <c r="AE32" s="1190"/>
      <c r="AF32" s="1190"/>
      <c r="AG32" s="1190"/>
      <c r="AH32" s="1190"/>
      <c r="AI32" s="1190"/>
      <c r="AJ32" s="1190"/>
      <c r="AK32" s="1190"/>
      <c r="AL32" s="1190"/>
      <c r="AM32" s="1190"/>
      <c r="AN32" s="1192"/>
      <c r="AO32" s="1192"/>
      <c r="AP32" s="1192"/>
      <c r="AQ32" s="1192"/>
      <c r="AR32" s="1192"/>
      <c r="AS32" s="1192"/>
      <c r="AT32" s="1182" t="str">
        <f t="shared" ref="AT32" si="11">IF(SUM(AD32:AS33)=0,"",SUM(AD32:AS33))</f>
        <v/>
      </c>
      <c r="AU32" s="1183"/>
      <c r="AV32" s="142"/>
      <c r="AW32" s="142"/>
      <c r="AX32" s="142"/>
      <c r="AY32" s="142"/>
      <c r="AZ32" s="142"/>
      <c r="BA32" s="142"/>
      <c r="BB32" s="142"/>
      <c r="BC32" s="142"/>
      <c r="BD32" s="142"/>
      <c r="BE32" s="142"/>
      <c r="BF32" s="142"/>
      <c r="BG32" s="142"/>
    </row>
    <row r="33" spans="1:59" s="7" customFormat="1" ht="18.75" customHeight="1" x14ac:dyDescent="0.4">
      <c r="A33" s="1207"/>
      <c r="B33" s="1207"/>
      <c r="C33" s="1207"/>
      <c r="D33" s="1207"/>
      <c r="E33" s="1210"/>
      <c r="F33" s="1200"/>
      <c r="G33" s="606"/>
      <c r="H33" s="604"/>
      <c r="I33" s="604"/>
      <c r="J33" s="604"/>
      <c r="K33" s="609"/>
      <c r="L33" s="1211"/>
      <c r="M33" s="1211"/>
      <c r="N33" s="1211"/>
      <c r="O33" s="1211"/>
      <c r="P33" s="1211"/>
      <c r="Q33" s="1211"/>
      <c r="R33" s="1211"/>
      <c r="S33" s="1198"/>
      <c r="T33" s="1200"/>
      <c r="U33" s="1204"/>
      <c r="V33" s="1205"/>
      <c r="W33" s="1205"/>
      <c r="X33" s="1206"/>
      <c r="Y33" s="1198"/>
      <c r="Z33" s="1200"/>
      <c r="AA33" s="1188"/>
      <c r="AB33" s="1189"/>
      <c r="AC33" s="1195"/>
      <c r="AD33" s="1190"/>
      <c r="AE33" s="1190"/>
      <c r="AF33" s="1190"/>
      <c r="AG33" s="1190"/>
      <c r="AH33" s="1190"/>
      <c r="AI33" s="1190"/>
      <c r="AJ33" s="1190"/>
      <c r="AK33" s="1190"/>
      <c r="AL33" s="1190"/>
      <c r="AM33" s="1190"/>
      <c r="AN33" s="1192"/>
      <c r="AO33" s="1192"/>
      <c r="AP33" s="1192"/>
      <c r="AQ33" s="1192"/>
      <c r="AR33" s="1192"/>
      <c r="AS33" s="1192"/>
      <c r="AT33" s="1213"/>
      <c r="AU33" s="1214"/>
      <c r="AV33" s="142"/>
      <c r="AW33" s="142"/>
      <c r="AX33" s="142"/>
      <c r="AY33" s="142"/>
      <c r="AZ33" s="142"/>
      <c r="BA33" s="142"/>
      <c r="BB33" s="142"/>
      <c r="BC33" s="142"/>
      <c r="BD33" s="142"/>
      <c r="BE33" s="142"/>
      <c r="BF33" s="142"/>
      <c r="BG33" s="142"/>
    </row>
    <row r="34" spans="1:59" s="7" customFormat="1" ht="18.75" customHeight="1" x14ac:dyDescent="0.4">
      <c r="A34" s="1207"/>
      <c r="B34" s="1207"/>
      <c r="C34" s="1207"/>
      <c r="D34" s="1207"/>
      <c r="E34" s="1209"/>
      <c r="F34" s="1199"/>
      <c r="G34" s="605"/>
      <c r="H34" s="603"/>
      <c r="I34" s="603"/>
      <c r="J34" s="603"/>
      <c r="K34" s="608"/>
      <c r="L34" s="1211"/>
      <c r="M34" s="1211"/>
      <c r="N34" s="1211"/>
      <c r="O34" s="1211"/>
      <c r="P34" s="1211"/>
      <c r="Q34" s="1211"/>
      <c r="R34" s="1211"/>
      <c r="S34" s="1197"/>
      <c r="T34" s="1199"/>
      <c r="U34" s="1201"/>
      <c r="V34" s="1202"/>
      <c r="W34" s="1202"/>
      <c r="X34" s="1203"/>
      <c r="Y34" s="1197"/>
      <c r="Z34" s="1199"/>
      <c r="AA34" s="1186"/>
      <c r="AB34" s="1187"/>
      <c r="AC34" s="1195"/>
      <c r="AD34" s="1190"/>
      <c r="AE34" s="1190"/>
      <c r="AF34" s="1190"/>
      <c r="AG34" s="1190"/>
      <c r="AH34" s="1190"/>
      <c r="AI34" s="1190"/>
      <c r="AJ34" s="1190"/>
      <c r="AK34" s="1190"/>
      <c r="AL34" s="1190"/>
      <c r="AM34" s="1190"/>
      <c r="AN34" s="1192"/>
      <c r="AO34" s="1192"/>
      <c r="AP34" s="1192"/>
      <c r="AQ34" s="1192"/>
      <c r="AR34" s="1192"/>
      <c r="AS34" s="1192"/>
      <c r="AT34" s="1182" t="str">
        <f t="shared" ref="AT34" si="12">IF(SUM(AD34:AS35)=0,"",SUM(AD34:AS35))</f>
        <v/>
      </c>
      <c r="AU34" s="1183"/>
      <c r="AV34" s="142"/>
      <c r="AW34" s="142"/>
      <c r="AX34" s="142"/>
      <c r="AY34" s="142"/>
      <c r="AZ34" s="142"/>
      <c r="BA34" s="142"/>
      <c r="BB34" s="142"/>
      <c r="BC34" s="142"/>
      <c r="BD34" s="142"/>
      <c r="BE34" s="142"/>
      <c r="BF34" s="142"/>
      <c r="BG34" s="142"/>
    </row>
    <row r="35" spans="1:59" s="7" customFormat="1" ht="18.75" customHeight="1" x14ac:dyDescent="0.4">
      <c r="A35" s="1207"/>
      <c r="B35" s="1207"/>
      <c r="C35" s="1207"/>
      <c r="D35" s="1207"/>
      <c r="E35" s="1210"/>
      <c r="F35" s="1200"/>
      <c r="G35" s="606"/>
      <c r="H35" s="604"/>
      <c r="I35" s="604"/>
      <c r="J35" s="604"/>
      <c r="K35" s="609"/>
      <c r="L35" s="1211"/>
      <c r="M35" s="1211"/>
      <c r="N35" s="1211"/>
      <c r="O35" s="1211"/>
      <c r="P35" s="1211"/>
      <c r="Q35" s="1211"/>
      <c r="R35" s="1211"/>
      <c r="S35" s="1198"/>
      <c r="T35" s="1200"/>
      <c r="U35" s="1204"/>
      <c r="V35" s="1205"/>
      <c r="W35" s="1205"/>
      <c r="X35" s="1206"/>
      <c r="Y35" s="1198"/>
      <c r="Z35" s="1200"/>
      <c r="AA35" s="1188"/>
      <c r="AB35" s="1189"/>
      <c r="AC35" s="1195"/>
      <c r="AD35" s="1190"/>
      <c r="AE35" s="1190"/>
      <c r="AF35" s="1190"/>
      <c r="AG35" s="1190"/>
      <c r="AH35" s="1190"/>
      <c r="AI35" s="1190"/>
      <c r="AJ35" s="1190"/>
      <c r="AK35" s="1190"/>
      <c r="AL35" s="1190"/>
      <c r="AM35" s="1190"/>
      <c r="AN35" s="1192"/>
      <c r="AO35" s="1192"/>
      <c r="AP35" s="1192"/>
      <c r="AQ35" s="1192"/>
      <c r="AR35" s="1192"/>
      <c r="AS35" s="1192"/>
      <c r="AT35" s="1213"/>
      <c r="AU35" s="1214"/>
      <c r="AV35" s="142"/>
      <c r="AW35" s="142"/>
      <c r="AX35" s="142"/>
      <c r="AY35" s="142"/>
      <c r="AZ35" s="142"/>
      <c r="BA35" s="142"/>
      <c r="BB35" s="142"/>
      <c r="BC35" s="142"/>
      <c r="BD35" s="142"/>
      <c r="BE35" s="142"/>
      <c r="BF35" s="142"/>
      <c r="BG35" s="142"/>
    </row>
    <row r="36" spans="1:59" s="7" customFormat="1" ht="18.75" customHeight="1" x14ac:dyDescent="0.4">
      <c r="A36" s="1207"/>
      <c r="B36" s="1207"/>
      <c r="C36" s="1207"/>
      <c r="D36" s="1207"/>
      <c r="E36" s="1209"/>
      <c r="F36" s="1199"/>
      <c r="G36" s="605"/>
      <c r="H36" s="603"/>
      <c r="I36" s="603"/>
      <c r="J36" s="603"/>
      <c r="K36" s="608"/>
      <c r="L36" s="1211"/>
      <c r="M36" s="1211"/>
      <c r="N36" s="1211"/>
      <c r="O36" s="1211"/>
      <c r="P36" s="1211"/>
      <c r="Q36" s="1211"/>
      <c r="R36" s="1211"/>
      <c r="S36" s="1197"/>
      <c r="T36" s="1199"/>
      <c r="U36" s="1201"/>
      <c r="V36" s="1202"/>
      <c r="W36" s="1202"/>
      <c r="X36" s="1203"/>
      <c r="Y36" s="1197"/>
      <c r="Z36" s="1199"/>
      <c r="AA36" s="1186"/>
      <c r="AB36" s="1187"/>
      <c r="AC36" s="1195"/>
      <c r="AD36" s="1190"/>
      <c r="AE36" s="1190"/>
      <c r="AF36" s="1190"/>
      <c r="AG36" s="1190"/>
      <c r="AH36" s="1190"/>
      <c r="AI36" s="1190"/>
      <c r="AJ36" s="1190"/>
      <c r="AK36" s="1190"/>
      <c r="AL36" s="1190"/>
      <c r="AM36" s="1190"/>
      <c r="AN36" s="1192"/>
      <c r="AO36" s="1192"/>
      <c r="AP36" s="1192"/>
      <c r="AQ36" s="1192"/>
      <c r="AR36" s="1192"/>
      <c r="AS36" s="1192"/>
      <c r="AT36" s="1182" t="str">
        <f t="shared" ref="AT36" si="13">IF(SUM(AD36:AS37)=0,"",SUM(AD36:AS37))</f>
        <v/>
      </c>
      <c r="AU36" s="1183"/>
      <c r="AV36" s="142"/>
      <c r="AW36" s="142"/>
      <c r="AX36" s="142"/>
      <c r="AY36" s="142"/>
      <c r="AZ36" s="142"/>
      <c r="BA36" s="142"/>
      <c r="BB36" s="142"/>
      <c r="BC36" s="142"/>
      <c r="BD36" s="142"/>
      <c r="BE36" s="142"/>
      <c r="BF36" s="142"/>
      <c r="BG36" s="142"/>
    </row>
    <row r="37" spans="1:59" s="7" customFormat="1" ht="18.75" customHeight="1" x14ac:dyDescent="0.4">
      <c r="A37" s="1207"/>
      <c r="B37" s="1207"/>
      <c r="C37" s="1207"/>
      <c r="D37" s="1207"/>
      <c r="E37" s="1210"/>
      <c r="F37" s="1200"/>
      <c r="G37" s="606"/>
      <c r="H37" s="604"/>
      <c r="I37" s="604"/>
      <c r="J37" s="604"/>
      <c r="K37" s="609"/>
      <c r="L37" s="1211"/>
      <c r="M37" s="1211"/>
      <c r="N37" s="1211"/>
      <c r="O37" s="1211"/>
      <c r="P37" s="1211"/>
      <c r="Q37" s="1211"/>
      <c r="R37" s="1211"/>
      <c r="S37" s="1198"/>
      <c r="T37" s="1200"/>
      <c r="U37" s="1204"/>
      <c r="V37" s="1205"/>
      <c r="W37" s="1205"/>
      <c r="X37" s="1206"/>
      <c r="Y37" s="1198"/>
      <c r="Z37" s="1200"/>
      <c r="AA37" s="1188"/>
      <c r="AB37" s="1189"/>
      <c r="AC37" s="1195"/>
      <c r="AD37" s="1190"/>
      <c r="AE37" s="1190"/>
      <c r="AF37" s="1190"/>
      <c r="AG37" s="1190"/>
      <c r="AH37" s="1190"/>
      <c r="AI37" s="1190"/>
      <c r="AJ37" s="1190"/>
      <c r="AK37" s="1190"/>
      <c r="AL37" s="1190"/>
      <c r="AM37" s="1190"/>
      <c r="AN37" s="1192"/>
      <c r="AO37" s="1192"/>
      <c r="AP37" s="1192"/>
      <c r="AQ37" s="1192"/>
      <c r="AR37" s="1192"/>
      <c r="AS37" s="1192"/>
      <c r="AT37" s="1213"/>
      <c r="AU37" s="1214"/>
      <c r="AV37" s="142"/>
      <c r="AW37" s="142"/>
      <c r="AX37" s="142"/>
      <c r="AY37" s="142"/>
      <c r="AZ37" s="142"/>
      <c r="BA37" s="142"/>
      <c r="BB37" s="142"/>
      <c r="BC37" s="142"/>
      <c r="BD37" s="142"/>
      <c r="BE37" s="142"/>
      <c r="BF37" s="142"/>
      <c r="BG37" s="142"/>
    </row>
    <row r="38" spans="1:59" s="7" customFormat="1" ht="18.75" customHeight="1" x14ac:dyDescent="0.4">
      <c r="A38" s="1207"/>
      <c r="B38" s="1207"/>
      <c r="C38" s="1207"/>
      <c r="D38" s="1207"/>
      <c r="E38" s="1209"/>
      <c r="F38" s="1199"/>
      <c r="G38" s="605"/>
      <c r="H38" s="603"/>
      <c r="I38" s="603"/>
      <c r="J38" s="603"/>
      <c r="K38" s="608"/>
      <c r="L38" s="1211"/>
      <c r="M38" s="1211"/>
      <c r="N38" s="1211"/>
      <c r="O38" s="1211"/>
      <c r="P38" s="1211"/>
      <c r="Q38" s="1211"/>
      <c r="R38" s="1211"/>
      <c r="S38" s="1197"/>
      <c r="T38" s="1199"/>
      <c r="U38" s="1201"/>
      <c r="V38" s="1202"/>
      <c r="W38" s="1202"/>
      <c r="X38" s="1203"/>
      <c r="Y38" s="1197"/>
      <c r="Z38" s="1199"/>
      <c r="AA38" s="1186"/>
      <c r="AB38" s="1187"/>
      <c r="AC38" s="1195"/>
      <c r="AD38" s="1190"/>
      <c r="AE38" s="1190"/>
      <c r="AF38" s="1190"/>
      <c r="AG38" s="1190"/>
      <c r="AH38" s="1190"/>
      <c r="AI38" s="1190"/>
      <c r="AJ38" s="1190"/>
      <c r="AK38" s="1190"/>
      <c r="AL38" s="1190"/>
      <c r="AM38" s="1190"/>
      <c r="AN38" s="1192"/>
      <c r="AO38" s="1192"/>
      <c r="AP38" s="1192"/>
      <c r="AQ38" s="1192"/>
      <c r="AR38" s="1192"/>
      <c r="AS38" s="1192"/>
      <c r="AT38" s="1182" t="str">
        <f t="shared" ref="AT38" si="14">IF(SUM(AD38:AS39)=0,"",SUM(AD38:AS39))</f>
        <v/>
      </c>
      <c r="AU38" s="1183"/>
      <c r="AV38" s="142"/>
      <c r="AW38" s="142"/>
      <c r="AX38" s="142"/>
      <c r="AY38" s="142"/>
      <c r="AZ38" s="142"/>
      <c r="BA38" s="142"/>
      <c r="BB38" s="142"/>
      <c r="BC38" s="142"/>
      <c r="BD38" s="142"/>
      <c r="BE38" s="142"/>
      <c r="BF38" s="142"/>
      <c r="BG38" s="142"/>
    </row>
    <row r="39" spans="1:59" s="7" customFormat="1" ht="18.75" customHeight="1" x14ac:dyDescent="0.4">
      <c r="A39" s="1207"/>
      <c r="B39" s="1207"/>
      <c r="C39" s="1207"/>
      <c r="D39" s="1207"/>
      <c r="E39" s="1210"/>
      <c r="F39" s="1200"/>
      <c r="G39" s="606"/>
      <c r="H39" s="604"/>
      <c r="I39" s="604"/>
      <c r="J39" s="604"/>
      <c r="K39" s="609"/>
      <c r="L39" s="1211"/>
      <c r="M39" s="1211"/>
      <c r="N39" s="1211"/>
      <c r="O39" s="1211"/>
      <c r="P39" s="1211"/>
      <c r="Q39" s="1211"/>
      <c r="R39" s="1211"/>
      <c r="S39" s="1198"/>
      <c r="T39" s="1200"/>
      <c r="U39" s="1204"/>
      <c r="V39" s="1205"/>
      <c r="W39" s="1205"/>
      <c r="X39" s="1206"/>
      <c r="Y39" s="1198"/>
      <c r="Z39" s="1200"/>
      <c r="AA39" s="1188"/>
      <c r="AB39" s="1189"/>
      <c r="AC39" s="1195"/>
      <c r="AD39" s="1190"/>
      <c r="AE39" s="1190"/>
      <c r="AF39" s="1190"/>
      <c r="AG39" s="1190"/>
      <c r="AH39" s="1190"/>
      <c r="AI39" s="1190"/>
      <c r="AJ39" s="1190"/>
      <c r="AK39" s="1190"/>
      <c r="AL39" s="1190"/>
      <c r="AM39" s="1190"/>
      <c r="AN39" s="1192"/>
      <c r="AO39" s="1192"/>
      <c r="AP39" s="1192"/>
      <c r="AQ39" s="1192"/>
      <c r="AR39" s="1192"/>
      <c r="AS39" s="1192"/>
      <c r="AT39" s="1213"/>
      <c r="AU39" s="1214"/>
      <c r="AV39" s="142"/>
      <c r="AW39" s="142"/>
      <c r="AX39" s="142"/>
      <c r="AY39" s="142"/>
      <c r="AZ39" s="142"/>
      <c r="BA39" s="142"/>
      <c r="BB39" s="142"/>
      <c r="BC39" s="142"/>
      <c r="BD39" s="142"/>
      <c r="BE39" s="142"/>
      <c r="BF39" s="142"/>
      <c r="BG39" s="142"/>
    </row>
    <row r="40" spans="1:59" s="7" customFormat="1" ht="18.75" customHeight="1" x14ac:dyDescent="0.4">
      <c r="A40" s="1207"/>
      <c r="B40" s="1207"/>
      <c r="C40" s="1207"/>
      <c r="D40" s="1207"/>
      <c r="E40" s="1209"/>
      <c r="F40" s="1199"/>
      <c r="G40" s="605"/>
      <c r="H40" s="603"/>
      <c r="I40" s="603"/>
      <c r="J40" s="603"/>
      <c r="K40" s="608"/>
      <c r="L40" s="1211"/>
      <c r="M40" s="1211"/>
      <c r="N40" s="1211"/>
      <c r="O40" s="1211"/>
      <c r="P40" s="1211"/>
      <c r="Q40" s="1211"/>
      <c r="R40" s="1211"/>
      <c r="S40" s="1197"/>
      <c r="T40" s="1199"/>
      <c r="U40" s="1201"/>
      <c r="V40" s="1202"/>
      <c r="W40" s="1202"/>
      <c r="X40" s="1203"/>
      <c r="Y40" s="1197"/>
      <c r="Z40" s="1199"/>
      <c r="AA40" s="1186"/>
      <c r="AB40" s="1187"/>
      <c r="AC40" s="1195"/>
      <c r="AD40" s="1190"/>
      <c r="AE40" s="1190"/>
      <c r="AF40" s="1190"/>
      <c r="AG40" s="1190"/>
      <c r="AH40" s="1190"/>
      <c r="AI40" s="1190"/>
      <c r="AJ40" s="1190"/>
      <c r="AK40" s="1190"/>
      <c r="AL40" s="1190"/>
      <c r="AM40" s="1190"/>
      <c r="AN40" s="1192"/>
      <c r="AO40" s="1192"/>
      <c r="AP40" s="1192"/>
      <c r="AQ40" s="1192"/>
      <c r="AR40" s="1192"/>
      <c r="AS40" s="1192"/>
      <c r="AT40" s="1182" t="str">
        <f t="shared" ref="AT40" si="15">IF(SUM(AD40:AS41)=0,"",SUM(AD40:AS41))</f>
        <v/>
      </c>
      <c r="AU40" s="1183"/>
      <c r="AV40" s="142"/>
      <c r="AW40" s="142"/>
      <c r="AX40" s="142"/>
      <c r="AY40" s="142"/>
      <c r="AZ40" s="142"/>
      <c r="BA40" s="142"/>
      <c r="BB40" s="142"/>
      <c r="BC40" s="142"/>
      <c r="BD40" s="142"/>
      <c r="BE40" s="142"/>
      <c r="BF40" s="142"/>
      <c r="BG40" s="142"/>
    </row>
    <row r="41" spans="1:59" s="7" customFormat="1" ht="18.75" customHeight="1" x14ac:dyDescent="0.4">
      <c r="A41" s="1207"/>
      <c r="B41" s="1207"/>
      <c r="C41" s="1207"/>
      <c r="D41" s="1207"/>
      <c r="E41" s="1210"/>
      <c r="F41" s="1200"/>
      <c r="G41" s="606"/>
      <c r="H41" s="604"/>
      <c r="I41" s="604"/>
      <c r="J41" s="604"/>
      <c r="K41" s="609"/>
      <c r="L41" s="1211"/>
      <c r="M41" s="1211"/>
      <c r="N41" s="1211"/>
      <c r="O41" s="1211"/>
      <c r="P41" s="1211"/>
      <c r="Q41" s="1211"/>
      <c r="R41" s="1211"/>
      <c r="S41" s="1198"/>
      <c r="T41" s="1200"/>
      <c r="U41" s="1204"/>
      <c r="V41" s="1205"/>
      <c r="W41" s="1205"/>
      <c r="X41" s="1206"/>
      <c r="Y41" s="1198"/>
      <c r="Z41" s="1200"/>
      <c r="AA41" s="1188"/>
      <c r="AB41" s="1189"/>
      <c r="AC41" s="1195"/>
      <c r="AD41" s="1190"/>
      <c r="AE41" s="1190"/>
      <c r="AF41" s="1190"/>
      <c r="AG41" s="1190"/>
      <c r="AH41" s="1190"/>
      <c r="AI41" s="1190"/>
      <c r="AJ41" s="1190"/>
      <c r="AK41" s="1190"/>
      <c r="AL41" s="1190"/>
      <c r="AM41" s="1190"/>
      <c r="AN41" s="1192"/>
      <c r="AO41" s="1192"/>
      <c r="AP41" s="1192"/>
      <c r="AQ41" s="1192"/>
      <c r="AR41" s="1192"/>
      <c r="AS41" s="1192"/>
      <c r="AT41" s="1213"/>
      <c r="AU41" s="1214"/>
      <c r="AV41" s="142"/>
      <c r="AW41" s="142"/>
      <c r="AX41" s="142"/>
      <c r="AY41" s="142"/>
      <c r="AZ41" s="142"/>
      <c r="BA41" s="142"/>
      <c r="BB41" s="142"/>
      <c r="BC41" s="142"/>
      <c r="BD41" s="142"/>
      <c r="BE41" s="142"/>
      <c r="BF41" s="142"/>
      <c r="BG41" s="142"/>
    </row>
    <row r="42" spans="1:59" s="7" customFormat="1" ht="18.75" customHeight="1" x14ac:dyDescent="0.4">
      <c r="A42" s="1207"/>
      <c r="B42" s="1207"/>
      <c r="C42" s="1207"/>
      <c r="D42" s="1207"/>
      <c r="E42" s="1209"/>
      <c r="F42" s="1199"/>
      <c r="G42" s="605"/>
      <c r="H42" s="603"/>
      <c r="I42" s="603"/>
      <c r="J42" s="603"/>
      <c r="K42" s="608"/>
      <c r="L42" s="1211"/>
      <c r="M42" s="1211"/>
      <c r="N42" s="1211"/>
      <c r="O42" s="1211"/>
      <c r="P42" s="1211"/>
      <c r="Q42" s="1211"/>
      <c r="R42" s="1211"/>
      <c r="S42" s="1197"/>
      <c r="T42" s="1199"/>
      <c r="U42" s="1201"/>
      <c r="V42" s="1202"/>
      <c r="W42" s="1202"/>
      <c r="X42" s="1203"/>
      <c r="Y42" s="1197"/>
      <c r="Z42" s="1199"/>
      <c r="AA42" s="1186"/>
      <c r="AB42" s="1187"/>
      <c r="AC42" s="1195"/>
      <c r="AD42" s="1190"/>
      <c r="AE42" s="1190"/>
      <c r="AF42" s="1190"/>
      <c r="AG42" s="1190"/>
      <c r="AH42" s="1190"/>
      <c r="AI42" s="1190"/>
      <c r="AJ42" s="1190"/>
      <c r="AK42" s="1190"/>
      <c r="AL42" s="1190"/>
      <c r="AM42" s="1190"/>
      <c r="AN42" s="1192"/>
      <c r="AO42" s="1192"/>
      <c r="AP42" s="1192"/>
      <c r="AQ42" s="1192"/>
      <c r="AR42" s="1192"/>
      <c r="AS42" s="1192"/>
      <c r="AT42" s="1182" t="str">
        <f t="shared" ref="AT42" si="16">IF(SUM(AD42:AS43)=0,"",SUM(AD42:AS43))</f>
        <v/>
      </c>
      <c r="AU42" s="1183"/>
      <c r="AV42" s="142"/>
      <c r="AW42" s="142"/>
      <c r="AX42" s="142"/>
      <c r="AY42" s="142"/>
      <c r="AZ42" s="142"/>
      <c r="BA42" s="142"/>
      <c r="BB42" s="142"/>
      <c r="BC42" s="142"/>
      <c r="BD42" s="142"/>
      <c r="BE42" s="142"/>
      <c r="BF42" s="142"/>
      <c r="BG42" s="142"/>
    </row>
    <row r="43" spans="1:59" s="7" customFormat="1" ht="18.75" customHeight="1" thickBot="1" x14ac:dyDescent="0.45">
      <c r="A43" s="1208"/>
      <c r="B43" s="1208"/>
      <c r="C43" s="1208"/>
      <c r="D43" s="1208"/>
      <c r="E43" s="1210"/>
      <c r="F43" s="1200"/>
      <c r="G43" s="606"/>
      <c r="H43" s="604"/>
      <c r="I43" s="604"/>
      <c r="J43" s="604"/>
      <c r="K43" s="609"/>
      <c r="L43" s="1212"/>
      <c r="M43" s="1212"/>
      <c r="N43" s="1212"/>
      <c r="O43" s="1212"/>
      <c r="P43" s="1212"/>
      <c r="Q43" s="1212"/>
      <c r="R43" s="1212"/>
      <c r="S43" s="1198"/>
      <c r="T43" s="1200"/>
      <c r="U43" s="1204"/>
      <c r="V43" s="1205"/>
      <c r="W43" s="1205"/>
      <c r="X43" s="1206"/>
      <c r="Y43" s="1198"/>
      <c r="Z43" s="1200"/>
      <c r="AA43" s="1188"/>
      <c r="AB43" s="1189"/>
      <c r="AC43" s="1196"/>
      <c r="AD43" s="1191"/>
      <c r="AE43" s="1191"/>
      <c r="AF43" s="1191"/>
      <c r="AG43" s="1191"/>
      <c r="AH43" s="1191"/>
      <c r="AI43" s="1191"/>
      <c r="AJ43" s="1191"/>
      <c r="AK43" s="1191"/>
      <c r="AL43" s="1191"/>
      <c r="AM43" s="1191"/>
      <c r="AN43" s="1193"/>
      <c r="AO43" s="1193"/>
      <c r="AP43" s="1193"/>
      <c r="AQ43" s="1193"/>
      <c r="AR43" s="1193"/>
      <c r="AS43" s="1193"/>
      <c r="AT43" s="1184"/>
      <c r="AU43" s="1185"/>
      <c r="AV43" s="142"/>
      <c r="AW43" s="142"/>
      <c r="AX43" s="142"/>
      <c r="AY43" s="142"/>
      <c r="AZ43" s="142"/>
      <c r="BA43" s="142"/>
      <c r="BB43" s="142"/>
      <c r="BC43" s="142"/>
      <c r="BD43" s="142"/>
      <c r="BE43" s="142"/>
      <c r="BF43" s="142"/>
      <c r="BG43" s="142"/>
    </row>
    <row r="44" spans="1:59" s="7" customFormat="1" ht="18.75" customHeight="1" thickTop="1" x14ac:dyDescent="0.4">
      <c r="A44" s="1194" t="s">
        <v>163</v>
      </c>
      <c r="B44" s="1194"/>
      <c r="C44" s="1194"/>
      <c r="D44" s="1194"/>
      <c r="E44" s="1165"/>
      <c r="F44" s="1165"/>
      <c r="G44" s="1176"/>
      <c r="H44" s="1177"/>
      <c r="I44" s="1177"/>
      <c r="J44" s="1177"/>
      <c r="K44" s="1178"/>
      <c r="L44" s="1165"/>
      <c r="M44" s="1165"/>
      <c r="N44" s="1165"/>
      <c r="O44" s="1165"/>
      <c r="P44" s="1165"/>
      <c r="Q44" s="1165"/>
      <c r="R44" s="1165"/>
      <c r="S44" s="1165"/>
      <c r="T44" s="1165"/>
      <c r="U44" s="1165"/>
      <c r="V44" s="1165"/>
      <c r="W44" s="1165"/>
      <c r="X44" s="1165"/>
      <c r="Y44" s="1165" t="str">
        <f>IF(SUM(Y6:Y43)=0,"",SUM(Y6:Y43))</f>
        <v/>
      </c>
      <c r="Z44" s="1165"/>
      <c r="AA44" s="1165"/>
      <c r="AB44" s="1165"/>
      <c r="AC44" s="1161"/>
      <c r="AD44" s="1161"/>
      <c r="AE44" s="1161"/>
      <c r="AF44" s="1161"/>
      <c r="AG44" s="1161"/>
      <c r="AH44" s="1161"/>
      <c r="AI44" s="1161"/>
      <c r="AJ44" s="1161"/>
      <c r="AK44" s="1161"/>
      <c r="AL44" s="1161"/>
      <c r="AM44" s="1161"/>
      <c r="AN44" s="1161"/>
      <c r="AO44" s="1161"/>
      <c r="AP44" s="1161"/>
      <c r="AQ44" s="1161"/>
      <c r="AR44" s="1161"/>
      <c r="AS44" s="1161"/>
      <c r="AT44" s="1163" t="str">
        <f>IF(SUM(AT8:AU43)=0,"",SUM(AT8:AU43))</f>
        <v/>
      </c>
      <c r="AU44" s="1163"/>
      <c r="AV44" s="142"/>
      <c r="AW44" s="142"/>
      <c r="AX44" s="142"/>
      <c r="AY44" s="142"/>
      <c r="AZ44" s="142"/>
      <c r="BA44" s="142"/>
      <c r="BB44" s="142"/>
      <c r="BC44" s="142"/>
      <c r="BD44" s="142"/>
      <c r="BE44" s="142"/>
      <c r="BF44" s="142"/>
      <c r="BG44" s="142"/>
    </row>
    <row r="45" spans="1:59" s="7" customFormat="1" ht="18.75" customHeight="1" x14ac:dyDescent="0.4">
      <c r="A45" s="1194"/>
      <c r="B45" s="1194"/>
      <c r="C45" s="1194"/>
      <c r="D45" s="1194"/>
      <c r="E45" s="1165"/>
      <c r="F45" s="1165"/>
      <c r="G45" s="1179"/>
      <c r="H45" s="1180"/>
      <c r="I45" s="1180"/>
      <c r="J45" s="1180"/>
      <c r="K45" s="1181"/>
      <c r="L45" s="1165"/>
      <c r="M45" s="1165"/>
      <c r="N45" s="1165"/>
      <c r="O45" s="1165"/>
      <c r="P45" s="1165"/>
      <c r="Q45" s="1165"/>
      <c r="R45" s="1165"/>
      <c r="S45" s="1165"/>
      <c r="T45" s="1165"/>
      <c r="U45" s="1165"/>
      <c r="V45" s="1165"/>
      <c r="W45" s="1165"/>
      <c r="X45" s="1165"/>
      <c r="Y45" s="1165"/>
      <c r="Z45" s="1165"/>
      <c r="AA45" s="1165"/>
      <c r="AB45" s="1165"/>
      <c r="AC45" s="1162"/>
      <c r="AD45" s="1162"/>
      <c r="AE45" s="1162"/>
      <c r="AF45" s="1162"/>
      <c r="AG45" s="1162"/>
      <c r="AH45" s="1162"/>
      <c r="AI45" s="1162"/>
      <c r="AJ45" s="1162"/>
      <c r="AK45" s="1162"/>
      <c r="AL45" s="1162"/>
      <c r="AM45" s="1162"/>
      <c r="AN45" s="1162"/>
      <c r="AO45" s="1162"/>
      <c r="AP45" s="1162"/>
      <c r="AQ45" s="1162"/>
      <c r="AR45" s="1162"/>
      <c r="AS45" s="1162"/>
      <c r="AT45" s="1164"/>
      <c r="AU45" s="1164"/>
      <c r="AV45" s="142"/>
      <c r="AW45" s="142"/>
      <c r="AX45" s="142"/>
      <c r="AY45" s="142"/>
      <c r="AZ45" s="142"/>
      <c r="BA45" s="142"/>
      <c r="BB45" s="142"/>
      <c r="BC45" s="142"/>
      <c r="BD45" s="142"/>
      <c r="BE45" s="142"/>
      <c r="BF45" s="142"/>
      <c r="BG45" s="142"/>
    </row>
    <row r="46" spans="1:59" s="7" customFormat="1" ht="18.75" customHeight="1" x14ac:dyDescent="0.3">
      <c r="A46" s="150" t="s">
        <v>13</v>
      </c>
      <c r="B46" s="143" t="s">
        <v>777</v>
      </c>
      <c r="C46" s="143"/>
      <c r="D46" s="143"/>
      <c r="E46" s="142"/>
      <c r="F46" s="142"/>
      <c r="G46" s="141"/>
      <c r="H46" s="141"/>
      <c r="I46" s="141"/>
      <c r="J46" s="141"/>
      <c r="K46" s="142"/>
      <c r="L46" s="141"/>
      <c r="M46" s="141"/>
      <c r="N46" s="141"/>
      <c r="O46" s="141"/>
      <c r="P46" s="142"/>
      <c r="Q46" s="142"/>
      <c r="R46" s="142"/>
      <c r="S46" s="142"/>
      <c r="T46" s="151"/>
      <c r="U46" s="151"/>
      <c r="V46" s="151"/>
      <c r="W46" s="151"/>
      <c r="X46" s="151"/>
      <c r="Y46" s="151"/>
      <c r="Z46" s="151"/>
      <c r="AA46" s="141"/>
      <c r="AB46" s="141"/>
      <c r="AC46" s="141"/>
      <c r="AD46" s="141"/>
      <c r="AE46" s="141"/>
      <c r="AF46" s="141"/>
      <c r="AG46" s="141"/>
      <c r="AH46" s="141"/>
      <c r="AI46" s="141"/>
      <c r="AJ46" s="141"/>
      <c r="AK46" s="141"/>
      <c r="AL46" s="141"/>
      <c r="AM46" s="141"/>
      <c r="AN46" s="141"/>
      <c r="AO46" s="141"/>
      <c r="AP46" s="142"/>
      <c r="AQ46" s="142"/>
      <c r="AR46" s="142"/>
      <c r="AS46" s="142"/>
      <c r="AT46" s="142"/>
      <c r="AU46" s="142"/>
      <c r="AV46" s="142"/>
      <c r="AW46" s="142"/>
      <c r="AX46" s="142"/>
      <c r="AY46" s="142"/>
      <c r="AZ46" s="142"/>
      <c r="BA46" s="142"/>
      <c r="BB46" s="142"/>
      <c r="BC46" s="142"/>
      <c r="BD46" s="142"/>
      <c r="BE46" s="142"/>
      <c r="BF46" s="142"/>
      <c r="BG46" s="142"/>
    </row>
    <row r="47" spans="1:59" s="7" customFormat="1" ht="18.75" customHeight="1" x14ac:dyDescent="0.3">
      <c r="A47" s="143"/>
      <c r="B47" s="143" t="s">
        <v>778</v>
      </c>
      <c r="C47" s="143"/>
      <c r="D47" s="143"/>
      <c r="E47" s="142"/>
      <c r="F47" s="142"/>
      <c r="G47" s="141"/>
      <c r="H47" s="141"/>
      <c r="I47" s="141"/>
      <c r="J47" s="141"/>
      <c r="K47" s="142"/>
      <c r="L47" s="141"/>
      <c r="M47" s="141"/>
      <c r="N47" s="141"/>
      <c r="O47" s="141"/>
      <c r="P47" s="142"/>
      <c r="Q47" s="142"/>
      <c r="R47" s="142"/>
      <c r="S47" s="142"/>
      <c r="T47" s="151"/>
      <c r="U47" s="151"/>
      <c r="V47" s="151"/>
      <c r="W47" s="151"/>
      <c r="X47" s="151"/>
      <c r="Y47" s="151"/>
      <c r="Z47" s="151"/>
      <c r="AA47" s="141"/>
      <c r="AB47" s="141"/>
      <c r="AC47" s="141"/>
      <c r="AD47" s="141"/>
      <c r="AE47" s="141"/>
      <c r="AF47" s="141"/>
      <c r="AG47" s="141"/>
      <c r="AH47" s="141"/>
      <c r="AI47" s="141"/>
      <c r="AJ47" s="141"/>
      <c r="AK47" s="141"/>
      <c r="AL47" s="141"/>
      <c r="AM47" s="141"/>
      <c r="AN47" s="141"/>
      <c r="AO47" s="141"/>
      <c r="AP47" s="142"/>
      <c r="AQ47" s="142"/>
      <c r="AR47" s="142"/>
      <c r="AS47" s="142"/>
      <c r="AT47" s="142"/>
      <c r="AU47" s="142"/>
      <c r="AV47" s="142"/>
      <c r="AW47" s="142"/>
      <c r="AX47" s="142"/>
      <c r="AY47" s="142"/>
      <c r="AZ47" s="142"/>
      <c r="BA47" s="142"/>
      <c r="BB47" s="142"/>
      <c r="BC47" s="142"/>
      <c r="BD47" s="142"/>
      <c r="BE47" s="142"/>
      <c r="BF47" s="142"/>
      <c r="BG47" s="142"/>
    </row>
    <row r="48" spans="1:59" ht="18.75" customHeight="1" x14ac:dyDescent="0.3">
      <c r="A48" s="143"/>
      <c r="B48" s="143" t="s">
        <v>162</v>
      </c>
      <c r="C48" s="143"/>
      <c r="D48" s="498"/>
      <c r="E48" s="499"/>
      <c r="F48" s="499"/>
      <c r="G48" s="151"/>
      <c r="H48" s="151"/>
      <c r="I48" s="151"/>
      <c r="J48" s="151"/>
      <c r="K48" s="151"/>
      <c r="L48" s="151"/>
      <c r="M48" s="151"/>
      <c r="N48" s="151"/>
      <c r="O48" s="151"/>
      <c r="P48" s="151"/>
      <c r="Q48" s="151"/>
      <c r="R48" s="151"/>
      <c r="S48" s="151"/>
    </row>
    <row r="49" spans="1:6" ht="18.75" customHeight="1" x14ac:dyDescent="0.3">
      <c r="A49" s="143"/>
      <c r="B49" s="143" t="s">
        <v>161</v>
      </c>
      <c r="C49" s="143"/>
      <c r="D49" s="143"/>
      <c r="E49" s="142"/>
      <c r="F49" s="142"/>
    </row>
    <row r="50" spans="1:6" ht="18.75" customHeight="1" x14ac:dyDescent="0.3">
      <c r="A50" s="143"/>
      <c r="B50" s="143" t="s">
        <v>941</v>
      </c>
      <c r="C50" s="143"/>
      <c r="D50" s="143"/>
      <c r="E50" s="142"/>
      <c r="F50" s="142"/>
    </row>
    <row r="51" spans="1:6" ht="18.75" customHeight="1" x14ac:dyDescent="0.3"/>
    <row r="52" spans="1:6" ht="18.75" customHeight="1" x14ac:dyDescent="0.3"/>
    <row r="55" spans="1:6" x14ac:dyDescent="0.3">
      <c r="A55" s="141" t="s">
        <v>151</v>
      </c>
    </row>
    <row r="56" spans="1:6" x14ac:dyDescent="0.3">
      <c r="A56" s="141" t="s">
        <v>160</v>
      </c>
    </row>
    <row r="57" spans="1:6" x14ac:dyDescent="0.3">
      <c r="A57" s="141" t="s">
        <v>159</v>
      </c>
    </row>
    <row r="58" spans="1:6" x14ac:dyDescent="0.3">
      <c r="A58" s="141" t="s">
        <v>774</v>
      </c>
    </row>
    <row r="59" spans="1:6" x14ac:dyDescent="0.3">
      <c r="A59" s="141" t="s">
        <v>775</v>
      </c>
    </row>
    <row r="60" spans="1:6" x14ac:dyDescent="0.3">
      <c r="A60" s="141" t="s">
        <v>158</v>
      </c>
    </row>
    <row r="61" spans="1:6" x14ac:dyDescent="0.3">
      <c r="A61" s="141" t="s">
        <v>157</v>
      </c>
    </row>
    <row r="62" spans="1:6" x14ac:dyDescent="0.3">
      <c r="A62" s="141" t="s">
        <v>773</v>
      </c>
    </row>
    <row r="63" spans="1:6" x14ac:dyDescent="0.3">
      <c r="A63" s="141" t="s">
        <v>156</v>
      </c>
    </row>
    <row r="64" spans="1:6" x14ac:dyDescent="0.3">
      <c r="A64" s="141" t="s">
        <v>155</v>
      </c>
    </row>
    <row r="65" spans="1:1" x14ac:dyDescent="0.3">
      <c r="A65" s="141" t="s">
        <v>776</v>
      </c>
    </row>
  </sheetData>
  <sheetProtection selectLockedCells="1"/>
  <mergeCells count="449">
    <mergeCell ref="AT1:AU1"/>
    <mergeCell ref="N2:O2"/>
    <mergeCell ref="P2:Q2"/>
    <mergeCell ref="AA2:AB2"/>
    <mergeCell ref="AR2:AU2"/>
    <mergeCell ref="AC4:AE4"/>
    <mergeCell ref="AF4:AS4"/>
    <mergeCell ref="AT4:AU7"/>
    <mergeCell ref="AC5:AC7"/>
    <mergeCell ref="AD5:AE7"/>
    <mergeCell ref="AF5:AG7"/>
    <mergeCell ref="AH5:AI7"/>
    <mergeCell ref="AJ5:AK7"/>
    <mergeCell ref="AL5:AM7"/>
    <mergeCell ref="AN5:AO7"/>
    <mergeCell ref="AP5:AQ7"/>
    <mergeCell ref="AR5:AS7"/>
    <mergeCell ref="Y3:Z7"/>
    <mergeCell ref="AG3:AH3"/>
    <mergeCell ref="AK3:AL3"/>
    <mergeCell ref="AA3:AB7"/>
    <mergeCell ref="U3:X7"/>
    <mergeCell ref="A3:D7"/>
    <mergeCell ref="E3:F7"/>
    <mergeCell ref="L3:N7"/>
    <mergeCell ref="O3:O7"/>
    <mergeCell ref="P3:R7"/>
    <mergeCell ref="S3:T7"/>
    <mergeCell ref="AK1:AM1"/>
    <mergeCell ref="AO1:AP1"/>
    <mergeCell ref="AR8:AS9"/>
    <mergeCell ref="AR1:AS1"/>
    <mergeCell ref="AT8:AU9"/>
    <mergeCell ref="AA8:AB9"/>
    <mergeCell ref="AC8:AC9"/>
    <mergeCell ref="AD8:AE9"/>
    <mergeCell ref="AF8:AG9"/>
    <mergeCell ref="AH8:AI9"/>
    <mergeCell ref="AJ8:AK9"/>
    <mergeCell ref="U8:X9"/>
    <mergeCell ref="Y8:Y9"/>
    <mergeCell ref="Z8:Z9"/>
    <mergeCell ref="A10:D11"/>
    <mergeCell ref="E10:E11"/>
    <mergeCell ref="F10:F11"/>
    <mergeCell ref="L10:N11"/>
    <mergeCell ref="O10:O11"/>
    <mergeCell ref="P10:R11"/>
    <mergeCell ref="AL8:AM9"/>
    <mergeCell ref="AN8:AO9"/>
    <mergeCell ref="AP8:AQ9"/>
    <mergeCell ref="A8:D9"/>
    <mergeCell ref="E8:E9"/>
    <mergeCell ref="F8:F9"/>
    <mergeCell ref="L8:N9"/>
    <mergeCell ref="O8:O9"/>
    <mergeCell ref="P8:R9"/>
    <mergeCell ref="S8:S9"/>
    <mergeCell ref="T8:T9"/>
    <mergeCell ref="AT10:AU11"/>
    <mergeCell ref="AA10:AB11"/>
    <mergeCell ref="A12:D13"/>
    <mergeCell ref="E12:E13"/>
    <mergeCell ref="F12:F13"/>
    <mergeCell ref="L12:N13"/>
    <mergeCell ref="O12:O13"/>
    <mergeCell ref="P12:R13"/>
    <mergeCell ref="S12:S13"/>
    <mergeCell ref="T12:T13"/>
    <mergeCell ref="AH10:AI11"/>
    <mergeCell ref="AJ10:AK11"/>
    <mergeCell ref="AL10:AM11"/>
    <mergeCell ref="AN10:AO11"/>
    <mergeCell ref="AP10:AQ11"/>
    <mergeCell ref="AR10:AS11"/>
    <mergeCell ref="AC10:AC11"/>
    <mergeCell ref="AD10:AE11"/>
    <mergeCell ref="AF10:AG11"/>
    <mergeCell ref="S10:S11"/>
    <mergeCell ref="T10:T11"/>
    <mergeCell ref="U10:X11"/>
    <mergeCell ref="Y10:Y11"/>
    <mergeCell ref="Z10:Z11"/>
    <mergeCell ref="AR12:AS13"/>
    <mergeCell ref="AT12:AU13"/>
    <mergeCell ref="AA12:AB13"/>
    <mergeCell ref="AC12:AC13"/>
    <mergeCell ref="AD12:AE13"/>
    <mergeCell ref="AF12:AG13"/>
    <mergeCell ref="AH12:AI13"/>
    <mergeCell ref="AJ12:AK13"/>
    <mergeCell ref="U12:X13"/>
    <mergeCell ref="Y12:Y13"/>
    <mergeCell ref="Z12:Z13"/>
    <mergeCell ref="A14:D15"/>
    <mergeCell ref="E14:E15"/>
    <mergeCell ref="F14:F15"/>
    <mergeCell ref="L14:N15"/>
    <mergeCell ref="O14:O15"/>
    <mergeCell ref="P14:R15"/>
    <mergeCell ref="AL12:AM13"/>
    <mergeCell ref="AN12:AO13"/>
    <mergeCell ref="AP12:AQ13"/>
    <mergeCell ref="AT14:AU15"/>
    <mergeCell ref="AA14:AB15"/>
    <mergeCell ref="A16:D17"/>
    <mergeCell ref="E16:E17"/>
    <mergeCell ref="F16:F17"/>
    <mergeCell ref="L16:N17"/>
    <mergeCell ref="O16:O17"/>
    <mergeCell ref="P16:R17"/>
    <mergeCell ref="S16:S17"/>
    <mergeCell ref="T16:T17"/>
    <mergeCell ref="AH14:AI15"/>
    <mergeCell ref="AJ14:AK15"/>
    <mergeCell ref="AL14:AM15"/>
    <mergeCell ref="AN14:AO15"/>
    <mergeCell ref="AP14:AQ15"/>
    <mergeCell ref="AR14:AS15"/>
    <mergeCell ref="AC14:AC15"/>
    <mergeCell ref="AD14:AE15"/>
    <mergeCell ref="AF14:AG15"/>
    <mergeCell ref="S14:S15"/>
    <mergeCell ref="T14:T15"/>
    <mergeCell ref="U14:X15"/>
    <mergeCell ref="Y14:Y15"/>
    <mergeCell ref="Z14:Z15"/>
    <mergeCell ref="AR16:AS17"/>
    <mergeCell ref="AT16:AU17"/>
    <mergeCell ref="AA16:AB17"/>
    <mergeCell ref="AC16:AC17"/>
    <mergeCell ref="AD16:AE17"/>
    <mergeCell ref="AF16:AG17"/>
    <mergeCell ref="AH16:AI17"/>
    <mergeCell ref="AJ16:AK17"/>
    <mergeCell ref="U16:X17"/>
    <mergeCell ref="Y16:Y17"/>
    <mergeCell ref="Z16:Z17"/>
    <mergeCell ref="A18:D19"/>
    <mergeCell ref="E18:E19"/>
    <mergeCell ref="F18:F19"/>
    <mergeCell ref="L18:N19"/>
    <mergeCell ref="O18:O19"/>
    <mergeCell ref="P18:R19"/>
    <mergeCell ref="AL16:AM17"/>
    <mergeCell ref="AN16:AO17"/>
    <mergeCell ref="AP16:AQ17"/>
    <mergeCell ref="AT18:AU19"/>
    <mergeCell ref="AA18:AB19"/>
    <mergeCell ref="A20:D21"/>
    <mergeCell ref="E20:E21"/>
    <mergeCell ref="F20:F21"/>
    <mergeCell ref="L20:N21"/>
    <mergeCell ref="O20:O21"/>
    <mergeCell ref="P20:R21"/>
    <mergeCell ref="S20:S21"/>
    <mergeCell ref="T20:T21"/>
    <mergeCell ref="AH18:AI19"/>
    <mergeCell ref="AJ18:AK19"/>
    <mergeCell ref="AL18:AM19"/>
    <mergeCell ref="AN18:AO19"/>
    <mergeCell ref="AP18:AQ19"/>
    <mergeCell ref="AR18:AS19"/>
    <mergeCell ref="AC18:AC19"/>
    <mergeCell ref="AD18:AE19"/>
    <mergeCell ref="AF18:AG19"/>
    <mergeCell ref="S18:S19"/>
    <mergeCell ref="T18:T19"/>
    <mergeCell ref="U18:X19"/>
    <mergeCell ref="Y18:Y19"/>
    <mergeCell ref="Z18:Z19"/>
    <mergeCell ref="AR20:AS21"/>
    <mergeCell ref="AT20:AU21"/>
    <mergeCell ref="AA20:AB21"/>
    <mergeCell ref="AC20:AC21"/>
    <mergeCell ref="AD20:AE21"/>
    <mergeCell ref="AF20:AG21"/>
    <mergeCell ref="AH20:AI21"/>
    <mergeCell ref="AJ20:AK21"/>
    <mergeCell ref="U20:X21"/>
    <mergeCell ref="Y20:Y21"/>
    <mergeCell ref="Z20:Z21"/>
    <mergeCell ref="A22:D23"/>
    <mergeCell ref="E22:E23"/>
    <mergeCell ref="F22:F23"/>
    <mergeCell ref="L22:N23"/>
    <mergeCell ref="O22:O23"/>
    <mergeCell ref="P22:R23"/>
    <mergeCell ref="AL20:AM21"/>
    <mergeCell ref="AN20:AO21"/>
    <mergeCell ref="AP20:AQ21"/>
    <mergeCell ref="AT22:AU23"/>
    <mergeCell ref="AA22:AB23"/>
    <mergeCell ref="A24:D25"/>
    <mergeCell ref="E24:E25"/>
    <mergeCell ref="F24:F25"/>
    <mergeCell ref="L24:N25"/>
    <mergeCell ref="O24:O25"/>
    <mergeCell ref="P24:R25"/>
    <mergeCell ref="S24:S25"/>
    <mergeCell ref="T24:T25"/>
    <mergeCell ref="AH22:AI23"/>
    <mergeCell ref="AJ22:AK23"/>
    <mergeCell ref="AL22:AM23"/>
    <mergeCell ref="AN22:AO23"/>
    <mergeCell ref="AP22:AQ23"/>
    <mergeCell ref="AR22:AS23"/>
    <mergeCell ref="AC22:AC23"/>
    <mergeCell ref="AD22:AE23"/>
    <mergeCell ref="AF22:AG23"/>
    <mergeCell ref="S22:S23"/>
    <mergeCell ref="T22:T23"/>
    <mergeCell ref="U22:X23"/>
    <mergeCell ref="Y22:Y23"/>
    <mergeCell ref="Z22:Z23"/>
    <mergeCell ref="AR24:AS25"/>
    <mergeCell ref="AT24:AU25"/>
    <mergeCell ref="AA24:AB25"/>
    <mergeCell ref="AC24:AC25"/>
    <mergeCell ref="AD24:AE25"/>
    <mergeCell ref="AF24:AG25"/>
    <mergeCell ref="AH24:AI25"/>
    <mergeCell ref="AJ24:AK25"/>
    <mergeCell ref="U24:X25"/>
    <mergeCell ref="Y24:Y25"/>
    <mergeCell ref="Z24:Z25"/>
    <mergeCell ref="A26:D27"/>
    <mergeCell ref="E26:E27"/>
    <mergeCell ref="F26:F27"/>
    <mergeCell ref="L26:N27"/>
    <mergeCell ref="O26:O27"/>
    <mergeCell ref="P26:R27"/>
    <mergeCell ref="AL24:AM25"/>
    <mergeCell ref="AN24:AO25"/>
    <mergeCell ref="AP24:AQ25"/>
    <mergeCell ref="AT26:AU27"/>
    <mergeCell ref="AA26:AB27"/>
    <mergeCell ref="A28:D29"/>
    <mergeCell ref="E28:E29"/>
    <mergeCell ref="F28:F29"/>
    <mergeCell ref="L28:N29"/>
    <mergeCell ref="O28:O29"/>
    <mergeCell ref="P28:R29"/>
    <mergeCell ref="S28:S29"/>
    <mergeCell ref="T28:T29"/>
    <mergeCell ref="AH26:AI27"/>
    <mergeCell ref="AJ26:AK27"/>
    <mergeCell ref="AL26:AM27"/>
    <mergeCell ref="AN26:AO27"/>
    <mergeCell ref="AP26:AQ27"/>
    <mergeCell ref="AR26:AS27"/>
    <mergeCell ref="AC26:AC27"/>
    <mergeCell ref="AD26:AE27"/>
    <mergeCell ref="AF26:AG27"/>
    <mergeCell ref="S26:S27"/>
    <mergeCell ref="T26:T27"/>
    <mergeCell ref="U26:X27"/>
    <mergeCell ref="Y26:Y27"/>
    <mergeCell ref="Z26:Z27"/>
    <mergeCell ref="AR28:AS29"/>
    <mergeCell ref="AT28:AU29"/>
    <mergeCell ref="AA28:AB29"/>
    <mergeCell ref="AC28:AC29"/>
    <mergeCell ref="AD28:AE29"/>
    <mergeCell ref="AF28:AG29"/>
    <mergeCell ref="AH28:AI29"/>
    <mergeCell ref="AJ28:AK29"/>
    <mergeCell ref="U28:X29"/>
    <mergeCell ref="Y28:Y29"/>
    <mergeCell ref="Z28:Z29"/>
    <mergeCell ref="A30:D31"/>
    <mergeCell ref="E30:E31"/>
    <mergeCell ref="F30:F31"/>
    <mergeCell ref="L30:N31"/>
    <mergeCell ref="O30:O31"/>
    <mergeCell ref="P30:R31"/>
    <mergeCell ref="AL28:AM29"/>
    <mergeCell ref="AN28:AO29"/>
    <mergeCell ref="AP28:AQ29"/>
    <mergeCell ref="AT30:AU31"/>
    <mergeCell ref="AA30:AB31"/>
    <mergeCell ref="A32:D33"/>
    <mergeCell ref="E32:E33"/>
    <mergeCell ref="F32:F33"/>
    <mergeCell ref="L32:N33"/>
    <mergeCell ref="O32:O33"/>
    <mergeCell ref="P32:R33"/>
    <mergeCell ref="S32:S33"/>
    <mergeCell ref="T32:T33"/>
    <mergeCell ref="AH30:AI31"/>
    <mergeCell ref="AJ30:AK31"/>
    <mergeCell ref="AL30:AM31"/>
    <mergeCell ref="AN30:AO31"/>
    <mergeCell ref="AP30:AQ31"/>
    <mergeCell ref="AR30:AS31"/>
    <mergeCell ref="AC30:AC31"/>
    <mergeCell ref="AD30:AE31"/>
    <mergeCell ref="AF30:AG31"/>
    <mergeCell ref="S30:S31"/>
    <mergeCell ref="T30:T31"/>
    <mergeCell ref="U30:X31"/>
    <mergeCell ref="Y30:Y31"/>
    <mergeCell ref="Z30:Z31"/>
    <mergeCell ref="AR32:AS33"/>
    <mergeCell ref="AT32:AU33"/>
    <mergeCell ref="AA32:AB33"/>
    <mergeCell ref="AC32:AC33"/>
    <mergeCell ref="AD32:AE33"/>
    <mergeCell ref="AF32:AG33"/>
    <mergeCell ref="AH32:AI33"/>
    <mergeCell ref="AJ32:AK33"/>
    <mergeCell ref="U32:X33"/>
    <mergeCell ref="Y32:Y33"/>
    <mergeCell ref="Z32:Z33"/>
    <mergeCell ref="A34:D35"/>
    <mergeCell ref="E34:E35"/>
    <mergeCell ref="F34:F35"/>
    <mergeCell ref="L34:N35"/>
    <mergeCell ref="O34:O35"/>
    <mergeCell ref="P34:R35"/>
    <mergeCell ref="AL32:AM33"/>
    <mergeCell ref="AN32:AO33"/>
    <mergeCell ref="AP32:AQ33"/>
    <mergeCell ref="AT34:AU35"/>
    <mergeCell ref="AA34:AB35"/>
    <mergeCell ref="A36:D37"/>
    <mergeCell ref="E36:E37"/>
    <mergeCell ref="F36:F37"/>
    <mergeCell ref="L36:N37"/>
    <mergeCell ref="O36:O37"/>
    <mergeCell ref="P36:R37"/>
    <mergeCell ref="S36:S37"/>
    <mergeCell ref="T36:T37"/>
    <mergeCell ref="AH34:AI35"/>
    <mergeCell ref="AJ34:AK35"/>
    <mergeCell ref="AL34:AM35"/>
    <mergeCell ref="AN34:AO35"/>
    <mergeCell ref="AP34:AQ35"/>
    <mergeCell ref="AR34:AS35"/>
    <mergeCell ref="AC34:AC35"/>
    <mergeCell ref="AD34:AE35"/>
    <mergeCell ref="AF34:AG35"/>
    <mergeCell ref="S34:S35"/>
    <mergeCell ref="T34:T35"/>
    <mergeCell ref="U34:X35"/>
    <mergeCell ref="Y34:Y35"/>
    <mergeCell ref="Z34:Z35"/>
    <mergeCell ref="AR36:AS37"/>
    <mergeCell ref="AT36:AU37"/>
    <mergeCell ref="AA36:AB37"/>
    <mergeCell ref="AC36:AC37"/>
    <mergeCell ref="AD36:AE37"/>
    <mergeCell ref="AF36:AG37"/>
    <mergeCell ref="AH36:AI37"/>
    <mergeCell ref="AJ36:AK37"/>
    <mergeCell ref="U36:X37"/>
    <mergeCell ref="Y36:Y37"/>
    <mergeCell ref="Z36:Z37"/>
    <mergeCell ref="A38:D39"/>
    <mergeCell ref="E38:E39"/>
    <mergeCell ref="F38:F39"/>
    <mergeCell ref="L38:N39"/>
    <mergeCell ref="O38:O39"/>
    <mergeCell ref="P38:R39"/>
    <mergeCell ref="AL36:AM37"/>
    <mergeCell ref="AN36:AO37"/>
    <mergeCell ref="AP36:AQ37"/>
    <mergeCell ref="AT38:AU39"/>
    <mergeCell ref="AA38:AB39"/>
    <mergeCell ref="A40:D41"/>
    <mergeCell ref="E40:E41"/>
    <mergeCell ref="F40:F41"/>
    <mergeCell ref="L40:N41"/>
    <mergeCell ref="O40:O41"/>
    <mergeCell ref="P40:R41"/>
    <mergeCell ref="S40:S41"/>
    <mergeCell ref="T40:T41"/>
    <mergeCell ref="AH38:AI39"/>
    <mergeCell ref="AJ38:AK39"/>
    <mergeCell ref="AL38:AM39"/>
    <mergeCell ref="AN38:AO39"/>
    <mergeCell ref="AP38:AQ39"/>
    <mergeCell ref="AR38:AS39"/>
    <mergeCell ref="AC38:AC39"/>
    <mergeCell ref="AD38:AE39"/>
    <mergeCell ref="AF38:AG39"/>
    <mergeCell ref="S38:S39"/>
    <mergeCell ref="T38:T39"/>
    <mergeCell ref="U38:X39"/>
    <mergeCell ref="Y38:Y39"/>
    <mergeCell ref="Z38:Z39"/>
    <mergeCell ref="AR40:AS41"/>
    <mergeCell ref="AT40:AU41"/>
    <mergeCell ref="AA40:AB41"/>
    <mergeCell ref="AC40:AC41"/>
    <mergeCell ref="AD40:AE41"/>
    <mergeCell ref="AF40:AG41"/>
    <mergeCell ref="AH40:AI41"/>
    <mergeCell ref="AJ40:AK41"/>
    <mergeCell ref="U40:X41"/>
    <mergeCell ref="Y40:Y41"/>
    <mergeCell ref="Z40:Z41"/>
    <mergeCell ref="A44:D45"/>
    <mergeCell ref="E44:F45"/>
    <mergeCell ref="L44:N45"/>
    <mergeCell ref="O44:O45"/>
    <mergeCell ref="P44:R45"/>
    <mergeCell ref="S44:T45"/>
    <mergeCell ref="U44:X45"/>
    <mergeCell ref="Y44:Z45"/>
    <mergeCell ref="AH42:AI43"/>
    <mergeCell ref="AC42:AC43"/>
    <mergeCell ref="AD42:AE43"/>
    <mergeCell ref="AF42:AG43"/>
    <mergeCell ref="S42:S43"/>
    <mergeCell ref="T42:T43"/>
    <mergeCell ref="U42:X43"/>
    <mergeCell ref="Y42:Y43"/>
    <mergeCell ref="Z42:Z43"/>
    <mergeCell ref="A42:D43"/>
    <mergeCell ref="E42:E43"/>
    <mergeCell ref="F42:F43"/>
    <mergeCell ref="L42:N43"/>
    <mergeCell ref="O42:O43"/>
    <mergeCell ref="P42:R43"/>
    <mergeCell ref="AR44:AS45"/>
    <mergeCell ref="AT44:AU45"/>
    <mergeCell ref="AA44:AB45"/>
    <mergeCell ref="I2:J2"/>
    <mergeCell ref="G3:K7"/>
    <mergeCell ref="G44:K45"/>
    <mergeCell ref="AF44:AG45"/>
    <mergeCell ref="AH44:AI45"/>
    <mergeCell ref="AJ44:AK45"/>
    <mergeCell ref="AL44:AM45"/>
    <mergeCell ref="AN44:AO45"/>
    <mergeCell ref="AP44:AQ45"/>
    <mergeCell ref="AC44:AC45"/>
    <mergeCell ref="AD44:AE45"/>
    <mergeCell ref="AT42:AU43"/>
    <mergeCell ref="AA42:AB43"/>
    <mergeCell ref="AJ42:AK43"/>
    <mergeCell ref="AL42:AM43"/>
    <mergeCell ref="AN42:AO43"/>
    <mergeCell ref="AP42:AQ43"/>
    <mergeCell ref="AR42:AS43"/>
    <mergeCell ref="AL40:AM41"/>
    <mergeCell ref="AN40:AO41"/>
    <mergeCell ref="AP40:AQ41"/>
  </mergeCells>
  <phoneticPr fontId="4"/>
  <dataValidations count="1">
    <dataValidation type="list" allowBlank="1" showInputMessage="1" sqref="AA8:AB43" xr:uid="{964C950B-8C06-43E9-9BB6-D3580B1A8D26}">
      <formula1>"派遣"</formula1>
    </dataValidation>
  </dataValidations>
  <printOptions horizontalCentered="1" verticalCentered="1"/>
  <pageMargins left="0.70866141732283472" right="0.19685039370078741" top="0.39370078740157483" bottom="0.39370078740157483" header="0.39370078740157483" footer="0"/>
  <pageSetup paperSize="9" scale="58" orientation="landscape" blackAndWhite="1" cellComments="asDisplayed" r:id="rId1"/>
  <headerFooter scaleWithDoc="0">
    <oddFooter>&amp;C6/24&amp;R&amp;F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801" r:id="rId4" name="Check Box 1">
              <controlPr defaultSize="0" autoFill="0" autoLine="0" autoPict="0">
                <anchor moveWithCells="1">
                  <from>
                    <xdr:col>17</xdr:col>
                    <xdr:colOff>314325</xdr:colOff>
                    <xdr:row>7</xdr:row>
                    <xdr:rowOff>57150</xdr:rowOff>
                  </from>
                  <to>
                    <xdr:col>18</xdr:col>
                    <xdr:colOff>295275</xdr:colOff>
                    <xdr:row>8</xdr:row>
                    <xdr:rowOff>152400</xdr:rowOff>
                  </to>
                </anchor>
              </controlPr>
            </control>
          </mc:Choice>
        </mc:AlternateContent>
        <mc:AlternateContent xmlns:mc="http://schemas.openxmlformats.org/markup-compatibility/2006">
          <mc:Choice Requires="x14">
            <control shapeId="76802" r:id="rId5" name="Check Box 2">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76803" r:id="rId6" name="Check Box 3">
              <controlPr defaultSize="0" autoFill="0" autoLine="0" autoPict="0">
                <anchor moveWithCells="1">
                  <from>
                    <xdr:col>17</xdr:col>
                    <xdr:colOff>304800</xdr:colOff>
                    <xdr:row>19</xdr:row>
                    <xdr:rowOff>57150</xdr:rowOff>
                  </from>
                  <to>
                    <xdr:col>18</xdr:col>
                    <xdr:colOff>295275</xdr:colOff>
                    <xdr:row>20</xdr:row>
                    <xdr:rowOff>152400</xdr:rowOff>
                  </to>
                </anchor>
              </controlPr>
            </control>
          </mc:Choice>
        </mc:AlternateContent>
        <mc:AlternateContent xmlns:mc="http://schemas.openxmlformats.org/markup-compatibility/2006">
          <mc:Choice Requires="x14">
            <control shapeId="76804" r:id="rId7" name="Check Box 4">
              <controlPr defaultSize="0" autoFill="0" autoLine="0" autoPict="0">
                <anchor moveWithCells="1">
                  <from>
                    <xdr:col>18</xdr:col>
                    <xdr:colOff>314325</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76805"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76806"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76807" r:id="rId10" name="Check Box 7">
              <controlPr defaultSize="0" autoFill="0" autoLine="0" autoPict="0">
                <anchor moveWithCells="1">
                  <from>
                    <xdr:col>17</xdr:col>
                    <xdr:colOff>314325</xdr:colOff>
                    <xdr:row>9</xdr:row>
                    <xdr:rowOff>57150</xdr:rowOff>
                  </from>
                  <to>
                    <xdr:col>18</xdr:col>
                    <xdr:colOff>295275</xdr:colOff>
                    <xdr:row>10</xdr:row>
                    <xdr:rowOff>152400</xdr:rowOff>
                  </to>
                </anchor>
              </controlPr>
            </control>
          </mc:Choice>
        </mc:AlternateContent>
        <mc:AlternateContent xmlns:mc="http://schemas.openxmlformats.org/markup-compatibility/2006">
          <mc:Choice Requires="x14">
            <control shapeId="76808" r:id="rId11" name="Check Box 8">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76809" r:id="rId12" name="Check Box 9">
              <controlPr defaultSize="0" autoFill="0" autoLine="0" autoPict="0">
                <anchor moveWithCells="1">
                  <from>
                    <xdr:col>17</xdr:col>
                    <xdr:colOff>314325</xdr:colOff>
                    <xdr:row>11</xdr:row>
                    <xdr:rowOff>57150</xdr:rowOff>
                  </from>
                  <to>
                    <xdr:col>18</xdr:col>
                    <xdr:colOff>295275</xdr:colOff>
                    <xdr:row>12</xdr:row>
                    <xdr:rowOff>152400</xdr:rowOff>
                  </to>
                </anchor>
              </controlPr>
            </control>
          </mc:Choice>
        </mc:AlternateContent>
        <mc:AlternateContent xmlns:mc="http://schemas.openxmlformats.org/markup-compatibility/2006">
          <mc:Choice Requires="x14">
            <control shapeId="76810" r:id="rId13" name="Check Box 10">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76811" r:id="rId14" name="Check Box 11">
              <controlPr defaultSize="0" autoFill="0" autoLine="0" autoPict="0">
                <anchor moveWithCells="1">
                  <from>
                    <xdr:col>17</xdr:col>
                    <xdr:colOff>314325</xdr:colOff>
                    <xdr:row>13</xdr:row>
                    <xdr:rowOff>57150</xdr:rowOff>
                  </from>
                  <to>
                    <xdr:col>18</xdr:col>
                    <xdr:colOff>295275</xdr:colOff>
                    <xdr:row>14</xdr:row>
                    <xdr:rowOff>152400</xdr:rowOff>
                  </to>
                </anchor>
              </controlPr>
            </control>
          </mc:Choice>
        </mc:AlternateContent>
        <mc:AlternateContent xmlns:mc="http://schemas.openxmlformats.org/markup-compatibility/2006">
          <mc:Choice Requires="x14">
            <control shapeId="76812" r:id="rId15" name="Check Box 12">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76813" r:id="rId16" name="Check Box 13">
              <controlPr defaultSize="0" autoFill="0" autoLine="0" autoPict="0">
                <anchor moveWithCells="1">
                  <from>
                    <xdr:col>17</xdr:col>
                    <xdr:colOff>314325</xdr:colOff>
                    <xdr:row>15</xdr:row>
                    <xdr:rowOff>57150</xdr:rowOff>
                  </from>
                  <to>
                    <xdr:col>18</xdr:col>
                    <xdr:colOff>295275</xdr:colOff>
                    <xdr:row>16</xdr:row>
                    <xdr:rowOff>152400</xdr:rowOff>
                  </to>
                </anchor>
              </controlPr>
            </control>
          </mc:Choice>
        </mc:AlternateContent>
        <mc:AlternateContent xmlns:mc="http://schemas.openxmlformats.org/markup-compatibility/2006">
          <mc:Choice Requires="x14">
            <control shapeId="76814" r:id="rId17" name="Check Box 14">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76815" r:id="rId18" name="Check Box 15">
              <controlPr defaultSize="0" autoFill="0" autoLine="0" autoPict="0">
                <anchor moveWithCells="1">
                  <from>
                    <xdr:col>17</xdr:col>
                    <xdr:colOff>314325</xdr:colOff>
                    <xdr:row>17</xdr:row>
                    <xdr:rowOff>57150</xdr:rowOff>
                  </from>
                  <to>
                    <xdr:col>18</xdr:col>
                    <xdr:colOff>295275</xdr:colOff>
                    <xdr:row>18</xdr:row>
                    <xdr:rowOff>152400</xdr:rowOff>
                  </to>
                </anchor>
              </controlPr>
            </control>
          </mc:Choice>
        </mc:AlternateContent>
        <mc:AlternateContent xmlns:mc="http://schemas.openxmlformats.org/markup-compatibility/2006">
          <mc:Choice Requires="x14">
            <control shapeId="76816" r:id="rId19" name="Check Box 16">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76817" r:id="rId20" name="Check Box 17">
              <controlPr defaultSize="0" autoFill="0" autoLine="0" autoPict="0">
                <anchor moveWithCells="1">
                  <from>
                    <xdr:col>17</xdr:col>
                    <xdr:colOff>304800</xdr:colOff>
                    <xdr:row>21</xdr:row>
                    <xdr:rowOff>57150</xdr:rowOff>
                  </from>
                  <to>
                    <xdr:col>18</xdr:col>
                    <xdr:colOff>295275</xdr:colOff>
                    <xdr:row>22</xdr:row>
                    <xdr:rowOff>152400</xdr:rowOff>
                  </to>
                </anchor>
              </controlPr>
            </control>
          </mc:Choice>
        </mc:AlternateContent>
        <mc:AlternateContent xmlns:mc="http://schemas.openxmlformats.org/markup-compatibility/2006">
          <mc:Choice Requires="x14">
            <control shapeId="76818" r:id="rId21" name="Check Box 18">
              <controlPr defaultSize="0" autoFill="0" autoLine="0" autoPict="0">
                <anchor moveWithCells="1">
                  <from>
                    <xdr:col>18</xdr:col>
                    <xdr:colOff>314325</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76819" r:id="rId22" name="Check Box 19">
              <controlPr defaultSize="0" autoFill="0" autoLine="0" autoPict="0">
                <anchor moveWithCells="1">
                  <from>
                    <xdr:col>17</xdr:col>
                    <xdr:colOff>304800</xdr:colOff>
                    <xdr:row>23</xdr:row>
                    <xdr:rowOff>57150</xdr:rowOff>
                  </from>
                  <to>
                    <xdr:col>18</xdr:col>
                    <xdr:colOff>295275</xdr:colOff>
                    <xdr:row>24</xdr:row>
                    <xdr:rowOff>152400</xdr:rowOff>
                  </to>
                </anchor>
              </controlPr>
            </control>
          </mc:Choice>
        </mc:AlternateContent>
        <mc:AlternateContent xmlns:mc="http://schemas.openxmlformats.org/markup-compatibility/2006">
          <mc:Choice Requires="x14">
            <control shapeId="76820" r:id="rId23" name="Check Box 20">
              <controlPr defaultSize="0" autoFill="0" autoLine="0" autoPict="0">
                <anchor moveWithCells="1">
                  <from>
                    <xdr:col>18</xdr:col>
                    <xdr:colOff>314325</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76821" r:id="rId24" name="Check Box 21">
              <controlPr defaultSize="0" autoFill="0" autoLine="0" autoPict="0">
                <anchor moveWithCells="1">
                  <from>
                    <xdr:col>17</xdr:col>
                    <xdr:colOff>304800</xdr:colOff>
                    <xdr:row>25</xdr:row>
                    <xdr:rowOff>57150</xdr:rowOff>
                  </from>
                  <to>
                    <xdr:col>18</xdr:col>
                    <xdr:colOff>295275</xdr:colOff>
                    <xdr:row>26</xdr:row>
                    <xdr:rowOff>152400</xdr:rowOff>
                  </to>
                </anchor>
              </controlPr>
            </control>
          </mc:Choice>
        </mc:AlternateContent>
        <mc:AlternateContent xmlns:mc="http://schemas.openxmlformats.org/markup-compatibility/2006">
          <mc:Choice Requires="x14">
            <control shapeId="76822" r:id="rId25" name="Check Box 22">
              <controlPr defaultSize="0" autoFill="0" autoLine="0" autoPict="0">
                <anchor moveWithCells="1">
                  <from>
                    <xdr:col>18</xdr:col>
                    <xdr:colOff>314325</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76823" r:id="rId26" name="Check Box 23">
              <controlPr defaultSize="0" autoFill="0" autoLine="0" autoPict="0">
                <anchor moveWithCells="1">
                  <from>
                    <xdr:col>17</xdr:col>
                    <xdr:colOff>304800</xdr:colOff>
                    <xdr:row>27</xdr:row>
                    <xdr:rowOff>57150</xdr:rowOff>
                  </from>
                  <to>
                    <xdr:col>18</xdr:col>
                    <xdr:colOff>295275</xdr:colOff>
                    <xdr:row>28</xdr:row>
                    <xdr:rowOff>152400</xdr:rowOff>
                  </to>
                </anchor>
              </controlPr>
            </control>
          </mc:Choice>
        </mc:AlternateContent>
        <mc:AlternateContent xmlns:mc="http://schemas.openxmlformats.org/markup-compatibility/2006">
          <mc:Choice Requires="x14">
            <control shapeId="76824" r:id="rId27" name="Check Box 24">
              <controlPr defaultSize="0" autoFill="0" autoLine="0" autoPict="0">
                <anchor moveWithCells="1">
                  <from>
                    <xdr:col>18</xdr:col>
                    <xdr:colOff>314325</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76825" r:id="rId28" name="Check Box 25">
              <controlPr defaultSize="0" autoFill="0" autoLine="0" autoPict="0">
                <anchor moveWithCells="1">
                  <from>
                    <xdr:col>17</xdr:col>
                    <xdr:colOff>304800</xdr:colOff>
                    <xdr:row>29</xdr:row>
                    <xdr:rowOff>57150</xdr:rowOff>
                  </from>
                  <to>
                    <xdr:col>18</xdr:col>
                    <xdr:colOff>295275</xdr:colOff>
                    <xdr:row>30</xdr:row>
                    <xdr:rowOff>152400</xdr:rowOff>
                  </to>
                </anchor>
              </controlPr>
            </control>
          </mc:Choice>
        </mc:AlternateContent>
        <mc:AlternateContent xmlns:mc="http://schemas.openxmlformats.org/markup-compatibility/2006">
          <mc:Choice Requires="x14">
            <control shapeId="76826" r:id="rId29" name="Check Box 26">
              <controlPr defaultSize="0" autoFill="0" autoLine="0" autoPict="0">
                <anchor moveWithCells="1">
                  <from>
                    <xdr:col>18</xdr:col>
                    <xdr:colOff>314325</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76827" r:id="rId30" name="Check Box 27">
              <controlPr defaultSize="0" autoFill="0" autoLine="0" autoPict="0">
                <anchor moveWithCells="1">
                  <from>
                    <xdr:col>17</xdr:col>
                    <xdr:colOff>304800</xdr:colOff>
                    <xdr:row>31</xdr:row>
                    <xdr:rowOff>57150</xdr:rowOff>
                  </from>
                  <to>
                    <xdr:col>18</xdr:col>
                    <xdr:colOff>295275</xdr:colOff>
                    <xdr:row>32</xdr:row>
                    <xdr:rowOff>152400</xdr:rowOff>
                  </to>
                </anchor>
              </controlPr>
            </control>
          </mc:Choice>
        </mc:AlternateContent>
        <mc:AlternateContent xmlns:mc="http://schemas.openxmlformats.org/markup-compatibility/2006">
          <mc:Choice Requires="x14">
            <control shapeId="76828" r:id="rId31" name="Check Box 28">
              <controlPr defaultSize="0" autoFill="0" autoLine="0" autoPict="0">
                <anchor moveWithCells="1">
                  <from>
                    <xdr:col>18</xdr:col>
                    <xdr:colOff>314325</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76829" r:id="rId32" name="Check Box 29">
              <controlPr defaultSize="0" autoFill="0" autoLine="0" autoPict="0">
                <anchor moveWithCells="1">
                  <from>
                    <xdr:col>17</xdr:col>
                    <xdr:colOff>304800</xdr:colOff>
                    <xdr:row>33</xdr:row>
                    <xdr:rowOff>57150</xdr:rowOff>
                  </from>
                  <to>
                    <xdr:col>18</xdr:col>
                    <xdr:colOff>295275</xdr:colOff>
                    <xdr:row>34</xdr:row>
                    <xdr:rowOff>152400</xdr:rowOff>
                  </to>
                </anchor>
              </controlPr>
            </control>
          </mc:Choice>
        </mc:AlternateContent>
        <mc:AlternateContent xmlns:mc="http://schemas.openxmlformats.org/markup-compatibility/2006">
          <mc:Choice Requires="x14">
            <control shapeId="76830" r:id="rId33" name="Check Box 30">
              <controlPr defaultSize="0" autoFill="0" autoLine="0" autoPict="0">
                <anchor moveWithCells="1">
                  <from>
                    <xdr:col>18</xdr:col>
                    <xdr:colOff>314325</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76831" r:id="rId34" name="Check Box 31">
              <controlPr defaultSize="0" autoFill="0" autoLine="0" autoPict="0">
                <anchor moveWithCells="1">
                  <from>
                    <xdr:col>17</xdr:col>
                    <xdr:colOff>304800</xdr:colOff>
                    <xdr:row>35</xdr:row>
                    <xdr:rowOff>57150</xdr:rowOff>
                  </from>
                  <to>
                    <xdr:col>18</xdr:col>
                    <xdr:colOff>295275</xdr:colOff>
                    <xdr:row>36</xdr:row>
                    <xdr:rowOff>152400</xdr:rowOff>
                  </to>
                </anchor>
              </controlPr>
            </control>
          </mc:Choice>
        </mc:AlternateContent>
        <mc:AlternateContent xmlns:mc="http://schemas.openxmlformats.org/markup-compatibility/2006">
          <mc:Choice Requires="x14">
            <control shapeId="76832" r:id="rId35" name="Check Box 32">
              <controlPr defaultSize="0" autoFill="0" autoLine="0" autoPict="0">
                <anchor moveWithCells="1">
                  <from>
                    <xdr:col>18</xdr:col>
                    <xdr:colOff>314325</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76833" r:id="rId36" name="Check Box 33">
              <controlPr defaultSize="0" autoFill="0" autoLine="0" autoPict="0">
                <anchor moveWithCells="1">
                  <from>
                    <xdr:col>17</xdr:col>
                    <xdr:colOff>304800</xdr:colOff>
                    <xdr:row>37</xdr:row>
                    <xdr:rowOff>57150</xdr:rowOff>
                  </from>
                  <to>
                    <xdr:col>18</xdr:col>
                    <xdr:colOff>295275</xdr:colOff>
                    <xdr:row>38</xdr:row>
                    <xdr:rowOff>152400</xdr:rowOff>
                  </to>
                </anchor>
              </controlPr>
            </control>
          </mc:Choice>
        </mc:AlternateContent>
        <mc:AlternateContent xmlns:mc="http://schemas.openxmlformats.org/markup-compatibility/2006">
          <mc:Choice Requires="x14">
            <control shapeId="76834" r:id="rId37" name="Check Box 34">
              <controlPr defaultSize="0" autoFill="0" autoLine="0" autoPict="0">
                <anchor moveWithCells="1">
                  <from>
                    <xdr:col>18</xdr:col>
                    <xdr:colOff>314325</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76835" r:id="rId38" name="Check Box 35">
              <controlPr defaultSize="0" autoFill="0" autoLine="0" autoPict="0">
                <anchor moveWithCells="1">
                  <from>
                    <xdr:col>17</xdr:col>
                    <xdr:colOff>304800</xdr:colOff>
                    <xdr:row>39</xdr:row>
                    <xdr:rowOff>57150</xdr:rowOff>
                  </from>
                  <to>
                    <xdr:col>18</xdr:col>
                    <xdr:colOff>295275</xdr:colOff>
                    <xdr:row>40</xdr:row>
                    <xdr:rowOff>152400</xdr:rowOff>
                  </to>
                </anchor>
              </controlPr>
            </control>
          </mc:Choice>
        </mc:AlternateContent>
        <mc:AlternateContent xmlns:mc="http://schemas.openxmlformats.org/markup-compatibility/2006">
          <mc:Choice Requires="x14">
            <control shapeId="76836" r:id="rId39" name="Check Box 36">
              <controlPr defaultSize="0" autoFill="0" autoLine="0" autoPict="0">
                <anchor moveWithCells="1">
                  <from>
                    <xdr:col>18</xdr:col>
                    <xdr:colOff>314325</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76837" r:id="rId40" name="Check Box 37">
              <controlPr defaultSize="0" autoFill="0" autoLine="0" autoPict="0">
                <anchor moveWithCells="1">
                  <from>
                    <xdr:col>17</xdr:col>
                    <xdr:colOff>304800</xdr:colOff>
                    <xdr:row>41</xdr:row>
                    <xdr:rowOff>57150</xdr:rowOff>
                  </from>
                  <to>
                    <xdr:col>18</xdr:col>
                    <xdr:colOff>295275</xdr:colOff>
                    <xdr:row>42</xdr:row>
                    <xdr:rowOff>152400</xdr:rowOff>
                  </to>
                </anchor>
              </controlPr>
            </control>
          </mc:Choice>
        </mc:AlternateContent>
        <mc:AlternateContent xmlns:mc="http://schemas.openxmlformats.org/markup-compatibility/2006">
          <mc:Choice Requires="x14">
            <control shapeId="76838" r:id="rId41" name="Check Box 38">
              <controlPr defaultSize="0" autoFill="0" autoLine="0" autoPict="0">
                <anchor moveWithCells="1">
                  <from>
                    <xdr:col>18</xdr:col>
                    <xdr:colOff>314325</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76839" r:id="rId42" name="Check Box 39">
              <controlPr defaultSize="0" autoFill="0" autoLine="0" autoPict="0">
                <anchor moveWithCells="1">
                  <from>
                    <xdr:col>23</xdr:col>
                    <xdr:colOff>314325</xdr:colOff>
                    <xdr:row>7</xdr:row>
                    <xdr:rowOff>57150</xdr:rowOff>
                  </from>
                  <to>
                    <xdr:col>24</xdr:col>
                    <xdr:colOff>295275</xdr:colOff>
                    <xdr:row>8</xdr:row>
                    <xdr:rowOff>152400</xdr:rowOff>
                  </to>
                </anchor>
              </controlPr>
            </control>
          </mc:Choice>
        </mc:AlternateContent>
        <mc:AlternateContent xmlns:mc="http://schemas.openxmlformats.org/markup-compatibility/2006">
          <mc:Choice Requires="x14">
            <control shapeId="76840" r:id="rId43" name="Check Box 40">
              <controlPr defaultSize="0" autoFill="0" autoLine="0" autoPict="0">
                <anchor moveWithCells="1">
                  <from>
                    <xdr:col>24</xdr:col>
                    <xdr:colOff>314325</xdr:colOff>
                    <xdr:row>7</xdr:row>
                    <xdr:rowOff>57150</xdr:rowOff>
                  </from>
                  <to>
                    <xdr:col>25</xdr:col>
                    <xdr:colOff>295275</xdr:colOff>
                    <xdr:row>8</xdr:row>
                    <xdr:rowOff>152400</xdr:rowOff>
                  </to>
                </anchor>
              </controlPr>
            </control>
          </mc:Choice>
        </mc:AlternateContent>
        <mc:AlternateContent xmlns:mc="http://schemas.openxmlformats.org/markup-compatibility/2006">
          <mc:Choice Requires="x14">
            <control shapeId="76841" r:id="rId44" name="Check Box 41">
              <controlPr defaultSize="0" autoFill="0" autoLine="0" autoPict="0">
                <anchor moveWithCells="1">
                  <from>
                    <xdr:col>23</xdr:col>
                    <xdr:colOff>304800</xdr:colOff>
                    <xdr:row>19</xdr:row>
                    <xdr:rowOff>57150</xdr:rowOff>
                  </from>
                  <to>
                    <xdr:col>24</xdr:col>
                    <xdr:colOff>295275</xdr:colOff>
                    <xdr:row>20</xdr:row>
                    <xdr:rowOff>152400</xdr:rowOff>
                  </to>
                </anchor>
              </controlPr>
            </control>
          </mc:Choice>
        </mc:AlternateContent>
        <mc:AlternateContent xmlns:mc="http://schemas.openxmlformats.org/markup-compatibility/2006">
          <mc:Choice Requires="x14">
            <control shapeId="76842" r:id="rId45" name="Check Box 42">
              <controlPr defaultSize="0" autoFill="0" autoLine="0" autoPict="0">
                <anchor moveWithCells="1">
                  <from>
                    <xdr:col>24</xdr:col>
                    <xdr:colOff>314325</xdr:colOff>
                    <xdr:row>19</xdr:row>
                    <xdr:rowOff>57150</xdr:rowOff>
                  </from>
                  <to>
                    <xdr:col>25</xdr:col>
                    <xdr:colOff>295275</xdr:colOff>
                    <xdr:row>20</xdr:row>
                    <xdr:rowOff>152400</xdr:rowOff>
                  </to>
                </anchor>
              </controlPr>
            </control>
          </mc:Choice>
        </mc:AlternateContent>
        <mc:AlternateContent xmlns:mc="http://schemas.openxmlformats.org/markup-compatibility/2006">
          <mc:Choice Requires="x14">
            <control shapeId="76843" r:id="rId46" name="Check Box 43">
              <controlPr defaultSize="0" autoFill="0" autoLine="0" autoPict="0">
                <anchor moveWithCells="1">
                  <from>
                    <xdr:col>23</xdr:col>
                    <xdr:colOff>314325</xdr:colOff>
                    <xdr:row>9</xdr:row>
                    <xdr:rowOff>57150</xdr:rowOff>
                  </from>
                  <to>
                    <xdr:col>24</xdr:col>
                    <xdr:colOff>295275</xdr:colOff>
                    <xdr:row>10</xdr:row>
                    <xdr:rowOff>152400</xdr:rowOff>
                  </to>
                </anchor>
              </controlPr>
            </control>
          </mc:Choice>
        </mc:AlternateContent>
        <mc:AlternateContent xmlns:mc="http://schemas.openxmlformats.org/markup-compatibility/2006">
          <mc:Choice Requires="x14">
            <control shapeId="76844" r:id="rId47" name="Check Box 44">
              <controlPr defaultSize="0" autoFill="0" autoLine="0" autoPict="0">
                <anchor moveWithCells="1">
                  <from>
                    <xdr:col>24</xdr:col>
                    <xdr:colOff>314325</xdr:colOff>
                    <xdr:row>9</xdr:row>
                    <xdr:rowOff>57150</xdr:rowOff>
                  </from>
                  <to>
                    <xdr:col>25</xdr:col>
                    <xdr:colOff>295275</xdr:colOff>
                    <xdr:row>10</xdr:row>
                    <xdr:rowOff>152400</xdr:rowOff>
                  </to>
                </anchor>
              </controlPr>
            </control>
          </mc:Choice>
        </mc:AlternateContent>
        <mc:AlternateContent xmlns:mc="http://schemas.openxmlformats.org/markup-compatibility/2006">
          <mc:Choice Requires="x14">
            <control shapeId="76845" r:id="rId48" name="Check Box 45">
              <controlPr defaultSize="0" autoFill="0" autoLine="0" autoPict="0">
                <anchor moveWithCells="1">
                  <from>
                    <xdr:col>23</xdr:col>
                    <xdr:colOff>314325</xdr:colOff>
                    <xdr:row>11</xdr:row>
                    <xdr:rowOff>57150</xdr:rowOff>
                  </from>
                  <to>
                    <xdr:col>24</xdr:col>
                    <xdr:colOff>295275</xdr:colOff>
                    <xdr:row>12</xdr:row>
                    <xdr:rowOff>152400</xdr:rowOff>
                  </to>
                </anchor>
              </controlPr>
            </control>
          </mc:Choice>
        </mc:AlternateContent>
        <mc:AlternateContent xmlns:mc="http://schemas.openxmlformats.org/markup-compatibility/2006">
          <mc:Choice Requires="x14">
            <control shapeId="76846" r:id="rId49" name="Check Box 46">
              <controlPr defaultSize="0" autoFill="0" autoLine="0" autoPict="0">
                <anchor moveWithCells="1">
                  <from>
                    <xdr:col>24</xdr:col>
                    <xdr:colOff>314325</xdr:colOff>
                    <xdr:row>11</xdr:row>
                    <xdr:rowOff>57150</xdr:rowOff>
                  </from>
                  <to>
                    <xdr:col>25</xdr:col>
                    <xdr:colOff>295275</xdr:colOff>
                    <xdr:row>12</xdr:row>
                    <xdr:rowOff>152400</xdr:rowOff>
                  </to>
                </anchor>
              </controlPr>
            </control>
          </mc:Choice>
        </mc:AlternateContent>
        <mc:AlternateContent xmlns:mc="http://schemas.openxmlformats.org/markup-compatibility/2006">
          <mc:Choice Requires="x14">
            <control shapeId="76847" r:id="rId50" name="Check Box 47">
              <controlPr defaultSize="0" autoFill="0" autoLine="0" autoPict="0">
                <anchor moveWithCells="1">
                  <from>
                    <xdr:col>23</xdr:col>
                    <xdr:colOff>314325</xdr:colOff>
                    <xdr:row>13</xdr:row>
                    <xdr:rowOff>57150</xdr:rowOff>
                  </from>
                  <to>
                    <xdr:col>24</xdr:col>
                    <xdr:colOff>295275</xdr:colOff>
                    <xdr:row>14</xdr:row>
                    <xdr:rowOff>152400</xdr:rowOff>
                  </to>
                </anchor>
              </controlPr>
            </control>
          </mc:Choice>
        </mc:AlternateContent>
        <mc:AlternateContent xmlns:mc="http://schemas.openxmlformats.org/markup-compatibility/2006">
          <mc:Choice Requires="x14">
            <control shapeId="76848" r:id="rId51" name="Check Box 48">
              <controlPr defaultSize="0" autoFill="0" autoLine="0" autoPict="0">
                <anchor moveWithCells="1">
                  <from>
                    <xdr:col>24</xdr:col>
                    <xdr:colOff>314325</xdr:colOff>
                    <xdr:row>13</xdr:row>
                    <xdr:rowOff>57150</xdr:rowOff>
                  </from>
                  <to>
                    <xdr:col>25</xdr:col>
                    <xdr:colOff>295275</xdr:colOff>
                    <xdr:row>14</xdr:row>
                    <xdr:rowOff>152400</xdr:rowOff>
                  </to>
                </anchor>
              </controlPr>
            </control>
          </mc:Choice>
        </mc:AlternateContent>
        <mc:AlternateContent xmlns:mc="http://schemas.openxmlformats.org/markup-compatibility/2006">
          <mc:Choice Requires="x14">
            <control shapeId="76849" r:id="rId52" name="Check Box 49">
              <controlPr defaultSize="0" autoFill="0" autoLine="0" autoPict="0">
                <anchor moveWithCells="1">
                  <from>
                    <xdr:col>23</xdr:col>
                    <xdr:colOff>314325</xdr:colOff>
                    <xdr:row>15</xdr:row>
                    <xdr:rowOff>57150</xdr:rowOff>
                  </from>
                  <to>
                    <xdr:col>24</xdr:col>
                    <xdr:colOff>295275</xdr:colOff>
                    <xdr:row>16</xdr:row>
                    <xdr:rowOff>152400</xdr:rowOff>
                  </to>
                </anchor>
              </controlPr>
            </control>
          </mc:Choice>
        </mc:AlternateContent>
        <mc:AlternateContent xmlns:mc="http://schemas.openxmlformats.org/markup-compatibility/2006">
          <mc:Choice Requires="x14">
            <control shapeId="76850" r:id="rId53" name="Check Box 50">
              <controlPr defaultSize="0" autoFill="0" autoLine="0" autoPict="0">
                <anchor moveWithCells="1">
                  <from>
                    <xdr:col>24</xdr:col>
                    <xdr:colOff>314325</xdr:colOff>
                    <xdr:row>15</xdr:row>
                    <xdr:rowOff>57150</xdr:rowOff>
                  </from>
                  <to>
                    <xdr:col>25</xdr:col>
                    <xdr:colOff>295275</xdr:colOff>
                    <xdr:row>16</xdr:row>
                    <xdr:rowOff>152400</xdr:rowOff>
                  </to>
                </anchor>
              </controlPr>
            </control>
          </mc:Choice>
        </mc:AlternateContent>
        <mc:AlternateContent xmlns:mc="http://schemas.openxmlformats.org/markup-compatibility/2006">
          <mc:Choice Requires="x14">
            <control shapeId="76851" r:id="rId54" name="Check Box 51">
              <controlPr defaultSize="0" autoFill="0" autoLine="0" autoPict="0">
                <anchor moveWithCells="1">
                  <from>
                    <xdr:col>23</xdr:col>
                    <xdr:colOff>314325</xdr:colOff>
                    <xdr:row>17</xdr:row>
                    <xdr:rowOff>57150</xdr:rowOff>
                  </from>
                  <to>
                    <xdr:col>24</xdr:col>
                    <xdr:colOff>295275</xdr:colOff>
                    <xdr:row>18</xdr:row>
                    <xdr:rowOff>152400</xdr:rowOff>
                  </to>
                </anchor>
              </controlPr>
            </control>
          </mc:Choice>
        </mc:AlternateContent>
        <mc:AlternateContent xmlns:mc="http://schemas.openxmlformats.org/markup-compatibility/2006">
          <mc:Choice Requires="x14">
            <control shapeId="76852" r:id="rId55" name="Check Box 52">
              <controlPr defaultSize="0" autoFill="0" autoLine="0" autoPict="0">
                <anchor moveWithCells="1">
                  <from>
                    <xdr:col>24</xdr:col>
                    <xdr:colOff>314325</xdr:colOff>
                    <xdr:row>17</xdr:row>
                    <xdr:rowOff>57150</xdr:rowOff>
                  </from>
                  <to>
                    <xdr:col>25</xdr:col>
                    <xdr:colOff>295275</xdr:colOff>
                    <xdr:row>18</xdr:row>
                    <xdr:rowOff>152400</xdr:rowOff>
                  </to>
                </anchor>
              </controlPr>
            </control>
          </mc:Choice>
        </mc:AlternateContent>
        <mc:AlternateContent xmlns:mc="http://schemas.openxmlformats.org/markup-compatibility/2006">
          <mc:Choice Requires="x14">
            <control shapeId="76853" r:id="rId56" name="Check Box 53">
              <controlPr defaultSize="0" autoFill="0" autoLine="0" autoPict="0">
                <anchor moveWithCells="1">
                  <from>
                    <xdr:col>23</xdr:col>
                    <xdr:colOff>304800</xdr:colOff>
                    <xdr:row>21</xdr:row>
                    <xdr:rowOff>57150</xdr:rowOff>
                  </from>
                  <to>
                    <xdr:col>24</xdr:col>
                    <xdr:colOff>295275</xdr:colOff>
                    <xdr:row>22</xdr:row>
                    <xdr:rowOff>152400</xdr:rowOff>
                  </to>
                </anchor>
              </controlPr>
            </control>
          </mc:Choice>
        </mc:AlternateContent>
        <mc:AlternateContent xmlns:mc="http://schemas.openxmlformats.org/markup-compatibility/2006">
          <mc:Choice Requires="x14">
            <control shapeId="76854" r:id="rId57" name="Check Box 54">
              <controlPr defaultSize="0" autoFill="0" autoLine="0" autoPict="0">
                <anchor moveWithCells="1">
                  <from>
                    <xdr:col>24</xdr:col>
                    <xdr:colOff>314325</xdr:colOff>
                    <xdr:row>21</xdr:row>
                    <xdr:rowOff>57150</xdr:rowOff>
                  </from>
                  <to>
                    <xdr:col>25</xdr:col>
                    <xdr:colOff>295275</xdr:colOff>
                    <xdr:row>22</xdr:row>
                    <xdr:rowOff>152400</xdr:rowOff>
                  </to>
                </anchor>
              </controlPr>
            </control>
          </mc:Choice>
        </mc:AlternateContent>
        <mc:AlternateContent xmlns:mc="http://schemas.openxmlformats.org/markup-compatibility/2006">
          <mc:Choice Requires="x14">
            <control shapeId="76855" r:id="rId58" name="Check Box 55">
              <controlPr defaultSize="0" autoFill="0" autoLine="0" autoPict="0">
                <anchor moveWithCells="1">
                  <from>
                    <xdr:col>23</xdr:col>
                    <xdr:colOff>304800</xdr:colOff>
                    <xdr:row>23</xdr:row>
                    <xdr:rowOff>57150</xdr:rowOff>
                  </from>
                  <to>
                    <xdr:col>24</xdr:col>
                    <xdr:colOff>295275</xdr:colOff>
                    <xdr:row>24</xdr:row>
                    <xdr:rowOff>152400</xdr:rowOff>
                  </to>
                </anchor>
              </controlPr>
            </control>
          </mc:Choice>
        </mc:AlternateContent>
        <mc:AlternateContent xmlns:mc="http://schemas.openxmlformats.org/markup-compatibility/2006">
          <mc:Choice Requires="x14">
            <control shapeId="76856" r:id="rId59" name="Check Box 56">
              <controlPr defaultSize="0" autoFill="0" autoLine="0" autoPict="0">
                <anchor moveWithCells="1">
                  <from>
                    <xdr:col>24</xdr:col>
                    <xdr:colOff>314325</xdr:colOff>
                    <xdr:row>23</xdr:row>
                    <xdr:rowOff>57150</xdr:rowOff>
                  </from>
                  <to>
                    <xdr:col>25</xdr:col>
                    <xdr:colOff>295275</xdr:colOff>
                    <xdr:row>24</xdr:row>
                    <xdr:rowOff>152400</xdr:rowOff>
                  </to>
                </anchor>
              </controlPr>
            </control>
          </mc:Choice>
        </mc:AlternateContent>
        <mc:AlternateContent xmlns:mc="http://schemas.openxmlformats.org/markup-compatibility/2006">
          <mc:Choice Requires="x14">
            <control shapeId="76857" r:id="rId60" name="Check Box 57">
              <controlPr defaultSize="0" autoFill="0" autoLine="0" autoPict="0">
                <anchor moveWithCells="1">
                  <from>
                    <xdr:col>23</xdr:col>
                    <xdr:colOff>304800</xdr:colOff>
                    <xdr:row>25</xdr:row>
                    <xdr:rowOff>57150</xdr:rowOff>
                  </from>
                  <to>
                    <xdr:col>24</xdr:col>
                    <xdr:colOff>295275</xdr:colOff>
                    <xdr:row>26</xdr:row>
                    <xdr:rowOff>152400</xdr:rowOff>
                  </to>
                </anchor>
              </controlPr>
            </control>
          </mc:Choice>
        </mc:AlternateContent>
        <mc:AlternateContent xmlns:mc="http://schemas.openxmlformats.org/markup-compatibility/2006">
          <mc:Choice Requires="x14">
            <control shapeId="76858" r:id="rId61" name="Check Box 58">
              <controlPr defaultSize="0" autoFill="0" autoLine="0" autoPict="0">
                <anchor moveWithCells="1">
                  <from>
                    <xdr:col>24</xdr:col>
                    <xdr:colOff>314325</xdr:colOff>
                    <xdr:row>25</xdr:row>
                    <xdr:rowOff>57150</xdr:rowOff>
                  </from>
                  <to>
                    <xdr:col>25</xdr:col>
                    <xdr:colOff>295275</xdr:colOff>
                    <xdr:row>26</xdr:row>
                    <xdr:rowOff>152400</xdr:rowOff>
                  </to>
                </anchor>
              </controlPr>
            </control>
          </mc:Choice>
        </mc:AlternateContent>
        <mc:AlternateContent xmlns:mc="http://schemas.openxmlformats.org/markup-compatibility/2006">
          <mc:Choice Requires="x14">
            <control shapeId="76859" r:id="rId62" name="Check Box 59">
              <controlPr defaultSize="0" autoFill="0" autoLine="0" autoPict="0">
                <anchor moveWithCells="1">
                  <from>
                    <xdr:col>23</xdr:col>
                    <xdr:colOff>304800</xdr:colOff>
                    <xdr:row>27</xdr:row>
                    <xdr:rowOff>57150</xdr:rowOff>
                  </from>
                  <to>
                    <xdr:col>24</xdr:col>
                    <xdr:colOff>295275</xdr:colOff>
                    <xdr:row>28</xdr:row>
                    <xdr:rowOff>152400</xdr:rowOff>
                  </to>
                </anchor>
              </controlPr>
            </control>
          </mc:Choice>
        </mc:AlternateContent>
        <mc:AlternateContent xmlns:mc="http://schemas.openxmlformats.org/markup-compatibility/2006">
          <mc:Choice Requires="x14">
            <control shapeId="76860" r:id="rId63" name="Check Box 60">
              <controlPr defaultSize="0" autoFill="0" autoLine="0" autoPict="0">
                <anchor moveWithCells="1">
                  <from>
                    <xdr:col>24</xdr:col>
                    <xdr:colOff>314325</xdr:colOff>
                    <xdr:row>27</xdr:row>
                    <xdr:rowOff>57150</xdr:rowOff>
                  </from>
                  <to>
                    <xdr:col>25</xdr:col>
                    <xdr:colOff>295275</xdr:colOff>
                    <xdr:row>28</xdr:row>
                    <xdr:rowOff>152400</xdr:rowOff>
                  </to>
                </anchor>
              </controlPr>
            </control>
          </mc:Choice>
        </mc:AlternateContent>
        <mc:AlternateContent xmlns:mc="http://schemas.openxmlformats.org/markup-compatibility/2006">
          <mc:Choice Requires="x14">
            <control shapeId="76861" r:id="rId64" name="Check Box 61">
              <controlPr defaultSize="0" autoFill="0" autoLine="0" autoPict="0">
                <anchor moveWithCells="1">
                  <from>
                    <xdr:col>23</xdr:col>
                    <xdr:colOff>304800</xdr:colOff>
                    <xdr:row>29</xdr:row>
                    <xdr:rowOff>57150</xdr:rowOff>
                  </from>
                  <to>
                    <xdr:col>24</xdr:col>
                    <xdr:colOff>295275</xdr:colOff>
                    <xdr:row>30</xdr:row>
                    <xdr:rowOff>152400</xdr:rowOff>
                  </to>
                </anchor>
              </controlPr>
            </control>
          </mc:Choice>
        </mc:AlternateContent>
        <mc:AlternateContent xmlns:mc="http://schemas.openxmlformats.org/markup-compatibility/2006">
          <mc:Choice Requires="x14">
            <control shapeId="76862" r:id="rId65" name="Check Box 62">
              <controlPr defaultSize="0" autoFill="0" autoLine="0" autoPict="0">
                <anchor moveWithCells="1">
                  <from>
                    <xdr:col>24</xdr:col>
                    <xdr:colOff>314325</xdr:colOff>
                    <xdr:row>29</xdr:row>
                    <xdr:rowOff>57150</xdr:rowOff>
                  </from>
                  <to>
                    <xdr:col>25</xdr:col>
                    <xdr:colOff>295275</xdr:colOff>
                    <xdr:row>30</xdr:row>
                    <xdr:rowOff>152400</xdr:rowOff>
                  </to>
                </anchor>
              </controlPr>
            </control>
          </mc:Choice>
        </mc:AlternateContent>
        <mc:AlternateContent xmlns:mc="http://schemas.openxmlformats.org/markup-compatibility/2006">
          <mc:Choice Requires="x14">
            <control shapeId="76863" r:id="rId66" name="Check Box 63">
              <controlPr defaultSize="0" autoFill="0" autoLine="0" autoPict="0">
                <anchor moveWithCells="1">
                  <from>
                    <xdr:col>23</xdr:col>
                    <xdr:colOff>304800</xdr:colOff>
                    <xdr:row>31</xdr:row>
                    <xdr:rowOff>57150</xdr:rowOff>
                  </from>
                  <to>
                    <xdr:col>24</xdr:col>
                    <xdr:colOff>295275</xdr:colOff>
                    <xdr:row>32</xdr:row>
                    <xdr:rowOff>152400</xdr:rowOff>
                  </to>
                </anchor>
              </controlPr>
            </control>
          </mc:Choice>
        </mc:AlternateContent>
        <mc:AlternateContent xmlns:mc="http://schemas.openxmlformats.org/markup-compatibility/2006">
          <mc:Choice Requires="x14">
            <control shapeId="76864" r:id="rId67" name="Check Box 64">
              <controlPr defaultSize="0" autoFill="0" autoLine="0" autoPict="0">
                <anchor moveWithCells="1">
                  <from>
                    <xdr:col>24</xdr:col>
                    <xdr:colOff>314325</xdr:colOff>
                    <xdr:row>31</xdr:row>
                    <xdr:rowOff>57150</xdr:rowOff>
                  </from>
                  <to>
                    <xdr:col>25</xdr:col>
                    <xdr:colOff>295275</xdr:colOff>
                    <xdr:row>32</xdr:row>
                    <xdr:rowOff>152400</xdr:rowOff>
                  </to>
                </anchor>
              </controlPr>
            </control>
          </mc:Choice>
        </mc:AlternateContent>
        <mc:AlternateContent xmlns:mc="http://schemas.openxmlformats.org/markup-compatibility/2006">
          <mc:Choice Requires="x14">
            <control shapeId="76865" r:id="rId68" name="Check Box 65">
              <controlPr defaultSize="0" autoFill="0" autoLine="0" autoPict="0">
                <anchor moveWithCells="1">
                  <from>
                    <xdr:col>23</xdr:col>
                    <xdr:colOff>304800</xdr:colOff>
                    <xdr:row>33</xdr:row>
                    <xdr:rowOff>57150</xdr:rowOff>
                  </from>
                  <to>
                    <xdr:col>24</xdr:col>
                    <xdr:colOff>295275</xdr:colOff>
                    <xdr:row>34</xdr:row>
                    <xdr:rowOff>152400</xdr:rowOff>
                  </to>
                </anchor>
              </controlPr>
            </control>
          </mc:Choice>
        </mc:AlternateContent>
        <mc:AlternateContent xmlns:mc="http://schemas.openxmlformats.org/markup-compatibility/2006">
          <mc:Choice Requires="x14">
            <control shapeId="76866" r:id="rId69" name="Check Box 66">
              <controlPr defaultSize="0" autoFill="0" autoLine="0" autoPict="0">
                <anchor moveWithCells="1">
                  <from>
                    <xdr:col>24</xdr:col>
                    <xdr:colOff>314325</xdr:colOff>
                    <xdr:row>33</xdr:row>
                    <xdr:rowOff>57150</xdr:rowOff>
                  </from>
                  <to>
                    <xdr:col>25</xdr:col>
                    <xdr:colOff>295275</xdr:colOff>
                    <xdr:row>34</xdr:row>
                    <xdr:rowOff>152400</xdr:rowOff>
                  </to>
                </anchor>
              </controlPr>
            </control>
          </mc:Choice>
        </mc:AlternateContent>
        <mc:AlternateContent xmlns:mc="http://schemas.openxmlformats.org/markup-compatibility/2006">
          <mc:Choice Requires="x14">
            <control shapeId="76867" r:id="rId70" name="Check Box 67">
              <controlPr defaultSize="0" autoFill="0" autoLine="0" autoPict="0">
                <anchor moveWithCells="1">
                  <from>
                    <xdr:col>23</xdr:col>
                    <xdr:colOff>304800</xdr:colOff>
                    <xdr:row>35</xdr:row>
                    <xdr:rowOff>57150</xdr:rowOff>
                  </from>
                  <to>
                    <xdr:col>24</xdr:col>
                    <xdr:colOff>295275</xdr:colOff>
                    <xdr:row>36</xdr:row>
                    <xdr:rowOff>152400</xdr:rowOff>
                  </to>
                </anchor>
              </controlPr>
            </control>
          </mc:Choice>
        </mc:AlternateContent>
        <mc:AlternateContent xmlns:mc="http://schemas.openxmlformats.org/markup-compatibility/2006">
          <mc:Choice Requires="x14">
            <control shapeId="76868" r:id="rId71" name="Check Box 68">
              <controlPr defaultSize="0" autoFill="0" autoLine="0" autoPict="0">
                <anchor moveWithCells="1">
                  <from>
                    <xdr:col>24</xdr:col>
                    <xdr:colOff>314325</xdr:colOff>
                    <xdr:row>35</xdr:row>
                    <xdr:rowOff>57150</xdr:rowOff>
                  </from>
                  <to>
                    <xdr:col>25</xdr:col>
                    <xdr:colOff>295275</xdr:colOff>
                    <xdr:row>36</xdr:row>
                    <xdr:rowOff>152400</xdr:rowOff>
                  </to>
                </anchor>
              </controlPr>
            </control>
          </mc:Choice>
        </mc:AlternateContent>
        <mc:AlternateContent xmlns:mc="http://schemas.openxmlformats.org/markup-compatibility/2006">
          <mc:Choice Requires="x14">
            <control shapeId="76869" r:id="rId72" name="Check Box 69">
              <controlPr defaultSize="0" autoFill="0" autoLine="0" autoPict="0">
                <anchor moveWithCells="1">
                  <from>
                    <xdr:col>23</xdr:col>
                    <xdr:colOff>304800</xdr:colOff>
                    <xdr:row>37</xdr:row>
                    <xdr:rowOff>57150</xdr:rowOff>
                  </from>
                  <to>
                    <xdr:col>24</xdr:col>
                    <xdr:colOff>295275</xdr:colOff>
                    <xdr:row>38</xdr:row>
                    <xdr:rowOff>152400</xdr:rowOff>
                  </to>
                </anchor>
              </controlPr>
            </control>
          </mc:Choice>
        </mc:AlternateContent>
        <mc:AlternateContent xmlns:mc="http://schemas.openxmlformats.org/markup-compatibility/2006">
          <mc:Choice Requires="x14">
            <control shapeId="76870" r:id="rId73" name="Check Box 70">
              <controlPr defaultSize="0" autoFill="0" autoLine="0" autoPict="0">
                <anchor moveWithCells="1">
                  <from>
                    <xdr:col>24</xdr:col>
                    <xdr:colOff>314325</xdr:colOff>
                    <xdr:row>37</xdr:row>
                    <xdr:rowOff>57150</xdr:rowOff>
                  </from>
                  <to>
                    <xdr:col>25</xdr:col>
                    <xdr:colOff>295275</xdr:colOff>
                    <xdr:row>38</xdr:row>
                    <xdr:rowOff>152400</xdr:rowOff>
                  </to>
                </anchor>
              </controlPr>
            </control>
          </mc:Choice>
        </mc:AlternateContent>
        <mc:AlternateContent xmlns:mc="http://schemas.openxmlformats.org/markup-compatibility/2006">
          <mc:Choice Requires="x14">
            <control shapeId="76871" r:id="rId74" name="Check Box 71">
              <controlPr defaultSize="0" autoFill="0" autoLine="0" autoPict="0">
                <anchor moveWithCells="1">
                  <from>
                    <xdr:col>23</xdr:col>
                    <xdr:colOff>304800</xdr:colOff>
                    <xdr:row>39</xdr:row>
                    <xdr:rowOff>57150</xdr:rowOff>
                  </from>
                  <to>
                    <xdr:col>24</xdr:col>
                    <xdr:colOff>295275</xdr:colOff>
                    <xdr:row>40</xdr:row>
                    <xdr:rowOff>152400</xdr:rowOff>
                  </to>
                </anchor>
              </controlPr>
            </control>
          </mc:Choice>
        </mc:AlternateContent>
        <mc:AlternateContent xmlns:mc="http://schemas.openxmlformats.org/markup-compatibility/2006">
          <mc:Choice Requires="x14">
            <control shapeId="76872" r:id="rId75" name="Check Box 72">
              <controlPr defaultSize="0" autoFill="0" autoLine="0" autoPict="0">
                <anchor moveWithCells="1">
                  <from>
                    <xdr:col>24</xdr:col>
                    <xdr:colOff>314325</xdr:colOff>
                    <xdr:row>39</xdr:row>
                    <xdr:rowOff>57150</xdr:rowOff>
                  </from>
                  <to>
                    <xdr:col>25</xdr:col>
                    <xdr:colOff>295275</xdr:colOff>
                    <xdr:row>40</xdr:row>
                    <xdr:rowOff>152400</xdr:rowOff>
                  </to>
                </anchor>
              </controlPr>
            </control>
          </mc:Choice>
        </mc:AlternateContent>
        <mc:AlternateContent xmlns:mc="http://schemas.openxmlformats.org/markup-compatibility/2006">
          <mc:Choice Requires="x14">
            <control shapeId="76873" r:id="rId76" name="Check Box 73">
              <controlPr defaultSize="0" autoFill="0" autoLine="0" autoPict="0">
                <anchor moveWithCells="1">
                  <from>
                    <xdr:col>23</xdr:col>
                    <xdr:colOff>304800</xdr:colOff>
                    <xdr:row>41</xdr:row>
                    <xdr:rowOff>57150</xdr:rowOff>
                  </from>
                  <to>
                    <xdr:col>24</xdr:col>
                    <xdr:colOff>295275</xdr:colOff>
                    <xdr:row>42</xdr:row>
                    <xdr:rowOff>152400</xdr:rowOff>
                  </to>
                </anchor>
              </controlPr>
            </control>
          </mc:Choice>
        </mc:AlternateContent>
        <mc:AlternateContent xmlns:mc="http://schemas.openxmlformats.org/markup-compatibility/2006">
          <mc:Choice Requires="x14">
            <control shapeId="76874" r:id="rId77" name="Check Box 74">
              <controlPr defaultSize="0" autoFill="0" autoLine="0" autoPict="0">
                <anchor moveWithCells="1">
                  <from>
                    <xdr:col>24</xdr:col>
                    <xdr:colOff>314325</xdr:colOff>
                    <xdr:row>41</xdr:row>
                    <xdr:rowOff>57150</xdr:rowOff>
                  </from>
                  <to>
                    <xdr:col>25</xdr:col>
                    <xdr:colOff>295275</xdr:colOff>
                    <xdr:row>42</xdr:row>
                    <xdr:rowOff>152400</xdr:rowOff>
                  </to>
                </anchor>
              </controlPr>
            </control>
          </mc:Choice>
        </mc:AlternateContent>
        <mc:AlternateContent xmlns:mc="http://schemas.openxmlformats.org/markup-compatibility/2006">
          <mc:Choice Requires="x14">
            <control shapeId="76875"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76876"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76877"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76878"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76879"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76880"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76881"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76882"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76883"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76884"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76885"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76886"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76887"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76888"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76889"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76890"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76891"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76892"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76893"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76894"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76895"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76896"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76897"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76898"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76899"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76900"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76901"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76902"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76903"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76904"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76905"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76906"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76907"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76908"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mc:AlternateContent xmlns:mc="http://schemas.openxmlformats.org/markup-compatibility/2006">
          <mc:Choice Requires="x14">
            <control shapeId="76912" r:id="rId112" name="Check Box 112">
              <controlPr defaultSize="0" autoFill="0" autoLine="0" autoPict="0">
                <anchor moveWithCells="1">
                  <from>
                    <xdr:col>6</xdr:col>
                    <xdr:colOff>19050</xdr:colOff>
                    <xdr:row>7</xdr:row>
                    <xdr:rowOff>57150</xdr:rowOff>
                  </from>
                  <to>
                    <xdr:col>7</xdr:col>
                    <xdr:colOff>161925</xdr:colOff>
                    <xdr:row>8</xdr:row>
                    <xdr:rowOff>152400</xdr:rowOff>
                  </to>
                </anchor>
              </controlPr>
            </control>
          </mc:Choice>
        </mc:AlternateContent>
        <mc:AlternateContent xmlns:mc="http://schemas.openxmlformats.org/markup-compatibility/2006">
          <mc:Choice Requires="x14">
            <control shapeId="76913" r:id="rId113" name="Check Box 113">
              <controlPr defaultSize="0" autoFill="0" autoLine="0" autoPict="0">
                <anchor moveWithCells="1">
                  <from>
                    <xdr:col>7</xdr:col>
                    <xdr:colOff>152400</xdr:colOff>
                    <xdr:row>7</xdr:row>
                    <xdr:rowOff>57150</xdr:rowOff>
                  </from>
                  <to>
                    <xdr:col>8</xdr:col>
                    <xdr:colOff>295275</xdr:colOff>
                    <xdr:row>8</xdr:row>
                    <xdr:rowOff>152400</xdr:rowOff>
                  </to>
                </anchor>
              </controlPr>
            </control>
          </mc:Choice>
        </mc:AlternateContent>
        <mc:AlternateContent xmlns:mc="http://schemas.openxmlformats.org/markup-compatibility/2006">
          <mc:Choice Requires="x14">
            <control shapeId="76914" r:id="rId114" name="Check Box 114">
              <controlPr defaultSize="0" autoFill="0" autoLine="0" autoPict="0">
                <anchor moveWithCells="1">
                  <from>
                    <xdr:col>9</xdr:col>
                    <xdr:colOff>85725</xdr:colOff>
                    <xdr:row>7</xdr:row>
                    <xdr:rowOff>57150</xdr:rowOff>
                  </from>
                  <to>
                    <xdr:col>10</xdr:col>
                    <xdr:colOff>228600</xdr:colOff>
                    <xdr:row>8</xdr:row>
                    <xdr:rowOff>152400</xdr:rowOff>
                  </to>
                </anchor>
              </controlPr>
            </control>
          </mc:Choice>
        </mc:AlternateContent>
        <mc:AlternateContent xmlns:mc="http://schemas.openxmlformats.org/markup-compatibility/2006">
          <mc:Choice Requires="x14">
            <control shapeId="76915" r:id="rId115" name="Check Box 115">
              <controlPr defaultSize="0" autoFill="0" autoLine="0" autoPict="0">
                <anchor moveWithCells="1">
                  <from>
                    <xdr:col>6</xdr:col>
                    <xdr:colOff>19050</xdr:colOff>
                    <xdr:row>9</xdr:row>
                    <xdr:rowOff>57150</xdr:rowOff>
                  </from>
                  <to>
                    <xdr:col>7</xdr:col>
                    <xdr:colOff>161925</xdr:colOff>
                    <xdr:row>10</xdr:row>
                    <xdr:rowOff>152400</xdr:rowOff>
                  </to>
                </anchor>
              </controlPr>
            </control>
          </mc:Choice>
        </mc:AlternateContent>
        <mc:AlternateContent xmlns:mc="http://schemas.openxmlformats.org/markup-compatibility/2006">
          <mc:Choice Requires="x14">
            <control shapeId="76916" r:id="rId116" name="Check Box 116">
              <controlPr defaultSize="0" autoFill="0" autoLine="0" autoPict="0">
                <anchor moveWithCells="1">
                  <from>
                    <xdr:col>7</xdr:col>
                    <xdr:colOff>152400</xdr:colOff>
                    <xdr:row>9</xdr:row>
                    <xdr:rowOff>57150</xdr:rowOff>
                  </from>
                  <to>
                    <xdr:col>8</xdr:col>
                    <xdr:colOff>295275</xdr:colOff>
                    <xdr:row>10</xdr:row>
                    <xdr:rowOff>152400</xdr:rowOff>
                  </to>
                </anchor>
              </controlPr>
            </control>
          </mc:Choice>
        </mc:AlternateContent>
        <mc:AlternateContent xmlns:mc="http://schemas.openxmlformats.org/markup-compatibility/2006">
          <mc:Choice Requires="x14">
            <control shapeId="76917" r:id="rId117" name="Check Box 117">
              <controlPr defaultSize="0" autoFill="0" autoLine="0" autoPict="0">
                <anchor moveWithCells="1">
                  <from>
                    <xdr:col>9</xdr:col>
                    <xdr:colOff>85725</xdr:colOff>
                    <xdr:row>9</xdr:row>
                    <xdr:rowOff>57150</xdr:rowOff>
                  </from>
                  <to>
                    <xdr:col>10</xdr:col>
                    <xdr:colOff>228600</xdr:colOff>
                    <xdr:row>10</xdr:row>
                    <xdr:rowOff>152400</xdr:rowOff>
                  </to>
                </anchor>
              </controlPr>
            </control>
          </mc:Choice>
        </mc:AlternateContent>
        <mc:AlternateContent xmlns:mc="http://schemas.openxmlformats.org/markup-compatibility/2006">
          <mc:Choice Requires="x14">
            <control shapeId="76918" r:id="rId118" name="Check Box 118">
              <controlPr defaultSize="0" autoFill="0" autoLine="0" autoPict="0">
                <anchor moveWithCells="1">
                  <from>
                    <xdr:col>6</xdr:col>
                    <xdr:colOff>19050</xdr:colOff>
                    <xdr:row>11</xdr:row>
                    <xdr:rowOff>57150</xdr:rowOff>
                  </from>
                  <to>
                    <xdr:col>7</xdr:col>
                    <xdr:colOff>161925</xdr:colOff>
                    <xdr:row>12</xdr:row>
                    <xdr:rowOff>161925</xdr:rowOff>
                  </to>
                </anchor>
              </controlPr>
            </control>
          </mc:Choice>
        </mc:AlternateContent>
        <mc:AlternateContent xmlns:mc="http://schemas.openxmlformats.org/markup-compatibility/2006">
          <mc:Choice Requires="x14">
            <control shapeId="76919" r:id="rId119" name="Check Box 119">
              <controlPr defaultSize="0" autoFill="0" autoLine="0" autoPict="0">
                <anchor moveWithCells="1">
                  <from>
                    <xdr:col>7</xdr:col>
                    <xdr:colOff>152400</xdr:colOff>
                    <xdr:row>11</xdr:row>
                    <xdr:rowOff>57150</xdr:rowOff>
                  </from>
                  <to>
                    <xdr:col>8</xdr:col>
                    <xdr:colOff>295275</xdr:colOff>
                    <xdr:row>12</xdr:row>
                    <xdr:rowOff>152400</xdr:rowOff>
                  </to>
                </anchor>
              </controlPr>
            </control>
          </mc:Choice>
        </mc:AlternateContent>
        <mc:AlternateContent xmlns:mc="http://schemas.openxmlformats.org/markup-compatibility/2006">
          <mc:Choice Requires="x14">
            <control shapeId="76920" r:id="rId120" name="Check Box 120">
              <controlPr defaultSize="0" autoFill="0" autoLine="0" autoPict="0">
                <anchor moveWithCells="1">
                  <from>
                    <xdr:col>9</xdr:col>
                    <xdr:colOff>85725</xdr:colOff>
                    <xdr:row>11</xdr:row>
                    <xdr:rowOff>57150</xdr:rowOff>
                  </from>
                  <to>
                    <xdr:col>10</xdr:col>
                    <xdr:colOff>228600</xdr:colOff>
                    <xdr:row>12</xdr:row>
                    <xdr:rowOff>161925</xdr:rowOff>
                  </to>
                </anchor>
              </controlPr>
            </control>
          </mc:Choice>
        </mc:AlternateContent>
        <mc:AlternateContent xmlns:mc="http://schemas.openxmlformats.org/markup-compatibility/2006">
          <mc:Choice Requires="x14">
            <control shapeId="76921" r:id="rId121" name="Check Box 121">
              <controlPr defaultSize="0" autoFill="0" autoLine="0" autoPict="0">
                <anchor moveWithCells="1">
                  <from>
                    <xdr:col>6</xdr:col>
                    <xdr:colOff>19050</xdr:colOff>
                    <xdr:row>13</xdr:row>
                    <xdr:rowOff>57150</xdr:rowOff>
                  </from>
                  <to>
                    <xdr:col>7</xdr:col>
                    <xdr:colOff>161925</xdr:colOff>
                    <xdr:row>14</xdr:row>
                    <xdr:rowOff>161925</xdr:rowOff>
                  </to>
                </anchor>
              </controlPr>
            </control>
          </mc:Choice>
        </mc:AlternateContent>
        <mc:AlternateContent xmlns:mc="http://schemas.openxmlformats.org/markup-compatibility/2006">
          <mc:Choice Requires="x14">
            <control shapeId="76922" r:id="rId122" name="Check Box 122">
              <controlPr defaultSize="0" autoFill="0" autoLine="0" autoPict="0">
                <anchor moveWithCells="1">
                  <from>
                    <xdr:col>7</xdr:col>
                    <xdr:colOff>152400</xdr:colOff>
                    <xdr:row>13</xdr:row>
                    <xdr:rowOff>57150</xdr:rowOff>
                  </from>
                  <to>
                    <xdr:col>8</xdr:col>
                    <xdr:colOff>295275</xdr:colOff>
                    <xdr:row>14</xdr:row>
                    <xdr:rowOff>152400</xdr:rowOff>
                  </to>
                </anchor>
              </controlPr>
            </control>
          </mc:Choice>
        </mc:AlternateContent>
        <mc:AlternateContent xmlns:mc="http://schemas.openxmlformats.org/markup-compatibility/2006">
          <mc:Choice Requires="x14">
            <control shapeId="76923" r:id="rId123" name="Check Box 123">
              <controlPr defaultSize="0" autoFill="0" autoLine="0" autoPict="0">
                <anchor moveWithCells="1">
                  <from>
                    <xdr:col>9</xdr:col>
                    <xdr:colOff>85725</xdr:colOff>
                    <xdr:row>13</xdr:row>
                    <xdr:rowOff>57150</xdr:rowOff>
                  </from>
                  <to>
                    <xdr:col>10</xdr:col>
                    <xdr:colOff>228600</xdr:colOff>
                    <xdr:row>14</xdr:row>
                    <xdr:rowOff>161925</xdr:rowOff>
                  </to>
                </anchor>
              </controlPr>
            </control>
          </mc:Choice>
        </mc:AlternateContent>
        <mc:AlternateContent xmlns:mc="http://schemas.openxmlformats.org/markup-compatibility/2006">
          <mc:Choice Requires="x14">
            <control shapeId="76924" r:id="rId124" name="Check Box 124">
              <controlPr defaultSize="0" autoFill="0" autoLine="0" autoPict="0">
                <anchor moveWithCells="1">
                  <from>
                    <xdr:col>6</xdr:col>
                    <xdr:colOff>19050</xdr:colOff>
                    <xdr:row>15</xdr:row>
                    <xdr:rowOff>57150</xdr:rowOff>
                  </from>
                  <to>
                    <xdr:col>7</xdr:col>
                    <xdr:colOff>161925</xdr:colOff>
                    <xdr:row>16</xdr:row>
                    <xdr:rowOff>161925</xdr:rowOff>
                  </to>
                </anchor>
              </controlPr>
            </control>
          </mc:Choice>
        </mc:AlternateContent>
        <mc:AlternateContent xmlns:mc="http://schemas.openxmlformats.org/markup-compatibility/2006">
          <mc:Choice Requires="x14">
            <control shapeId="76925" r:id="rId125" name="Check Box 125">
              <controlPr defaultSize="0" autoFill="0" autoLine="0" autoPict="0">
                <anchor moveWithCells="1">
                  <from>
                    <xdr:col>7</xdr:col>
                    <xdr:colOff>152400</xdr:colOff>
                    <xdr:row>15</xdr:row>
                    <xdr:rowOff>57150</xdr:rowOff>
                  </from>
                  <to>
                    <xdr:col>8</xdr:col>
                    <xdr:colOff>295275</xdr:colOff>
                    <xdr:row>16</xdr:row>
                    <xdr:rowOff>152400</xdr:rowOff>
                  </to>
                </anchor>
              </controlPr>
            </control>
          </mc:Choice>
        </mc:AlternateContent>
        <mc:AlternateContent xmlns:mc="http://schemas.openxmlformats.org/markup-compatibility/2006">
          <mc:Choice Requires="x14">
            <control shapeId="76926" r:id="rId126" name="Check Box 126">
              <controlPr defaultSize="0" autoFill="0" autoLine="0" autoPict="0">
                <anchor moveWithCells="1">
                  <from>
                    <xdr:col>9</xdr:col>
                    <xdr:colOff>85725</xdr:colOff>
                    <xdr:row>15</xdr:row>
                    <xdr:rowOff>57150</xdr:rowOff>
                  </from>
                  <to>
                    <xdr:col>10</xdr:col>
                    <xdr:colOff>228600</xdr:colOff>
                    <xdr:row>16</xdr:row>
                    <xdr:rowOff>161925</xdr:rowOff>
                  </to>
                </anchor>
              </controlPr>
            </control>
          </mc:Choice>
        </mc:AlternateContent>
        <mc:AlternateContent xmlns:mc="http://schemas.openxmlformats.org/markup-compatibility/2006">
          <mc:Choice Requires="x14">
            <control shapeId="76927" r:id="rId127" name="Check Box 127">
              <controlPr defaultSize="0" autoFill="0" autoLine="0" autoPict="0">
                <anchor moveWithCells="1">
                  <from>
                    <xdr:col>6</xdr:col>
                    <xdr:colOff>19050</xdr:colOff>
                    <xdr:row>17</xdr:row>
                    <xdr:rowOff>57150</xdr:rowOff>
                  </from>
                  <to>
                    <xdr:col>7</xdr:col>
                    <xdr:colOff>161925</xdr:colOff>
                    <xdr:row>18</xdr:row>
                    <xdr:rowOff>161925</xdr:rowOff>
                  </to>
                </anchor>
              </controlPr>
            </control>
          </mc:Choice>
        </mc:AlternateContent>
        <mc:AlternateContent xmlns:mc="http://schemas.openxmlformats.org/markup-compatibility/2006">
          <mc:Choice Requires="x14">
            <control shapeId="76928" r:id="rId128" name="Check Box 128">
              <controlPr defaultSize="0" autoFill="0" autoLine="0" autoPict="0">
                <anchor moveWithCells="1">
                  <from>
                    <xdr:col>7</xdr:col>
                    <xdr:colOff>152400</xdr:colOff>
                    <xdr:row>17</xdr:row>
                    <xdr:rowOff>57150</xdr:rowOff>
                  </from>
                  <to>
                    <xdr:col>8</xdr:col>
                    <xdr:colOff>295275</xdr:colOff>
                    <xdr:row>18</xdr:row>
                    <xdr:rowOff>152400</xdr:rowOff>
                  </to>
                </anchor>
              </controlPr>
            </control>
          </mc:Choice>
        </mc:AlternateContent>
        <mc:AlternateContent xmlns:mc="http://schemas.openxmlformats.org/markup-compatibility/2006">
          <mc:Choice Requires="x14">
            <control shapeId="76929" r:id="rId129" name="Check Box 129">
              <controlPr defaultSize="0" autoFill="0" autoLine="0" autoPict="0">
                <anchor moveWithCells="1">
                  <from>
                    <xdr:col>9</xdr:col>
                    <xdr:colOff>85725</xdr:colOff>
                    <xdr:row>17</xdr:row>
                    <xdr:rowOff>57150</xdr:rowOff>
                  </from>
                  <to>
                    <xdr:col>10</xdr:col>
                    <xdr:colOff>228600</xdr:colOff>
                    <xdr:row>18</xdr:row>
                    <xdr:rowOff>161925</xdr:rowOff>
                  </to>
                </anchor>
              </controlPr>
            </control>
          </mc:Choice>
        </mc:AlternateContent>
        <mc:AlternateContent xmlns:mc="http://schemas.openxmlformats.org/markup-compatibility/2006">
          <mc:Choice Requires="x14">
            <control shapeId="76930" r:id="rId130" name="Check Box 130">
              <controlPr defaultSize="0" autoFill="0" autoLine="0" autoPict="0">
                <anchor moveWithCells="1">
                  <from>
                    <xdr:col>6</xdr:col>
                    <xdr:colOff>19050</xdr:colOff>
                    <xdr:row>19</xdr:row>
                    <xdr:rowOff>57150</xdr:rowOff>
                  </from>
                  <to>
                    <xdr:col>7</xdr:col>
                    <xdr:colOff>161925</xdr:colOff>
                    <xdr:row>20</xdr:row>
                    <xdr:rowOff>161925</xdr:rowOff>
                  </to>
                </anchor>
              </controlPr>
            </control>
          </mc:Choice>
        </mc:AlternateContent>
        <mc:AlternateContent xmlns:mc="http://schemas.openxmlformats.org/markup-compatibility/2006">
          <mc:Choice Requires="x14">
            <control shapeId="76931" r:id="rId131" name="Check Box 131">
              <controlPr defaultSize="0" autoFill="0" autoLine="0" autoPict="0">
                <anchor moveWithCells="1">
                  <from>
                    <xdr:col>7</xdr:col>
                    <xdr:colOff>152400</xdr:colOff>
                    <xdr:row>19</xdr:row>
                    <xdr:rowOff>57150</xdr:rowOff>
                  </from>
                  <to>
                    <xdr:col>8</xdr:col>
                    <xdr:colOff>295275</xdr:colOff>
                    <xdr:row>20</xdr:row>
                    <xdr:rowOff>152400</xdr:rowOff>
                  </to>
                </anchor>
              </controlPr>
            </control>
          </mc:Choice>
        </mc:AlternateContent>
        <mc:AlternateContent xmlns:mc="http://schemas.openxmlformats.org/markup-compatibility/2006">
          <mc:Choice Requires="x14">
            <control shapeId="76932" r:id="rId132" name="Check Box 132">
              <controlPr defaultSize="0" autoFill="0" autoLine="0" autoPict="0">
                <anchor moveWithCells="1">
                  <from>
                    <xdr:col>9</xdr:col>
                    <xdr:colOff>85725</xdr:colOff>
                    <xdr:row>19</xdr:row>
                    <xdr:rowOff>57150</xdr:rowOff>
                  </from>
                  <to>
                    <xdr:col>10</xdr:col>
                    <xdr:colOff>228600</xdr:colOff>
                    <xdr:row>20</xdr:row>
                    <xdr:rowOff>161925</xdr:rowOff>
                  </to>
                </anchor>
              </controlPr>
            </control>
          </mc:Choice>
        </mc:AlternateContent>
        <mc:AlternateContent xmlns:mc="http://schemas.openxmlformats.org/markup-compatibility/2006">
          <mc:Choice Requires="x14">
            <control shapeId="76933" r:id="rId133" name="Check Box 133">
              <controlPr defaultSize="0" autoFill="0" autoLine="0" autoPict="0">
                <anchor moveWithCells="1">
                  <from>
                    <xdr:col>6</xdr:col>
                    <xdr:colOff>19050</xdr:colOff>
                    <xdr:row>21</xdr:row>
                    <xdr:rowOff>57150</xdr:rowOff>
                  </from>
                  <to>
                    <xdr:col>7</xdr:col>
                    <xdr:colOff>161925</xdr:colOff>
                    <xdr:row>22</xdr:row>
                    <xdr:rowOff>161925</xdr:rowOff>
                  </to>
                </anchor>
              </controlPr>
            </control>
          </mc:Choice>
        </mc:AlternateContent>
        <mc:AlternateContent xmlns:mc="http://schemas.openxmlformats.org/markup-compatibility/2006">
          <mc:Choice Requires="x14">
            <control shapeId="76934" r:id="rId134" name="Check Box 134">
              <controlPr defaultSize="0" autoFill="0" autoLine="0" autoPict="0">
                <anchor moveWithCells="1">
                  <from>
                    <xdr:col>7</xdr:col>
                    <xdr:colOff>152400</xdr:colOff>
                    <xdr:row>21</xdr:row>
                    <xdr:rowOff>57150</xdr:rowOff>
                  </from>
                  <to>
                    <xdr:col>8</xdr:col>
                    <xdr:colOff>295275</xdr:colOff>
                    <xdr:row>22</xdr:row>
                    <xdr:rowOff>152400</xdr:rowOff>
                  </to>
                </anchor>
              </controlPr>
            </control>
          </mc:Choice>
        </mc:AlternateContent>
        <mc:AlternateContent xmlns:mc="http://schemas.openxmlformats.org/markup-compatibility/2006">
          <mc:Choice Requires="x14">
            <control shapeId="76935" r:id="rId135" name="Check Box 135">
              <controlPr defaultSize="0" autoFill="0" autoLine="0" autoPict="0">
                <anchor moveWithCells="1">
                  <from>
                    <xdr:col>9</xdr:col>
                    <xdr:colOff>85725</xdr:colOff>
                    <xdr:row>21</xdr:row>
                    <xdr:rowOff>57150</xdr:rowOff>
                  </from>
                  <to>
                    <xdr:col>10</xdr:col>
                    <xdr:colOff>228600</xdr:colOff>
                    <xdr:row>22</xdr:row>
                    <xdr:rowOff>161925</xdr:rowOff>
                  </to>
                </anchor>
              </controlPr>
            </control>
          </mc:Choice>
        </mc:AlternateContent>
        <mc:AlternateContent xmlns:mc="http://schemas.openxmlformats.org/markup-compatibility/2006">
          <mc:Choice Requires="x14">
            <control shapeId="76936" r:id="rId136" name="Check Box 136">
              <controlPr defaultSize="0" autoFill="0" autoLine="0" autoPict="0">
                <anchor moveWithCells="1">
                  <from>
                    <xdr:col>6</xdr:col>
                    <xdr:colOff>19050</xdr:colOff>
                    <xdr:row>23</xdr:row>
                    <xdr:rowOff>57150</xdr:rowOff>
                  </from>
                  <to>
                    <xdr:col>7</xdr:col>
                    <xdr:colOff>161925</xdr:colOff>
                    <xdr:row>24</xdr:row>
                    <xdr:rowOff>161925</xdr:rowOff>
                  </to>
                </anchor>
              </controlPr>
            </control>
          </mc:Choice>
        </mc:AlternateContent>
        <mc:AlternateContent xmlns:mc="http://schemas.openxmlformats.org/markup-compatibility/2006">
          <mc:Choice Requires="x14">
            <control shapeId="76937" r:id="rId137" name="Check Box 137">
              <controlPr defaultSize="0" autoFill="0" autoLine="0" autoPict="0">
                <anchor moveWithCells="1">
                  <from>
                    <xdr:col>7</xdr:col>
                    <xdr:colOff>152400</xdr:colOff>
                    <xdr:row>23</xdr:row>
                    <xdr:rowOff>57150</xdr:rowOff>
                  </from>
                  <to>
                    <xdr:col>8</xdr:col>
                    <xdr:colOff>295275</xdr:colOff>
                    <xdr:row>24</xdr:row>
                    <xdr:rowOff>152400</xdr:rowOff>
                  </to>
                </anchor>
              </controlPr>
            </control>
          </mc:Choice>
        </mc:AlternateContent>
        <mc:AlternateContent xmlns:mc="http://schemas.openxmlformats.org/markup-compatibility/2006">
          <mc:Choice Requires="x14">
            <control shapeId="76938" r:id="rId138" name="Check Box 138">
              <controlPr defaultSize="0" autoFill="0" autoLine="0" autoPict="0">
                <anchor moveWithCells="1">
                  <from>
                    <xdr:col>9</xdr:col>
                    <xdr:colOff>85725</xdr:colOff>
                    <xdr:row>23</xdr:row>
                    <xdr:rowOff>57150</xdr:rowOff>
                  </from>
                  <to>
                    <xdr:col>10</xdr:col>
                    <xdr:colOff>228600</xdr:colOff>
                    <xdr:row>24</xdr:row>
                    <xdr:rowOff>161925</xdr:rowOff>
                  </to>
                </anchor>
              </controlPr>
            </control>
          </mc:Choice>
        </mc:AlternateContent>
        <mc:AlternateContent xmlns:mc="http://schemas.openxmlformats.org/markup-compatibility/2006">
          <mc:Choice Requires="x14">
            <control shapeId="76939" r:id="rId139" name="Check Box 139">
              <controlPr defaultSize="0" autoFill="0" autoLine="0" autoPict="0">
                <anchor moveWithCells="1">
                  <from>
                    <xdr:col>6</xdr:col>
                    <xdr:colOff>19050</xdr:colOff>
                    <xdr:row>25</xdr:row>
                    <xdr:rowOff>57150</xdr:rowOff>
                  </from>
                  <to>
                    <xdr:col>7</xdr:col>
                    <xdr:colOff>161925</xdr:colOff>
                    <xdr:row>26</xdr:row>
                    <xdr:rowOff>161925</xdr:rowOff>
                  </to>
                </anchor>
              </controlPr>
            </control>
          </mc:Choice>
        </mc:AlternateContent>
        <mc:AlternateContent xmlns:mc="http://schemas.openxmlformats.org/markup-compatibility/2006">
          <mc:Choice Requires="x14">
            <control shapeId="76940" r:id="rId140" name="Check Box 140">
              <controlPr defaultSize="0" autoFill="0" autoLine="0" autoPict="0">
                <anchor moveWithCells="1">
                  <from>
                    <xdr:col>7</xdr:col>
                    <xdr:colOff>152400</xdr:colOff>
                    <xdr:row>25</xdr:row>
                    <xdr:rowOff>57150</xdr:rowOff>
                  </from>
                  <to>
                    <xdr:col>8</xdr:col>
                    <xdr:colOff>295275</xdr:colOff>
                    <xdr:row>26</xdr:row>
                    <xdr:rowOff>152400</xdr:rowOff>
                  </to>
                </anchor>
              </controlPr>
            </control>
          </mc:Choice>
        </mc:AlternateContent>
        <mc:AlternateContent xmlns:mc="http://schemas.openxmlformats.org/markup-compatibility/2006">
          <mc:Choice Requires="x14">
            <control shapeId="76941" r:id="rId141" name="Check Box 141">
              <controlPr defaultSize="0" autoFill="0" autoLine="0" autoPict="0">
                <anchor moveWithCells="1">
                  <from>
                    <xdr:col>9</xdr:col>
                    <xdr:colOff>85725</xdr:colOff>
                    <xdr:row>25</xdr:row>
                    <xdr:rowOff>57150</xdr:rowOff>
                  </from>
                  <to>
                    <xdr:col>10</xdr:col>
                    <xdr:colOff>228600</xdr:colOff>
                    <xdr:row>26</xdr:row>
                    <xdr:rowOff>161925</xdr:rowOff>
                  </to>
                </anchor>
              </controlPr>
            </control>
          </mc:Choice>
        </mc:AlternateContent>
        <mc:AlternateContent xmlns:mc="http://schemas.openxmlformats.org/markup-compatibility/2006">
          <mc:Choice Requires="x14">
            <control shapeId="76942" r:id="rId142" name="Check Box 142">
              <controlPr defaultSize="0" autoFill="0" autoLine="0" autoPict="0">
                <anchor moveWithCells="1">
                  <from>
                    <xdr:col>6</xdr:col>
                    <xdr:colOff>19050</xdr:colOff>
                    <xdr:row>27</xdr:row>
                    <xdr:rowOff>57150</xdr:rowOff>
                  </from>
                  <to>
                    <xdr:col>7</xdr:col>
                    <xdr:colOff>161925</xdr:colOff>
                    <xdr:row>28</xdr:row>
                    <xdr:rowOff>161925</xdr:rowOff>
                  </to>
                </anchor>
              </controlPr>
            </control>
          </mc:Choice>
        </mc:AlternateContent>
        <mc:AlternateContent xmlns:mc="http://schemas.openxmlformats.org/markup-compatibility/2006">
          <mc:Choice Requires="x14">
            <control shapeId="76943" r:id="rId143" name="Check Box 143">
              <controlPr defaultSize="0" autoFill="0" autoLine="0" autoPict="0">
                <anchor moveWithCells="1">
                  <from>
                    <xdr:col>7</xdr:col>
                    <xdr:colOff>152400</xdr:colOff>
                    <xdr:row>27</xdr:row>
                    <xdr:rowOff>57150</xdr:rowOff>
                  </from>
                  <to>
                    <xdr:col>8</xdr:col>
                    <xdr:colOff>295275</xdr:colOff>
                    <xdr:row>28</xdr:row>
                    <xdr:rowOff>152400</xdr:rowOff>
                  </to>
                </anchor>
              </controlPr>
            </control>
          </mc:Choice>
        </mc:AlternateContent>
        <mc:AlternateContent xmlns:mc="http://schemas.openxmlformats.org/markup-compatibility/2006">
          <mc:Choice Requires="x14">
            <control shapeId="76944" r:id="rId144" name="Check Box 144">
              <controlPr defaultSize="0" autoFill="0" autoLine="0" autoPict="0">
                <anchor moveWithCells="1">
                  <from>
                    <xdr:col>9</xdr:col>
                    <xdr:colOff>85725</xdr:colOff>
                    <xdr:row>27</xdr:row>
                    <xdr:rowOff>57150</xdr:rowOff>
                  </from>
                  <to>
                    <xdr:col>10</xdr:col>
                    <xdr:colOff>228600</xdr:colOff>
                    <xdr:row>28</xdr:row>
                    <xdr:rowOff>161925</xdr:rowOff>
                  </to>
                </anchor>
              </controlPr>
            </control>
          </mc:Choice>
        </mc:AlternateContent>
        <mc:AlternateContent xmlns:mc="http://schemas.openxmlformats.org/markup-compatibility/2006">
          <mc:Choice Requires="x14">
            <control shapeId="76945" r:id="rId145" name="Check Box 145">
              <controlPr defaultSize="0" autoFill="0" autoLine="0" autoPict="0">
                <anchor moveWithCells="1">
                  <from>
                    <xdr:col>6</xdr:col>
                    <xdr:colOff>19050</xdr:colOff>
                    <xdr:row>29</xdr:row>
                    <xdr:rowOff>57150</xdr:rowOff>
                  </from>
                  <to>
                    <xdr:col>7</xdr:col>
                    <xdr:colOff>161925</xdr:colOff>
                    <xdr:row>30</xdr:row>
                    <xdr:rowOff>161925</xdr:rowOff>
                  </to>
                </anchor>
              </controlPr>
            </control>
          </mc:Choice>
        </mc:AlternateContent>
        <mc:AlternateContent xmlns:mc="http://schemas.openxmlformats.org/markup-compatibility/2006">
          <mc:Choice Requires="x14">
            <control shapeId="76946" r:id="rId146" name="Check Box 146">
              <controlPr defaultSize="0" autoFill="0" autoLine="0" autoPict="0">
                <anchor moveWithCells="1">
                  <from>
                    <xdr:col>7</xdr:col>
                    <xdr:colOff>152400</xdr:colOff>
                    <xdr:row>29</xdr:row>
                    <xdr:rowOff>57150</xdr:rowOff>
                  </from>
                  <to>
                    <xdr:col>8</xdr:col>
                    <xdr:colOff>295275</xdr:colOff>
                    <xdr:row>30</xdr:row>
                    <xdr:rowOff>152400</xdr:rowOff>
                  </to>
                </anchor>
              </controlPr>
            </control>
          </mc:Choice>
        </mc:AlternateContent>
        <mc:AlternateContent xmlns:mc="http://schemas.openxmlformats.org/markup-compatibility/2006">
          <mc:Choice Requires="x14">
            <control shapeId="76947" r:id="rId147" name="Check Box 147">
              <controlPr defaultSize="0" autoFill="0" autoLine="0" autoPict="0">
                <anchor moveWithCells="1">
                  <from>
                    <xdr:col>9</xdr:col>
                    <xdr:colOff>85725</xdr:colOff>
                    <xdr:row>29</xdr:row>
                    <xdr:rowOff>57150</xdr:rowOff>
                  </from>
                  <to>
                    <xdr:col>10</xdr:col>
                    <xdr:colOff>228600</xdr:colOff>
                    <xdr:row>30</xdr:row>
                    <xdr:rowOff>161925</xdr:rowOff>
                  </to>
                </anchor>
              </controlPr>
            </control>
          </mc:Choice>
        </mc:AlternateContent>
        <mc:AlternateContent xmlns:mc="http://schemas.openxmlformats.org/markup-compatibility/2006">
          <mc:Choice Requires="x14">
            <control shapeId="76948" r:id="rId148" name="Check Box 148">
              <controlPr defaultSize="0" autoFill="0" autoLine="0" autoPict="0">
                <anchor moveWithCells="1">
                  <from>
                    <xdr:col>6</xdr:col>
                    <xdr:colOff>19050</xdr:colOff>
                    <xdr:row>31</xdr:row>
                    <xdr:rowOff>57150</xdr:rowOff>
                  </from>
                  <to>
                    <xdr:col>7</xdr:col>
                    <xdr:colOff>161925</xdr:colOff>
                    <xdr:row>32</xdr:row>
                    <xdr:rowOff>161925</xdr:rowOff>
                  </to>
                </anchor>
              </controlPr>
            </control>
          </mc:Choice>
        </mc:AlternateContent>
        <mc:AlternateContent xmlns:mc="http://schemas.openxmlformats.org/markup-compatibility/2006">
          <mc:Choice Requires="x14">
            <control shapeId="76949" r:id="rId149" name="Check Box 149">
              <controlPr defaultSize="0" autoFill="0" autoLine="0" autoPict="0">
                <anchor moveWithCells="1">
                  <from>
                    <xdr:col>7</xdr:col>
                    <xdr:colOff>152400</xdr:colOff>
                    <xdr:row>31</xdr:row>
                    <xdr:rowOff>57150</xdr:rowOff>
                  </from>
                  <to>
                    <xdr:col>8</xdr:col>
                    <xdr:colOff>295275</xdr:colOff>
                    <xdr:row>32</xdr:row>
                    <xdr:rowOff>152400</xdr:rowOff>
                  </to>
                </anchor>
              </controlPr>
            </control>
          </mc:Choice>
        </mc:AlternateContent>
        <mc:AlternateContent xmlns:mc="http://schemas.openxmlformats.org/markup-compatibility/2006">
          <mc:Choice Requires="x14">
            <control shapeId="76950" r:id="rId150" name="Check Box 150">
              <controlPr defaultSize="0" autoFill="0" autoLine="0" autoPict="0">
                <anchor moveWithCells="1">
                  <from>
                    <xdr:col>9</xdr:col>
                    <xdr:colOff>85725</xdr:colOff>
                    <xdr:row>31</xdr:row>
                    <xdr:rowOff>57150</xdr:rowOff>
                  </from>
                  <to>
                    <xdr:col>10</xdr:col>
                    <xdr:colOff>228600</xdr:colOff>
                    <xdr:row>32</xdr:row>
                    <xdr:rowOff>161925</xdr:rowOff>
                  </to>
                </anchor>
              </controlPr>
            </control>
          </mc:Choice>
        </mc:AlternateContent>
        <mc:AlternateContent xmlns:mc="http://schemas.openxmlformats.org/markup-compatibility/2006">
          <mc:Choice Requires="x14">
            <control shapeId="76951" r:id="rId151" name="Check Box 151">
              <controlPr defaultSize="0" autoFill="0" autoLine="0" autoPict="0">
                <anchor moveWithCells="1">
                  <from>
                    <xdr:col>6</xdr:col>
                    <xdr:colOff>19050</xdr:colOff>
                    <xdr:row>33</xdr:row>
                    <xdr:rowOff>57150</xdr:rowOff>
                  </from>
                  <to>
                    <xdr:col>7</xdr:col>
                    <xdr:colOff>161925</xdr:colOff>
                    <xdr:row>34</xdr:row>
                    <xdr:rowOff>161925</xdr:rowOff>
                  </to>
                </anchor>
              </controlPr>
            </control>
          </mc:Choice>
        </mc:AlternateContent>
        <mc:AlternateContent xmlns:mc="http://schemas.openxmlformats.org/markup-compatibility/2006">
          <mc:Choice Requires="x14">
            <control shapeId="76952" r:id="rId152" name="Check Box 152">
              <controlPr defaultSize="0" autoFill="0" autoLine="0" autoPict="0">
                <anchor moveWithCells="1">
                  <from>
                    <xdr:col>7</xdr:col>
                    <xdr:colOff>152400</xdr:colOff>
                    <xdr:row>33</xdr:row>
                    <xdr:rowOff>57150</xdr:rowOff>
                  </from>
                  <to>
                    <xdr:col>8</xdr:col>
                    <xdr:colOff>295275</xdr:colOff>
                    <xdr:row>34</xdr:row>
                    <xdr:rowOff>152400</xdr:rowOff>
                  </to>
                </anchor>
              </controlPr>
            </control>
          </mc:Choice>
        </mc:AlternateContent>
        <mc:AlternateContent xmlns:mc="http://schemas.openxmlformats.org/markup-compatibility/2006">
          <mc:Choice Requires="x14">
            <control shapeId="76953" r:id="rId153" name="Check Box 153">
              <controlPr defaultSize="0" autoFill="0" autoLine="0" autoPict="0">
                <anchor moveWithCells="1">
                  <from>
                    <xdr:col>9</xdr:col>
                    <xdr:colOff>85725</xdr:colOff>
                    <xdr:row>33</xdr:row>
                    <xdr:rowOff>57150</xdr:rowOff>
                  </from>
                  <to>
                    <xdr:col>10</xdr:col>
                    <xdr:colOff>228600</xdr:colOff>
                    <xdr:row>34</xdr:row>
                    <xdr:rowOff>161925</xdr:rowOff>
                  </to>
                </anchor>
              </controlPr>
            </control>
          </mc:Choice>
        </mc:AlternateContent>
        <mc:AlternateContent xmlns:mc="http://schemas.openxmlformats.org/markup-compatibility/2006">
          <mc:Choice Requires="x14">
            <control shapeId="76954" r:id="rId154" name="Check Box 154">
              <controlPr defaultSize="0" autoFill="0" autoLine="0" autoPict="0">
                <anchor moveWithCells="1">
                  <from>
                    <xdr:col>6</xdr:col>
                    <xdr:colOff>19050</xdr:colOff>
                    <xdr:row>35</xdr:row>
                    <xdr:rowOff>57150</xdr:rowOff>
                  </from>
                  <to>
                    <xdr:col>7</xdr:col>
                    <xdr:colOff>161925</xdr:colOff>
                    <xdr:row>36</xdr:row>
                    <xdr:rowOff>161925</xdr:rowOff>
                  </to>
                </anchor>
              </controlPr>
            </control>
          </mc:Choice>
        </mc:AlternateContent>
        <mc:AlternateContent xmlns:mc="http://schemas.openxmlformats.org/markup-compatibility/2006">
          <mc:Choice Requires="x14">
            <control shapeId="76955" r:id="rId155" name="Check Box 155">
              <controlPr defaultSize="0" autoFill="0" autoLine="0" autoPict="0">
                <anchor moveWithCells="1">
                  <from>
                    <xdr:col>7</xdr:col>
                    <xdr:colOff>152400</xdr:colOff>
                    <xdr:row>35</xdr:row>
                    <xdr:rowOff>57150</xdr:rowOff>
                  </from>
                  <to>
                    <xdr:col>8</xdr:col>
                    <xdr:colOff>295275</xdr:colOff>
                    <xdr:row>36</xdr:row>
                    <xdr:rowOff>152400</xdr:rowOff>
                  </to>
                </anchor>
              </controlPr>
            </control>
          </mc:Choice>
        </mc:AlternateContent>
        <mc:AlternateContent xmlns:mc="http://schemas.openxmlformats.org/markup-compatibility/2006">
          <mc:Choice Requires="x14">
            <control shapeId="76956" r:id="rId156" name="Check Box 156">
              <controlPr defaultSize="0" autoFill="0" autoLine="0" autoPict="0">
                <anchor moveWithCells="1">
                  <from>
                    <xdr:col>9</xdr:col>
                    <xdr:colOff>85725</xdr:colOff>
                    <xdr:row>35</xdr:row>
                    <xdr:rowOff>57150</xdr:rowOff>
                  </from>
                  <to>
                    <xdr:col>10</xdr:col>
                    <xdr:colOff>228600</xdr:colOff>
                    <xdr:row>36</xdr:row>
                    <xdr:rowOff>161925</xdr:rowOff>
                  </to>
                </anchor>
              </controlPr>
            </control>
          </mc:Choice>
        </mc:AlternateContent>
        <mc:AlternateContent xmlns:mc="http://schemas.openxmlformats.org/markup-compatibility/2006">
          <mc:Choice Requires="x14">
            <control shapeId="76957" r:id="rId157" name="Check Box 157">
              <controlPr defaultSize="0" autoFill="0" autoLine="0" autoPict="0">
                <anchor moveWithCells="1">
                  <from>
                    <xdr:col>6</xdr:col>
                    <xdr:colOff>19050</xdr:colOff>
                    <xdr:row>37</xdr:row>
                    <xdr:rowOff>57150</xdr:rowOff>
                  </from>
                  <to>
                    <xdr:col>7</xdr:col>
                    <xdr:colOff>161925</xdr:colOff>
                    <xdr:row>38</xdr:row>
                    <xdr:rowOff>161925</xdr:rowOff>
                  </to>
                </anchor>
              </controlPr>
            </control>
          </mc:Choice>
        </mc:AlternateContent>
        <mc:AlternateContent xmlns:mc="http://schemas.openxmlformats.org/markup-compatibility/2006">
          <mc:Choice Requires="x14">
            <control shapeId="76958" r:id="rId158" name="Check Box 158">
              <controlPr defaultSize="0" autoFill="0" autoLine="0" autoPict="0">
                <anchor moveWithCells="1">
                  <from>
                    <xdr:col>7</xdr:col>
                    <xdr:colOff>152400</xdr:colOff>
                    <xdr:row>37</xdr:row>
                    <xdr:rowOff>57150</xdr:rowOff>
                  </from>
                  <to>
                    <xdr:col>8</xdr:col>
                    <xdr:colOff>295275</xdr:colOff>
                    <xdr:row>38</xdr:row>
                    <xdr:rowOff>152400</xdr:rowOff>
                  </to>
                </anchor>
              </controlPr>
            </control>
          </mc:Choice>
        </mc:AlternateContent>
        <mc:AlternateContent xmlns:mc="http://schemas.openxmlformats.org/markup-compatibility/2006">
          <mc:Choice Requires="x14">
            <control shapeId="76959" r:id="rId159" name="Check Box 159">
              <controlPr defaultSize="0" autoFill="0" autoLine="0" autoPict="0">
                <anchor moveWithCells="1">
                  <from>
                    <xdr:col>9</xdr:col>
                    <xdr:colOff>85725</xdr:colOff>
                    <xdr:row>37</xdr:row>
                    <xdr:rowOff>57150</xdr:rowOff>
                  </from>
                  <to>
                    <xdr:col>10</xdr:col>
                    <xdr:colOff>228600</xdr:colOff>
                    <xdr:row>38</xdr:row>
                    <xdr:rowOff>161925</xdr:rowOff>
                  </to>
                </anchor>
              </controlPr>
            </control>
          </mc:Choice>
        </mc:AlternateContent>
        <mc:AlternateContent xmlns:mc="http://schemas.openxmlformats.org/markup-compatibility/2006">
          <mc:Choice Requires="x14">
            <control shapeId="76960" r:id="rId160" name="Check Box 160">
              <controlPr defaultSize="0" autoFill="0" autoLine="0" autoPict="0">
                <anchor moveWithCells="1">
                  <from>
                    <xdr:col>6</xdr:col>
                    <xdr:colOff>19050</xdr:colOff>
                    <xdr:row>39</xdr:row>
                    <xdr:rowOff>57150</xdr:rowOff>
                  </from>
                  <to>
                    <xdr:col>7</xdr:col>
                    <xdr:colOff>161925</xdr:colOff>
                    <xdr:row>40</xdr:row>
                    <xdr:rowOff>161925</xdr:rowOff>
                  </to>
                </anchor>
              </controlPr>
            </control>
          </mc:Choice>
        </mc:AlternateContent>
        <mc:AlternateContent xmlns:mc="http://schemas.openxmlformats.org/markup-compatibility/2006">
          <mc:Choice Requires="x14">
            <control shapeId="76961" r:id="rId161" name="Check Box 161">
              <controlPr defaultSize="0" autoFill="0" autoLine="0" autoPict="0">
                <anchor moveWithCells="1">
                  <from>
                    <xdr:col>7</xdr:col>
                    <xdr:colOff>152400</xdr:colOff>
                    <xdr:row>39</xdr:row>
                    <xdr:rowOff>57150</xdr:rowOff>
                  </from>
                  <to>
                    <xdr:col>8</xdr:col>
                    <xdr:colOff>295275</xdr:colOff>
                    <xdr:row>40</xdr:row>
                    <xdr:rowOff>152400</xdr:rowOff>
                  </to>
                </anchor>
              </controlPr>
            </control>
          </mc:Choice>
        </mc:AlternateContent>
        <mc:AlternateContent xmlns:mc="http://schemas.openxmlformats.org/markup-compatibility/2006">
          <mc:Choice Requires="x14">
            <control shapeId="76962" r:id="rId162" name="Check Box 162">
              <controlPr defaultSize="0" autoFill="0" autoLine="0" autoPict="0">
                <anchor moveWithCells="1">
                  <from>
                    <xdr:col>9</xdr:col>
                    <xdr:colOff>85725</xdr:colOff>
                    <xdr:row>39</xdr:row>
                    <xdr:rowOff>57150</xdr:rowOff>
                  </from>
                  <to>
                    <xdr:col>10</xdr:col>
                    <xdr:colOff>228600</xdr:colOff>
                    <xdr:row>40</xdr:row>
                    <xdr:rowOff>161925</xdr:rowOff>
                  </to>
                </anchor>
              </controlPr>
            </control>
          </mc:Choice>
        </mc:AlternateContent>
        <mc:AlternateContent xmlns:mc="http://schemas.openxmlformats.org/markup-compatibility/2006">
          <mc:Choice Requires="x14">
            <control shapeId="76963" r:id="rId163" name="Check Box 163">
              <controlPr defaultSize="0" autoFill="0" autoLine="0" autoPict="0">
                <anchor moveWithCells="1">
                  <from>
                    <xdr:col>6</xdr:col>
                    <xdr:colOff>19050</xdr:colOff>
                    <xdr:row>41</xdr:row>
                    <xdr:rowOff>57150</xdr:rowOff>
                  </from>
                  <to>
                    <xdr:col>7</xdr:col>
                    <xdr:colOff>161925</xdr:colOff>
                    <xdr:row>42</xdr:row>
                    <xdr:rowOff>161925</xdr:rowOff>
                  </to>
                </anchor>
              </controlPr>
            </control>
          </mc:Choice>
        </mc:AlternateContent>
        <mc:AlternateContent xmlns:mc="http://schemas.openxmlformats.org/markup-compatibility/2006">
          <mc:Choice Requires="x14">
            <control shapeId="76964" r:id="rId164" name="Check Box 164">
              <controlPr defaultSize="0" autoFill="0" autoLine="0" autoPict="0">
                <anchor moveWithCells="1">
                  <from>
                    <xdr:col>7</xdr:col>
                    <xdr:colOff>152400</xdr:colOff>
                    <xdr:row>41</xdr:row>
                    <xdr:rowOff>57150</xdr:rowOff>
                  </from>
                  <to>
                    <xdr:col>8</xdr:col>
                    <xdr:colOff>295275</xdr:colOff>
                    <xdr:row>42</xdr:row>
                    <xdr:rowOff>152400</xdr:rowOff>
                  </to>
                </anchor>
              </controlPr>
            </control>
          </mc:Choice>
        </mc:AlternateContent>
        <mc:AlternateContent xmlns:mc="http://schemas.openxmlformats.org/markup-compatibility/2006">
          <mc:Choice Requires="x14">
            <control shapeId="76965" r:id="rId165" name="Check Box 165">
              <controlPr defaultSize="0" autoFill="0" autoLine="0" autoPict="0">
                <anchor moveWithCells="1">
                  <from>
                    <xdr:col>9</xdr:col>
                    <xdr:colOff>85725</xdr:colOff>
                    <xdr:row>41</xdr:row>
                    <xdr:rowOff>57150</xdr:rowOff>
                  </from>
                  <to>
                    <xdr:col>10</xdr:col>
                    <xdr:colOff>228600</xdr:colOff>
                    <xdr:row>42</xdr:row>
                    <xdr:rowOff>161925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xr:uid="{96500BDE-320D-47F4-AE92-A77EB090DEEF}">
          <x14:formula1>
            <xm:f>$A$55:$A$84</xm:f>
          </x14:formula1>
          <xm:sqref>A40 WVJ983068 WLN983068 WBR983068 VRV983068 VHZ983068 UYD983068 UOH983068 UEL983068 TUP983068 TKT983068 TAX983068 SRB983068 SHF983068 RXJ983068 RNN983068 RDR983068 QTV983068 QJZ983068 QAD983068 PQH983068 PGL983068 OWP983068 OMT983068 OCX983068 NTB983068 NJF983068 MZJ983068 MPN983068 MFR983068 LVV983068 LLZ983068 LCD983068 KSH983068 KIL983068 JYP983068 JOT983068 JEX983068 IVB983068 ILF983068 IBJ983068 HRN983068 HHR983068 GXV983068 GNZ983068 GED983068 FUH983068 FKL983068 FAP983068 EQT983068 EGX983068 DXB983068 DNF983068 DDJ983068 CTN983068 CJR983068 BZV983068 BPZ983068 BGD983068 AWH983068 AML983068 ACP983068 ST983068 IX983068 A983068 WVJ917532 WLN917532 WBR917532 VRV917532 VHZ917532 UYD917532 UOH917532 UEL917532 TUP917532 TKT917532 TAX917532 SRB917532 SHF917532 RXJ917532 RNN917532 RDR917532 QTV917532 QJZ917532 QAD917532 PQH917532 PGL917532 OWP917532 OMT917532 OCX917532 NTB917532 NJF917532 MZJ917532 MPN917532 MFR917532 LVV917532 LLZ917532 LCD917532 KSH917532 KIL917532 JYP917532 JOT917532 JEX917532 IVB917532 ILF917532 IBJ917532 HRN917532 HHR917532 GXV917532 GNZ917532 GED917532 FUH917532 FKL917532 FAP917532 EQT917532 EGX917532 DXB917532 DNF917532 DDJ917532 CTN917532 CJR917532 BZV917532 BPZ917532 BGD917532 AWH917532 AML917532 ACP917532 ST917532 IX917532 A917532 WVJ851996 WLN851996 WBR851996 VRV851996 VHZ851996 UYD851996 UOH851996 UEL851996 TUP851996 TKT851996 TAX851996 SRB851996 SHF851996 RXJ851996 RNN851996 RDR851996 QTV851996 QJZ851996 QAD851996 PQH851996 PGL851996 OWP851996 OMT851996 OCX851996 NTB851996 NJF851996 MZJ851996 MPN851996 MFR851996 LVV851996 LLZ851996 LCD851996 KSH851996 KIL851996 JYP851996 JOT851996 JEX851996 IVB851996 ILF851996 IBJ851996 HRN851996 HHR851996 GXV851996 GNZ851996 GED851996 FUH851996 FKL851996 FAP851996 EQT851996 EGX851996 DXB851996 DNF851996 DDJ851996 CTN851996 CJR851996 BZV851996 BPZ851996 BGD851996 AWH851996 AML851996 ACP851996 ST851996 IX851996 A851996 WVJ786460 WLN786460 WBR786460 VRV786460 VHZ786460 UYD786460 UOH786460 UEL786460 TUP786460 TKT786460 TAX786460 SRB786460 SHF786460 RXJ786460 RNN786460 RDR786460 QTV786460 QJZ786460 QAD786460 PQH786460 PGL786460 OWP786460 OMT786460 OCX786460 NTB786460 NJF786460 MZJ786460 MPN786460 MFR786460 LVV786460 LLZ786460 LCD786460 KSH786460 KIL786460 JYP786460 JOT786460 JEX786460 IVB786460 ILF786460 IBJ786460 HRN786460 HHR786460 GXV786460 GNZ786460 GED786460 FUH786460 FKL786460 FAP786460 EQT786460 EGX786460 DXB786460 DNF786460 DDJ786460 CTN786460 CJR786460 BZV786460 BPZ786460 BGD786460 AWH786460 AML786460 ACP786460 ST786460 IX786460 A786460 WVJ720924 WLN720924 WBR720924 VRV720924 VHZ720924 UYD720924 UOH720924 UEL720924 TUP720924 TKT720924 TAX720924 SRB720924 SHF720924 RXJ720924 RNN720924 RDR720924 QTV720924 QJZ720924 QAD720924 PQH720924 PGL720924 OWP720924 OMT720924 OCX720924 NTB720924 NJF720924 MZJ720924 MPN720924 MFR720924 LVV720924 LLZ720924 LCD720924 KSH720924 KIL720924 JYP720924 JOT720924 JEX720924 IVB720924 ILF720924 IBJ720924 HRN720924 HHR720924 GXV720924 GNZ720924 GED720924 FUH720924 FKL720924 FAP720924 EQT720924 EGX720924 DXB720924 DNF720924 DDJ720924 CTN720924 CJR720924 BZV720924 BPZ720924 BGD720924 AWH720924 AML720924 ACP720924 ST720924 IX720924 A720924 WVJ655388 WLN655388 WBR655388 VRV655388 VHZ655388 UYD655388 UOH655388 UEL655388 TUP655388 TKT655388 TAX655388 SRB655388 SHF655388 RXJ655388 RNN655388 RDR655388 QTV655388 QJZ655388 QAD655388 PQH655388 PGL655388 OWP655388 OMT655388 OCX655388 NTB655388 NJF655388 MZJ655388 MPN655388 MFR655388 LVV655388 LLZ655388 LCD655388 KSH655388 KIL655388 JYP655388 JOT655388 JEX655388 IVB655388 ILF655388 IBJ655388 HRN655388 HHR655388 GXV655388 GNZ655388 GED655388 FUH655388 FKL655388 FAP655388 EQT655388 EGX655388 DXB655388 DNF655388 DDJ655388 CTN655388 CJR655388 BZV655388 BPZ655388 BGD655388 AWH655388 AML655388 ACP655388 ST655388 IX655388 A655388 WVJ589852 WLN589852 WBR589852 VRV589852 VHZ589852 UYD589852 UOH589852 UEL589852 TUP589852 TKT589852 TAX589852 SRB589852 SHF589852 RXJ589852 RNN589852 RDR589852 QTV589852 QJZ589852 QAD589852 PQH589852 PGL589852 OWP589852 OMT589852 OCX589852 NTB589852 NJF589852 MZJ589852 MPN589852 MFR589852 LVV589852 LLZ589852 LCD589852 KSH589852 KIL589852 JYP589852 JOT589852 JEX589852 IVB589852 ILF589852 IBJ589852 HRN589852 HHR589852 GXV589852 GNZ589852 GED589852 FUH589852 FKL589852 FAP589852 EQT589852 EGX589852 DXB589852 DNF589852 DDJ589852 CTN589852 CJR589852 BZV589852 BPZ589852 BGD589852 AWH589852 AML589852 ACP589852 ST589852 IX589852 A589852 WVJ524316 WLN524316 WBR524316 VRV524316 VHZ524316 UYD524316 UOH524316 UEL524316 TUP524316 TKT524316 TAX524316 SRB524316 SHF524316 RXJ524316 RNN524316 RDR524316 QTV524316 QJZ524316 QAD524316 PQH524316 PGL524316 OWP524316 OMT524316 OCX524316 NTB524316 NJF524316 MZJ524316 MPN524316 MFR524316 LVV524316 LLZ524316 LCD524316 KSH524316 KIL524316 JYP524316 JOT524316 JEX524316 IVB524316 ILF524316 IBJ524316 HRN524316 HHR524316 GXV524316 GNZ524316 GED524316 FUH524316 FKL524316 FAP524316 EQT524316 EGX524316 DXB524316 DNF524316 DDJ524316 CTN524316 CJR524316 BZV524316 BPZ524316 BGD524316 AWH524316 AML524316 ACP524316 ST524316 IX524316 A524316 WVJ458780 WLN458780 WBR458780 VRV458780 VHZ458780 UYD458780 UOH458780 UEL458780 TUP458780 TKT458780 TAX458780 SRB458780 SHF458780 RXJ458780 RNN458780 RDR458780 QTV458780 QJZ458780 QAD458780 PQH458780 PGL458780 OWP458780 OMT458780 OCX458780 NTB458780 NJF458780 MZJ458780 MPN458780 MFR458780 LVV458780 LLZ458780 LCD458780 KSH458780 KIL458780 JYP458780 JOT458780 JEX458780 IVB458780 ILF458780 IBJ458780 HRN458780 HHR458780 GXV458780 GNZ458780 GED458780 FUH458780 FKL458780 FAP458780 EQT458780 EGX458780 DXB458780 DNF458780 DDJ458780 CTN458780 CJR458780 BZV458780 BPZ458780 BGD458780 AWH458780 AML458780 ACP458780 ST458780 IX458780 A458780 WVJ393244 WLN393244 WBR393244 VRV393244 VHZ393244 UYD393244 UOH393244 UEL393244 TUP393244 TKT393244 TAX393244 SRB393244 SHF393244 RXJ393244 RNN393244 RDR393244 QTV393244 QJZ393244 QAD393244 PQH393244 PGL393244 OWP393244 OMT393244 OCX393244 NTB393244 NJF393244 MZJ393244 MPN393244 MFR393244 LVV393244 LLZ393244 LCD393244 KSH393244 KIL393244 JYP393244 JOT393244 JEX393244 IVB393244 ILF393244 IBJ393244 HRN393244 HHR393244 GXV393244 GNZ393244 GED393244 FUH393244 FKL393244 FAP393244 EQT393244 EGX393244 DXB393244 DNF393244 DDJ393244 CTN393244 CJR393244 BZV393244 BPZ393244 BGD393244 AWH393244 AML393244 ACP393244 ST393244 IX393244 A393244 WVJ327708 WLN327708 WBR327708 VRV327708 VHZ327708 UYD327708 UOH327708 UEL327708 TUP327708 TKT327708 TAX327708 SRB327708 SHF327708 RXJ327708 RNN327708 RDR327708 QTV327708 QJZ327708 QAD327708 PQH327708 PGL327708 OWP327708 OMT327708 OCX327708 NTB327708 NJF327708 MZJ327708 MPN327708 MFR327708 LVV327708 LLZ327708 LCD327708 KSH327708 KIL327708 JYP327708 JOT327708 JEX327708 IVB327708 ILF327708 IBJ327708 HRN327708 HHR327708 GXV327708 GNZ327708 GED327708 FUH327708 FKL327708 FAP327708 EQT327708 EGX327708 DXB327708 DNF327708 DDJ327708 CTN327708 CJR327708 BZV327708 BPZ327708 BGD327708 AWH327708 AML327708 ACP327708 ST327708 IX327708 A327708 WVJ262172 WLN262172 WBR262172 VRV262172 VHZ262172 UYD262172 UOH262172 UEL262172 TUP262172 TKT262172 TAX262172 SRB262172 SHF262172 RXJ262172 RNN262172 RDR262172 QTV262172 QJZ262172 QAD262172 PQH262172 PGL262172 OWP262172 OMT262172 OCX262172 NTB262172 NJF262172 MZJ262172 MPN262172 MFR262172 LVV262172 LLZ262172 LCD262172 KSH262172 KIL262172 JYP262172 JOT262172 JEX262172 IVB262172 ILF262172 IBJ262172 HRN262172 HHR262172 GXV262172 GNZ262172 GED262172 FUH262172 FKL262172 FAP262172 EQT262172 EGX262172 DXB262172 DNF262172 DDJ262172 CTN262172 CJR262172 BZV262172 BPZ262172 BGD262172 AWH262172 AML262172 ACP262172 ST262172 IX262172 A262172 WVJ196636 WLN196636 WBR196636 VRV196636 VHZ196636 UYD196636 UOH196636 UEL196636 TUP196636 TKT196636 TAX196636 SRB196636 SHF196636 RXJ196636 RNN196636 RDR196636 QTV196636 QJZ196636 QAD196636 PQH196636 PGL196636 OWP196636 OMT196636 OCX196636 NTB196636 NJF196636 MZJ196636 MPN196636 MFR196636 LVV196636 LLZ196636 LCD196636 KSH196636 KIL196636 JYP196636 JOT196636 JEX196636 IVB196636 ILF196636 IBJ196636 HRN196636 HHR196636 GXV196636 GNZ196636 GED196636 FUH196636 FKL196636 FAP196636 EQT196636 EGX196636 DXB196636 DNF196636 DDJ196636 CTN196636 CJR196636 BZV196636 BPZ196636 BGD196636 AWH196636 AML196636 ACP196636 ST196636 IX196636 A196636 WVJ131100 WLN131100 WBR131100 VRV131100 VHZ131100 UYD131100 UOH131100 UEL131100 TUP131100 TKT131100 TAX131100 SRB131100 SHF131100 RXJ131100 RNN131100 RDR131100 QTV131100 QJZ131100 QAD131100 PQH131100 PGL131100 OWP131100 OMT131100 OCX131100 NTB131100 NJF131100 MZJ131100 MPN131100 MFR131100 LVV131100 LLZ131100 LCD131100 KSH131100 KIL131100 JYP131100 JOT131100 JEX131100 IVB131100 ILF131100 IBJ131100 HRN131100 HHR131100 GXV131100 GNZ131100 GED131100 FUH131100 FKL131100 FAP131100 EQT131100 EGX131100 DXB131100 DNF131100 DDJ131100 CTN131100 CJR131100 BZV131100 BPZ131100 BGD131100 AWH131100 AML131100 ACP131100 ST131100 IX131100 A131100 WVJ65564 WLN65564 WBR65564 VRV65564 VHZ65564 UYD65564 UOH65564 UEL65564 TUP65564 TKT65564 TAX65564 SRB65564 SHF65564 RXJ65564 RNN65564 RDR65564 QTV65564 QJZ65564 QAD65564 PQH65564 PGL65564 OWP65564 OMT65564 OCX65564 NTB65564 NJF65564 MZJ65564 MPN65564 MFR65564 LVV65564 LLZ65564 LCD65564 KSH65564 KIL65564 JYP65564 JOT65564 JEX65564 IVB65564 ILF65564 IBJ65564 HRN65564 HHR65564 GXV65564 GNZ65564 GED65564 FUH65564 FKL65564 FAP65564 EQT65564 EGX65564 DXB65564 DNF65564 DDJ65564 CTN65564 CJR65564 BZV65564 BPZ65564 BGD65564 AWH65564 AML65564 ACP65564 ST65564 IX65564 A65564 WVJ28 WLN28 WBR28 VRV28 VHZ28 UYD28 UOH28 UEL28 TUP28 TKT28 TAX28 SRB28 SHF28 RXJ28 RNN28 RDR28 QTV28 QJZ28 QAD28 PQH28 PGL28 OWP28 OMT28 OCX28 NTB28 NJF28 MZJ28 MPN28 MFR28 LVV28 LLZ28 LCD28 KSH28 KIL28 JYP28 JOT28 JEX28 IVB28 ILF28 IBJ28 HRN28 HHR28 GXV28 GNZ28 GED28 FUH28 FKL28 FAP28 EQT28 EGX28 DXB28 DNF28 DDJ28 CTN28 CJR28 BZV28 BPZ28 BGD28 AWH28 AML28 ACP28 ST28 IX28 A28 WVJ983064 WLN983064 WBR983064 VRV983064 VHZ983064 UYD983064 UOH983064 UEL983064 TUP983064 TKT983064 TAX983064 SRB983064 SHF983064 RXJ983064 RNN983064 RDR983064 QTV983064 QJZ983064 QAD983064 PQH983064 PGL983064 OWP983064 OMT983064 OCX983064 NTB983064 NJF983064 MZJ983064 MPN983064 MFR983064 LVV983064 LLZ983064 LCD983064 KSH983064 KIL983064 JYP983064 JOT983064 JEX983064 IVB983064 ILF983064 IBJ983064 HRN983064 HHR983064 GXV983064 GNZ983064 GED983064 FUH983064 FKL983064 FAP983064 EQT983064 EGX983064 DXB983064 DNF983064 DDJ983064 CTN983064 CJR983064 BZV983064 BPZ983064 BGD983064 AWH983064 AML983064 ACP983064 ST983064 IX983064 A983064 WVJ917528 WLN917528 WBR917528 VRV917528 VHZ917528 UYD917528 UOH917528 UEL917528 TUP917528 TKT917528 TAX917528 SRB917528 SHF917528 RXJ917528 RNN917528 RDR917528 QTV917528 QJZ917528 QAD917528 PQH917528 PGL917528 OWP917528 OMT917528 OCX917528 NTB917528 NJF917528 MZJ917528 MPN917528 MFR917528 LVV917528 LLZ917528 LCD917528 KSH917528 KIL917528 JYP917528 JOT917528 JEX917528 IVB917528 ILF917528 IBJ917528 HRN917528 HHR917528 GXV917528 GNZ917528 GED917528 FUH917528 FKL917528 FAP917528 EQT917528 EGX917528 DXB917528 DNF917528 DDJ917528 CTN917528 CJR917528 BZV917528 BPZ917528 BGD917528 AWH917528 AML917528 ACP917528 ST917528 IX917528 A917528 WVJ851992 WLN851992 WBR851992 VRV851992 VHZ851992 UYD851992 UOH851992 UEL851992 TUP851992 TKT851992 TAX851992 SRB851992 SHF851992 RXJ851992 RNN851992 RDR851992 QTV851992 QJZ851992 QAD851992 PQH851992 PGL851992 OWP851992 OMT851992 OCX851992 NTB851992 NJF851992 MZJ851992 MPN851992 MFR851992 LVV851992 LLZ851992 LCD851992 KSH851992 KIL851992 JYP851992 JOT851992 JEX851992 IVB851992 ILF851992 IBJ851992 HRN851992 HHR851992 GXV851992 GNZ851992 GED851992 FUH851992 FKL851992 FAP851992 EQT851992 EGX851992 DXB851992 DNF851992 DDJ851992 CTN851992 CJR851992 BZV851992 BPZ851992 BGD851992 AWH851992 AML851992 ACP851992 ST851992 IX851992 A851992 WVJ786456 WLN786456 WBR786456 VRV786456 VHZ786456 UYD786456 UOH786456 UEL786456 TUP786456 TKT786456 TAX786456 SRB786456 SHF786456 RXJ786456 RNN786456 RDR786456 QTV786456 QJZ786456 QAD786456 PQH786456 PGL786456 OWP786456 OMT786456 OCX786456 NTB786456 NJF786456 MZJ786456 MPN786456 MFR786456 LVV786456 LLZ786456 LCD786456 KSH786456 KIL786456 JYP786456 JOT786456 JEX786456 IVB786456 ILF786456 IBJ786456 HRN786456 HHR786456 GXV786456 GNZ786456 GED786456 FUH786456 FKL786456 FAP786456 EQT786456 EGX786456 DXB786456 DNF786456 DDJ786456 CTN786456 CJR786456 BZV786456 BPZ786456 BGD786456 AWH786456 AML786456 ACP786456 ST786456 IX786456 A786456 WVJ720920 WLN720920 WBR720920 VRV720920 VHZ720920 UYD720920 UOH720920 UEL720920 TUP720920 TKT720920 TAX720920 SRB720920 SHF720920 RXJ720920 RNN720920 RDR720920 QTV720920 QJZ720920 QAD720920 PQH720920 PGL720920 OWP720920 OMT720920 OCX720920 NTB720920 NJF720920 MZJ720920 MPN720920 MFR720920 LVV720920 LLZ720920 LCD720920 KSH720920 KIL720920 JYP720920 JOT720920 JEX720920 IVB720920 ILF720920 IBJ720920 HRN720920 HHR720920 GXV720920 GNZ720920 GED720920 FUH720920 FKL720920 FAP720920 EQT720920 EGX720920 DXB720920 DNF720920 DDJ720920 CTN720920 CJR720920 BZV720920 BPZ720920 BGD720920 AWH720920 AML720920 ACP720920 ST720920 IX720920 A720920 WVJ655384 WLN655384 WBR655384 VRV655384 VHZ655384 UYD655384 UOH655384 UEL655384 TUP655384 TKT655384 TAX655384 SRB655384 SHF655384 RXJ655384 RNN655384 RDR655384 QTV655384 QJZ655384 QAD655384 PQH655384 PGL655384 OWP655384 OMT655384 OCX655384 NTB655384 NJF655384 MZJ655384 MPN655384 MFR655384 LVV655384 LLZ655384 LCD655384 KSH655384 KIL655384 JYP655384 JOT655384 JEX655384 IVB655384 ILF655384 IBJ655384 HRN655384 HHR655384 GXV655384 GNZ655384 GED655384 FUH655384 FKL655384 FAP655384 EQT655384 EGX655384 DXB655384 DNF655384 DDJ655384 CTN655384 CJR655384 BZV655384 BPZ655384 BGD655384 AWH655384 AML655384 ACP655384 ST655384 IX655384 A655384 WVJ589848 WLN589848 WBR589848 VRV589848 VHZ589848 UYD589848 UOH589848 UEL589848 TUP589848 TKT589848 TAX589848 SRB589848 SHF589848 RXJ589848 RNN589848 RDR589848 QTV589848 QJZ589848 QAD589848 PQH589848 PGL589848 OWP589848 OMT589848 OCX589848 NTB589848 NJF589848 MZJ589848 MPN589848 MFR589848 LVV589848 LLZ589848 LCD589848 KSH589848 KIL589848 JYP589848 JOT589848 JEX589848 IVB589848 ILF589848 IBJ589848 HRN589848 HHR589848 GXV589848 GNZ589848 GED589848 FUH589848 FKL589848 FAP589848 EQT589848 EGX589848 DXB589848 DNF589848 DDJ589848 CTN589848 CJR589848 BZV589848 BPZ589848 BGD589848 AWH589848 AML589848 ACP589848 ST589848 IX589848 A589848 WVJ524312 WLN524312 WBR524312 VRV524312 VHZ524312 UYD524312 UOH524312 UEL524312 TUP524312 TKT524312 TAX524312 SRB524312 SHF524312 RXJ524312 RNN524312 RDR524312 QTV524312 QJZ524312 QAD524312 PQH524312 PGL524312 OWP524312 OMT524312 OCX524312 NTB524312 NJF524312 MZJ524312 MPN524312 MFR524312 LVV524312 LLZ524312 LCD524312 KSH524312 KIL524312 JYP524312 JOT524312 JEX524312 IVB524312 ILF524312 IBJ524312 HRN524312 HHR524312 GXV524312 GNZ524312 GED524312 FUH524312 FKL524312 FAP524312 EQT524312 EGX524312 DXB524312 DNF524312 DDJ524312 CTN524312 CJR524312 BZV524312 BPZ524312 BGD524312 AWH524312 AML524312 ACP524312 ST524312 IX524312 A524312 WVJ458776 WLN458776 WBR458776 VRV458776 VHZ458776 UYD458776 UOH458776 UEL458776 TUP458776 TKT458776 TAX458776 SRB458776 SHF458776 RXJ458776 RNN458776 RDR458776 QTV458776 QJZ458776 QAD458776 PQH458776 PGL458776 OWP458776 OMT458776 OCX458776 NTB458776 NJF458776 MZJ458776 MPN458776 MFR458776 LVV458776 LLZ458776 LCD458776 KSH458776 KIL458776 JYP458776 JOT458776 JEX458776 IVB458776 ILF458776 IBJ458776 HRN458776 HHR458776 GXV458776 GNZ458776 GED458776 FUH458776 FKL458776 FAP458776 EQT458776 EGX458776 DXB458776 DNF458776 DDJ458776 CTN458776 CJR458776 BZV458776 BPZ458776 BGD458776 AWH458776 AML458776 ACP458776 ST458776 IX458776 A458776 WVJ393240 WLN393240 WBR393240 VRV393240 VHZ393240 UYD393240 UOH393240 UEL393240 TUP393240 TKT393240 TAX393240 SRB393240 SHF393240 RXJ393240 RNN393240 RDR393240 QTV393240 QJZ393240 QAD393240 PQH393240 PGL393240 OWP393240 OMT393240 OCX393240 NTB393240 NJF393240 MZJ393240 MPN393240 MFR393240 LVV393240 LLZ393240 LCD393240 KSH393240 KIL393240 JYP393240 JOT393240 JEX393240 IVB393240 ILF393240 IBJ393240 HRN393240 HHR393240 GXV393240 GNZ393240 GED393240 FUH393240 FKL393240 FAP393240 EQT393240 EGX393240 DXB393240 DNF393240 DDJ393240 CTN393240 CJR393240 BZV393240 BPZ393240 BGD393240 AWH393240 AML393240 ACP393240 ST393240 IX393240 A393240 WVJ327704 WLN327704 WBR327704 VRV327704 VHZ327704 UYD327704 UOH327704 UEL327704 TUP327704 TKT327704 TAX327704 SRB327704 SHF327704 RXJ327704 RNN327704 RDR327704 QTV327704 QJZ327704 QAD327704 PQH327704 PGL327704 OWP327704 OMT327704 OCX327704 NTB327704 NJF327704 MZJ327704 MPN327704 MFR327704 LVV327704 LLZ327704 LCD327704 KSH327704 KIL327704 JYP327704 JOT327704 JEX327704 IVB327704 ILF327704 IBJ327704 HRN327704 HHR327704 GXV327704 GNZ327704 GED327704 FUH327704 FKL327704 FAP327704 EQT327704 EGX327704 DXB327704 DNF327704 DDJ327704 CTN327704 CJR327704 BZV327704 BPZ327704 BGD327704 AWH327704 AML327704 ACP327704 ST327704 IX327704 A327704 WVJ262168 WLN262168 WBR262168 VRV262168 VHZ262168 UYD262168 UOH262168 UEL262168 TUP262168 TKT262168 TAX262168 SRB262168 SHF262168 RXJ262168 RNN262168 RDR262168 QTV262168 QJZ262168 QAD262168 PQH262168 PGL262168 OWP262168 OMT262168 OCX262168 NTB262168 NJF262168 MZJ262168 MPN262168 MFR262168 LVV262168 LLZ262168 LCD262168 KSH262168 KIL262168 JYP262168 JOT262168 JEX262168 IVB262168 ILF262168 IBJ262168 HRN262168 HHR262168 GXV262168 GNZ262168 GED262168 FUH262168 FKL262168 FAP262168 EQT262168 EGX262168 DXB262168 DNF262168 DDJ262168 CTN262168 CJR262168 BZV262168 BPZ262168 BGD262168 AWH262168 AML262168 ACP262168 ST262168 IX262168 A262168 WVJ196632 WLN196632 WBR196632 VRV196632 VHZ196632 UYD196632 UOH196632 UEL196632 TUP196632 TKT196632 TAX196632 SRB196632 SHF196632 RXJ196632 RNN196632 RDR196632 QTV196632 QJZ196632 QAD196632 PQH196632 PGL196632 OWP196632 OMT196632 OCX196632 NTB196632 NJF196632 MZJ196632 MPN196632 MFR196632 LVV196632 LLZ196632 LCD196632 KSH196632 KIL196632 JYP196632 JOT196632 JEX196632 IVB196632 ILF196632 IBJ196632 HRN196632 HHR196632 GXV196632 GNZ196632 GED196632 FUH196632 FKL196632 FAP196632 EQT196632 EGX196632 DXB196632 DNF196632 DDJ196632 CTN196632 CJR196632 BZV196632 BPZ196632 BGD196632 AWH196632 AML196632 ACP196632 ST196632 IX196632 A196632 WVJ131096 WLN131096 WBR131096 VRV131096 VHZ131096 UYD131096 UOH131096 UEL131096 TUP131096 TKT131096 TAX131096 SRB131096 SHF131096 RXJ131096 RNN131096 RDR131096 QTV131096 QJZ131096 QAD131096 PQH131096 PGL131096 OWP131096 OMT131096 OCX131096 NTB131096 NJF131096 MZJ131096 MPN131096 MFR131096 LVV131096 LLZ131096 LCD131096 KSH131096 KIL131096 JYP131096 JOT131096 JEX131096 IVB131096 ILF131096 IBJ131096 HRN131096 HHR131096 GXV131096 GNZ131096 GED131096 FUH131096 FKL131096 FAP131096 EQT131096 EGX131096 DXB131096 DNF131096 DDJ131096 CTN131096 CJR131096 BZV131096 BPZ131096 BGD131096 AWH131096 AML131096 ACP131096 ST131096 IX131096 A131096 WVJ65560 WLN65560 WBR65560 VRV65560 VHZ65560 UYD65560 UOH65560 UEL65560 TUP65560 TKT65560 TAX65560 SRB65560 SHF65560 RXJ65560 RNN65560 RDR65560 QTV65560 QJZ65560 QAD65560 PQH65560 PGL65560 OWP65560 OMT65560 OCX65560 NTB65560 NJF65560 MZJ65560 MPN65560 MFR65560 LVV65560 LLZ65560 LCD65560 KSH65560 KIL65560 JYP65560 JOT65560 JEX65560 IVB65560 ILF65560 IBJ65560 HRN65560 HHR65560 GXV65560 GNZ65560 GED65560 FUH65560 FKL65560 FAP65560 EQT65560 EGX65560 DXB65560 DNF65560 DDJ65560 CTN65560 CJR65560 BZV65560 BPZ65560 BGD65560 AWH65560 AML65560 ACP65560 ST65560 IX65560 A65560 WVJ24 WLN24 WBR24 VRV24 VHZ24 UYD24 UOH24 UEL24 TUP24 TKT24 TAX24 SRB24 SHF24 RXJ24 RNN24 RDR24 QTV24 QJZ24 QAD24 PQH24 PGL24 OWP24 OMT24 OCX24 NTB24 NJF24 MZJ24 MPN24 MFR24 LVV24 LLZ24 LCD24 KSH24 KIL24 JYP24 JOT24 JEX24 IVB24 ILF24 IBJ24 HRN24 HHR24 GXV24 GNZ24 GED24 FUH24 FKL24 FAP24 EQT24 EGX24 DXB24 DNF24 DDJ24 CTN24 CJR24 BZV24 BPZ24 BGD24 AWH24 AML24 ACP24 ST24 IX24 A24 WVJ983062 WLN983062 WBR983062 VRV983062 VHZ983062 UYD983062 UOH983062 UEL983062 TUP983062 TKT983062 TAX983062 SRB983062 SHF983062 RXJ983062 RNN983062 RDR983062 QTV983062 QJZ983062 QAD983062 PQH983062 PGL983062 OWP983062 OMT983062 OCX983062 NTB983062 NJF983062 MZJ983062 MPN983062 MFR983062 LVV983062 LLZ983062 LCD983062 KSH983062 KIL983062 JYP983062 JOT983062 JEX983062 IVB983062 ILF983062 IBJ983062 HRN983062 HHR983062 GXV983062 GNZ983062 GED983062 FUH983062 FKL983062 FAP983062 EQT983062 EGX983062 DXB983062 DNF983062 DDJ983062 CTN983062 CJR983062 BZV983062 BPZ983062 BGD983062 AWH983062 AML983062 ACP983062 ST983062 IX983062 A983062 WVJ917526 WLN917526 WBR917526 VRV917526 VHZ917526 UYD917526 UOH917526 UEL917526 TUP917526 TKT917526 TAX917526 SRB917526 SHF917526 RXJ917526 RNN917526 RDR917526 QTV917526 QJZ917526 QAD917526 PQH917526 PGL917526 OWP917526 OMT917526 OCX917526 NTB917526 NJF917526 MZJ917526 MPN917526 MFR917526 LVV917526 LLZ917526 LCD917526 KSH917526 KIL917526 JYP917526 JOT917526 JEX917526 IVB917526 ILF917526 IBJ917526 HRN917526 HHR917526 GXV917526 GNZ917526 GED917526 FUH917526 FKL917526 FAP917526 EQT917526 EGX917526 DXB917526 DNF917526 DDJ917526 CTN917526 CJR917526 BZV917526 BPZ917526 BGD917526 AWH917526 AML917526 ACP917526 ST917526 IX917526 A917526 WVJ851990 WLN851990 WBR851990 VRV851990 VHZ851990 UYD851990 UOH851990 UEL851990 TUP851990 TKT851990 TAX851990 SRB851990 SHF851990 RXJ851990 RNN851990 RDR851990 QTV851990 QJZ851990 QAD851990 PQH851990 PGL851990 OWP851990 OMT851990 OCX851990 NTB851990 NJF851990 MZJ851990 MPN851990 MFR851990 LVV851990 LLZ851990 LCD851990 KSH851990 KIL851990 JYP851990 JOT851990 JEX851990 IVB851990 ILF851990 IBJ851990 HRN851990 HHR851990 GXV851990 GNZ851990 GED851990 FUH851990 FKL851990 FAP851990 EQT851990 EGX851990 DXB851990 DNF851990 DDJ851990 CTN851990 CJR851990 BZV851990 BPZ851990 BGD851990 AWH851990 AML851990 ACP851990 ST851990 IX851990 A851990 WVJ786454 WLN786454 WBR786454 VRV786454 VHZ786454 UYD786454 UOH786454 UEL786454 TUP786454 TKT786454 TAX786454 SRB786454 SHF786454 RXJ786454 RNN786454 RDR786454 QTV786454 QJZ786454 QAD786454 PQH786454 PGL786454 OWP786454 OMT786454 OCX786454 NTB786454 NJF786454 MZJ786454 MPN786454 MFR786454 LVV786454 LLZ786454 LCD786454 KSH786454 KIL786454 JYP786454 JOT786454 JEX786454 IVB786454 ILF786454 IBJ786454 HRN786454 HHR786454 GXV786454 GNZ786454 GED786454 FUH786454 FKL786454 FAP786454 EQT786454 EGX786454 DXB786454 DNF786454 DDJ786454 CTN786454 CJR786454 BZV786454 BPZ786454 BGD786454 AWH786454 AML786454 ACP786454 ST786454 IX786454 A786454 WVJ720918 WLN720918 WBR720918 VRV720918 VHZ720918 UYD720918 UOH720918 UEL720918 TUP720918 TKT720918 TAX720918 SRB720918 SHF720918 RXJ720918 RNN720918 RDR720918 QTV720918 QJZ720918 QAD720918 PQH720918 PGL720918 OWP720918 OMT720918 OCX720918 NTB720918 NJF720918 MZJ720918 MPN720918 MFR720918 LVV720918 LLZ720918 LCD720918 KSH720918 KIL720918 JYP720918 JOT720918 JEX720918 IVB720918 ILF720918 IBJ720918 HRN720918 HHR720918 GXV720918 GNZ720918 GED720918 FUH720918 FKL720918 FAP720918 EQT720918 EGX720918 DXB720918 DNF720918 DDJ720918 CTN720918 CJR720918 BZV720918 BPZ720918 BGD720918 AWH720918 AML720918 ACP720918 ST720918 IX720918 A720918 WVJ655382 WLN655382 WBR655382 VRV655382 VHZ655382 UYD655382 UOH655382 UEL655382 TUP655382 TKT655382 TAX655382 SRB655382 SHF655382 RXJ655382 RNN655382 RDR655382 QTV655382 QJZ655382 QAD655382 PQH655382 PGL655382 OWP655382 OMT655382 OCX655382 NTB655382 NJF655382 MZJ655382 MPN655382 MFR655382 LVV655382 LLZ655382 LCD655382 KSH655382 KIL655382 JYP655382 JOT655382 JEX655382 IVB655382 ILF655382 IBJ655382 HRN655382 HHR655382 GXV655382 GNZ655382 GED655382 FUH655382 FKL655382 FAP655382 EQT655382 EGX655382 DXB655382 DNF655382 DDJ655382 CTN655382 CJR655382 BZV655382 BPZ655382 BGD655382 AWH655382 AML655382 ACP655382 ST655382 IX655382 A655382 WVJ589846 WLN589846 WBR589846 VRV589846 VHZ589846 UYD589846 UOH589846 UEL589846 TUP589846 TKT589846 TAX589846 SRB589846 SHF589846 RXJ589846 RNN589846 RDR589846 QTV589846 QJZ589846 QAD589846 PQH589846 PGL589846 OWP589846 OMT589846 OCX589846 NTB589846 NJF589846 MZJ589846 MPN589846 MFR589846 LVV589846 LLZ589846 LCD589846 KSH589846 KIL589846 JYP589846 JOT589846 JEX589846 IVB589846 ILF589846 IBJ589846 HRN589846 HHR589846 GXV589846 GNZ589846 GED589846 FUH589846 FKL589846 FAP589846 EQT589846 EGX589846 DXB589846 DNF589846 DDJ589846 CTN589846 CJR589846 BZV589846 BPZ589846 BGD589846 AWH589846 AML589846 ACP589846 ST589846 IX589846 A589846 WVJ524310 WLN524310 WBR524310 VRV524310 VHZ524310 UYD524310 UOH524310 UEL524310 TUP524310 TKT524310 TAX524310 SRB524310 SHF524310 RXJ524310 RNN524310 RDR524310 QTV524310 QJZ524310 QAD524310 PQH524310 PGL524310 OWP524310 OMT524310 OCX524310 NTB524310 NJF524310 MZJ524310 MPN524310 MFR524310 LVV524310 LLZ524310 LCD524310 KSH524310 KIL524310 JYP524310 JOT524310 JEX524310 IVB524310 ILF524310 IBJ524310 HRN524310 HHR524310 GXV524310 GNZ524310 GED524310 FUH524310 FKL524310 FAP524310 EQT524310 EGX524310 DXB524310 DNF524310 DDJ524310 CTN524310 CJR524310 BZV524310 BPZ524310 BGD524310 AWH524310 AML524310 ACP524310 ST524310 IX524310 A524310 WVJ458774 WLN458774 WBR458774 VRV458774 VHZ458774 UYD458774 UOH458774 UEL458774 TUP458774 TKT458774 TAX458774 SRB458774 SHF458774 RXJ458774 RNN458774 RDR458774 QTV458774 QJZ458774 QAD458774 PQH458774 PGL458774 OWP458774 OMT458774 OCX458774 NTB458774 NJF458774 MZJ458774 MPN458774 MFR458774 LVV458774 LLZ458774 LCD458774 KSH458774 KIL458774 JYP458774 JOT458774 JEX458774 IVB458774 ILF458774 IBJ458774 HRN458774 HHR458774 GXV458774 GNZ458774 GED458774 FUH458774 FKL458774 FAP458774 EQT458774 EGX458774 DXB458774 DNF458774 DDJ458774 CTN458774 CJR458774 BZV458774 BPZ458774 BGD458774 AWH458774 AML458774 ACP458774 ST458774 IX458774 A458774 WVJ393238 WLN393238 WBR393238 VRV393238 VHZ393238 UYD393238 UOH393238 UEL393238 TUP393238 TKT393238 TAX393238 SRB393238 SHF393238 RXJ393238 RNN393238 RDR393238 QTV393238 QJZ393238 QAD393238 PQH393238 PGL393238 OWP393238 OMT393238 OCX393238 NTB393238 NJF393238 MZJ393238 MPN393238 MFR393238 LVV393238 LLZ393238 LCD393238 KSH393238 KIL393238 JYP393238 JOT393238 JEX393238 IVB393238 ILF393238 IBJ393238 HRN393238 HHR393238 GXV393238 GNZ393238 GED393238 FUH393238 FKL393238 FAP393238 EQT393238 EGX393238 DXB393238 DNF393238 DDJ393238 CTN393238 CJR393238 BZV393238 BPZ393238 BGD393238 AWH393238 AML393238 ACP393238 ST393238 IX393238 A393238 WVJ327702 WLN327702 WBR327702 VRV327702 VHZ327702 UYD327702 UOH327702 UEL327702 TUP327702 TKT327702 TAX327702 SRB327702 SHF327702 RXJ327702 RNN327702 RDR327702 QTV327702 QJZ327702 QAD327702 PQH327702 PGL327702 OWP327702 OMT327702 OCX327702 NTB327702 NJF327702 MZJ327702 MPN327702 MFR327702 LVV327702 LLZ327702 LCD327702 KSH327702 KIL327702 JYP327702 JOT327702 JEX327702 IVB327702 ILF327702 IBJ327702 HRN327702 HHR327702 GXV327702 GNZ327702 GED327702 FUH327702 FKL327702 FAP327702 EQT327702 EGX327702 DXB327702 DNF327702 DDJ327702 CTN327702 CJR327702 BZV327702 BPZ327702 BGD327702 AWH327702 AML327702 ACP327702 ST327702 IX327702 A327702 WVJ262166 WLN262166 WBR262166 VRV262166 VHZ262166 UYD262166 UOH262166 UEL262166 TUP262166 TKT262166 TAX262166 SRB262166 SHF262166 RXJ262166 RNN262166 RDR262166 QTV262166 QJZ262166 QAD262166 PQH262166 PGL262166 OWP262166 OMT262166 OCX262166 NTB262166 NJF262166 MZJ262166 MPN262166 MFR262166 LVV262166 LLZ262166 LCD262166 KSH262166 KIL262166 JYP262166 JOT262166 JEX262166 IVB262166 ILF262166 IBJ262166 HRN262166 HHR262166 GXV262166 GNZ262166 GED262166 FUH262166 FKL262166 FAP262166 EQT262166 EGX262166 DXB262166 DNF262166 DDJ262166 CTN262166 CJR262166 BZV262166 BPZ262166 BGD262166 AWH262166 AML262166 ACP262166 ST262166 IX262166 A262166 WVJ196630 WLN196630 WBR196630 VRV196630 VHZ196630 UYD196630 UOH196630 UEL196630 TUP196630 TKT196630 TAX196630 SRB196630 SHF196630 RXJ196630 RNN196630 RDR196630 QTV196630 QJZ196630 QAD196630 PQH196630 PGL196630 OWP196630 OMT196630 OCX196630 NTB196630 NJF196630 MZJ196630 MPN196630 MFR196630 LVV196630 LLZ196630 LCD196630 KSH196630 KIL196630 JYP196630 JOT196630 JEX196630 IVB196630 ILF196630 IBJ196630 HRN196630 HHR196630 GXV196630 GNZ196630 GED196630 FUH196630 FKL196630 FAP196630 EQT196630 EGX196630 DXB196630 DNF196630 DDJ196630 CTN196630 CJR196630 BZV196630 BPZ196630 BGD196630 AWH196630 AML196630 ACP196630 ST196630 IX196630 A196630 WVJ131094 WLN131094 WBR131094 VRV131094 VHZ131094 UYD131094 UOH131094 UEL131094 TUP131094 TKT131094 TAX131094 SRB131094 SHF131094 RXJ131094 RNN131094 RDR131094 QTV131094 QJZ131094 QAD131094 PQH131094 PGL131094 OWP131094 OMT131094 OCX131094 NTB131094 NJF131094 MZJ131094 MPN131094 MFR131094 LVV131094 LLZ131094 LCD131094 KSH131094 KIL131094 JYP131094 JOT131094 JEX131094 IVB131094 ILF131094 IBJ131094 HRN131094 HHR131094 GXV131094 GNZ131094 GED131094 FUH131094 FKL131094 FAP131094 EQT131094 EGX131094 DXB131094 DNF131094 DDJ131094 CTN131094 CJR131094 BZV131094 BPZ131094 BGD131094 AWH131094 AML131094 ACP131094 ST131094 IX131094 A131094 WVJ65558 WLN65558 WBR65558 VRV65558 VHZ65558 UYD65558 UOH65558 UEL65558 TUP65558 TKT65558 TAX65558 SRB65558 SHF65558 RXJ65558 RNN65558 RDR65558 QTV65558 QJZ65558 QAD65558 PQH65558 PGL65558 OWP65558 OMT65558 OCX65558 NTB65558 NJF65558 MZJ65558 MPN65558 MFR65558 LVV65558 LLZ65558 LCD65558 KSH65558 KIL65558 JYP65558 JOT65558 JEX65558 IVB65558 ILF65558 IBJ65558 HRN65558 HHR65558 GXV65558 GNZ65558 GED65558 FUH65558 FKL65558 FAP65558 EQT65558 EGX65558 DXB65558 DNF65558 DDJ65558 CTN65558 CJR65558 BZV65558 BPZ65558 BGD65558 AWH65558 AML65558 ACP65558 ST65558 IX65558 A65558 WVJ22 WLN22 WBR22 VRV22 VHZ22 UYD22 UOH22 UEL22 TUP22 TKT22 TAX22 SRB22 SHF22 RXJ22 RNN22 RDR22 QTV22 QJZ22 QAD22 PQH22 PGL22 OWP22 OMT22 OCX22 NTB22 NJF22 MZJ22 MPN22 MFR22 LVV22 LLZ22 LCD22 KSH22 KIL22 JYP22 JOT22 JEX22 IVB22 ILF22 IBJ22 HRN22 HHR22 GXV22 GNZ22 GED22 FUH22 FKL22 FAP22 EQT22 EGX22 DXB22 DNF22 DDJ22 CTN22 CJR22 BZV22 BPZ22 BGD22 AWH22 AML22 ACP22 ST22 IX22 A22 WVJ983060 WLN983060 WBR983060 VRV983060 VHZ983060 UYD983060 UOH983060 UEL983060 TUP983060 TKT983060 TAX983060 SRB983060 SHF983060 RXJ983060 RNN983060 RDR983060 QTV983060 QJZ983060 QAD983060 PQH983060 PGL983060 OWP983060 OMT983060 OCX983060 NTB983060 NJF983060 MZJ983060 MPN983060 MFR983060 LVV983060 LLZ983060 LCD983060 KSH983060 KIL983060 JYP983060 JOT983060 JEX983060 IVB983060 ILF983060 IBJ983060 HRN983060 HHR983060 GXV983060 GNZ983060 GED983060 FUH983060 FKL983060 FAP983060 EQT983060 EGX983060 DXB983060 DNF983060 DDJ983060 CTN983060 CJR983060 BZV983060 BPZ983060 BGD983060 AWH983060 AML983060 ACP983060 ST983060 IX983060 A983060 WVJ917524 WLN917524 WBR917524 VRV917524 VHZ917524 UYD917524 UOH917524 UEL917524 TUP917524 TKT917524 TAX917524 SRB917524 SHF917524 RXJ917524 RNN917524 RDR917524 QTV917524 QJZ917524 QAD917524 PQH917524 PGL917524 OWP917524 OMT917524 OCX917524 NTB917524 NJF917524 MZJ917524 MPN917524 MFR917524 LVV917524 LLZ917524 LCD917524 KSH917524 KIL917524 JYP917524 JOT917524 JEX917524 IVB917524 ILF917524 IBJ917524 HRN917524 HHR917524 GXV917524 GNZ917524 GED917524 FUH917524 FKL917524 FAP917524 EQT917524 EGX917524 DXB917524 DNF917524 DDJ917524 CTN917524 CJR917524 BZV917524 BPZ917524 BGD917524 AWH917524 AML917524 ACP917524 ST917524 IX917524 A917524 WVJ851988 WLN851988 WBR851988 VRV851988 VHZ851988 UYD851988 UOH851988 UEL851988 TUP851988 TKT851988 TAX851988 SRB851988 SHF851988 RXJ851988 RNN851988 RDR851988 QTV851988 QJZ851988 QAD851988 PQH851988 PGL851988 OWP851988 OMT851988 OCX851988 NTB851988 NJF851988 MZJ851988 MPN851988 MFR851988 LVV851988 LLZ851988 LCD851988 KSH851988 KIL851988 JYP851988 JOT851988 JEX851988 IVB851988 ILF851988 IBJ851988 HRN851988 HHR851988 GXV851988 GNZ851988 GED851988 FUH851988 FKL851988 FAP851988 EQT851988 EGX851988 DXB851988 DNF851988 DDJ851988 CTN851988 CJR851988 BZV851988 BPZ851988 BGD851988 AWH851988 AML851988 ACP851988 ST851988 IX851988 A851988 WVJ786452 WLN786452 WBR786452 VRV786452 VHZ786452 UYD786452 UOH786452 UEL786452 TUP786452 TKT786452 TAX786452 SRB786452 SHF786452 RXJ786452 RNN786452 RDR786452 QTV786452 QJZ786452 QAD786452 PQH786452 PGL786452 OWP786452 OMT786452 OCX786452 NTB786452 NJF786452 MZJ786452 MPN786452 MFR786452 LVV786452 LLZ786452 LCD786452 KSH786452 KIL786452 JYP786452 JOT786452 JEX786452 IVB786452 ILF786452 IBJ786452 HRN786452 HHR786452 GXV786452 GNZ786452 GED786452 FUH786452 FKL786452 FAP786452 EQT786452 EGX786452 DXB786452 DNF786452 DDJ786452 CTN786452 CJR786452 BZV786452 BPZ786452 BGD786452 AWH786452 AML786452 ACP786452 ST786452 IX786452 A786452 WVJ720916 WLN720916 WBR720916 VRV720916 VHZ720916 UYD720916 UOH720916 UEL720916 TUP720916 TKT720916 TAX720916 SRB720916 SHF720916 RXJ720916 RNN720916 RDR720916 QTV720916 QJZ720916 QAD720916 PQH720916 PGL720916 OWP720916 OMT720916 OCX720916 NTB720916 NJF720916 MZJ720916 MPN720916 MFR720916 LVV720916 LLZ720916 LCD720916 KSH720916 KIL720916 JYP720916 JOT720916 JEX720916 IVB720916 ILF720916 IBJ720916 HRN720916 HHR720916 GXV720916 GNZ720916 GED720916 FUH720916 FKL720916 FAP720916 EQT720916 EGX720916 DXB720916 DNF720916 DDJ720916 CTN720916 CJR720916 BZV720916 BPZ720916 BGD720916 AWH720916 AML720916 ACP720916 ST720916 IX720916 A720916 WVJ655380 WLN655380 WBR655380 VRV655380 VHZ655380 UYD655380 UOH655380 UEL655380 TUP655380 TKT655380 TAX655380 SRB655380 SHF655380 RXJ655380 RNN655380 RDR655380 QTV655380 QJZ655380 QAD655380 PQH655380 PGL655380 OWP655380 OMT655380 OCX655380 NTB655380 NJF655380 MZJ655380 MPN655380 MFR655380 LVV655380 LLZ655380 LCD655380 KSH655380 KIL655380 JYP655380 JOT655380 JEX655380 IVB655380 ILF655380 IBJ655380 HRN655380 HHR655380 GXV655380 GNZ655380 GED655380 FUH655380 FKL655380 FAP655380 EQT655380 EGX655380 DXB655380 DNF655380 DDJ655380 CTN655380 CJR655380 BZV655380 BPZ655380 BGD655380 AWH655380 AML655380 ACP655380 ST655380 IX655380 A655380 WVJ589844 WLN589844 WBR589844 VRV589844 VHZ589844 UYD589844 UOH589844 UEL589844 TUP589844 TKT589844 TAX589844 SRB589844 SHF589844 RXJ589844 RNN589844 RDR589844 QTV589844 QJZ589844 QAD589844 PQH589844 PGL589844 OWP589844 OMT589844 OCX589844 NTB589844 NJF589844 MZJ589844 MPN589844 MFR589844 LVV589844 LLZ589844 LCD589844 KSH589844 KIL589844 JYP589844 JOT589844 JEX589844 IVB589844 ILF589844 IBJ589844 HRN589844 HHR589844 GXV589844 GNZ589844 GED589844 FUH589844 FKL589844 FAP589844 EQT589844 EGX589844 DXB589844 DNF589844 DDJ589844 CTN589844 CJR589844 BZV589844 BPZ589844 BGD589844 AWH589844 AML589844 ACP589844 ST589844 IX589844 A589844 WVJ524308 WLN524308 WBR524308 VRV524308 VHZ524308 UYD524308 UOH524308 UEL524308 TUP524308 TKT524308 TAX524308 SRB524308 SHF524308 RXJ524308 RNN524308 RDR524308 QTV524308 QJZ524308 QAD524308 PQH524308 PGL524308 OWP524308 OMT524308 OCX524308 NTB524308 NJF524308 MZJ524308 MPN524308 MFR524308 LVV524308 LLZ524308 LCD524308 KSH524308 KIL524308 JYP524308 JOT524308 JEX524308 IVB524308 ILF524308 IBJ524308 HRN524308 HHR524308 GXV524308 GNZ524308 GED524308 FUH524308 FKL524308 FAP524308 EQT524308 EGX524308 DXB524308 DNF524308 DDJ524308 CTN524308 CJR524308 BZV524308 BPZ524308 BGD524308 AWH524308 AML524308 ACP524308 ST524308 IX524308 A524308 WVJ458772 WLN458772 WBR458772 VRV458772 VHZ458772 UYD458772 UOH458772 UEL458772 TUP458772 TKT458772 TAX458772 SRB458772 SHF458772 RXJ458772 RNN458772 RDR458772 QTV458772 QJZ458772 QAD458772 PQH458772 PGL458772 OWP458772 OMT458772 OCX458772 NTB458772 NJF458772 MZJ458772 MPN458772 MFR458772 LVV458772 LLZ458772 LCD458772 KSH458772 KIL458772 JYP458772 JOT458772 JEX458772 IVB458772 ILF458772 IBJ458772 HRN458772 HHR458772 GXV458772 GNZ458772 GED458772 FUH458772 FKL458772 FAP458772 EQT458772 EGX458772 DXB458772 DNF458772 DDJ458772 CTN458772 CJR458772 BZV458772 BPZ458772 BGD458772 AWH458772 AML458772 ACP458772 ST458772 IX458772 A458772 WVJ393236 WLN393236 WBR393236 VRV393236 VHZ393236 UYD393236 UOH393236 UEL393236 TUP393236 TKT393236 TAX393236 SRB393236 SHF393236 RXJ393236 RNN393236 RDR393236 QTV393236 QJZ393236 QAD393236 PQH393236 PGL393236 OWP393236 OMT393236 OCX393236 NTB393236 NJF393236 MZJ393236 MPN393236 MFR393236 LVV393236 LLZ393236 LCD393236 KSH393236 KIL393236 JYP393236 JOT393236 JEX393236 IVB393236 ILF393236 IBJ393236 HRN393236 HHR393236 GXV393236 GNZ393236 GED393236 FUH393236 FKL393236 FAP393236 EQT393236 EGX393236 DXB393236 DNF393236 DDJ393236 CTN393236 CJR393236 BZV393236 BPZ393236 BGD393236 AWH393236 AML393236 ACP393236 ST393236 IX393236 A393236 WVJ327700 WLN327700 WBR327700 VRV327700 VHZ327700 UYD327700 UOH327700 UEL327700 TUP327700 TKT327700 TAX327700 SRB327700 SHF327700 RXJ327700 RNN327700 RDR327700 QTV327700 QJZ327700 QAD327700 PQH327700 PGL327700 OWP327700 OMT327700 OCX327700 NTB327700 NJF327700 MZJ327700 MPN327700 MFR327700 LVV327700 LLZ327700 LCD327700 KSH327700 KIL327700 JYP327700 JOT327700 JEX327700 IVB327700 ILF327700 IBJ327700 HRN327700 HHR327700 GXV327700 GNZ327700 GED327700 FUH327700 FKL327700 FAP327700 EQT327700 EGX327700 DXB327700 DNF327700 DDJ327700 CTN327700 CJR327700 BZV327700 BPZ327700 BGD327700 AWH327700 AML327700 ACP327700 ST327700 IX327700 A327700 WVJ262164 WLN262164 WBR262164 VRV262164 VHZ262164 UYD262164 UOH262164 UEL262164 TUP262164 TKT262164 TAX262164 SRB262164 SHF262164 RXJ262164 RNN262164 RDR262164 QTV262164 QJZ262164 QAD262164 PQH262164 PGL262164 OWP262164 OMT262164 OCX262164 NTB262164 NJF262164 MZJ262164 MPN262164 MFR262164 LVV262164 LLZ262164 LCD262164 KSH262164 KIL262164 JYP262164 JOT262164 JEX262164 IVB262164 ILF262164 IBJ262164 HRN262164 HHR262164 GXV262164 GNZ262164 GED262164 FUH262164 FKL262164 FAP262164 EQT262164 EGX262164 DXB262164 DNF262164 DDJ262164 CTN262164 CJR262164 BZV262164 BPZ262164 BGD262164 AWH262164 AML262164 ACP262164 ST262164 IX262164 A262164 WVJ196628 WLN196628 WBR196628 VRV196628 VHZ196628 UYD196628 UOH196628 UEL196628 TUP196628 TKT196628 TAX196628 SRB196628 SHF196628 RXJ196628 RNN196628 RDR196628 QTV196628 QJZ196628 QAD196628 PQH196628 PGL196628 OWP196628 OMT196628 OCX196628 NTB196628 NJF196628 MZJ196628 MPN196628 MFR196628 LVV196628 LLZ196628 LCD196628 KSH196628 KIL196628 JYP196628 JOT196628 JEX196628 IVB196628 ILF196628 IBJ196628 HRN196628 HHR196628 GXV196628 GNZ196628 GED196628 FUH196628 FKL196628 FAP196628 EQT196628 EGX196628 DXB196628 DNF196628 DDJ196628 CTN196628 CJR196628 BZV196628 BPZ196628 BGD196628 AWH196628 AML196628 ACP196628 ST196628 IX196628 A196628 WVJ131092 WLN131092 WBR131092 VRV131092 VHZ131092 UYD131092 UOH131092 UEL131092 TUP131092 TKT131092 TAX131092 SRB131092 SHF131092 RXJ131092 RNN131092 RDR131092 QTV131092 QJZ131092 QAD131092 PQH131092 PGL131092 OWP131092 OMT131092 OCX131092 NTB131092 NJF131092 MZJ131092 MPN131092 MFR131092 LVV131092 LLZ131092 LCD131092 KSH131092 KIL131092 JYP131092 JOT131092 JEX131092 IVB131092 ILF131092 IBJ131092 HRN131092 HHR131092 GXV131092 GNZ131092 GED131092 FUH131092 FKL131092 FAP131092 EQT131092 EGX131092 DXB131092 DNF131092 DDJ131092 CTN131092 CJR131092 BZV131092 BPZ131092 BGD131092 AWH131092 AML131092 ACP131092 ST131092 IX131092 A131092 WVJ65556 WLN65556 WBR65556 VRV65556 VHZ65556 UYD65556 UOH65556 UEL65556 TUP65556 TKT65556 TAX65556 SRB65556 SHF65556 RXJ65556 RNN65556 RDR65556 QTV65556 QJZ65556 QAD65556 PQH65556 PGL65556 OWP65556 OMT65556 OCX65556 NTB65556 NJF65556 MZJ65556 MPN65556 MFR65556 LVV65556 LLZ65556 LCD65556 KSH65556 KIL65556 JYP65556 JOT65556 JEX65556 IVB65556 ILF65556 IBJ65556 HRN65556 HHR65556 GXV65556 GNZ65556 GED65556 FUH65556 FKL65556 FAP65556 EQT65556 EGX65556 DXB65556 DNF65556 DDJ65556 CTN65556 CJR65556 BZV65556 BPZ65556 BGD65556 AWH65556 AML65556 ACP65556 ST65556 IX65556 A65556 WVJ20 WLN20 WBR20 VRV20 VHZ20 UYD20 UOH20 UEL20 TUP20 TKT20 TAX20 SRB20 SHF20 RXJ20 RNN20 RDR20 QTV20 QJZ20 QAD20 PQH20 PGL20 OWP20 OMT20 OCX20 NTB20 NJF20 MZJ20 MPN20 MFR20 LVV20 LLZ20 LCD20 KSH20 KIL20 JYP20 JOT20 JEX20 IVB20 ILF20 IBJ20 HRN20 HHR20 GXV20 GNZ20 GED20 FUH20 FKL20 FAP20 EQT20 EGX20 DXB20 DNF20 DDJ20 CTN20 CJR20 BZV20 BPZ20 BGD20 AWH20 AML20 ACP20 ST20 IX20 A20 WVJ983058 WLN983058 WBR983058 VRV983058 VHZ983058 UYD983058 UOH983058 UEL983058 TUP983058 TKT983058 TAX983058 SRB983058 SHF983058 RXJ983058 RNN983058 RDR983058 QTV983058 QJZ983058 QAD983058 PQH983058 PGL983058 OWP983058 OMT983058 OCX983058 NTB983058 NJF983058 MZJ983058 MPN983058 MFR983058 LVV983058 LLZ983058 LCD983058 KSH983058 KIL983058 JYP983058 JOT983058 JEX983058 IVB983058 ILF983058 IBJ983058 HRN983058 HHR983058 GXV983058 GNZ983058 GED983058 FUH983058 FKL983058 FAP983058 EQT983058 EGX983058 DXB983058 DNF983058 DDJ983058 CTN983058 CJR983058 BZV983058 BPZ983058 BGD983058 AWH983058 AML983058 ACP983058 ST983058 IX983058 A983058 WVJ917522 WLN917522 WBR917522 VRV917522 VHZ917522 UYD917522 UOH917522 UEL917522 TUP917522 TKT917522 TAX917522 SRB917522 SHF917522 RXJ917522 RNN917522 RDR917522 QTV917522 QJZ917522 QAD917522 PQH917522 PGL917522 OWP917522 OMT917522 OCX917522 NTB917522 NJF917522 MZJ917522 MPN917522 MFR917522 LVV917522 LLZ917522 LCD917522 KSH917522 KIL917522 JYP917522 JOT917522 JEX917522 IVB917522 ILF917522 IBJ917522 HRN917522 HHR917522 GXV917522 GNZ917522 GED917522 FUH917522 FKL917522 FAP917522 EQT917522 EGX917522 DXB917522 DNF917522 DDJ917522 CTN917522 CJR917522 BZV917522 BPZ917522 BGD917522 AWH917522 AML917522 ACP917522 ST917522 IX917522 A917522 WVJ851986 WLN851986 WBR851986 VRV851986 VHZ851986 UYD851986 UOH851986 UEL851986 TUP851986 TKT851986 TAX851986 SRB851986 SHF851986 RXJ851986 RNN851986 RDR851986 QTV851986 QJZ851986 QAD851986 PQH851986 PGL851986 OWP851986 OMT851986 OCX851986 NTB851986 NJF851986 MZJ851986 MPN851986 MFR851986 LVV851986 LLZ851986 LCD851986 KSH851986 KIL851986 JYP851986 JOT851986 JEX851986 IVB851986 ILF851986 IBJ851986 HRN851986 HHR851986 GXV851986 GNZ851986 GED851986 FUH851986 FKL851986 FAP851986 EQT851986 EGX851986 DXB851986 DNF851986 DDJ851986 CTN851986 CJR851986 BZV851986 BPZ851986 BGD851986 AWH851986 AML851986 ACP851986 ST851986 IX851986 A851986 WVJ786450 WLN786450 WBR786450 VRV786450 VHZ786450 UYD786450 UOH786450 UEL786450 TUP786450 TKT786450 TAX786450 SRB786450 SHF786450 RXJ786450 RNN786450 RDR786450 QTV786450 QJZ786450 QAD786450 PQH786450 PGL786450 OWP786450 OMT786450 OCX786450 NTB786450 NJF786450 MZJ786450 MPN786450 MFR786450 LVV786450 LLZ786450 LCD786450 KSH786450 KIL786450 JYP786450 JOT786450 JEX786450 IVB786450 ILF786450 IBJ786450 HRN786450 HHR786450 GXV786450 GNZ786450 GED786450 FUH786450 FKL786450 FAP786450 EQT786450 EGX786450 DXB786450 DNF786450 DDJ786450 CTN786450 CJR786450 BZV786450 BPZ786450 BGD786450 AWH786450 AML786450 ACP786450 ST786450 IX786450 A786450 WVJ720914 WLN720914 WBR720914 VRV720914 VHZ720914 UYD720914 UOH720914 UEL720914 TUP720914 TKT720914 TAX720914 SRB720914 SHF720914 RXJ720914 RNN720914 RDR720914 QTV720914 QJZ720914 QAD720914 PQH720914 PGL720914 OWP720914 OMT720914 OCX720914 NTB720914 NJF720914 MZJ720914 MPN720914 MFR720914 LVV720914 LLZ720914 LCD720914 KSH720914 KIL720914 JYP720914 JOT720914 JEX720914 IVB720914 ILF720914 IBJ720914 HRN720914 HHR720914 GXV720914 GNZ720914 GED720914 FUH720914 FKL720914 FAP720914 EQT720914 EGX720914 DXB720914 DNF720914 DDJ720914 CTN720914 CJR720914 BZV720914 BPZ720914 BGD720914 AWH720914 AML720914 ACP720914 ST720914 IX720914 A720914 WVJ655378 WLN655378 WBR655378 VRV655378 VHZ655378 UYD655378 UOH655378 UEL655378 TUP655378 TKT655378 TAX655378 SRB655378 SHF655378 RXJ655378 RNN655378 RDR655378 QTV655378 QJZ655378 QAD655378 PQH655378 PGL655378 OWP655378 OMT655378 OCX655378 NTB655378 NJF655378 MZJ655378 MPN655378 MFR655378 LVV655378 LLZ655378 LCD655378 KSH655378 KIL655378 JYP655378 JOT655378 JEX655378 IVB655378 ILF655378 IBJ655378 HRN655378 HHR655378 GXV655378 GNZ655378 GED655378 FUH655378 FKL655378 FAP655378 EQT655378 EGX655378 DXB655378 DNF655378 DDJ655378 CTN655378 CJR655378 BZV655378 BPZ655378 BGD655378 AWH655378 AML655378 ACP655378 ST655378 IX655378 A655378 WVJ589842 WLN589842 WBR589842 VRV589842 VHZ589842 UYD589842 UOH589842 UEL589842 TUP589842 TKT589842 TAX589842 SRB589842 SHF589842 RXJ589842 RNN589842 RDR589842 QTV589842 QJZ589842 QAD589842 PQH589842 PGL589842 OWP589842 OMT589842 OCX589842 NTB589842 NJF589842 MZJ589842 MPN589842 MFR589842 LVV589842 LLZ589842 LCD589842 KSH589842 KIL589842 JYP589842 JOT589842 JEX589842 IVB589842 ILF589842 IBJ589842 HRN589842 HHR589842 GXV589842 GNZ589842 GED589842 FUH589842 FKL589842 FAP589842 EQT589842 EGX589842 DXB589842 DNF589842 DDJ589842 CTN589842 CJR589842 BZV589842 BPZ589842 BGD589842 AWH589842 AML589842 ACP589842 ST589842 IX589842 A589842 WVJ524306 WLN524306 WBR524306 VRV524306 VHZ524306 UYD524306 UOH524306 UEL524306 TUP524306 TKT524306 TAX524306 SRB524306 SHF524306 RXJ524306 RNN524306 RDR524306 QTV524306 QJZ524306 QAD524306 PQH524306 PGL524306 OWP524306 OMT524306 OCX524306 NTB524306 NJF524306 MZJ524306 MPN524306 MFR524306 LVV524306 LLZ524306 LCD524306 KSH524306 KIL524306 JYP524306 JOT524306 JEX524306 IVB524306 ILF524306 IBJ524306 HRN524306 HHR524306 GXV524306 GNZ524306 GED524306 FUH524306 FKL524306 FAP524306 EQT524306 EGX524306 DXB524306 DNF524306 DDJ524306 CTN524306 CJR524306 BZV524306 BPZ524306 BGD524306 AWH524306 AML524306 ACP524306 ST524306 IX524306 A524306 WVJ458770 WLN458770 WBR458770 VRV458770 VHZ458770 UYD458770 UOH458770 UEL458770 TUP458770 TKT458770 TAX458770 SRB458770 SHF458770 RXJ458770 RNN458770 RDR458770 QTV458770 QJZ458770 QAD458770 PQH458770 PGL458770 OWP458770 OMT458770 OCX458770 NTB458770 NJF458770 MZJ458770 MPN458770 MFR458770 LVV458770 LLZ458770 LCD458770 KSH458770 KIL458770 JYP458770 JOT458770 JEX458770 IVB458770 ILF458770 IBJ458770 HRN458770 HHR458770 GXV458770 GNZ458770 GED458770 FUH458770 FKL458770 FAP458770 EQT458770 EGX458770 DXB458770 DNF458770 DDJ458770 CTN458770 CJR458770 BZV458770 BPZ458770 BGD458770 AWH458770 AML458770 ACP458770 ST458770 IX458770 A458770 WVJ393234 WLN393234 WBR393234 VRV393234 VHZ393234 UYD393234 UOH393234 UEL393234 TUP393234 TKT393234 TAX393234 SRB393234 SHF393234 RXJ393234 RNN393234 RDR393234 QTV393234 QJZ393234 QAD393234 PQH393234 PGL393234 OWP393234 OMT393234 OCX393234 NTB393234 NJF393234 MZJ393234 MPN393234 MFR393234 LVV393234 LLZ393234 LCD393234 KSH393234 KIL393234 JYP393234 JOT393234 JEX393234 IVB393234 ILF393234 IBJ393234 HRN393234 HHR393234 GXV393234 GNZ393234 GED393234 FUH393234 FKL393234 FAP393234 EQT393234 EGX393234 DXB393234 DNF393234 DDJ393234 CTN393234 CJR393234 BZV393234 BPZ393234 BGD393234 AWH393234 AML393234 ACP393234 ST393234 IX393234 A393234 WVJ327698 WLN327698 WBR327698 VRV327698 VHZ327698 UYD327698 UOH327698 UEL327698 TUP327698 TKT327698 TAX327698 SRB327698 SHF327698 RXJ327698 RNN327698 RDR327698 QTV327698 QJZ327698 QAD327698 PQH327698 PGL327698 OWP327698 OMT327698 OCX327698 NTB327698 NJF327698 MZJ327698 MPN327698 MFR327698 LVV327698 LLZ327698 LCD327698 KSH327698 KIL327698 JYP327698 JOT327698 JEX327698 IVB327698 ILF327698 IBJ327698 HRN327698 HHR327698 GXV327698 GNZ327698 GED327698 FUH327698 FKL327698 FAP327698 EQT327698 EGX327698 DXB327698 DNF327698 DDJ327698 CTN327698 CJR327698 BZV327698 BPZ327698 BGD327698 AWH327698 AML327698 ACP327698 ST327698 IX327698 A327698 WVJ262162 WLN262162 WBR262162 VRV262162 VHZ262162 UYD262162 UOH262162 UEL262162 TUP262162 TKT262162 TAX262162 SRB262162 SHF262162 RXJ262162 RNN262162 RDR262162 QTV262162 QJZ262162 QAD262162 PQH262162 PGL262162 OWP262162 OMT262162 OCX262162 NTB262162 NJF262162 MZJ262162 MPN262162 MFR262162 LVV262162 LLZ262162 LCD262162 KSH262162 KIL262162 JYP262162 JOT262162 JEX262162 IVB262162 ILF262162 IBJ262162 HRN262162 HHR262162 GXV262162 GNZ262162 GED262162 FUH262162 FKL262162 FAP262162 EQT262162 EGX262162 DXB262162 DNF262162 DDJ262162 CTN262162 CJR262162 BZV262162 BPZ262162 BGD262162 AWH262162 AML262162 ACP262162 ST262162 IX262162 A262162 WVJ196626 WLN196626 WBR196626 VRV196626 VHZ196626 UYD196626 UOH196626 UEL196626 TUP196626 TKT196626 TAX196626 SRB196626 SHF196626 RXJ196626 RNN196626 RDR196626 QTV196626 QJZ196626 QAD196626 PQH196626 PGL196626 OWP196626 OMT196626 OCX196626 NTB196626 NJF196626 MZJ196626 MPN196626 MFR196626 LVV196626 LLZ196626 LCD196626 KSH196626 KIL196626 JYP196626 JOT196626 JEX196626 IVB196626 ILF196626 IBJ196626 HRN196626 HHR196626 GXV196626 GNZ196626 GED196626 FUH196626 FKL196626 FAP196626 EQT196626 EGX196626 DXB196626 DNF196626 DDJ196626 CTN196626 CJR196626 BZV196626 BPZ196626 BGD196626 AWH196626 AML196626 ACP196626 ST196626 IX196626 A196626 WVJ131090 WLN131090 WBR131090 VRV131090 VHZ131090 UYD131090 UOH131090 UEL131090 TUP131090 TKT131090 TAX131090 SRB131090 SHF131090 RXJ131090 RNN131090 RDR131090 QTV131090 QJZ131090 QAD131090 PQH131090 PGL131090 OWP131090 OMT131090 OCX131090 NTB131090 NJF131090 MZJ131090 MPN131090 MFR131090 LVV131090 LLZ131090 LCD131090 KSH131090 KIL131090 JYP131090 JOT131090 JEX131090 IVB131090 ILF131090 IBJ131090 HRN131090 HHR131090 GXV131090 GNZ131090 GED131090 FUH131090 FKL131090 FAP131090 EQT131090 EGX131090 DXB131090 DNF131090 DDJ131090 CTN131090 CJR131090 BZV131090 BPZ131090 BGD131090 AWH131090 AML131090 ACP131090 ST131090 IX131090 A131090 WVJ65554 WLN65554 WBR65554 VRV65554 VHZ65554 UYD65554 UOH65554 UEL65554 TUP65554 TKT65554 TAX65554 SRB65554 SHF65554 RXJ65554 RNN65554 RDR65554 QTV65554 QJZ65554 QAD65554 PQH65554 PGL65554 OWP65554 OMT65554 OCX65554 NTB65554 NJF65554 MZJ65554 MPN65554 MFR65554 LVV65554 LLZ65554 LCD65554 KSH65554 KIL65554 JYP65554 JOT65554 JEX65554 IVB65554 ILF65554 IBJ65554 HRN65554 HHR65554 GXV65554 GNZ65554 GED65554 FUH65554 FKL65554 FAP65554 EQT65554 EGX65554 DXB65554 DNF65554 DDJ65554 CTN65554 CJR65554 BZV65554 BPZ65554 BGD65554 AWH65554 AML65554 ACP65554 ST65554 IX65554 A65554 WVJ18 WLN18 WBR18 VRV18 VHZ18 UYD18 UOH18 UEL18 TUP18 TKT18 TAX18 SRB18 SHF18 RXJ18 RNN18 RDR18 QTV18 QJZ18 QAD18 PQH18 PGL18 OWP18 OMT18 OCX18 NTB18 NJF18 MZJ18 MPN18 MFR18 LVV18 LLZ18 LCD18 KSH18 KIL18 JYP18 JOT18 JEX18 IVB18 ILF18 IBJ18 HRN18 HHR18 GXV18 GNZ18 GED18 FUH18 FKL18 FAP18 EQT18 EGX18 DXB18 DNF18 DDJ18 CTN18 CJR18 BZV18 BPZ18 BGD18 AWH18 AML18 ACP18 ST18 IX18 A18 WVJ983056 WLN983056 WBR983056 VRV983056 VHZ983056 UYD983056 UOH983056 UEL983056 TUP983056 TKT983056 TAX983056 SRB983056 SHF983056 RXJ983056 RNN983056 RDR983056 QTV983056 QJZ983056 QAD983056 PQH983056 PGL983056 OWP983056 OMT983056 OCX983056 NTB983056 NJF983056 MZJ983056 MPN983056 MFR983056 LVV983056 LLZ983056 LCD983056 KSH983056 KIL983056 JYP983056 JOT983056 JEX983056 IVB983056 ILF983056 IBJ983056 HRN983056 HHR983056 GXV983056 GNZ983056 GED983056 FUH983056 FKL983056 FAP983056 EQT983056 EGX983056 DXB983056 DNF983056 DDJ983056 CTN983056 CJR983056 BZV983056 BPZ983056 BGD983056 AWH983056 AML983056 ACP983056 ST983056 IX983056 A983056 WVJ917520 WLN917520 WBR917520 VRV917520 VHZ917520 UYD917520 UOH917520 UEL917520 TUP917520 TKT917520 TAX917520 SRB917520 SHF917520 RXJ917520 RNN917520 RDR917520 QTV917520 QJZ917520 QAD917520 PQH917520 PGL917520 OWP917520 OMT917520 OCX917520 NTB917520 NJF917520 MZJ917520 MPN917520 MFR917520 LVV917520 LLZ917520 LCD917520 KSH917520 KIL917520 JYP917520 JOT917520 JEX917520 IVB917520 ILF917520 IBJ917520 HRN917520 HHR917520 GXV917520 GNZ917520 GED917520 FUH917520 FKL917520 FAP917520 EQT917520 EGX917520 DXB917520 DNF917520 DDJ917520 CTN917520 CJR917520 BZV917520 BPZ917520 BGD917520 AWH917520 AML917520 ACP917520 ST917520 IX917520 A917520 WVJ851984 WLN851984 WBR851984 VRV851984 VHZ851984 UYD851984 UOH851984 UEL851984 TUP851984 TKT851984 TAX851984 SRB851984 SHF851984 RXJ851984 RNN851984 RDR851984 QTV851984 QJZ851984 QAD851984 PQH851984 PGL851984 OWP851984 OMT851984 OCX851984 NTB851984 NJF851984 MZJ851984 MPN851984 MFR851984 LVV851984 LLZ851984 LCD851984 KSH851984 KIL851984 JYP851984 JOT851984 JEX851984 IVB851984 ILF851984 IBJ851984 HRN851984 HHR851984 GXV851984 GNZ851984 GED851984 FUH851984 FKL851984 FAP851984 EQT851984 EGX851984 DXB851984 DNF851984 DDJ851984 CTN851984 CJR851984 BZV851984 BPZ851984 BGD851984 AWH851984 AML851984 ACP851984 ST851984 IX851984 A851984 WVJ786448 WLN786448 WBR786448 VRV786448 VHZ786448 UYD786448 UOH786448 UEL786448 TUP786448 TKT786448 TAX786448 SRB786448 SHF786448 RXJ786448 RNN786448 RDR786448 QTV786448 QJZ786448 QAD786448 PQH786448 PGL786448 OWP786448 OMT786448 OCX786448 NTB786448 NJF786448 MZJ786448 MPN786448 MFR786448 LVV786448 LLZ786448 LCD786448 KSH786448 KIL786448 JYP786448 JOT786448 JEX786448 IVB786448 ILF786448 IBJ786448 HRN786448 HHR786448 GXV786448 GNZ786448 GED786448 FUH786448 FKL786448 FAP786448 EQT786448 EGX786448 DXB786448 DNF786448 DDJ786448 CTN786448 CJR786448 BZV786448 BPZ786448 BGD786448 AWH786448 AML786448 ACP786448 ST786448 IX786448 A786448 WVJ720912 WLN720912 WBR720912 VRV720912 VHZ720912 UYD720912 UOH720912 UEL720912 TUP720912 TKT720912 TAX720912 SRB720912 SHF720912 RXJ720912 RNN720912 RDR720912 QTV720912 QJZ720912 QAD720912 PQH720912 PGL720912 OWP720912 OMT720912 OCX720912 NTB720912 NJF720912 MZJ720912 MPN720912 MFR720912 LVV720912 LLZ720912 LCD720912 KSH720912 KIL720912 JYP720912 JOT720912 JEX720912 IVB720912 ILF720912 IBJ720912 HRN720912 HHR720912 GXV720912 GNZ720912 GED720912 FUH720912 FKL720912 FAP720912 EQT720912 EGX720912 DXB720912 DNF720912 DDJ720912 CTN720912 CJR720912 BZV720912 BPZ720912 BGD720912 AWH720912 AML720912 ACP720912 ST720912 IX720912 A720912 WVJ655376 WLN655376 WBR655376 VRV655376 VHZ655376 UYD655376 UOH655376 UEL655376 TUP655376 TKT655376 TAX655376 SRB655376 SHF655376 RXJ655376 RNN655376 RDR655376 QTV655376 QJZ655376 QAD655376 PQH655376 PGL655376 OWP655376 OMT655376 OCX655376 NTB655376 NJF655376 MZJ655376 MPN655376 MFR655376 LVV655376 LLZ655376 LCD655376 KSH655376 KIL655376 JYP655376 JOT655376 JEX655376 IVB655376 ILF655376 IBJ655376 HRN655376 HHR655376 GXV655376 GNZ655376 GED655376 FUH655376 FKL655376 FAP655376 EQT655376 EGX655376 DXB655376 DNF655376 DDJ655376 CTN655376 CJR655376 BZV655376 BPZ655376 BGD655376 AWH655376 AML655376 ACP655376 ST655376 IX655376 A655376 WVJ589840 WLN589840 WBR589840 VRV589840 VHZ589840 UYD589840 UOH589840 UEL589840 TUP589840 TKT589840 TAX589840 SRB589840 SHF589840 RXJ589840 RNN589840 RDR589840 QTV589840 QJZ589840 QAD589840 PQH589840 PGL589840 OWP589840 OMT589840 OCX589840 NTB589840 NJF589840 MZJ589840 MPN589840 MFR589840 LVV589840 LLZ589840 LCD589840 KSH589840 KIL589840 JYP589840 JOT589840 JEX589840 IVB589840 ILF589840 IBJ589840 HRN589840 HHR589840 GXV589840 GNZ589840 GED589840 FUH589840 FKL589840 FAP589840 EQT589840 EGX589840 DXB589840 DNF589840 DDJ589840 CTN589840 CJR589840 BZV589840 BPZ589840 BGD589840 AWH589840 AML589840 ACP589840 ST589840 IX589840 A589840 WVJ524304 WLN524304 WBR524304 VRV524304 VHZ524304 UYD524304 UOH524304 UEL524304 TUP524304 TKT524304 TAX524304 SRB524304 SHF524304 RXJ524304 RNN524304 RDR524304 QTV524304 QJZ524304 QAD524304 PQH524304 PGL524304 OWP524304 OMT524304 OCX524304 NTB524304 NJF524304 MZJ524304 MPN524304 MFR524304 LVV524304 LLZ524304 LCD524304 KSH524304 KIL524304 JYP524304 JOT524304 JEX524304 IVB524304 ILF524304 IBJ524304 HRN524304 HHR524304 GXV524304 GNZ524304 GED524304 FUH524304 FKL524304 FAP524304 EQT524304 EGX524304 DXB524304 DNF524304 DDJ524304 CTN524304 CJR524304 BZV524304 BPZ524304 BGD524304 AWH524304 AML524304 ACP524304 ST524304 IX524304 A524304 WVJ458768 WLN458768 WBR458768 VRV458768 VHZ458768 UYD458768 UOH458768 UEL458768 TUP458768 TKT458768 TAX458768 SRB458768 SHF458768 RXJ458768 RNN458768 RDR458768 QTV458768 QJZ458768 QAD458768 PQH458768 PGL458768 OWP458768 OMT458768 OCX458768 NTB458768 NJF458768 MZJ458768 MPN458768 MFR458768 LVV458768 LLZ458768 LCD458768 KSH458768 KIL458768 JYP458768 JOT458768 JEX458768 IVB458768 ILF458768 IBJ458768 HRN458768 HHR458768 GXV458768 GNZ458768 GED458768 FUH458768 FKL458768 FAP458768 EQT458768 EGX458768 DXB458768 DNF458768 DDJ458768 CTN458768 CJR458768 BZV458768 BPZ458768 BGD458768 AWH458768 AML458768 ACP458768 ST458768 IX458768 A458768 WVJ393232 WLN393232 WBR393232 VRV393232 VHZ393232 UYD393232 UOH393232 UEL393232 TUP393232 TKT393232 TAX393232 SRB393232 SHF393232 RXJ393232 RNN393232 RDR393232 QTV393232 QJZ393232 QAD393232 PQH393232 PGL393232 OWP393232 OMT393232 OCX393232 NTB393232 NJF393232 MZJ393232 MPN393232 MFR393232 LVV393232 LLZ393232 LCD393232 KSH393232 KIL393232 JYP393232 JOT393232 JEX393232 IVB393232 ILF393232 IBJ393232 HRN393232 HHR393232 GXV393232 GNZ393232 GED393232 FUH393232 FKL393232 FAP393232 EQT393232 EGX393232 DXB393232 DNF393232 DDJ393232 CTN393232 CJR393232 BZV393232 BPZ393232 BGD393232 AWH393232 AML393232 ACP393232 ST393232 IX393232 A393232 WVJ327696 WLN327696 WBR327696 VRV327696 VHZ327696 UYD327696 UOH327696 UEL327696 TUP327696 TKT327696 TAX327696 SRB327696 SHF327696 RXJ327696 RNN327696 RDR327696 QTV327696 QJZ327696 QAD327696 PQH327696 PGL327696 OWP327696 OMT327696 OCX327696 NTB327696 NJF327696 MZJ327696 MPN327696 MFR327696 LVV327696 LLZ327696 LCD327696 KSH327696 KIL327696 JYP327696 JOT327696 JEX327696 IVB327696 ILF327696 IBJ327696 HRN327696 HHR327696 GXV327696 GNZ327696 GED327696 FUH327696 FKL327696 FAP327696 EQT327696 EGX327696 DXB327696 DNF327696 DDJ327696 CTN327696 CJR327696 BZV327696 BPZ327696 BGD327696 AWH327696 AML327696 ACP327696 ST327696 IX327696 A327696 WVJ262160 WLN262160 WBR262160 VRV262160 VHZ262160 UYD262160 UOH262160 UEL262160 TUP262160 TKT262160 TAX262160 SRB262160 SHF262160 RXJ262160 RNN262160 RDR262160 QTV262160 QJZ262160 QAD262160 PQH262160 PGL262160 OWP262160 OMT262160 OCX262160 NTB262160 NJF262160 MZJ262160 MPN262160 MFR262160 LVV262160 LLZ262160 LCD262160 KSH262160 KIL262160 JYP262160 JOT262160 JEX262160 IVB262160 ILF262160 IBJ262160 HRN262160 HHR262160 GXV262160 GNZ262160 GED262160 FUH262160 FKL262160 FAP262160 EQT262160 EGX262160 DXB262160 DNF262160 DDJ262160 CTN262160 CJR262160 BZV262160 BPZ262160 BGD262160 AWH262160 AML262160 ACP262160 ST262160 IX262160 A262160 WVJ196624 WLN196624 WBR196624 VRV196624 VHZ196624 UYD196624 UOH196624 UEL196624 TUP196624 TKT196624 TAX196624 SRB196624 SHF196624 RXJ196624 RNN196624 RDR196624 QTV196624 QJZ196624 QAD196624 PQH196624 PGL196624 OWP196624 OMT196624 OCX196624 NTB196624 NJF196624 MZJ196624 MPN196624 MFR196624 LVV196624 LLZ196624 LCD196624 KSH196624 KIL196624 JYP196624 JOT196624 JEX196624 IVB196624 ILF196624 IBJ196624 HRN196624 HHR196624 GXV196624 GNZ196624 GED196624 FUH196624 FKL196624 FAP196624 EQT196624 EGX196624 DXB196624 DNF196624 DDJ196624 CTN196624 CJR196624 BZV196624 BPZ196624 BGD196624 AWH196624 AML196624 ACP196624 ST196624 IX196624 A196624 WVJ131088 WLN131088 WBR131088 VRV131088 VHZ131088 UYD131088 UOH131088 UEL131088 TUP131088 TKT131088 TAX131088 SRB131088 SHF131088 RXJ131088 RNN131088 RDR131088 QTV131088 QJZ131088 QAD131088 PQH131088 PGL131088 OWP131088 OMT131088 OCX131088 NTB131088 NJF131088 MZJ131088 MPN131088 MFR131088 LVV131088 LLZ131088 LCD131088 KSH131088 KIL131088 JYP131088 JOT131088 JEX131088 IVB131088 ILF131088 IBJ131088 HRN131088 HHR131088 GXV131088 GNZ131088 GED131088 FUH131088 FKL131088 FAP131088 EQT131088 EGX131088 DXB131088 DNF131088 DDJ131088 CTN131088 CJR131088 BZV131088 BPZ131088 BGD131088 AWH131088 AML131088 ACP131088 ST131088 IX131088 A131088 WVJ65552 WLN65552 WBR65552 VRV65552 VHZ65552 UYD65552 UOH65552 UEL65552 TUP65552 TKT65552 TAX65552 SRB65552 SHF65552 RXJ65552 RNN65552 RDR65552 QTV65552 QJZ65552 QAD65552 PQH65552 PGL65552 OWP65552 OMT65552 OCX65552 NTB65552 NJF65552 MZJ65552 MPN65552 MFR65552 LVV65552 LLZ65552 LCD65552 KSH65552 KIL65552 JYP65552 JOT65552 JEX65552 IVB65552 ILF65552 IBJ65552 HRN65552 HHR65552 GXV65552 GNZ65552 GED65552 FUH65552 FKL65552 FAP65552 EQT65552 EGX65552 DXB65552 DNF65552 DDJ65552 CTN65552 CJR65552 BZV65552 BPZ65552 BGD65552 AWH65552 AML65552 ACP65552 ST65552 IX65552 A65552 WVJ16 WLN16 WBR16 VRV16 VHZ16 UYD16 UOH16 UEL16 TUP16 TKT16 TAX16 SRB16 SHF16 RXJ16 RNN16 RDR16 QTV16 QJZ16 QAD16 PQH16 PGL16 OWP16 OMT16 OCX16 NTB16 NJF16 MZJ16 MPN16 MFR16 LVV16 LLZ16 LCD16 KSH16 KIL16 JYP16 JOT16 JEX16 IVB16 ILF16 IBJ16 HRN16 HHR16 GXV16 GNZ16 GED16 FUH16 FKL16 FAP16 EQT16 EGX16 DXB16 DNF16 DDJ16 CTN16 CJR16 BZV16 BPZ16 BGD16 AWH16 AML16 ACP16 ST16 IX16 A16 WVJ983066 WLN983066 WBR983066 VRV983066 VHZ983066 UYD983066 UOH983066 UEL983066 TUP983066 TKT983066 TAX983066 SRB983066 SHF983066 RXJ983066 RNN983066 RDR983066 QTV983066 QJZ983066 QAD983066 PQH983066 PGL983066 OWP983066 OMT983066 OCX983066 NTB983066 NJF983066 MZJ983066 MPN983066 MFR983066 LVV983066 LLZ983066 LCD983066 KSH983066 KIL983066 JYP983066 JOT983066 JEX983066 IVB983066 ILF983066 IBJ983066 HRN983066 HHR983066 GXV983066 GNZ983066 GED983066 FUH983066 FKL983066 FAP983066 EQT983066 EGX983066 DXB983066 DNF983066 DDJ983066 CTN983066 CJR983066 BZV983066 BPZ983066 BGD983066 AWH983066 AML983066 ACP983066 ST983066 IX983066 A983066 WVJ917530 WLN917530 WBR917530 VRV917530 VHZ917530 UYD917530 UOH917530 UEL917530 TUP917530 TKT917530 TAX917530 SRB917530 SHF917530 RXJ917530 RNN917530 RDR917530 QTV917530 QJZ917530 QAD917530 PQH917530 PGL917530 OWP917530 OMT917530 OCX917530 NTB917530 NJF917530 MZJ917530 MPN917530 MFR917530 LVV917530 LLZ917530 LCD917530 KSH917530 KIL917530 JYP917530 JOT917530 JEX917530 IVB917530 ILF917530 IBJ917530 HRN917530 HHR917530 GXV917530 GNZ917530 GED917530 FUH917530 FKL917530 FAP917530 EQT917530 EGX917530 DXB917530 DNF917530 DDJ917530 CTN917530 CJR917530 BZV917530 BPZ917530 BGD917530 AWH917530 AML917530 ACP917530 ST917530 IX917530 A917530 WVJ851994 WLN851994 WBR851994 VRV851994 VHZ851994 UYD851994 UOH851994 UEL851994 TUP851994 TKT851994 TAX851994 SRB851994 SHF851994 RXJ851994 RNN851994 RDR851994 QTV851994 QJZ851994 QAD851994 PQH851994 PGL851994 OWP851994 OMT851994 OCX851994 NTB851994 NJF851994 MZJ851994 MPN851994 MFR851994 LVV851994 LLZ851994 LCD851994 KSH851994 KIL851994 JYP851994 JOT851994 JEX851994 IVB851994 ILF851994 IBJ851994 HRN851994 HHR851994 GXV851994 GNZ851994 GED851994 FUH851994 FKL851994 FAP851994 EQT851994 EGX851994 DXB851994 DNF851994 DDJ851994 CTN851994 CJR851994 BZV851994 BPZ851994 BGD851994 AWH851994 AML851994 ACP851994 ST851994 IX851994 A851994 WVJ786458 WLN786458 WBR786458 VRV786458 VHZ786458 UYD786458 UOH786458 UEL786458 TUP786458 TKT786458 TAX786458 SRB786458 SHF786458 RXJ786458 RNN786458 RDR786458 QTV786458 QJZ786458 QAD786458 PQH786458 PGL786458 OWP786458 OMT786458 OCX786458 NTB786458 NJF786458 MZJ786458 MPN786458 MFR786458 LVV786458 LLZ786458 LCD786458 KSH786458 KIL786458 JYP786458 JOT786458 JEX786458 IVB786458 ILF786458 IBJ786458 HRN786458 HHR786458 GXV786458 GNZ786458 GED786458 FUH786458 FKL786458 FAP786458 EQT786458 EGX786458 DXB786458 DNF786458 DDJ786458 CTN786458 CJR786458 BZV786458 BPZ786458 BGD786458 AWH786458 AML786458 ACP786458 ST786458 IX786458 A786458 WVJ720922 WLN720922 WBR720922 VRV720922 VHZ720922 UYD720922 UOH720922 UEL720922 TUP720922 TKT720922 TAX720922 SRB720922 SHF720922 RXJ720922 RNN720922 RDR720922 QTV720922 QJZ720922 QAD720922 PQH720922 PGL720922 OWP720922 OMT720922 OCX720922 NTB720922 NJF720922 MZJ720922 MPN720922 MFR720922 LVV720922 LLZ720922 LCD720922 KSH720922 KIL720922 JYP720922 JOT720922 JEX720922 IVB720922 ILF720922 IBJ720922 HRN720922 HHR720922 GXV720922 GNZ720922 GED720922 FUH720922 FKL720922 FAP720922 EQT720922 EGX720922 DXB720922 DNF720922 DDJ720922 CTN720922 CJR720922 BZV720922 BPZ720922 BGD720922 AWH720922 AML720922 ACP720922 ST720922 IX720922 A720922 WVJ655386 WLN655386 WBR655386 VRV655386 VHZ655386 UYD655386 UOH655386 UEL655386 TUP655386 TKT655386 TAX655386 SRB655386 SHF655386 RXJ655386 RNN655386 RDR655386 QTV655386 QJZ655386 QAD655386 PQH655386 PGL655386 OWP655386 OMT655386 OCX655386 NTB655386 NJF655386 MZJ655386 MPN655386 MFR655386 LVV655386 LLZ655386 LCD655386 KSH655386 KIL655386 JYP655386 JOT655386 JEX655386 IVB655386 ILF655386 IBJ655386 HRN655386 HHR655386 GXV655386 GNZ655386 GED655386 FUH655386 FKL655386 FAP655386 EQT655386 EGX655386 DXB655386 DNF655386 DDJ655386 CTN655386 CJR655386 BZV655386 BPZ655386 BGD655386 AWH655386 AML655386 ACP655386 ST655386 IX655386 A655386 WVJ589850 WLN589850 WBR589850 VRV589850 VHZ589850 UYD589850 UOH589850 UEL589850 TUP589850 TKT589850 TAX589850 SRB589850 SHF589850 RXJ589850 RNN589850 RDR589850 QTV589850 QJZ589850 QAD589850 PQH589850 PGL589850 OWP589850 OMT589850 OCX589850 NTB589850 NJF589850 MZJ589850 MPN589850 MFR589850 LVV589850 LLZ589850 LCD589850 KSH589850 KIL589850 JYP589850 JOT589850 JEX589850 IVB589850 ILF589850 IBJ589850 HRN589850 HHR589850 GXV589850 GNZ589850 GED589850 FUH589850 FKL589850 FAP589850 EQT589850 EGX589850 DXB589850 DNF589850 DDJ589850 CTN589850 CJR589850 BZV589850 BPZ589850 BGD589850 AWH589850 AML589850 ACP589850 ST589850 IX589850 A589850 WVJ524314 WLN524314 WBR524314 VRV524314 VHZ524314 UYD524314 UOH524314 UEL524314 TUP524314 TKT524314 TAX524314 SRB524314 SHF524314 RXJ524314 RNN524314 RDR524314 QTV524314 QJZ524314 QAD524314 PQH524314 PGL524314 OWP524314 OMT524314 OCX524314 NTB524314 NJF524314 MZJ524314 MPN524314 MFR524314 LVV524314 LLZ524314 LCD524314 KSH524314 KIL524314 JYP524314 JOT524314 JEX524314 IVB524314 ILF524314 IBJ524314 HRN524314 HHR524314 GXV524314 GNZ524314 GED524314 FUH524314 FKL524314 FAP524314 EQT524314 EGX524314 DXB524314 DNF524314 DDJ524314 CTN524314 CJR524314 BZV524314 BPZ524314 BGD524314 AWH524314 AML524314 ACP524314 ST524314 IX524314 A524314 WVJ458778 WLN458778 WBR458778 VRV458778 VHZ458778 UYD458778 UOH458778 UEL458778 TUP458778 TKT458778 TAX458778 SRB458778 SHF458778 RXJ458778 RNN458778 RDR458778 QTV458778 QJZ458778 QAD458778 PQH458778 PGL458778 OWP458778 OMT458778 OCX458778 NTB458778 NJF458778 MZJ458778 MPN458778 MFR458778 LVV458778 LLZ458778 LCD458778 KSH458778 KIL458778 JYP458778 JOT458778 JEX458778 IVB458778 ILF458778 IBJ458778 HRN458778 HHR458778 GXV458778 GNZ458778 GED458778 FUH458778 FKL458778 FAP458778 EQT458778 EGX458778 DXB458778 DNF458778 DDJ458778 CTN458778 CJR458778 BZV458778 BPZ458778 BGD458778 AWH458778 AML458778 ACP458778 ST458778 IX458778 A458778 WVJ393242 WLN393242 WBR393242 VRV393242 VHZ393242 UYD393242 UOH393242 UEL393242 TUP393242 TKT393242 TAX393242 SRB393242 SHF393242 RXJ393242 RNN393242 RDR393242 QTV393242 QJZ393242 QAD393242 PQH393242 PGL393242 OWP393242 OMT393242 OCX393242 NTB393242 NJF393242 MZJ393242 MPN393242 MFR393242 LVV393242 LLZ393242 LCD393242 KSH393242 KIL393242 JYP393242 JOT393242 JEX393242 IVB393242 ILF393242 IBJ393242 HRN393242 HHR393242 GXV393242 GNZ393242 GED393242 FUH393242 FKL393242 FAP393242 EQT393242 EGX393242 DXB393242 DNF393242 DDJ393242 CTN393242 CJR393242 BZV393242 BPZ393242 BGD393242 AWH393242 AML393242 ACP393242 ST393242 IX393242 A393242 WVJ327706 WLN327706 WBR327706 VRV327706 VHZ327706 UYD327706 UOH327706 UEL327706 TUP327706 TKT327706 TAX327706 SRB327706 SHF327706 RXJ327706 RNN327706 RDR327706 QTV327706 QJZ327706 QAD327706 PQH327706 PGL327706 OWP327706 OMT327706 OCX327706 NTB327706 NJF327706 MZJ327706 MPN327706 MFR327706 LVV327706 LLZ327706 LCD327706 KSH327706 KIL327706 JYP327706 JOT327706 JEX327706 IVB327706 ILF327706 IBJ327706 HRN327706 HHR327706 GXV327706 GNZ327706 GED327706 FUH327706 FKL327706 FAP327706 EQT327706 EGX327706 DXB327706 DNF327706 DDJ327706 CTN327706 CJR327706 BZV327706 BPZ327706 BGD327706 AWH327706 AML327706 ACP327706 ST327706 IX327706 A327706 WVJ262170 WLN262170 WBR262170 VRV262170 VHZ262170 UYD262170 UOH262170 UEL262170 TUP262170 TKT262170 TAX262170 SRB262170 SHF262170 RXJ262170 RNN262170 RDR262170 QTV262170 QJZ262170 QAD262170 PQH262170 PGL262170 OWP262170 OMT262170 OCX262170 NTB262170 NJF262170 MZJ262170 MPN262170 MFR262170 LVV262170 LLZ262170 LCD262170 KSH262170 KIL262170 JYP262170 JOT262170 JEX262170 IVB262170 ILF262170 IBJ262170 HRN262170 HHR262170 GXV262170 GNZ262170 GED262170 FUH262170 FKL262170 FAP262170 EQT262170 EGX262170 DXB262170 DNF262170 DDJ262170 CTN262170 CJR262170 BZV262170 BPZ262170 BGD262170 AWH262170 AML262170 ACP262170 ST262170 IX262170 A262170 WVJ196634 WLN196634 WBR196634 VRV196634 VHZ196634 UYD196634 UOH196634 UEL196634 TUP196634 TKT196634 TAX196634 SRB196634 SHF196634 RXJ196634 RNN196634 RDR196634 QTV196634 QJZ196634 QAD196634 PQH196634 PGL196634 OWP196634 OMT196634 OCX196634 NTB196634 NJF196634 MZJ196634 MPN196634 MFR196634 LVV196634 LLZ196634 LCD196634 KSH196634 KIL196634 JYP196634 JOT196634 JEX196634 IVB196634 ILF196634 IBJ196634 HRN196634 HHR196634 GXV196634 GNZ196634 GED196634 FUH196634 FKL196634 FAP196634 EQT196634 EGX196634 DXB196634 DNF196634 DDJ196634 CTN196634 CJR196634 BZV196634 BPZ196634 BGD196634 AWH196634 AML196634 ACP196634 ST196634 IX196634 A196634 WVJ131098 WLN131098 WBR131098 VRV131098 VHZ131098 UYD131098 UOH131098 UEL131098 TUP131098 TKT131098 TAX131098 SRB131098 SHF131098 RXJ131098 RNN131098 RDR131098 QTV131098 QJZ131098 QAD131098 PQH131098 PGL131098 OWP131098 OMT131098 OCX131098 NTB131098 NJF131098 MZJ131098 MPN131098 MFR131098 LVV131098 LLZ131098 LCD131098 KSH131098 KIL131098 JYP131098 JOT131098 JEX131098 IVB131098 ILF131098 IBJ131098 HRN131098 HHR131098 GXV131098 GNZ131098 GED131098 FUH131098 FKL131098 FAP131098 EQT131098 EGX131098 DXB131098 DNF131098 DDJ131098 CTN131098 CJR131098 BZV131098 BPZ131098 BGD131098 AWH131098 AML131098 ACP131098 ST131098 IX131098 A131098 WVJ65562 WLN65562 WBR65562 VRV65562 VHZ65562 UYD65562 UOH65562 UEL65562 TUP65562 TKT65562 TAX65562 SRB65562 SHF65562 RXJ65562 RNN65562 RDR65562 QTV65562 QJZ65562 QAD65562 PQH65562 PGL65562 OWP65562 OMT65562 OCX65562 NTB65562 NJF65562 MZJ65562 MPN65562 MFR65562 LVV65562 LLZ65562 LCD65562 KSH65562 KIL65562 JYP65562 JOT65562 JEX65562 IVB65562 ILF65562 IBJ65562 HRN65562 HHR65562 GXV65562 GNZ65562 GED65562 FUH65562 FKL65562 FAP65562 EQT65562 EGX65562 DXB65562 DNF65562 DDJ65562 CTN65562 CJR65562 BZV65562 BPZ65562 BGD65562 AWH65562 AML65562 ACP65562 ST65562 IX65562 A65562 WVJ26 WLN26 WBR26 VRV26 VHZ26 UYD26 UOH26 UEL26 TUP26 TKT26 TAX26 SRB26 SHF26 RXJ26 RNN26 RDR26 QTV26 QJZ26 QAD26 PQH26 PGL26 OWP26 OMT26 OCX26 NTB26 NJF26 MZJ26 MPN26 MFR26 LVV26 LLZ26 LCD26 KSH26 KIL26 JYP26 JOT26 JEX26 IVB26 ILF26 IBJ26 HRN26 HHR26 GXV26 GNZ26 GED26 FUH26 FKL26 FAP26 EQT26 EGX26 DXB26 DNF26 DDJ26 CTN26 CJR26 BZV26 BPZ26 BGD26 AWH26 AML26 ACP26 ST26 IX26 A26 WVJ983082 WLN983082 WBR983082 VRV983082 VHZ983082 UYD983082 UOH983082 UEL983082 TUP983082 TKT983082 TAX983082 SRB983082 SHF983082 RXJ983082 RNN983082 RDR983082 QTV983082 QJZ983082 QAD983082 PQH983082 PGL983082 OWP983082 OMT983082 OCX983082 NTB983082 NJF983082 MZJ983082 MPN983082 MFR983082 LVV983082 LLZ983082 LCD983082 KSH983082 KIL983082 JYP983082 JOT983082 JEX983082 IVB983082 ILF983082 IBJ983082 HRN983082 HHR983082 GXV983082 GNZ983082 GED983082 FUH983082 FKL983082 FAP983082 EQT983082 EGX983082 DXB983082 DNF983082 DDJ983082 CTN983082 CJR983082 BZV983082 BPZ983082 BGD983082 AWH983082 AML983082 ACP983082 ST983082 IX983082 A983082 WVJ917546 WLN917546 WBR917546 VRV917546 VHZ917546 UYD917546 UOH917546 UEL917546 TUP917546 TKT917546 TAX917546 SRB917546 SHF917546 RXJ917546 RNN917546 RDR917546 QTV917546 QJZ917546 QAD917546 PQH917546 PGL917546 OWP917546 OMT917546 OCX917546 NTB917546 NJF917546 MZJ917546 MPN917546 MFR917546 LVV917546 LLZ917546 LCD917546 KSH917546 KIL917546 JYP917546 JOT917546 JEX917546 IVB917546 ILF917546 IBJ917546 HRN917546 HHR917546 GXV917546 GNZ917546 GED917546 FUH917546 FKL917546 FAP917546 EQT917546 EGX917546 DXB917546 DNF917546 DDJ917546 CTN917546 CJR917546 BZV917546 BPZ917546 BGD917546 AWH917546 AML917546 ACP917546 ST917546 IX917546 A917546 WVJ852010 WLN852010 WBR852010 VRV852010 VHZ852010 UYD852010 UOH852010 UEL852010 TUP852010 TKT852010 TAX852010 SRB852010 SHF852010 RXJ852010 RNN852010 RDR852010 QTV852010 QJZ852010 QAD852010 PQH852010 PGL852010 OWP852010 OMT852010 OCX852010 NTB852010 NJF852010 MZJ852010 MPN852010 MFR852010 LVV852010 LLZ852010 LCD852010 KSH852010 KIL852010 JYP852010 JOT852010 JEX852010 IVB852010 ILF852010 IBJ852010 HRN852010 HHR852010 GXV852010 GNZ852010 GED852010 FUH852010 FKL852010 FAP852010 EQT852010 EGX852010 DXB852010 DNF852010 DDJ852010 CTN852010 CJR852010 BZV852010 BPZ852010 BGD852010 AWH852010 AML852010 ACP852010 ST852010 IX852010 A852010 WVJ786474 WLN786474 WBR786474 VRV786474 VHZ786474 UYD786474 UOH786474 UEL786474 TUP786474 TKT786474 TAX786474 SRB786474 SHF786474 RXJ786474 RNN786474 RDR786474 QTV786474 QJZ786474 QAD786474 PQH786474 PGL786474 OWP786474 OMT786474 OCX786474 NTB786474 NJF786474 MZJ786474 MPN786474 MFR786474 LVV786474 LLZ786474 LCD786474 KSH786474 KIL786474 JYP786474 JOT786474 JEX786474 IVB786474 ILF786474 IBJ786474 HRN786474 HHR786474 GXV786474 GNZ786474 GED786474 FUH786474 FKL786474 FAP786474 EQT786474 EGX786474 DXB786474 DNF786474 DDJ786474 CTN786474 CJR786474 BZV786474 BPZ786474 BGD786474 AWH786474 AML786474 ACP786474 ST786474 IX786474 A786474 WVJ720938 WLN720938 WBR720938 VRV720938 VHZ720938 UYD720938 UOH720938 UEL720938 TUP720938 TKT720938 TAX720938 SRB720938 SHF720938 RXJ720938 RNN720938 RDR720938 QTV720938 QJZ720938 QAD720938 PQH720938 PGL720938 OWP720938 OMT720938 OCX720938 NTB720938 NJF720938 MZJ720938 MPN720938 MFR720938 LVV720938 LLZ720938 LCD720938 KSH720938 KIL720938 JYP720938 JOT720938 JEX720938 IVB720938 ILF720938 IBJ720938 HRN720938 HHR720938 GXV720938 GNZ720938 GED720938 FUH720938 FKL720938 FAP720938 EQT720938 EGX720938 DXB720938 DNF720938 DDJ720938 CTN720938 CJR720938 BZV720938 BPZ720938 BGD720938 AWH720938 AML720938 ACP720938 ST720938 IX720938 A720938 WVJ655402 WLN655402 WBR655402 VRV655402 VHZ655402 UYD655402 UOH655402 UEL655402 TUP655402 TKT655402 TAX655402 SRB655402 SHF655402 RXJ655402 RNN655402 RDR655402 QTV655402 QJZ655402 QAD655402 PQH655402 PGL655402 OWP655402 OMT655402 OCX655402 NTB655402 NJF655402 MZJ655402 MPN655402 MFR655402 LVV655402 LLZ655402 LCD655402 KSH655402 KIL655402 JYP655402 JOT655402 JEX655402 IVB655402 ILF655402 IBJ655402 HRN655402 HHR655402 GXV655402 GNZ655402 GED655402 FUH655402 FKL655402 FAP655402 EQT655402 EGX655402 DXB655402 DNF655402 DDJ655402 CTN655402 CJR655402 BZV655402 BPZ655402 BGD655402 AWH655402 AML655402 ACP655402 ST655402 IX655402 A655402 WVJ589866 WLN589866 WBR589866 VRV589866 VHZ589866 UYD589866 UOH589866 UEL589866 TUP589866 TKT589866 TAX589866 SRB589866 SHF589866 RXJ589866 RNN589866 RDR589866 QTV589866 QJZ589866 QAD589866 PQH589866 PGL589866 OWP589866 OMT589866 OCX589866 NTB589866 NJF589866 MZJ589866 MPN589866 MFR589866 LVV589866 LLZ589866 LCD589866 KSH589866 KIL589866 JYP589866 JOT589866 JEX589866 IVB589866 ILF589866 IBJ589866 HRN589866 HHR589866 GXV589866 GNZ589866 GED589866 FUH589866 FKL589866 FAP589866 EQT589866 EGX589866 DXB589866 DNF589866 DDJ589866 CTN589866 CJR589866 BZV589866 BPZ589866 BGD589866 AWH589866 AML589866 ACP589866 ST589866 IX589866 A589866 WVJ524330 WLN524330 WBR524330 VRV524330 VHZ524330 UYD524330 UOH524330 UEL524330 TUP524330 TKT524330 TAX524330 SRB524330 SHF524330 RXJ524330 RNN524330 RDR524330 QTV524330 QJZ524330 QAD524330 PQH524330 PGL524330 OWP524330 OMT524330 OCX524330 NTB524330 NJF524330 MZJ524330 MPN524330 MFR524330 LVV524330 LLZ524330 LCD524330 KSH524330 KIL524330 JYP524330 JOT524330 JEX524330 IVB524330 ILF524330 IBJ524330 HRN524330 HHR524330 GXV524330 GNZ524330 GED524330 FUH524330 FKL524330 FAP524330 EQT524330 EGX524330 DXB524330 DNF524330 DDJ524330 CTN524330 CJR524330 BZV524330 BPZ524330 BGD524330 AWH524330 AML524330 ACP524330 ST524330 IX524330 A524330 WVJ458794 WLN458794 WBR458794 VRV458794 VHZ458794 UYD458794 UOH458794 UEL458794 TUP458794 TKT458794 TAX458794 SRB458794 SHF458794 RXJ458794 RNN458794 RDR458794 QTV458794 QJZ458794 QAD458794 PQH458794 PGL458794 OWP458794 OMT458794 OCX458794 NTB458794 NJF458794 MZJ458794 MPN458794 MFR458794 LVV458794 LLZ458794 LCD458794 KSH458794 KIL458794 JYP458794 JOT458794 JEX458794 IVB458794 ILF458794 IBJ458794 HRN458794 HHR458794 GXV458794 GNZ458794 GED458794 FUH458794 FKL458794 FAP458794 EQT458794 EGX458794 DXB458794 DNF458794 DDJ458794 CTN458794 CJR458794 BZV458794 BPZ458794 BGD458794 AWH458794 AML458794 ACP458794 ST458794 IX458794 A458794 WVJ393258 WLN393258 WBR393258 VRV393258 VHZ393258 UYD393258 UOH393258 UEL393258 TUP393258 TKT393258 TAX393258 SRB393258 SHF393258 RXJ393258 RNN393258 RDR393258 QTV393258 QJZ393258 QAD393258 PQH393258 PGL393258 OWP393258 OMT393258 OCX393258 NTB393258 NJF393258 MZJ393258 MPN393258 MFR393258 LVV393258 LLZ393258 LCD393258 KSH393258 KIL393258 JYP393258 JOT393258 JEX393258 IVB393258 ILF393258 IBJ393258 HRN393258 HHR393258 GXV393258 GNZ393258 GED393258 FUH393258 FKL393258 FAP393258 EQT393258 EGX393258 DXB393258 DNF393258 DDJ393258 CTN393258 CJR393258 BZV393258 BPZ393258 BGD393258 AWH393258 AML393258 ACP393258 ST393258 IX393258 A393258 WVJ327722 WLN327722 WBR327722 VRV327722 VHZ327722 UYD327722 UOH327722 UEL327722 TUP327722 TKT327722 TAX327722 SRB327722 SHF327722 RXJ327722 RNN327722 RDR327722 QTV327722 QJZ327722 QAD327722 PQH327722 PGL327722 OWP327722 OMT327722 OCX327722 NTB327722 NJF327722 MZJ327722 MPN327722 MFR327722 LVV327722 LLZ327722 LCD327722 KSH327722 KIL327722 JYP327722 JOT327722 JEX327722 IVB327722 ILF327722 IBJ327722 HRN327722 HHR327722 GXV327722 GNZ327722 GED327722 FUH327722 FKL327722 FAP327722 EQT327722 EGX327722 DXB327722 DNF327722 DDJ327722 CTN327722 CJR327722 BZV327722 BPZ327722 BGD327722 AWH327722 AML327722 ACP327722 ST327722 IX327722 A327722 WVJ262186 WLN262186 WBR262186 VRV262186 VHZ262186 UYD262186 UOH262186 UEL262186 TUP262186 TKT262186 TAX262186 SRB262186 SHF262186 RXJ262186 RNN262186 RDR262186 QTV262186 QJZ262186 QAD262186 PQH262186 PGL262186 OWP262186 OMT262186 OCX262186 NTB262186 NJF262186 MZJ262186 MPN262186 MFR262186 LVV262186 LLZ262186 LCD262186 KSH262186 KIL262186 JYP262186 JOT262186 JEX262186 IVB262186 ILF262186 IBJ262186 HRN262186 HHR262186 GXV262186 GNZ262186 GED262186 FUH262186 FKL262186 FAP262186 EQT262186 EGX262186 DXB262186 DNF262186 DDJ262186 CTN262186 CJR262186 BZV262186 BPZ262186 BGD262186 AWH262186 AML262186 ACP262186 ST262186 IX262186 A262186 WVJ196650 WLN196650 WBR196650 VRV196650 VHZ196650 UYD196650 UOH196650 UEL196650 TUP196650 TKT196650 TAX196650 SRB196650 SHF196650 RXJ196650 RNN196650 RDR196650 QTV196650 QJZ196650 QAD196650 PQH196650 PGL196650 OWP196650 OMT196650 OCX196650 NTB196650 NJF196650 MZJ196650 MPN196650 MFR196650 LVV196650 LLZ196650 LCD196650 KSH196650 KIL196650 JYP196650 JOT196650 JEX196650 IVB196650 ILF196650 IBJ196650 HRN196650 HHR196650 GXV196650 GNZ196650 GED196650 FUH196650 FKL196650 FAP196650 EQT196650 EGX196650 DXB196650 DNF196650 DDJ196650 CTN196650 CJR196650 BZV196650 BPZ196650 BGD196650 AWH196650 AML196650 ACP196650 ST196650 IX196650 A196650 WVJ131114 WLN131114 WBR131114 VRV131114 VHZ131114 UYD131114 UOH131114 UEL131114 TUP131114 TKT131114 TAX131114 SRB131114 SHF131114 RXJ131114 RNN131114 RDR131114 QTV131114 QJZ131114 QAD131114 PQH131114 PGL131114 OWP131114 OMT131114 OCX131114 NTB131114 NJF131114 MZJ131114 MPN131114 MFR131114 LVV131114 LLZ131114 LCD131114 KSH131114 KIL131114 JYP131114 JOT131114 JEX131114 IVB131114 ILF131114 IBJ131114 HRN131114 HHR131114 GXV131114 GNZ131114 GED131114 FUH131114 FKL131114 FAP131114 EQT131114 EGX131114 DXB131114 DNF131114 DDJ131114 CTN131114 CJR131114 BZV131114 BPZ131114 BGD131114 AWH131114 AML131114 ACP131114 ST131114 IX131114 A131114 WVJ65578 WLN65578 WBR65578 VRV65578 VHZ65578 UYD65578 UOH65578 UEL65578 TUP65578 TKT65578 TAX65578 SRB65578 SHF65578 RXJ65578 RNN65578 RDR65578 QTV65578 QJZ65578 QAD65578 PQH65578 PGL65578 OWP65578 OMT65578 OCX65578 NTB65578 NJF65578 MZJ65578 MPN65578 MFR65578 LVV65578 LLZ65578 LCD65578 KSH65578 KIL65578 JYP65578 JOT65578 JEX65578 IVB65578 ILF65578 IBJ65578 HRN65578 HHR65578 GXV65578 GNZ65578 GED65578 FUH65578 FKL65578 FAP65578 EQT65578 EGX65578 DXB65578 DNF65578 DDJ65578 CTN65578 CJR65578 BZV65578 BPZ65578 BGD65578 AWH65578 AML65578 ACP65578 ST65578 IX65578 A65578 WVJ42 WLN42 WBR42 VRV42 VHZ42 UYD42 UOH42 UEL42 TUP42 TKT42 TAX42 SRB42 SHF42 RXJ42 RNN42 RDR42 QTV42 QJZ42 QAD42 PQH42 PGL42 OWP42 OMT42 OCX42 NTB42 NJF42 MZJ42 MPN42 MFR42 LVV42 LLZ42 LCD42 KSH42 KIL42 JYP42 JOT42 JEX42 IVB42 ILF42 IBJ42 HRN42 HHR42 GXV42 GNZ42 GED42 FUH42 FKL42 FAP42 EQT42 EGX42 DXB42 DNF42 DDJ42 CTN42 CJR42 BZV42 BPZ42 BGD42 AWH42 AML42 ACP42 ST42 IX42 A42 WVJ983078 WLN983078 WBR983078 VRV983078 VHZ983078 UYD983078 UOH983078 UEL983078 TUP983078 TKT983078 TAX983078 SRB983078 SHF983078 RXJ983078 RNN983078 RDR983078 QTV983078 QJZ983078 QAD983078 PQH983078 PGL983078 OWP983078 OMT983078 OCX983078 NTB983078 NJF983078 MZJ983078 MPN983078 MFR983078 LVV983078 LLZ983078 LCD983078 KSH983078 KIL983078 JYP983078 JOT983078 JEX983078 IVB983078 ILF983078 IBJ983078 HRN983078 HHR983078 GXV983078 GNZ983078 GED983078 FUH983078 FKL983078 FAP983078 EQT983078 EGX983078 DXB983078 DNF983078 DDJ983078 CTN983078 CJR983078 BZV983078 BPZ983078 BGD983078 AWH983078 AML983078 ACP983078 ST983078 IX983078 A983078 WVJ917542 WLN917542 WBR917542 VRV917542 VHZ917542 UYD917542 UOH917542 UEL917542 TUP917542 TKT917542 TAX917542 SRB917542 SHF917542 RXJ917542 RNN917542 RDR917542 QTV917542 QJZ917542 QAD917542 PQH917542 PGL917542 OWP917542 OMT917542 OCX917542 NTB917542 NJF917542 MZJ917542 MPN917542 MFR917542 LVV917542 LLZ917542 LCD917542 KSH917542 KIL917542 JYP917542 JOT917542 JEX917542 IVB917542 ILF917542 IBJ917542 HRN917542 HHR917542 GXV917542 GNZ917542 GED917542 FUH917542 FKL917542 FAP917542 EQT917542 EGX917542 DXB917542 DNF917542 DDJ917542 CTN917542 CJR917542 BZV917542 BPZ917542 BGD917542 AWH917542 AML917542 ACP917542 ST917542 IX917542 A917542 WVJ852006 WLN852006 WBR852006 VRV852006 VHZ852006 UYD852006 UOH852006 UEL852006 TUP852006 TKT852006 TAX852006 SRB852006 SHF852006 RXJ852006 RNN852006 RDR852006 QTV852006 QJZ852006 QAD852006 PQH852006 PGL852006 OWP852006 OMT852006 OCX852006 NTB852006 NJF852006 MZJ852006 MPN852006 MFR852006 LVV852006 LLZ852006 LCD852006 KSH852006 KIL852006 JYP852006 JOT852006 JEX852006 IVB852006 ILF852006 IBJ852006 HRN852006 HHR852006 GXV852006 GNZ852006 GED852006 FUH852006 FKL852006 FAP852006 EQT852006 EGX852006 DXB852006 DNF852006 DDJ852006 CTN852006 CJR852006 BZV852006 BPZ852006 BGD852006 AWH852006 AML852006 ACP852006 ST852006 IX852006 A852006 WVJ786470 WLN786470 WBR786470 VRV786470 VHZ786470 UYD786470 UOH786470 UEL786470 TUP786470 TKT786470 TAX786470 SRB786470 SHF786470 RXJ786470 RNN786470 RDR786470 QTV786470 QJZ786470 QAD786470 PQH786470 PGL786470 OWP786470 OMT786470 OCX786470 NTB786470 NJF786470 MZJ786470 MPN786470 MFR786470 LVV786470 LLZ786470 LCD786470 KSH786470 KIL786470 JYP786470 JOT786470 JEX786470 IVB786470 ILF786470 IBJ786470 HRN786470 HHR786470 GXV786470 GNZ786470 GED786470 FUH786470 FKL786470 FAP786470 EQT786470 EGX786470 DXB786470 DNF786470 DDJ786470 CTN786470 CJR786470 BZV786470 BPZ786470 BGD786470 AWH786470 AML786470 ACP786470 ST786470 IX786470 A786470 WVJ720934 WLN720934 WBR720934 VRV720934 VHZ720934 UYD720934 UOH720934 UEL720934 TUP720934 TKT720934 TAX720934 SRB720934 SHF720934 RXJ720934 RNN720934 RDR720934 QTV720934 QJZ720934 QAD720934 PQH720934 PGL720934 OWP720934 OMT720934 OCX720934 NTB720934 NJF720934 MZJ720934 MPN720934 MFR720934 LVV720934 LLZ720934 LCD720934 KSH720934 KIL720934 JYP720934 JOT720934 JEX720934 IVB720934 ILF720934 IBJ720934 HRN720934 HHR720934 GXV720934 GNZ720934 GED720934 FUH720934 FKL720934 FAP720934 EQT720934 EGX720934 DXB720934 DNF720934 DDJ720934 CTN720934 CJR720934 BZV720934 BPZ720934 BGD720934 AWH720934 AML720934 ACP720934 ST720934 IX720934 A720934 WVJ655398 WLN655398 WBR655398 VRV655398 VHZ655398 UYD655398 UOH655398 UEL655398 TUP655398 TKT655398 TAX655398 SRB655398 SHF655398 RXJ655398 RNN655398 RDR655398 QTV655398 QJZ655398 QAD655398 PQH655398 PGL655398 OWP655398 OMT655398 OCX655398 NTB655398 NJF655398 MZJ655398 MPN655398 MFR655398 LVV655398 LLZ655398 LCD655398 KSH655398 KIL655398 JYP655398 JOT655398 JEX655398 IVB655398 ILF655398 IBJ655398 HRN655398 HHR655398 GXV655398 GNZ655398 GED655398 FUH655398 FKL655398 FAP655398 EQT655398 EGX655398 DXB655398 DNF655398 DDJ655398 CTN655398 CJR655398 BZV655398 BPZ655398 BGD655398 AWH655398 AML655398 ACP655398 ST655398 IX655398 A655398 WVJ589862 WLN589862 WBR589862 VRV589862 VHZ589862 UYD589862 UOH589862 UEL589862 TUP589862 TKT589862 TAX589862 SRB589862 SHF589862 RXJ589862 RNN589862 RDR589862 QTV589862 QJZ589862 QAD589862 PQH589862 PGL589862 OWP589862 OMT589862 OCX589862 NTB589862 NJF589862 MZJ589862 MPN589862 MFR589862 LVV589862 LLZ589862 LCD589862 KSH589862 KIL589862 JYP589862 JOT589862 JEX589862 IVB589862 ILF589862 IBJ589862 HRN589862 HHR589862 GXV589862 GNZ589862 GED589862 FUH589862 FKL589862 FAP589862 EQT589862 EGX589862 DXB589862 DNF589862 DDJ589862 CTN589862 CJR589862 BZV589862 BPZ589862 BGD589862 AWH589862 AML589862 ACP589862 ST589862 IX589862 A589862 WVJ524326 WLN524326 WBR524326 VRV524326 VHZ524326 UYD524326 UOH524326 UEL524326 TUP524326 TKT524326 TAX524326 SRB524326 SHF524326 RXJ524326 RNN524326 RDR524326 QTV524326 QJZ524326 QAD524326 PQH524326 PGL524326 OWP524326 OMT524326 OCX524326 NTB524326 NJF524326 MZJ524326 MPN524326 MFR524326 LVV524326 LLZ524326 LCD524326 KSH524326 KIL524326 JYP524326 JOT524326 JEX524326 IVB524326 ILF524326 IBJ524326 HRN524326 HHR524326 GXV524326 GNZ524326 GED524326 FUH524326 FKL524326 FAP524326 EQT524326 EGX524326 DXB524326 DNF524326 DDJ524326 CTN524326 CJR524326 BZV524326 BPZ524326 BGD524326 AWH524326 AML524326 ACP524326 ST524326 IX524326 A524326 WVJ458790 WLN458790 WBR458790 VRV458790 VHZ458790 UYD458790 UOH458790 UEL458790 TUP458790 TKT458790 TAX458790 SRB458790 SHF458790 RXJ458790 RNN458790 RDR458790 QTV458790 QJZ458790 QAD458790 PQH458790 PGL458790 OWP458790 OMT458790 OCX458790 NTB458790 NJF458790 MZJ458790 MPN458790 MFR458790 LVV458790 LLZ458790 LCD458790 KSH458790 KIL458790 JYP458790 JOT458790 JEX458790 IVB458790 ILF458790 IBJ458790 HRN458790 HHR458790 GXV458790 GNZ458790 GED458790 FUH458790 FKL458790 FAP458790 EQT458790 EGX458790 DXB458790 DNF458790 DDJ458790 CTN458790 CJR458790 BZV458790 BPZ458790 BGD458790 AWH458790 AML458790 ACP458790 ST458790 IX458790 A458790 WVJ393254 WLN393254 WBR393254 VRV393254 VHZ393254 UYD393254 UOH393254 UEL393254 TUP393254 TKT393254 TAX393254 SRB393254 SHF393254 RXJ393254 RNN393254 RDR393254 QTV393254 QJZ393254 QAD393254 PQH393254 PGL393254 OWP393254 OMT393254 OCX393254 NTB393254 NJF393254 MZJ393254 MPN393254 MFR393254 LVV393254 LLZ393254 LCD393254 KSH393254 KIL393254 JYP393254 JOT393254 JEX393254 IVB393254 ILF393254 IBJ393254 HRN393254 HHR393254 GXV393254 GNZ393254 GED393254 FUH393254 FKL393254 FAP393254 EQT393254 EGX393254 DXB393254 DNF393254 DDJ393254 CTN393254 CJR393254 BZV393254 BPZ393254 BGD393254 AWH393254 AML393254 ACP393254 ST393254 IX393254 A393254 WVJ327718 WLN327718 WBR327718 VRV327718 VHZ327718 UYD327718 UOH327718 UEL327718 TUP327718 TKT327718 TAX327718 SRB327718 SHF327718 RXJ327718 RNN327718 RDR327718 QTV327718 QJZ327718 QAD327718 PQH327718 PGL327718 OWP327718 OMT327718 OCX327718 NTB327718 NJF327718 MZJ327718 MPN327718 MFR327718 LVV327718 LLZ327718 LCD327718 KSH327718 KIL327718 JYP327718 JOT327718 JEX327718 IVB327718 ILF327718 IBJ327718 HRN327718 HHR327718 GXV327718 GNZ327718 GED327718 FUH327718 FKL327718 FAP327718 EQT327718 EGX327718 DXB327718 DNF327718 DDJ327718 CTN327718 CJR327718 BZV327718 BPZ327718 BGD327718 AWH327718 AML327718 ACP327718 ST327718 IX327718 A327718 WVJ262182 WLN262182 WBR262182 VRV262182 VHZ262182 UYD262182 UOH262182 UEL262182 TUP262182 TKT262182 TAX262182 SRB262182 SHF262182 RXJ262182 RNN262182 RDR262182 QTV262182 QJZ262182 QAD262182 PQH262182 PGL262182 OWP262182 OMT262182 OCX262182 NTB262182 NJF262182 MZJ262182 MPN262182 MFR262182 LVV262182 LLZ262182 LCD262182 KSH262182 KIL262182 JYP262182 JOT262182 JEX262182 IVB262182 ILF262182 IBJ262182 HRN262182 HHR262182 GXV262182 GNZ262182 GED262182 FUH262182 FKL262182 FAP262182 EQT262182 EGX262182 DXB262182 DNF262182 DDJ262182 CTN262182 CJR262182 BZV262182 BPZ262182 BGD262182 AWH262182 AML262182 ACP262182 ST262182 IX262182 A262182 WVJ196646 WLN196646 WBR196646 VRV196646 VHZ196646 UYD196646 UOH196646 UEL196646 TUP196646 TKT196646 TAX196646 SRB196646 SHF196646 RXJ196646 RNN196646 RDR196646 QTV196646 QJZ196646 QAD196646 PQH196646 PGL196646 OWP196646 OMT196646 OCX196646 NTB196646 NJF196646 MZJ196646 MPN196646 MFR196646 LVV196646 LLZ196646 LCD196646 KSH196646 KIL196646 JYP196646 JOT196646 JEX196646 IVB196646 ILF196646 IBJ196646 HRN196646 HHR196646 GXV196646 GNZ196646 GED196646 FUH196646 FKL196646 FAP196646 EQT196646 EGX196646 DXB196646 DNF196646 DDJ196646 CTN196646 CJR196646 BZV196646 BPZ196646 BGD196646 AWH196646 AML196646 ACP196646 ST196646 IX196646 A196646 WVJ131110 WLN131110 WBR131110 VRV131110 VHZ131110 UYD131110 UOH131110 UEL131110 TUP131110 TKT131110 TAX131110 SRB131110 SHF131110 RXJ131110 RNN131110 RDR131110 QTV131110 QJZ131110 QAD131110 PQH131110 PGL131110 OWP131110 OMT131110 OCX131110 NTB131110 NJF131110 MZJ131110 MPN131110 MFR131110 LVV131110 LLZ131110 LCD131110 KSH131110 KIL131110 JYP131110 JOT131110 JEX131110 IVB131110 ILF131110 IBJ131110 HRN131110 HHR131110 GXV131110 GNZ131110 GED131110 FUH131110 FKL131110 FAP131110 EQT131110 EGX131110 DXB131110 DNF131110 DDJ131110 CTN131110 CJR131110 BZV131110 BPZ131110 BGD131110 AWH131110 AML131110 ACP131110 ST131110 IX131110 A131110 WVJ65574 WLN65574 WBR65574 VRV65574 VHZ65574 UYD65574 UOH65574 UEL65574 TUP65574 TKT65574 TAX65574 SRB65574 SHF65574 RXJ65574 RNN65574 RDR65574 QTV65574 QJZ65574 QAD65574 PQH65574 PGL65574 OWP65574 OMT65574 OCX65574 NTB65574 NJF65574 MZJ65574 MPN65574 MFR65574 LVV65574 LLZ65574 LCD65574 KSH65574 KIL65574 JYP65574 JOT65574 JEX65574 IVB65574 ILF65574 IBJ65574 HRN65574 HHR65574 GXV65574 GNZ65574 GED65574 FUH65574 FKL65574 FAP65574 EQT65574 EGX65574 DXB65574 DNF65574 DDJ65574 CTN65574 CJR65574 BZV65574 BPZ65574 BGD65574 AWH65574 AML65574 ACP65574 ST65574 IX65574 A65574 WVJ38 WLN38 WBR38 VRV38 VHZ38 UYD38 UOH38 UEL38 TUP38 TKT38 TAX38 SRB38 SHF38 RXJ38 RNN38 RDR38 QTV38 QJZ38 QAD38 PQH38 PGL38 OWP38 OMT38 OCX38 NTB38 NJF38 MZJ38 MPN38 MFR38 LVV38 LLZ38 LCD38 KSH38 KIL38 JYP38 JOT38 JEX38 IVB38 ILF38 IBJ38 HRN38 HHR38 GXV38 GNZ38 GED38 FUH38 FKL38 FAP38 EQT38 EGX38 DXB38 DNF38 DDJ38 CTN38 CJR38 BZV38 BPZ38 BGD38 AWH38 AML38 ACP38 ST38 IX38 A38 WVJ983076 WLN983076 WBR983076 VRV983076 VHZ983076 UYD983076 UOH983076 UEL983076 TUP983076 TKT983076 TAX983076 SRB983076 SHF983076 RXJ983076 RNN983076 RDR983076 QTV983076 QJZ983076 QAD983076 PQH983076 PGL983076 OWP983076 OMT983076 OCX983076 NTB983076 NJF983076 MZJ983076 MPN983076 MFR983076 LVV983076 LLZ983076 LCD983076 KSH983076 KIL983076 JYP983076 JOT983076 JEX983076 IVB983076 ILF983076 IBJ983076 HRN983076 HHR983076 GXV983076 GNZ983076 GED983076 FUH983076 FKL983076 FAP983076 EQT983076 EGX983076 DXB983076 DNF983076 DDJ983076 CTN983076 CJR983076 BZV983076 BPZ983076 BGD983076 AWH983076 AML983076 ACP983076 ST983076 IX983076 A983076 WVJ917540 WLN917540 WBR917540 VRV917540 VHZ917540 UYD917540 UOH917540 UEL917540 TUP917540 TKT917540 TAX917540 SRB917540 SHF917540 RXJ917540 RNN917540 RDR917540 QTV917540 QJZ917540 QAD917540 PQH917540 PGL917540 OWP917540 OMT917540 OCX917540 NTB917540 NJF917540 MZJ917540 MPN917540 MFR917540 LVV917540 LLZ917540 LCD917540 KSH917540 KIL917540 JYP917540 JOT917540 JEX917540 IVB917540 ILF917540 IBJ917540 HRN917540 HHR917540 GXV917540 GNZ917540 GED917540 FUH917540 FKL917540 FAP917540 EQT917540 EGX917540 DXB917540 DNF917540 DDJ917540 CTN917540 CJR917540 BZV917540 BPZ917540 BGD917540 AWH917540 AML917540 ACP917540 ST917540 IX917540 A917540 WVJ852004 WLN852004 WBR852004 VRV852004 VHZ852004 UYD852004 UOH852004 UEL852004 TUP852004 TKT852004 TAX852004 SRB852004 SHF852004 RXJ852004 RNN852004 RDR852004 QTV852004 QJZ852004 QAD852004 PQH852004 PGL852004 OWP852004 OMT852004 OCX852004 NTB852004 NJF852004 MZJ852004 MPN852004 MFR852004 LVV852004 LLZ852004 LCD852004 KSH852004 KIL852004 JYP852004 JOT852004 JEX852004 IVB852004 ILF852004 IBJ852004 HRN852004 HHR852004 GXV852004 GNZ852004 GED852004 FUH852004 FKL852004 FAP852004 EQT852004 EGX852004 DXB852004 DNF852004 DDJ852004 CTN852004 CJR852004 BZV852004 BPZ852004 BGD852004 AWH852004 AML852004 ACP852004 ST852004 IX852004 A852004 WVJ786468 WLN786468 WBR786468 VRV786468 VHZ786468 UYD786468 UOH786468 UEL786468 TUP786468 TKT786468 TAX786468 SRB786468 SHF786468 RXJ786468 RNN786468 RDR786468 QTV786468 QJZ786468 QAD786468 PQH786468 PGL786468 OWP786468 OMT786468 OCX786468 NTB786468 NJF786468 MZJ786468 MPN786468 MFR786468 LVV786468 LLZ786468 LCD786468 KSH786468 KIL786468 JYP786468 JOT786468 JEX786468 IVB786468 ILF786468 IBJ786468 HRN786468 HHR786468 GXV786468 GNZ786468 GED786468 FUH786468 FKL786468 FAP786468 EQT786468 EGX786468 DXB786468 DNF786468 DDJ786468 CTN786468 CJR786468 BZV786468 BPZ786468 BGD786468 AWH786468 AML786468 ACP786468 ST786468 IX786468 A786468 WVJ720932 WLN720932 WBR720932 VRV720932 VHZ720932 UYD720932 UOH720932 UEL720932 TUP720932 TKT720932 TAX720932 SRB720932 SHF720932 RXJ720932 RNN720932 RDR720932 QTV720932 QJZ720932 QAD720932 PQH720932 PGL720932 OWP720932 OMT720932 OCX720932 NTB720932 NJF720932 MZJ720932 MPN720932 MFR720932 LVV720932 LLZ720932 LCD720932 KSH720932 KIL720932 JYP720932 JOT720932 JEX720932 IVB720932 ILF720932 IBJ720932 HRN720932 HHR720932 GXV720932 GNZ720932 GED720932 FUH720932 FKL720932 FAP720932 EQT720932 EGX720932 DXB720932 DNF720932 DDJ720932 CTN720932 CJR720932 BZV720932 BPZ720932 BGD720932 AWH720932 AML720932 ACP720932 ST720932 IX720932 A720932 WVJ655396 WLN655396 WBR655396 VRV655396 VHZ655396 UYD655396 UOH655396 UEL655396 TUP655396 TKT655396 TAX655396 SRB655396 SHF655396 RXJ655396 RNN655396 RDR655396 QTV655396 QJZ655396 QAD655396 PQH655396 PGL655396 OWP655396 OMT655396 OCX655396 NTB655396 NJF655396 MZJ655396 MPN655396 MFR655396 LVV655396 LLZ655396 LCD655396 KSH655396 KIL655396 JYP655396 JOT655396 JEX655396 IVB655396 ILF655396 IBJ655396 HRN655396 HHR655396 GXV655396 GNZ655396 GED655396 FUH655396 FKL655396 FAP655396 EQT655396 EGX655396 DXB655396 DNF655396 DDJ655396 CTN655396 CJR655396 BZV655396 BPZ655396 BGD655396 AWH655396 AML655396 ACP655396 ST655396 IX655396 A655396 WVJ589860 WLN589860 WBR589860 VRV589860 VHZ589860 UYD589860 UOH589860 UEL589860 TUP589860 TKT589860 TAX589860 SRB589860 SHF589860 RXJ589860 RNN589860 RDR589860 QTV589860 QJZ589860 QAD589860 PQH589860 PGL589860 OWP589860 OMT589860 OCX589860 NTB589860 NJF589860 MZJ589860 MPN589860 MFR589860 LVV589860 LLZ589860 LCD589860 KSH589860 KIL589860 JYP589860 JOT589860 JEX589860 IVB589860 ILF589860 IBJ589860 HRN589860 HHR589860 GXV589860 GNZ589860 GED589860 FUH589860 FKL589860 FAP589860 EQT589860 EGX589860 DXB589860 DNF589860 DDJ589860 CTN589860 CJR589860 BZV589860 BPZ589860 BGD589860 AWH589860 AML589860 ACP589860 ST589860 IX589860 A589860 WVJ524324 WLN524324 WBR524324 VRV524324 VHZ524324 UYD524324 UOH524324 UEL524324 TUP524324 TKT524324 TAX524324 SRB524324 SHF524324 RXJ524324 RNN524324 RDR524324 QTV524324 QJZ524324 QAD524324 PQH524324 PGL524324 OWP524324 OMT524324 OCX524324 NTB524324 NJF524324 MZJ524324 MPN524324 MFR524324 LVV524324 LLZ524324 LCD524324 KSH524324 KIL524324 JYP524324 JOT524324 JEX524324 IVB524324 ILF524324 IBJ524324 HRN524324 HHR524324 GXV524324 GNZ524324 GED524324 FUH524324 FKL524324 FAP524324 EQT524324 EGX524324 DXB524324 DNF524324 DDJ524324 CTN524324 CJR524324 BZV524324 BPZ524324 BGD524324 AWH524324 AML524324 ACP524324 ST524324 IX524324 A524324 WVJ458788 WLN458788 WBR458788 VRV458788 VHZ458788 UYD458788 UOH458788 UEL458788 TUP458788 TKT458788 TAX458788 SRB458788 SHF458788 RXJ458788 RNN458788 RDR458788 QTV458788 QJZ458788 QAD458788 PQH458788 PGL458788 OWP458788 OMT458788 OCX458788 NTB458788 NJF458788 MZJ458788 MPN458788 MFR458788 LVV458788 LLZ458788 LCD458788 KSH458788 KIL458788 JYP458788 JOT458788 JEX458788 IVB458788 ILF458788 IBJ458788 HRN458788 HHR458788 GXV458788 GNZ458788 GED458788 FUH458788 FKL458788 FAP458788 EQT458788 EGX458788 DXB458788 DNF458788 DDJ458788 CTN458788 CJR458788 BZV458788 BPZ458788 BGD458788 AWH458788 AML458788 ACP458788 ST458788 IX458788 A458788 WVJ393252 WLN393252 WBR393252 VRV393252 VHZ393252 UYD393252 UOH393252 UEL393252 TUP393252 TKT393252 TAX393252 SRB393252 SHF393252 RXJ393252 RNN393252 RDR393252 QTV393252 QJZ393252 QAD393252 PQH393252 PGL393252 OWP393252 OMT393252 OCX393252 NTB393252 NJF393252 MZJ393252 MPN393252 MFR393252 LVV393252 LLZ393252 LCD393252 KSH393252 KIL393252 JYP393252 JOT393252 JEX393252 IVB393252 ILF393252 IBJ393252 HRN393252 HHR393252 GXV393252 GNZ393252 GED393252 FUH393252 FKL393252 FAP393252 EQT393252 EGX393252 DXB393252 DNF393252 DDJ393252 CTN393252 CJR393252 BZV393252 BPZ393252 BGD393252 AWH393252 AML393252 ACP393252 ST393252 IX393252 A393252 WVJ327716 WLN327716 WBR327716 VRV327716 VHZ327716 UYD327716 UOH327716 UEL327716 TUP327716 TKT327716 TAX327716 SRB327716 SHF327716 RXJ327716 RNN327716 RDR327716 QTV327716 QJZ327716 QAD327716 PQH327716 PGL327716 OWP327716 OMT327716 OCX327716 NTB327716 NJF327716 MZJ327716 MPN327716 MFR327716 LVV327716 LLZ327716 LCD327716 KSH327716 KIL327716 JYP327716 JOT327716 JEX327716 IVB327716 ILF327716 IBJ327716 HRN327716 HHR327716 GXV327716 GNZ327716 GED327716 FUH327716 FKL327716 FAP327716 EQT327716 EGX327716 DXB327716 DNF327716 DDJ327716 CTN327716 CJR327716 BZV327716 BPZ327716 BGD327716 AWH327716 AML327716 ACP327716 ST327716 IX327716 A327716 WVJ262180 WLN262180 WBR262180 VRV262180 VHZ262180 UYD262180 UOH262180 UEL262180 TUP262180 TKT262180 TAX262180 SRB262180 SHF262180 RXJ262180 RNN262180 RDR262180 QTV262180 QJZ262180 QAD262180 PQH262180 PGL262180 OWP262180 OMT262180 OCX262180 NTB262180 NJF262180 MZJ262180 MPN262180 MFR262180 LVV262180 LLZ262180 LCD262180 KSH262180 KIL262180 JYP262180 JOT262180 JEX262180 IVB262180 ILF262180 IBJ262180 HRN262180 HHR262180 GXV262180 GNZ262180 GED262180 FUH262180 FKL262180 FAP262180 EQT262180 EGX262180 DXB262180 DNF262180 DDJ262180 CTN262180 CJR262180 BZV262180 BPZ262180 BGD262180 AWH262180 AML262180 ACP262180 ST262180 IX262180 A262180 WVJ196644 WLN196644 WBR196644 VRV196644 VHZ196644 UYD196644 UOH196644 UEL196644 TUP196644 TKT196644 TAX196644 SRB196644 SHF196644 RXJ196644 RNN196644 RDR196644 QTV196644 QJZ196644 QAD196644 PQH196644 PGL196644 OWP196644 OMT196644 OCX196644 NTB196644 NJF196644 MZJ196644 MPN196644 MFR196644 LVV196644 LLZ196644 LCD196644 KSH196644 KIL196644 JYP196644 JOT196644 JEX196644 IVB196644 ILF196644 IBJ196644 HRN196644 HHR196644 GXV196644 GNZ196644 GED196644 FUH196644 FKL196644 FAP196644 EQT196644 EGX196644 DXB196644 DNF196644 DDJ196644 CTN196644 CJR196644 BZV196644 BPZ196644 BGD196644 AWH196644 AML196644 ACP196644 ST196644 IX196644 A196644 WVJ131108 WLN131108 WBR131108 VRV131108 VHZ131108 UYD131108 UOH131108 UEL131108 TUP131108 TKT131108 TAX131108 SRB131108 SHF131108 RXJ131108 RNN131108 RDR131108 QTV131108 QJZ131108 QAD131108 PQH131108 PGL131108 OWP131108 OMT131108 OCX131108 NTB131108 NJF131108 MZJ131108 MPN131108 MFR131108 LVV131108 LLZ131108 LCD131108 KSH131108 KIL131108 JYP131108 JOT131108 JEX131108 IVB131108 ILF131108 IBJ131108 HRN131108 HHR131108 GXV131108 GNZ131108 GED131108 FUH131108 FKL131108 FAP131108 EQT131108 EGX131108 DXB131108 DNF131108 DDJ131108 CTN131108 CJR131108 BZV131108 BPZ131108 BGD131108 AWH131108 AML131108 ACP131108 ST131108 IX131108 A131108 WVJ65572 WLN65572 WBR65572 VRV65572 VHZ65572 UYD65572 UOH65572 UEL65572 TUP65572 TKT65572 TAX65572 SRB65572 SHF65572 RXJ65572 RNN65572 RDR65572 QTV65572 QJZ65572 QAD65572 PQH65572 PGL65572 OWP65572 OMT65572 OCX65572 NTB65572 NJF65572 MZJ65572 MPN65572 MFR65572 LVV65572 LLZ65572 LCD65572 KSH65572 KIL65572 JYP65572 JOT65572 JEX65572 IVB65572 ILF65572 IBJ65572 HRN65572 HHR65572 GXV65572 GNZ65572 GED65572 FUH65572 FKL65572 FAP65572 EQT65572 EGX65572 DXB65572 DNF65572 DDJ65572 CTN65572 CJR65572 BZV65572 BPZ65572 BGD65572 AWH65572 AML65572 ACP65572 ST65572 IX65572 A65572 WVJ36 WLN36 WBR36 VRV36 VHZ36 UYD36 UOH36 UEL36 TUP36 TKT36 TAX36 SRB36 SHF36 RXJ36 RNN36 RDR36 QTV36 QJZ36 QAD36 PQH36 PGL36 OWP36 OMT36 OCX36 NTB36 NJF36 MZJ36 MPN36 MFR36 LVV36 LLZ36 LCD36 KSH36 KIL36 JYP36 JOT36 JEX36 IVB36 ILF36 IBJ36 HRN36 HHR36 GXV36 GNZ36 GED36 FUH36 FKL36 FAP36 EQT36 EGX36 DXB36 DNF36 DDJ36 CTN36 CJR36 BZV36 BPZ36 BGD36 AWH36 AML36 ACP36 ST36 IX36 A36 WVJ983074 WLN983074 WBR983074 VRV983074 VHZ983074 UYD983074 UOH983074 UEL983074 TUP983074 TKT983074 TAX983074 SRB983074 SHF983074 RXJ983074 RNN983074 RDR983074 QTV983074 QJZ983074 QAD983074 PQH983074 PGL983074 OWP983074 OMT983074 OCX983074 NTB983074 NJF983074 MZJ983074 MPN983074 MFR983074 LVV983074 LLZ983074 LCD983074 KSH983074 KIL983074 JYP983074 JOT983074 JEX983074 IVB983074 ILF983074 IBJ983074 HRN983074 HHR983074 GXV983074 GNZ983074 GED983074 FUH983074 FKL983074 FAP983074 EQT983074 EGX983074 DXB983074 DNF983074 DDJ983074 CTN983074 CJR983074 BZV983074 BPZ983074 BGD983074 AWH983074 AML983074 ACP983074 ST983074 IX983074 A983074 WVJ917538 WLN917538 WBR917538 VRV917538 VHZ917538 UYD917538 UOH917538 UEL917538 TUP917538 TKT917538 TAX917538 SRB917538 SHF917538 RXJ917538 RNN917538 RDR917538 QTV917538 QJZ917538 QAD917538 PQH917538 PGL917538 OWP917538 OMT917538 OCX917538 NTB917538 NJF917538 MZJ917538 MPN917538 MFR917538 LVV917538 LLZ917538 LCD917538 KSH917538 KIL917538 JYP917538 JOT917538 JEX917538 IVB917538 ILF917538 IBJ917538 HRN917538 HHR917538 GXV917538 GNZ917538 GED917538 FUH917538 FKL917538 FAP917538 EQT917538 EGX917538 DXB917538 DNF917538 DDJ917538 CTN917538 CJR917538 BZV917538 BPZ917538 BGD917538 AWH917538 AML917538 ACP917538 ST917538 IX917538 A917538 WVJ852002 WLN852002 WBR852002 VRV852002 VHZ852002 UYD852002 UOH852002 UEL852002 TUP852002 TKT852002 TAX852002 SRB852002 SHF852002 RXJ852002 RNN852002 RDR852002 QTV852002 QJZ852002 QAD852002 PQH852002 PGL852002 OWP852002 OMT852002 OCX852002 NTB852002 NJF852002 MZJ852002 MPN852002 MFR852002 LVV852002 LLZ852002 LCD852002 KSH852002 KIL852002 JYP852002 JOT852002 JEX852002 IVB852002 ILF852002 IBJ852002 HRN852002 HHR852002 GXV852002 GNZ852002 GED852002 FUH852002 FKL852002 FAP852002 EQT852002 EGX852002 DXB852002 DNF852002 DDJ852002 CTN852002 CJR852002 BZV852002 BPZ852002 BGD852002 AWH852002 AML852002 ACP852002 ST852002 IX852002 A852002 WVJ786466 WLN786466 WBR786466 VRV786466 VHZ786466 UYD786466 UOH786466 UEL786466 TUP786466 TKT786466 TAX786466 SRB786466 SHF786466 RXJ786466 RNN786466 RDR786466 QTV786466 QJZ786466 QAD786466 PQH786466 PGL786466 OWP786466 OMT786466 OCX786466 NTB786466 NJF786466 MZJ786466 MPN786466 MFR786466 LVV786466 LLZ786466 LCD786466 KSH786466 KIL786466 JYP786466 JOT786466 JEX786466 IVB786466 ILF786466 IBJ786466 HRN786466 HHR786466 GXV786466 GNZ786466 GED786466 FUH786466 FKL786466 FAP786466 EQT786466 EGX786466 DXB786466 DNF786466 DDJ786466 CTN786466 CJR786466 BZV786466 BPZ786466 BGD786466 AWH786466 AML786466 ACP786466 ST786466 IX786466 A786466 WVJ720930 WLN720930 WBR720930 VRV720930 VHZ720930 UYD720930 UOH720930 UEL720930 TUP720930 TKT720930 TAX720930 SRB720930 SHF720930 RXJ720930 RNN720930 RDR720930 QTV720930 QJZ720930 QAD720930 PQH720930 PGL720930 OWP720930 OMT720930 OCX720930 NTB720930 NJF720930 MZJ720930 MPN720930 MFR720930 LVV720930 LLZ720930 LCD720930 KSH720930 KIL720930 JYP720930 JOT720930 JEX720930 IVB720930 ILF720930 IBJ720930 HRN720930 HHR720930 GXV720930 GNZ720930 GED720930 FUH720930 FKL720930 FAP720930 EQT720930 EGX720930 DXB720930 DNF720930 DDJ720930 CTN720930 CJR720930 BZV720930 BPZ720930 BGD720930 AWH720930 AML720930 ACP720930 ST720930 IX720930 A720930 WVJ655394 WLN655394 WBR655394 VRV655394 VHZ655394 UYD655394 UOH655394 UEL655394 TUP655394 TKT655394 TAX655394 SRB655394 SHF655394 RXJ655394 RNN655394 RDR655394 QTV655394 QJZ655394 QAD655394 PQH655394 PGL655394 OWP655394 OMT655394 OCX655394 NTB655394 NJF655394 MZJ655394 MPN655394 MFR655394 LVV655394 LLZ655394 LCD655394 KSH655394 KIL655394 JYP655394 JOT655394 JEX655394 IVB655394 ILF655394 IBJ655394 HRN655394 HHR655394 GXV655394 GNZ655394 GED655394 FUH655394 FKL655394 FAP655394 EQT655394 EGX655394 DXB655394 DNF655394 DDJ655394 CTN655394 CJR655394 BZV655394 BPZ655394 BGD655394 AWH655394 AML655394 ACP655394 ST655394 IX655394 A655394 WVJ589858 WLN589858 WBR589858 VRV589858 VHZ589858 UYD589858 UOH589858 UEL589858 TUP589858 TKT589858 TAX589858 SRB589858 SHF589858 RXJ589858 RNN589858 RDR589858 QTV589858 QJZ589858 QAD589858 PQH589858 PGL589858 OWP589858 OMT589858 OCX589858 NTB589858 NJF589858 MZJ589858 MPN589858 MFR589858 LVV589858 LLZ589858 LCD589858 KSH589858 KIL589858 JYP589858 JOT589858 JEX589858 IVB589858 ILF589858 IBJ589858 HRN589858 HHR589858 GXV589858 GNZ589858 GED589858 FUH589858 FKL589858 FAP589858 EQT589858 EGX589858 DXB589858 DNF589858 DDJ589858 CTN589858 CJR589858 BZV589858 BPZ589858 BGD589858 AWH589858 AML589858 ACP589858 ST589858 IX589858 A589858 WVJ524322 WLN524322 WBR524322 VRV524322 VHZ524322 UYD524322 UOH524322 UEL524322 TUP524322 TKT524322 TAX524322 SRB524322 SHF524322 RXJ524322 RNN524322 RDR524322 QTV524322 QJZ524322 QAD524322 PQH524322 PGL524322 OWP524322 OMT524322 OCX524322 NTB524322 NJF524322 MZJ524322 MPN524322 MFR524322 LVV524322 LLZ524322 LCD524322 KSH524322 KIL524322 JYP524322 JOT524322 JEX524322 IVB524322 ILF524322 IBJ524322 HRN524322 HHR524322 GXV524322 GNZ524322 GED524322 FUH524322 FKL524322 FAP524322 EQT524322 EGX524322 DXB524322 DNF524322 DDJ524322 CTN524322 CJR524322 BZV524322 BPZ524322 BGD524322 AWH524322 AML524322 ACP524322 ST524322 IX524322 A524322 WVJ458786 WLN458786 WBR458786 VRV458786 VHZ458786 UYD458786 UOH458786 UEL458786 TUP458786 TKT458786 TAX458786 SRB458786 SHF458786 RXJ458786 RNN458786 RDR458786 QTV458786 QJZ458786 QAD458786 PQH458786 PGL458786 OWP458786 OMT458786 OCX458786 NTB458786 NJF458786 MZJ458786 MPN458786 MFR458786 LVV458786 LLZ458786 LCD458786 KSH458786 KIL458786 JYP458786 JOT458786 JEX458786 IVB458786 ILF458786 IBJ458786 HRN458786 HHR458786 GXV458786 GNZ458786 GED458786 FUH458786 FKL458786 FAP458786 EQT458786 EGX458786 DXB458786 DNF458786 DDJ458786 CTN458786 CJR458786 BZV458786 BPZ458786 BGD458786 AWH458786 AML458786 ACP458786 ST458786 IX458786 A458786 WVJ393250 WLN393250 WBR393250 VRV393250 VHZ393250 UYD393250 UOH393250 UEL393250 TUP393250 TKT393250 TAX393250 SRB393250 SHF393250 RXJ393250 RNN393250 RDR393250 QTV393250 QJZ393250 QAD393250 PQH393250 PGL393250 OWP393250 OMT393250 OCX393250 NTB393250 NJF393250 MZJ393250 MPN393250 MFR393250 LVV393250 LLZ393250 LCD393250 KSH393250 KIL393250 JYP393250 JOT393250 JEX393250 IVB393250 ILF393250 IBJ393250 HRN393250 HHR393250 GXV393250 GNZ393250 GED393250 FUH393250 FKL393250 FAP393250 EQT393250 EGX393250 DXB393250 DNF393250 DDJ393250 CTN393250 CJR393250 BZV393250 BPZ393250 BGD393250 AWH393250 AML393250 ACP393250 ST393250 IX393250 A393250 WVJ327714 WLN327714 WBR327714 VRV327714 VHZ327714 UYD327714 UOH327714 UEL327714 TUP327714 TKT327714 TAX327714 SRB327714 SHF327714 RXJ327714 RNN327714 RDR327714 QTV327714 QJZ327714 QAD327714 PQH327714 PGL327714 OWP327714 OMT327714 OCX327714 NTB327714 NJF327714 MZJ327714 MPN327714 MFR327714 LVV327714 LLZ327714 LCD327714 KSH327714 KIL327714 JYP327714 JOT327714 JEX327714 IVB327714 ILF327714 IBJ327714 HRN327714 HHR327714 GXV327714 GNZ327714 GED327714 FUH327714 FKL327714 FAP327714 EQT327714 EGX327714 DXB327714 DNF327714 DDJ327714 CTN327714 CJR327714 BZV327714 BPZ327714 BGD327714 AWH327714 AML327714 ACP327714 ST327714 IX327714 A327714 WVJ262178 WLN262178 WBR262178 VRV262178 VHZ262178 UYD262178 UOH262178 UEL262178 TUP262178 TKT262178 TAX262178 SRB262178 SHF262178 RXJ262178 RNN262178 RDR262178 QTV262178 QJZ262178 QAD262178 PQH262178 PGL262178 OWP262178 OMT262178 OCX262178 NTB262178 NJF262178 MZJ262178 MPN262178 MFR262178 LVV262178 LLZ262178 LCD262178 KSH262178 KIL262178 JYP262178 JOT262178 JEX262178 IVB262178 ILF262178 IBJ262178 HRN262178 HHR262178 GXV262178 GNZ262178 GED262178 FUH262178 FKL262178 FAP262178 EQT262178 EGX262178 DXB262178 DNF262178 DDJ262178 CTN262178 CJR262178 BZV262178 BPZ262178 BGD262178 AWH262178 AML262178 ACP262178 ST262178 IX262178 A262178 WVJ196642 WLN196642 WBR196642 VRV196642 VHZ196642 UYD196642 UOH196642 UEL196642 TUP196642 TKT196642 TAX196642 SRB196642 SHF196642 RXJ196642 RNN196642 RDR196642 QTV196642 QJZ196642 QAD196642 PQH196642 PGL196642 OWP196642 OMT196642 OCX196642 NTB196642 NJF196642 MZJ196642 MPN196642 MFR196642 LVV196642 LLZ196642 LCD196642 KSH196642 KIL196642 JYP196642 JOT196642 JEX196642 IVB196642 ILF196642 IBJ196642 HRN196642 HHR196642 GXV196642 GNZ196642 GED196642 FUH196642 FKL196642 FAP196642 EQT196642 EGX196642 DXB196642 DNF196642 DDJ196642 CTN196642 CJR196642 BZV196642 BPZ196642 BGD196642 AWH196642 AML196642 ACP196642 ST196642 IX196642 A196642 WVJ131106 WLN131106 WBR131106 VRV131106 VHZ131106 UYD131106 UOH131106 UEL131106 TUP131106 TKT131106 TAX131106 SRB131106 SHF131106 RXJ131106 RNN131106 RDR131106 QTV131106 QJZ131106 QAD131106 PQH131106 PGL131106 OWP131106 OMT131106 OCX131106 NTB131106 NJF131106 MZJ131106 MPN131106 MFR131106 LVV131106 LLZ131106 LCD131106 KSH131106 KIL131106 JYP131106 JOT131106 JEX131106 IVB131106 ILF131106 IBJ131106 HRN131106 HHR131106 GXV131106 GNZ131106 GED131106 FUH131106 FKL131106 FAP131106 EQT131106 EGX131106 DXB131106 DNF131106 DDJ131106 CTN131106 CJR131106 BZV131106 BPZ131106 BGD131106 AWH131106 AML131106 ACP131106 ST131106 IX131106 A131106 WVJ65570 WLN65570 WBR65570 VRV65570 VHZ65570 UYD65570 UOH65570 UEL65570 TUP65570 TKT65570 TAX65570 SRB65570 SHF65570 RXJ65570 RNN65570 RDR65570 QTV65570 QJZ65570 QAD65570 PQH65570 PGL65570 OWP65570 OMT65570 OCX65570 NTB65570 NJF65570 MZJ65570 MPN65570 MFR65570 LVV65570 LLZ65570 LCD65570 KSH65570 KIL65570 JYP65570 JOT65570 JEX65570 IVB65570 ILF65570 IBJ65570 HRN65570 HHR65570 GXV65570 GNZ65570 GED65570 FUH65570 FKL65570 FAP65570 EQT65570 EGX65570 DXB65570 DNF65570 DDJ65570 CTN65570 CJR65570 BZV65570 BPZ65570 BGD65570 AWH65570 AML65570 ACP65570 ST65570 IX65570 A65570 WVJ34 WLN34 WBR34 VRV34 VHZ34 UYD34 UOH34 UEL34 TUP34 TKT34 TAX34 SRB34 SHF34 RXJ34 RNN34 RDR34 QTV34 QJZ34 QAD34 PQH34 PGL34 OWP34 OMT34 OCX34 NTB34 NJF34 MZJ34 MPN34 MFR34 LVV34 LLZ34 LCD34 KSH34 KIL34 JYP34 JOT34 JEX34 IVB34 ILF34 IBJ34 HRN34 HHR34 GXV34 GNZ34 GED34 FUH34 FKL34 FAP34 EQT34 EGX34 DXB34 DNF34 DDJ34 CTN34 CJR34 BZV34 BPZ34 BGD34 AWH34 AML34 ACP34 ST34 IX34 A34 WVJ983072 WLN983072 WBR983072 VRV983072 VHZ983072 UYD983072 UOH983072 UEL983072 TUP983072 TKT983072 TAX983072 SRB983072 SHF983072 RXJ983072 RNN983072 RDR983072 QTV983072 QJZ983072 QAD983072 PQH983072 PGL983072 OWP983072 OMT983072 OCX983072 NTB983072 NJF983072 MZJ983072 MPN983072 MFR983072 LVV983072 LLZ983072 LCD983072 KSH983072 KIL983072 JYP983072 JOT983072 JEX983072 IVB983072 ILF983072 IBJ983072 HRN983072 HHR983072 GXV983072 GNZ983072 GED983072 FUH983072 FKL983072 FAP983072 EQT983072 EGX983072 DXB983072 DNF983072 DDJ983072 CTN983072 CJR983072 BZV983072 BPZ983072 BGD983072 AWH983072 AML983072 ACP983072 ST983072 IX983072 A983072 WVJ917536 WLN917536 WBR917536 VRV917536 VHZ917536 UYD917536 UOH917536 UEL917536 TUP917536 TKT917536 TAX917536 SRB917536 SHF917536 RXJ917536 RNN917536 RDR917536 QTV917536 QJZ917536 QAD917536 PQH917536 PGL917536 OWP917536 OMT917536 OCX917536 NTB917536 NJF917536 MZJ917536 MPN917536 MFR917536 LVV917536 LLZ917536 LCD917536 KSH917536 KIL917536 JYP917536 JOT917536 JEX917536 IVB917536 ILF917536 IBJ917536 HRN917536 HHR917536 GXV917536 GNZ917536 GED917536 FUH917536 FKL917536 FAP917536 EQT917536 EGX917536 DXB917536 DNF917536 DDJ917536 CTN917536 CJR917536 BZV917536 BPZ917536 BGD917536 AWH917536 AML917536 ACP917536 ST917536 IX917536 A917536 WVJ852000 WLN852000 WBR852000 VRV852000 VHZ852000 UYD852000 UOH852000 UEL852000 TUP852000 TKT852000 TAX852000 SRB852000 SHF852000 RXJ852000 RNN852000 RDR852000 QTV852000 QJZ852000 QAD852000 PQH852000 PGL852000 OWP852000 OMT852000 OCX852000 NTB852000 NJF852000 MZJ852000 MPN852000 MFR852000 LVV852000 LLZ852000 LCD852000 KSH852000 KIL852000 JYP852000 JOT852000 JEX852000 IVB852000 ILF852000 IBJ852000 HRN852000 HHR852000 GXV852000 GNZ852000 GED852000 FUH852000 FKL852000 FAP852000 EQT852000 EGX852000 DXB852000 DNF852000 DDJ852000 CTN852000 CJR852000 BZV852000 BPZ852000 BGD852000 AWH852000 AML852000 ACP852000 ST852000 IX852000 A852000 WVJ786464 WLN786464 WBR786464 VRV786464 VHZ786464 UYD786464 UOH786464 UEL786464 TUP786464 TKT786464 TAX786464 SRB786464 SHF786464 RXJ786464 RNN786464 RDR786464 QTV786464 QJZ786464 QAD786464 PQH786464 PGL786464 OWP786464 OMT786464 OCX786464 NTB786464 NJF786464 MZJ786464 MPN786464 MFR786464 LVV786464 LLZ786464 LCD786464 KSH786464 KIL786464 JYP786464 JOT786464 JEX786464 IVB786464 ILF786464 IBJ786464 HRN786464 HHR786464 GXV786464 GNZ786464 GED786464 FUH786464 FKL786464 FAP786464 EQT786464 EGX786464 DXB786464 DNF786464 DDJ786464 CTN786464 CJR786464 BZV786464 BPZ786464 BGD786464 AWH786464 AML786464 ACP786464 ST786464 IX786464 A786464 WVJ720928 WLN720928 WBR720928 VRV720928 VHZ720928 UYD720928 UOH720928 UEL720928 TUP720928 TKT720928 TAX720928 SRB720928 SHF720928 RXJ720928 RNN720928 RDR720928 QTV720928 QJZ720928 QAD720928 PQH720928 PGL720928 OWP720928 OMT720928 OCX720928 NTB720928 NJF720928 MZJ720928 MPN720928 MFR720928 LVV720928 LLZ720928 LCD720928 KSH720928 KIL720928 JYP720928 JOT720928 JEX720928 IVB720928 ILF720928 IBJ720928 HRN720928 HHR720928 GXV720928 GNZ720928 GED720928 FUH720928 FKL720928 FAP720928 EQT720928 EGX720928 DXB720928 DNF720928 DDJ720928 CTN720928 CJR720928 BZV720928 BPZ720928 BGD720928 AWH720928 AML720928 ACP720928 ST720928 IX720928 A720928 WVJ655392 WLN655392 WBR655392 VRV655392 VHZ655392 UYD655392 UOH655392 UEL655392 TUP655392 TKT655392 TAX655392 SRB655392 SHF655392 RXJ655392 RNN655392 RDR655392 QTV655392 QJZ655392 QAD655392 PQH655392 PGL655392 OWP655392 OMT655392 OCX655392 NTB655392 NJF655392 MZJ655392 MPN655392 MFR655392 LVV655392 LLZ655392 LCD655392 KSH655392 KIL655392 JYP655392 JOT655392 JEX655392 IVB655392 ILF655392 IBJ655392 HRN655392 HHR655392 GXV655392 GNZ655392 GED655392 FUH655392 FKL655392 FAP655392 EQT655392 EGX655392 DXB655392 DNF655392 DDJ655392 CTN655392 CJR655392 BZV655392 BPZ655392 BGD655392 AWH655392 AML655392 ACP655392 ST655392 IX655392 A655392 WVJ589856 WLN589856 WBR589856 VRV589856 VHZ589856 UYD589856 UOH589856 UEL589856 TUP589856 TKT589856 TAX589856 SRB589856 SHF589856 RXJ589856 RNN589856 RDR589856 QTV589856 QJZ589856 QAD589856 PQH589856 PGL589856 OWP589856 OMT589856 OCX589856 NTB589856 NJF589856 MZJ589856 MPN589856 MFR589856 LVV589856 LLZ589856 LCD589856 KSH589856 KIL589856 JYP589856 JOT589856 JEX589856 IVB589856 ILF589856 IBJ589856 HRN589856 HHR589856 GXV589856 GNZ589856 GED589856 FUH589856 FKL589856 FAP589856 EQT589856 EGX589856 DXB589856 DNF589856 DDJ589856 CTN589856 CJR589856 BZV589856 BPZ589856 BGD589856 AWH589856 AML589856 ACP589856 ST589856 IX589856 A589856 WVJ524320 WLN524320 WBR524320 VRV524320 VHZ524320 UYD524320 UOH524320 UEL524320 TUP524320 TKT524320 TAX524320 SRB524320 SHF524320 RXJ524320 RNN524320 RDR524320 QTV524320 QJZ524320 QAD524320 PQH524320 PGL524320 OWP524320 OMT524320 OCX524320 NTB524320 NJF524320 MZJ524320 MPN524320 MFR524320 LVV524320 LLZ524320 LCD524320 KSH524320 KIL524320 JYP524320 JOT524320 JEX524320 IVB524320 ILF524320 IBJ524320 HRN524320 HHR524320 GXV524320 GNZ524320 GED524320 FUH524320 FKL524320 FAP524320 EQT524320 EGX524320 DXB524320 DNF524320 DDJ524320 CTN524320 CJR524320 BZV524320 BPZ524320 BGD524320 AWH524320 AML524320 ACP524320 ST524320 IX524320 A524320 WVJ458784 WLN458784 WBR458784 VRV458784 VHZ458784 UYD458784 UOH458784 UEL458784 TUP458784 TKT458784 TAX458784 SRB458784 SHF458784 RXJ458784 RNN458784 RDR458784 QTV458784 QJZ458784 QAD458784 PQH458784 PGL458784 OWP458784 OMT458784 OCX458784 NTB458784 NJF458784 MZJ458784 MPN458784 MFR458784 LVV458784 LLZ458784 LCD458784 KSH458784 KIL458784 JYP458784 JOT458784 JEX458784 IVB458784 ILF458784 IBJ458784 HRN458784 HHR458784 GXV458784 GNZ458784 GED458784 FUH458784 FKL458784 FAP458784 EQT458784 EGX458784 DXB458784 DNF458784 DDJ458784 CTN458784 CJR458784 BZV458784 BPZ458784 BGD458784 AWH458784 AML458784 ACP458784 ST458784 IX458784 A458784 WVJ393248 WLN393248 WBR393248 VRV393248 VHZ393248 UYD393248 UOH393248 UEL393248 TUP393248 TKT393248 TAX393248 SRB393248 SHF393248 RXJ393248 RNN393248 RDR393248 QTV393248 QJZ393248 QAD393248 PQH393248 PGL393248 OWP393248 OMT393248 OCX393248 NTB393248 NJF393248 MZJ393248 MPN393248 MFR393248 LVV393248 LLZ393248 LCD393248 KSH393248 KIL393248 JYP393248 JOT393248 JEX393248 IVB393248 ILF393248 IBJ393248 HRN393248 HHR393248 GXV393248 GNZ393248 GED393248 FUH393248 FKL393248 FAP393248 EQT393248 EGX393248 DXB393248 DNF393248 DDJ393248 CTN393248 CJR393248 BZV393248 BPZ393248 BGD393248 AWH393248 AML393248 ACP393248 ST393248 IX393248 A393248 WVJ327712 WLN327712 WBR327712 VRV327712 VHZ327712 UYD327712 UOH327712 UEL327712 TUP327712 TKT327712 TAX327712 SRB327712 SHF327712 RXJ327712 RNN327712 RDR327712 QTV327712 QJZ327712 QAD327712 PQH327712 PGL327712 OWP327712 OMT327712 OCX327712 NTB327712 NJF327712 MZJ327712 MPN327712 MFR327712 LVV327712 LLZ327712 LCD327712 KSH327712 KIL327712 JYP327712 JOT327712 JEX327712 IVB327712 ILF327712 IBJ327712 HRN327712 HHR327712 GXV327712 GNZ327712 GED327712 FUH327712 FKL327712 FAP327712 EQT327712 EGX327712 DXB327712 DNF327712 DDJ327712 CTN327712 CJR327712 BZV327712 BPZ327712 BGD327712 AWH327712 AML327712 ACP327712 ST327712 IX327712 A327712 WVJ262176 WLN262176 WBR262176 VRV262176 VHZ262176 UYD262176 UOH262176 UEL262176 TUP262176 TKT262176 TAX262176 SRB262176 SHF262176 RXJ262176 RNN262176 RDR262176 QTV262176 QJZ262176 QAD262176 PQH262176 PGL262176 OWP262176 OMT262176 OCX262176 NTB262176 NJF262176 MZJ262176 MPN262176 MFR262176 LVV262176 LLZ262176 LCD262176 KSH262176 KIL262176 JYP262176 JOT262176 JEX262176 IVB262176 ILF262176 IBJ262176 HRN262176 HHR262176 GXV262176 GNZ262176 GED262176 FUH262176 FKL262176 FAP262176 EQT262176 EGX262176 DXB262176 DNF262176 DDJ262176 CTN262176 CJR262176 BZV262176 BPZ262176 BGD262176 AWH262176 AML262176 ACP262176 ST262176 IX262176 A262176 WVJ196640 WLN196640 WBR196640 VRV196640 VHZ196640 UYD196640 UOH196640 UEL196640 TUP196640 TKT196640 TAX196640 SRB196640 SHF196640 RXJ196640 RNN196640 RDR196640 QTV196640 QJZ196640 QAD196640 PQH196640 PGL196640 OWP196640 OMT196640 OCX196640 NTB196640 NJF196640 MZJ196640 MPN196640 MFR196640 LVV196640 LLZ196640 LCD196640 KSH196640 KIL196640 JYP196640 JOT196640 JEX196640 IVB196640 ILF196640 IBJ196640 HRN196640 HHR196640 GXV196640 GNZ196640 GED196640 FUH196640 FKL196640 FAP196640 EQT196640 EGX196640 DXB196640 DNF196640 DDJ196640 CTN196640 CJR196640 BZV196640 BPZ196640 BGD196640 AWH196640 AML196640 ACP196640 ST196640 IX196640 A196640 WVJ131104 WLN131104 WBR131104 VRV131104 VHZ131104 UYD131104 UOH131104 UEL131104 TUP131104 TKT131104 TAX131104 SRB131104 SHF131104 RXJ131104 RNN131104 RDR131104 QTV131104 QJZ131104 QAD131104 PQH131104 PGL131104 OWP131104 OMT131104 OCX131104 NTB131104 NJF131104 MZJ131104 MPN131104 MFR131104 LVV131104 LLZ131104 LCD131104 KSH131104 KIL131104 JYP131104 JOT131104 JEX131104 IVB131104 ILF131104 IBJ131104 HRN131104 HHR131104 GXV131104 GNZ131104 GED131104 FUH131104 FKL131104 FAP131104 EQT131104 EGX131104 DXB131104 DNF131104 DDJ131104 CTN131104 CJR131104 BZV131104 BPZ131104 BGD131104 AWH131104 AML131104 ACP131104 ST131104 IX131104 A131104 WVJ65568 WLN65568 WBR65568 VRV65568 VHZ65568 UYD65568 UOH65568 UEL65568 TUP65568 TKT65568 TAX65568 SRB65568 SHF65568 RXJ65568 RNN65568 RDR65568 QTV65568 QJZ65568 QAD65568 PQH65568 PGL65568 OWP65568 OMT65568 OCX65568 NTB65568 NJF65568 MZJ65568 MPN65568 MFR65568 LVV65568 LLZ65568 LCD65568 KSH65568 KIL65568 JYP65568 JOT65568 JEX65568 IVB65568 ILF65568 IBJ65568 HRN65568 HHR65568 GXV65568 GNZ65568 GED65568 FUH65568 FKL65568 FAP65568 EQT65568 EGX65568 DXB65568 DNF65568 DDJ65568 CTN65568 CJR65568 BZV65568 BPZ65568 BGD65568 AWH65568 AML65568 ACP65568 ST65568 IX65568 A65568 WVJ32 WLN32 WBR32 VRV32 VHZ32 UYD32 UOH32 UEL32 TUP32 TKT32 TAX32 SRB32 SHF32 RXJ32 RNN32 RDR32 QTV32 QJZ32 QAD32 PQH32 PGL32 OWP32 OMT32 OCX32 NTB32 NJF32 MZJ32 MPN32 MFR32 LVV32 LLZ32 LCD32 KSH32 KIL32 JYP32 JOT32 JEX32 IVB32 ILF32 IBJ32 HRN32 HHR32 GXV32 GNZ32 GED32 FUH32 FKL32 FAP32 EQT32 EGX32 DXB32 DNF32 DDJ32 CTN32 CJR32 BZV32 BPZ32 BGD32 AWH32 AML32 ACP32 ST32 IX32 A32 WVJ983070 WLN983070 WBR983070 VRV983070 VHZ983070 UYD983070 UOH983070 UEL983070 TUP983070 TKT983070 TAX983070 SRB983070 SHF983070 RXJ983070 RNN983070 RDR983070 QTV983070 QJZ983070 QAD983070 PQH983070 PGL983070 OWP983070 OMT983070 OCX983070 NTB983070 NJF983070 MZJ983070 MPN983070 MFR983070 LVV983070 LLZ983070 LCD983070 KSH983070 KIL983070 JYP983070 JOT983070 JEX983070 IVB983070 ILF983070 IBJ983070 HRN983070 HHR983070 GXV983070 GNZ983070 GED983070 FUH983070 FKL983070 FAP983070 EQT983070 EGX983070 DXB983070 DNF983070 DDJ983070 CTN983070 CJR983070 BZV983070 BPZ983070 BGD983070 AWH983070 AML983070 ACP983070 ST983070 IX983070 A983070 WVJ917534 WLN917534 WBR917534 VRV917534 VHZ917534 UYD917534 UOH917534 UEL917534 TUP917534 TKT917534 TAX917534 SRB917534 SHF917534 RXJ917534 RNN917534 RDR917534 QTV917534 QJZ917534 QAD917534 PQH917534 PGL917534 OWP917534 OMT917534 OCX917534 NTB917534 NJF917534 MZJ917534 MPN917534 MFR917534 LVV917534 LLZ917534 LCD917534 KSH917534 KIL917534 JYP917534 JOT917534 JEX917534 IVB917534 ILF917534 IBJ917534 HRN917534 HHR917534 GXV917534 GNZ917534 GED917534 FUH917534 FKL917534 FAP917534 EQT917534 EGX917534 DXB917534 DNF917534 DDJ917534 CTN917534 CJR917534 BZV917534 BPZ917534 BGD917534 AWH917534 AML917534 ACP917534 ST917534 IX917534 A917534 WVJ851998 WLN851998 WBR851998 VRV851998 VHZ851998 UYD851998 UOH851998 UEL851998 TUP851998 TKT851998 TAX851998 SRB851998 SHF851998 RXJ851998 RNN851998 RDR851998 QTV851998 QJZ851998 QAD851998 PQH851998 PGL851998 OWP851998 OMT851998 OCX851998 NTB851998 NJF851998 MZJ851998 MPN851998 MFR851998 LVV851998 LLZ851998 LCD851998 KSH851998 KIL851998 JYP851998 JOT851998 JEX851998 IVB851998 ILF851998 IBJ851998 HRN851998 HHR851998 GXV851998 GNZ851998 GED851998 FUH851998 FKL851998 FAP851998 EQT851998 EGX851998 DXB851998 DNF851998 DDJ851998 CTN851998 CJR851998 BZV851998 BPZ851998 BGD851998 AWH851998 AML851998 ACP851998 ST851998 IX851998 A851998 WVJ786462 WLN786462 WBR786462 VRV786462 VHZ786462 UYD786462 UOH786462 UEL786462 TUP786462 TKT786462 TAX786462 SRB786462 SHF786462 RXJ786462 RNN786462 RDR786462 QTV786462 QJZ786462 QAD786462 PQH786462 PGL786462 OWP786462 OMT786462 OCX786462 NTB786462 NJF786462 MZJ786462 MPN786462 MFR786462 LVV786462 LLZ786462 LCD786462 KSH786462 KIL786462 JYP786462 JOT786462 JEX786462 IVB786462 ILF786462 IBJ786462 HRN786462 HHR786462 GXV786462 GNZ786462 GED786462 FUH786462 FKL786462 FAP786462 EQT786462 EGX786462 DXB786462 DNF786462 DDJ786462 CTN786462 CJR786462 BZV786462 BPZ786462 BGD786462 AWH786462 AML786462 ACP786462 ST786462 IX786462 A786462 WVJ720926 WLN720926 WBR720926 VRV720926 VHZ720926 UYD720926 UOH720926 UEL720926 TUP720926 TKT720926 TAX720926 SRB720926 SHF720926 RXJ720926 RNN720926 RDR720926 QTV720926 QJZ720926 QAD720926 PQH720926 PGL720926 OWP720926 OMT720926 OCX720926 NTB720926 NJF720926 MZJ720926 MPN720926 MFR720926 LVV720926 LLZ720926 LCD720926 KSH720926 KIL720926 JYP720926 JOT720926 JEX720926 IVB720926 ILF720926 IBJ720926 HRN720926 HHR720926 GXV720926 GNZ720926 GED720926 FUH720926 FKL720926 FAP720926 EQT720926 EGX720926 DXB720926 DNF720926 DDJ720926 CTN720926 CJR720926 BZV720926 BPZ720926 BGD720926 AWH720926 AML720926 ACP720926 ST720926 IX720926 A720926 WVJ655390 WLN655390 WBR655390 VRV655390 VHZ655390 UYD655390 UOH655390 UEL655390 TUP655390 TKT655390 TAX655390 SRB655390 SHF655390 RXJ655390 RNN655390 RDR655390 QTV655390 QJZ655390 QAD655390 PQH655390 PGL655390 OWP655390 OMT655390 OCX655390 NTB655390 NJF655390 MZJ655390 MPN655390 MFR655390 LVV655390 LLZ655390 LCD655390 KSH655390 KIL655390 JYP655390 JOT655390 JEX655390 IVB655390 ILF655390 IBJ655390 HRN655390 HHR655390 GXV655390 GNZ655390 GED655390 FUH655390 FKL655390 FAP655390 EQT655390 EGX655390 DXB655390 DNF655390 DDJ655390 CTN655390 CJR655390 BZV655390 BPZ655390 BGD655390 AWH655390 AML655390 ACP655390 ST655390 IX655390 A655390 WVJ589854 WLN589854 WBR589854 VRV589854 VHZ589854 UYD589854 UOH589854 UEL589854 TUP589854 TKT589854 TAX589854 SRB589854 SHF589854 RXJ589854 RNN589854 RDR589854 QTV589854 QJZ589854 QAD589854 PQH589854 PGL589854 OWP589854 OMT589854 OCX589854 NTB589854 NJF589854 MZJ589854 MPN589854 MFR589854 LVV589854 LLZ589854 LCD589854 KSH589854 KIL589854 JYP589854 JOT589854 JEX589854 IVB589854 ILF589854 IBJ589854 HRN589854 HHR589854 GXV589854 GNZ589854 GED589854 FUH589854 FKL589854 FAP589854 EQT589854 EGX589854 DXB589854 DNF589854 DDJ589854 CTN589854 CJR589854 BZV589854 BPZ589854 BGD589854 AWH589854 AML589854 ACP589854 ST589854 IX589854 A589854 WVJ524318 WLN524318 WBR524318 VRV524318 VHZ524318 UYD524318 UOH524318 UEL524318 TUP524318 TKT524318 TAX524318 SRB524318 SHF524318 RXJ524318 RNN524318 RDR524318 QTV524318 QJZ524318 QAD524318 PQH524318 PGL524318 OWP524318 OMT524318 OCX524318 NTB524318 NJF524318 MZJ524318 MPN524318 MFR524318 LVV524318 LLZ524318 LCD524318 KSH524318 KIL524318 JYP524318 JOT524318 JEX524318 IVB524318 ILF524318 IBJ524318 HRN524318 HHR524318 GXV524318 GNZ524318 GED524318 FUH524318 FKL524318 FAP524318 EQT524318 EGX524318 DXB524318 DNF524318 DDJ524318 CTN524318 CJR524318 BZV524318 BPZ524318 BGD524318 AWH524318 AML524318 ACP524318 ST524318 IX524318 A524318 WVJ458782 WLN458782 WBR458782 VRV458782 VHZ458782 UYD458782 UOH458782 UEL458782 TUP458782 TKT458782 TAX458782 SRB458782 SHF458782 RXJ458782 RNN458782 RDR458782 QTV458782 QJZ458782 QAD458782 PQH458782 PGL458782 OWP458782 OMT458782 OCX458782 NTB458782 NJF458782 MZJ458782 MPN458782 MFR458782 LVV458782 LLZ458782 LCD458782 KSH458782 KIL458782 JYP458782 JOT458782 JEX458782 IVB458782 ILF458782 IBJ458782 HRN458782 HHR458782 GXV458782 GNZ458782 GED458782 FUH458782 FKL458782 FAP458782 EQT458782 EGX458782 DXB458782 DNF458782 DDJ458782 CTN458782 CJR458782 BZV458782 BPZ458782 BGD458782 AWH458782 AML458782 ACP458782 ST458782 IX458782 A458782 WVJ393246 WLN393246 WBR393246 VRV393246 VHZ393246 UYD393246 UOH393246 UEL393246 TUP393246 TKT393246 TAX393246 SRB393246 SHF393246 RXJ393246 RNN393246 RDR393246 QTV393246 QJZ393246 QAD393246 PQH393246 PGL393246 OWP393246 OMT393246 OCX393246 NTB393246 NJF393246 MZJ393246 MPN393246 MFR393246 LVV393246 LLZ393246 LCD393246 KSH393246 KIL393246 JYP393246 JOT393246 JEX393246 IVB393246 ILF393246 IBJ393246 HRN393246 HHR393246 GXV393246 GNZ393246 GED393246 FUH393246 FKL393246 FAP393246 EQT393246 EGX393246 DXB393246 DNF393246 DDJ393246 CTN393246 CJR393246 BZV393246 BPZ393246 BGD393246 AWH393246 AML393246 ACP393246 ST393246 IX393246 A393246 WVJ327710 WLN327710 WBR327710 VRV327710 VHZ327710 UYD327710 UOH327710 UEL327710 TUP327710 TKT327710 TAX327710 SRB327710 SHF327710 RXJ327710 RNN327710 RDR327710 QTV327710 QJZ327710 QAD327710 PQH327710 PGL327710 OWP327710 OMT327710 OCX327710 NTB327710 NJF327710 MZJ327710 MPN327710 MFR327710 LVV327710 LLZ327710 LCD327710 KSH327710 KIL327710 JYP327710 JOT327710 JEX327710 IVB327710 ILF327710 IBJ327710 HRN327710 HHR327710 GXV327710 GNZ327710 GED327710 FUH327710 FKL327710 FAP327710 EQT327710 EGX327710 DXB327710 DNF327710 DDJ327710 CTN327710 CJR327710 BZV327710 BPZ327710 BGD327710 AWH327710 AML327710 ACP327710 ST327710 IX327710 A327710 WVJ262174 WLN262174 WBR262174 VRV262174 VHZ262174 UYD262174 UOH262174 UEL262174 TUP262174 TKT262174 TAX262174 SRB262174 SHF262174 RXJ262174 RNN262174 RDR262174 QTV262174 QJZ262174 QAD262174 PQH262174 PGL262174 OWP262174 OMT262174 OCX262174 NTB262174 NJF262174 MZJ262174 MPN262174 MFR262174 LVV262174 LLZ262174 LCD262174 KSH262174 KIL262174 JYP262174 JOT262174 JEX262174 IVB262174 ILF262174 IBJ262174 HRN262174 HHR262174 GXV262174 GNZ262174 GED262174 FUH262174 FKL262174 FAP262174 EQT262174 EGX262174 DXB262174 DNF262174 DDJ262174 CTN262174 CJR262174 BZV262174 BPZ262174 BGD262174 AWH262174 AML262174 ACP262174 ST262174 IX262174 A262174 WVJ196638 WLN196638 WBR196638 VRV196638 VHZ196638 UYD196638 UOH196638 UEL196638 TUP196638 TKT196638 TAX196638 SRB196638 SHF196638 RXJ196638 RNN196638 RDR196638 QTV196638 QJZ196638 QAD196638 PQH196638 PGL196638 OWP196638 OMT196638 OCX196638 NTB196638 NJF196638 MZJ196638 MPN196638 MFR196638 LVV196638 LLZ196638 LCD196638 KSH196638 KIL196638 JYP196638 JOT196638 JEX196638 IVB196638 ILF196638 IBJ196638 HRN196638 HHR196638 GXV196638 GNZ196638 GED196638 FUH196638 FKL196638 FAP196638 EQT196638 EGX196638 DXB196638 DNF196638 DDJ196638 CTN196638 CJR196638 BZV196638 BPZ196638 BGD196638 AWH196638 AML196638 ACP196638 ST196638 IX196638 A196638 WVJ131102 WLN131102 WBR131102 VRV131102 VHZ131102 UYD131102 UOH131102 UEL131102 TUP131102 TKT131102 TAX131102 SRB131102 SHF131102 RXJ131102 RNN131102 RDR131102 QTV131102 QJZ131102 QAD131102 PQH131102 PGL131102 OWP131102 OMT131102 OCX131102 NTB131102 NJF131102 MZJ131102 MPN131102 MFR131102 LVV131102 LLZ131102 LCD131102 KSH131102 KIL131102 JYP131102 JOT131102 JEX131102 IVB131102 ILF131102 IBJ131102 HRN131102 HHR131102 GXV131102 GNZ131102 GED131102 FUH131102 FKL131102 FAP131102 EQT131102 EGX131102 DXB131102 DNF131102 DDJ131102 CTN131102 CJR131102 BZV131102 BPZ131102 BGD131102 AWH131102 AML131102 ACP131102 ST131102 IX131102 A131102 WVJ65566 WLN65566 WBR65566 VRV65566 VHZ65566 UYD65566 UOH65566 UEL65566 TUP65566 TKT65566 TAX65566 SRB65566 SHF65566 RXJ65566 RNN65566 RDR65566 QTV65566 QJZ65566 QAD65566 PQH65566 PGL65566 OWP65566 OMT65566 OCX65566 NTB65566 NJF65566 MZJ65566 MPN65566 MFR65566 LVV65566 LLZ65566 LCD65566 KSH65566 KIL65566 JYP65566 JOT65566 JEX65566 IVB65566 ILF65566 IBJ65566 HRN65566 HHR65566 GXV65566 GNZ65566 GED65566 FUH65566 FKL65566 FAP65566 EQT65566 EGX65566 DXB65566 DNF65566 DDJ65566 CTN65566 CJR65566 BZV65566 BPZ65566 BGD65566 AWH65566 AML65566 ACP65566 ST65566 IX65566 A65566 WVJ30 WLN30 WBR30 VRV30 VHZ30 UYD30 UOH30 UEL30 TUP30 TKT30 TAX30 SRB30 SHF30 RXJ30 RNN30 RDR30 QTV30 QJZ30 QAD30 PQH30 PGL30 OWP30 OMT30 OCX30 NTB30 NJF30 MZJ30 MPN30 MFR30 LVV30 LLZ30 LCD30 KSH30 KIL30 JYP30 JOT30 JEX30 IVB30 ILF30 IBJ30 HRN30 HHR30 GXV30 GNZ30 GED30 FUH30 FKL30 FAP30 EQT30 EGX30 DXB30 DNF30 DDJ30 CTN30 CJR30 BZV30 BPZ30 BGD30 AWH30 AML30 ACP30 ST30 IX30 A30 WVJ983054 WLN983054 WBR983054 VRV983054 VHZ983054 UYD983054 UOH983054 UEL983054 TUP983054 TKT983054 TAX983054 SRB983054 SHF983054 RXJ983054 RNN983054 RDR983054 QTV983054 QJZ983054 QAD983054 PQH983054 PGL983054 OWP983054 OMT983054 OCX983054 NTB983054 NJF983054 MZJ983054 MPN983054 MFR983054 LVV983054 LLZ983054 LCD983054 KSH983054 KIL983054 JYP983054 JOT983054 JEX983054 IVB983054 ILF983054 IBJ983054 HRN983054 HHR983054 GXV983054 GNZ983054 GED983054 FUH983054 FKL983054 FAP983054 EQT983054 EGX983054 DXB983054 DNF983054 DDJ983054 CTN983054 CJR983054 BZV983054 BPZ983054 BGD983054 AWH983054 AML983054 ACP983054 ST983054 IX983054 A983054 WVJ917518 WLN917518 WBR917518 VRV917518 VHZ917518 UYD917518 UOH917518 UEL917518 TUP917518 TKT917518 TAX917518 SRB917518 SHF917518 RXJ917518 RNN917518 RDR917518 QTV917518 QJZ917518 QAD917518 PQH917518 PGL917518 OWP917518 OMT917518 OCX917518 NTB917518 NJF917518 MZJ917518 MPN917518 MFR917518 LVV917518 LLZ917518 LCD917518 KSH917518 KIL917518 JYP917518 JOT917518 JEX917518 IVB917518 ILF917518 IBJ917518 HRN917518 HHR917518 GXV917518 GNZ917518 GED917518 FUH917518 FKL917518 FAP917518 EQT917518 EGX917518 DXB917518 DNF917518 DDJ917518 CTN917518 CJR917518 BZV917518 BPZ917518 BGD917518 AWH917518 AML917518 ACP917518 ST917518 IX917518 A917518 WVJ851982 WLN851982 WBR851982 VRV851982 VHZ851982 UYD851982 UOH851982 UEL851982 TUP851982 TKT851982 TAX851982 SRB851982 SHF851982 RXJ851982 RNN851982 RDR851982 QTV851982 QJZ851982 QAD851982 PQH851982 PGL851982 OWP851982 OMT851982 OCX851982 NTB851982 NJF851982 MZJ851982 MPN851982 MFR851982 LVV851982 LLZ851982 LCD851982 KSH851982 KIL851982 JYP851982 JOT851982 JEX851982 IVB851982 ILF851982 IBJ851982 HRN851982 HHR851982 GXV851982 GNZ851982 GED851982 FUH851982 FKL851982 FAP851982 EQT851982 EGX851982 DXB851982 DNF851982 DDJ851982 CTN851982 CJR851982 BZV851982 BPZ851982 BGD851982 AWH851982 AML851982 ACP851982 ST851982 IX851982 A851982 WVJ786446 WLN786446 WBR786446 VRV786446 VHZ786446 UYD786446 UOH786446 UEL786446 TUP786446 TKT786446 TAX786446 SRB786446 SHF786446 RXJ786446 RNN786446 RDR786446 QTV786446 QJZ786446 QAD786446 PQH786446 PGL786446 OWP786446 OMT786446 OCX786446 NTB786446 NJF786446 MZJ786446 MPN786446 MFR786446 LVV786446 LLZ786446 LCD786446 KSH786446 KIL786446 JYP786446 JOT786446 JEX786446 IVB786446 ILF786446 IBJ786446 HRN786446 HHR786446 GXV786446 GNZ786446 GED786446 FUH786446 FKL786446 FAP786446 EQT786446 EGX786446 DXB786446 DNF786446 DDJ786446 CTN786446 CJR786446 BZV786446 BPZ786446 BGD786446 AWH786446 AML786446 ACP786446 ST786446 IX786446 A786446 WVJ720910 WLN720910 WBR720910 VRV720910 VHZ720910 UYD720910 UOH720910 UEL720910 TUP720910 TKT720910 TAX720910 SRB720910 SHF720910 RXJ720910 RNN720910 RDR720910 QTV720910 QJZ720910 QAD720910 PQH720910 PGL720910 OWP720910 OMT720910 OCX720910 NTB720910 NJF720910 MZJ720910 MPN720910 MFR720910 LVV720910 LLZ720910 LCD720910 KSH720910 KIL720910 JYP720910 JOT720910 JEX720910 IVB720910 ILF720910 IBJ720910 HRN720910 HHR720910 GXV720910 GNZ720910 GED720910 FUH720910 FKL720910 FAP720910 EQT720910 EGX720910 DXB720910 DNF720910 DDJ720910 CTN720910 CJR720910 BZV720910 BPZ720910 BGD720910 AWH720910 AML720910 ACP720910 ST720910 IX720910 A720910 WVJ655374 WLN655374 WBR655374 VRV655374 VHZ655374 UYD655374 UOH655374 UEL655374 TUP655374 TKT655374 TAX655374 SRB655374 SHF655374 RXJ655374 RNN655374 RDR655374 QTV655374 QJZ655374 QAD655374 PQH655374 PGL655374 OWP655374 OMT655374 OCX655374 NTB655374 NJF655374 MZJ655374 MPN655374 MFR655374 LVV655374 LLZ655374 LCD655374 KSH655374 KIL655374 JYP655374 JOT655374 JEX655374 IVB655374 ILF655374 IBJ655374 HRN655374 HHR655374 GXV655374 GNZ655374 GED655374 FUH655374 FKL655374 FAP655374 EQT655374 EGX655374 DXB655374 DNF655374 DDJ655374 CTN655374 CJR655374 BZV655374 BPZ655374 BGD655374 AWH655374 AML655374 ACP655374 ST655374 IX655374 A655374 WVJ589838 WLN589838 WBR589838 VRV589838 VHZ589838 UYD589838 UOH589838 UEL589838 TUP589838 TKT589838 TAX589838 SRB589838 SHF589838 RXJ589838 RNN589838 RDR589838 QTV589838 QJZ589838 QAD589838 PQH589838 PGL589838 OWP589838 OMT589838 OCX589838 NTB589838 NJF589838 MZJ589838 MPN589838 MFR589838 LVV589838 LLZ589838 LCD589838 KSH589838 KIL589838 JYP589838 JOT589838 JEX589838 IVB589838 ILF589838 IBJ589838 HRN589838 HHR589838 GXV589838 GNZ589838 GED589838 FUH589838 FKL589838 FAP589838 EQT589838 EGX589838 DXB589838 DNF589838 DDJ589838 CTN589838 CJR589838 BZV589838 BPZ589838 BGD589838 AWH589838 AML589838 ACP589838 ST589838 IX589838 A589838 WVJ524302 WLN524302 WBR524302 VRV524302 VHZ524302 UYD524302 UOH524302 UEL524302 TUP524302 TKT524302 TAX524302 SRB524302 SHF524302 RXJ524302 RNN524302 RDR524302 QTV524302 QJZ524302 QAD524302 PQH524302 PGL524302 OWP524302 OMT524302 OCX524302 NTB524302 NJF524302 MZJ524302 MPN524302 MFR524302 LVV524302 LLZ524302 LCD524302 KSH524302 KIL524302 JYP524302 JOT524302 JEX524302 IVB524302 ILF524302 IBJ524302 HRN524302 HHR524302 GXV524302 GNZ524302 GED524302 FUH524302 FKL524302 FAP524302 EQT524302 EGX524302 DXB524302 DNF524302 DDJ524302 CTN524302 CJR524302 BZV524302 BPZ524302 BGD524302 AWH524302 AML524302 ACP524302 ST524302 IX524302 A524302 WVJ458766 WLN458766 WBR458766 VRV458766 VHZ458766 UYD458766 UOH458766 UEL458766 TUP458766 TKT458766 TAX458766 SRB458766 SHF458766 RXJ458766 RNN458766 RDR458766 QTV458766 QJZ458766 QAD458766 PQH458766 PGL458766 OWP458766 OMT458766 OCX458766 NTB458766 NJF458766 MZJ458766 MPN458766 MFR458766 LVV458766 LLZ458766 LCD458766 KSH458766 KIL458766 JYP458766 JOT458766 JEX458766 IVB458766 ILF458766 IBJ458766 HRN458766 HHR458766 GXV458766 GNZ458766 GED458766 FUH458766 FKL458766 FAP458766 EQT458766 EGX458766 DXB458766 DNF458766 DDJ458766 CTN458766 CJR458766 BZV458766 BPZ458766 BGD458766 AWH458766 AML458766 ACP458766 ST458766 IX458766 A458766 WVJ393230 WLN393230 WBR393230 VRV393230 VHZ393230 UYD393230 UOH393230 UEL393230 TUP393230 TKT393230 TAX393230 SRB393230 SHF393230 RXJ393230 RNN393230 RDR393230 QTV393230 QJZ393230 QAD393230 PQH393230 PGL393230 OWP393230 OMT393230 OCX393230 NTB393230 NJF393230 MZJ393230 MPN393230 MFR393230 LVV393230 LLZ393230 LCD393230 KSH393230 KIL393230 JYP393230 JOT393230 JEX393230 IVB393230 ILF393230 IBJ393230 HRN393230 HHR393230 GXV393230 GNZ393230 GED393230 FUH393230 FKL393230 FAP393230 EQT393230 EGX393230 DXB393230 DNF393230 DDJ393230 CTN393230 CJR393230 BZV393230 BPZ393230 BGD393230 AWH393230 AML393230 ACP393230 ST393230 IX393230 A393230 WVJ327694 WLN327694 WBR327694 VRV327694 VHZ327694 UYD327694 UOH327694 UEL327694 TUP327694 TKT327694 TAX327694 SRB327694 SHF327694 RXJ327694 RNN327694 RDR327694 QTV327694 QJZ327694 QAD327694 PQH327694 PGL327694 OWP327694 OMT327694 OCX327694 NTB327694 NJF327694 MZJ327694 MPN327694 MFR327694 LVV327694 LLZ327694 LCD327694 KSH327694 KIL327694 JYP327694 JOT327694 JEX327694 IVB327694 ILF327694 IBJ327694 HRN327694 HHR327694 GXV327694 GNZ327694 GED327694 FUH327694 FKL327694 FAP327694 EQT327694 EGX327694 DXB327694 DNF327694 DDJ327694 CTN327694 CJR327694 BZV327694 BPZ327694 BGD327694 AWH327694 AML327694 ACP327694 ST327694 IX327694 A327694 WVJ262158 WLN262158 WBR262158 VRV262158 VHZ262158 UYD262158 UOH262158 UEL262158 TUP262158 TKT262158 TAX262158 SRB262158 SHF262158 RXJ262158 RNN262158 RDR262158 QTV262158 QJZ262158 QAD262158 PQH262158 PGL262158 OWP262158 OMT262158 OCX262158 NTB262158 NJF262158 MZJ262158 MPN262158 MFR262158 LVV262158 LLZ262158 LCD262158 KSH262158 KIL262158 JYP262158 JOT262158 JEX262158 IVB262158 ILF262158 IBJ262158 HRN262158 HHR262158 GXV262158 GNZ262158 GED262158 FUH262158 FKL262158 FAP262158 EQT262158 EGX262158 DXB262158 DNF262158 DDJ262158 CTN262158 CJR262158 BZV262158 BPZ262158 BGD262158 AWH262158 AML262158 ACP262158 ST262158 IX262158 A262158 WVJ196622 WLN196622 WBR196622 VRV196622 VHZ196622 UYD196622 UOH196622 UEL196622 TUP196622 TKT196622 TAX196622 SRB196622 SHF196622 RXJ196622 RNN196622 RDR196622 QTV196622 QJZ196622 QAD196622 PQH196622 PGL196622 OWP196622 OMT196622 OCX196622 NTB196622 NJF196622 MZJ196622 MPN196622 MFR196622 LVV196622 LLZ196622 LCD196622 KSH196622 KIL196622 JYP196622 JOT196622 JEX196622 IVB196622 ILF196622 IBJ196622 HRN196622 HHR196622 GXV196622 GNZ196622 GED196622 FUH196622 FKL196622 FAP196622 EQT196622 EGX196622 DXB196622 DNF196622 DDJ196622 CTN196622 CJR196622 BZV196622 BPZ196622 BGD196622 AWH196622 AML196622 ACP196622 ST196622 IX196622 A196622 WVJ131086 WLN131086 WBR131086 VRV131086 VHZ131086 UYD131086 UOH131086 UEL131086 TUP131086 TKT131086 TAX131086 SRB131086 SHF131086 RXJ131086 RNN131086 RDR131086 QTV131086 QJZ131086 QAD131086 PQH131086 PGL131086 OWP131086 OMT131086 OCX131086 NTB131086 NJF131086 MZJ131086 MPN131086 MFR131086 LVV131086 LLZ131086 LCD131086 KSH131086 KIL131086 JYP131086 JOT131086 JEX131086 IVB131086 ILF131086 IBJ131086 HRN131086 HHR131086 GXV131086 GNZ131086 GED131086 FUH131086 FKL131086 FAP131086 EQT131086 EGX131086 DXB131086 DNF131086 DDJ131086 CTN131086 CJR131086 BZV131086 BPZ131086 BGD131086 AWH131086 AML131086 ACP131086 ST131086 IX131086 A131086 WVJ65550 WLN65550 WBR65550 VRV65550 VHZ65550 UYD65550 UOH65550 UEL65550 TUP65550 TKT65550 TAX65550 SRB65550 SHF65550 RXJ65550 RNN65550 RDR65550 QTV65550 QJZ65550 QAD65550 PQH65550 PGL65550 OWP65550 OMT65550 OCX65550 NTB65550 NJF65550 MZJ65550 MPN65550 MFR65550 LVV65550 LLZ65550 LCD65550 KSH65550 KIL65550 JYP65550 JOT65550 JEX65550 IVB65550 ILF65550 IBJ65550 HRN65550 HHR65550 GXV65550 GNZ65550 GED65550 FUH65550 FKL65550 FAP65550 EQT65550 EGX65550 DXB65550 DNF65550 DDJ65550 CTN65550 CJR65550 BZV65550 BPZ65550 BGD65550 AWH65550 AML65550 ACP65550 ST65550 IX65550 A65550 WVJ14 WLN14 WBR14 VRV14 VHZ14 UYD14 UOH14 UEL14 TUP14 TKT14 TAX14 SRB14 SHF14 RXJ14 RNN14 RDR14 QTV14 QJZ14 QAD14 PQH14 PGL14 OWP14 OMT14 OCX14 NTB14 NJF14 MZJ14 MPN14 MFR14 LVV14 LLZ14 LCD14 KSH14 KIL14 JYP14 JOT14 JEX14 IVB14 ILF14 IBJ14 HRN14 HHR14 GXV14 GNZ14 GED14 FUH14 FKL14 FAP14 EQT14 EGX14 DXB14 DNF14 DDJ14 CTN14 CJR14 BZV14 BPZ14 BGD14 AWH14 AML14 ACP14 ST14 IX14 A14 WVJ983052 WLN983052 WBR983052 VRV983052 VHZ983052 UYD983052 UOH983052 UEL983052 TUP983052 TKT983052 TAX983052 SRB983052 SHF983052 RXJ983052 RNN983052 RDR983052 QTV983052 QJZ983052 QAD983052 PQH983052 PGL983052 OWP983052 OMT983052 OCX983052 NTB983052 NJF983052 MZJ983052 MPN983052 MFR983052 LVV983052 LLZ983052 LCD983052 KSH983052 KIL983052 JYP983052 JOT983052 JEX983052 IVB983052 ILF983052 IBJ983052 HRN983052 HHR983052 GXV983052 GNZ983052 GED983052 FUH983052 FKL983052 FAP983052 EQT983052 EGX983052 DXB983052 DNF983052 DDJ983052 CTN983052 CJR983052 BZV983052 BPZ983052 BGD983052 AWH983052 AML983052 ACP983052 ST983052 IX983052 A983052 WVJ917516 WLN917516 WBR917516 VRV917516 VHZ917516 UYD917516 UOH917516 UEL917516 TUP917516 TKT917516 TAX917516 SRB917516 SHF917516 RXJ917516 RNN917516 RDR917516 QTV917516 QJZ917516 QAD917516 PQH917516 PGL917516 OWP917516 OMT917516 OCX917516 NTB917516 NJF917516 MZJ917516 MPN917516 MFR917516 LVV917516 LLZ917516 LCD917516 KSH917516 KIL917516 JYP917516 JOT917516 JEX917516 IVB917516 ILF917516 IBJ917516 HRN917516 HHR917516 GXV917516 GNZ917516 GED917516 FUH917516 FKL917516 FAP917516 EQT917516 EGX917516 DXB917516 DNF917516 DDJ917516 CTN917516 CJR917516 BZV917516 BPZ917516 BGD917516 AWH917516 AML917516 ACP917516 ST917516 IX917516 A917516 WVJ851980 WLN851980 WBR851980 VRV851980 VHZ851980 UYD851980 UOH851980 UEL851980 TUP851980 TKT851980 TAX851980 SRB851980 SHF851980 RXJ851980 RNN851980 RDR851980 QTV851980 QJZ851980 QAD851980 PQH851980 PGL851980 OWP851980 OMT851980 OCX851980 NTB851980 NJF851980 MZJ851980 MPN851980 MFR851980 LVV851980 LLZ851980 LCD851980 KSH851980 KIL851980 JYP851980 JOT851980 JEX851980 IVB851980 ILF851980 IBJ851980 HRN851980 HHR851980 GXV851980 GNZ851980 GED851980 FUH851980 FKL851980 FAP851980 EQT851980 EGX851980 DXB851980 DNF851980 DDJ851980 CTN851980 CJR851980 BZV851980 BPZ851980 BGD851980 AWH851980 AML851980 ACP851980 ST851980 IX851980 A851980 WVJ786444 WLN786444 WBR786444 VRV786444 VHZ786444 UYD786444 UOH786444 UEL786444 TUP786444 TKT786444 TAX786444 SRB786444 SHF786444 RXJ786444 RNN786444 RDR786444 QTV786444 QJZ786444 QAD786444 PQH786444 PGL786444 OWP786444 OMT786444 OCX786444 NTB786444 NJF786444 MZJ786444 MPN786444 MFR786444 LVV786444 LLZ786444 LCD786444 KSH786444 KIL786444 JYP786444 JOT786444 JEX786444 IVB786444 ILF786444 IBJ786444 HRN786444 HHR786444 GXV786444 GNZ786444 GED786444 FUH786444 FKL786444 FAP786444 EQT786444 EGX786444 DXB786444 DNF786444 DDJ786444 CTN786444 CJR786444 BZV786444 BPZ786444 BGD786444 AWH786444 AML786444 ACP786444 ST786444 IX786444 A786444 WVJ720908 WLN720908 WBR720908 VRV720908 VHZ720908 UYD720908 UOH720908 UEL720908 TUP720908 TKT720908 TAX720908 SRB720908 SHF720908 RXJ720908 RNN720908 RDR720908 QTV720908 QJZ720908 QAD720908 PQH720908 PGL720908 OWP720908 OMT720908 OCX720908 NTB720908 NJF720908 MZJ720908 MPN720908 MFR720908 LVV720908 LLZ720908 LCD720908 KSH720908 KIL720908 JYP720908 JOT720908 JEX720908 IVB720908 ILF720908 IBJ720908 HRN720908 HHR720908 GXV720908 GNZ720908 GED720908 FUH720908 FKL720908 FAP720908 EQT720908 EGX720908 DXB720908 DNF720908 DDJ720908 CTN720908 CJR720908 BZV720908 BPZ720908 BGD720908 AWH720908 AML720908 ACP720908 ST720908 IX720908 A720908 WVJ655372 WLN655372 WBR655372 VRV655372 VHZ655372 UYD655372 UOH655372 UEL655372 TUP655372 TKT655372 TAX655372 SRB655372 SHF655372 RXJ655372 RNN655372 RDR655372 QTV655372 QJZ655372 QAD655372 PQH655372 PGL655372 OWP655372 OMT655372 OCX655372 NTB655372 NJF655372 MZJ655372 MPN655372 MFR655372 LVV655372 LLZ655372 LCD655372 KSH655372 KIL655372 JYP655372 JOT655372 JEX655372 IVB655372 ILF655372 IBJ655372 HRN655372 HHR655372 GXV655372 GNZ655372 GED655372 FUH655372 FKL655372 FAP655372 EQT655372 EGX655372 DXB655372 DNF655372 DDJ655372 CTN655372 CJR655372 BZV655372 BPZ655372 BGD655372 AWH655372 AML655372 ACP655372 ST655372 IX655372 A655372 WVJ589836 WLN589836 WBR589836 VRV589836 VHZ589836 UYD589836 UOH589836 UEL589836 TUP589836 TKT589836 TAX589836 SRB589836 SHF589836 RXJ589836 RNN589836 RDR589836 QTV589836 QJZ589836 QAD589836 PQH589836 PGL589836 OWP589836 OMT589836 OCX589836 NTB589836 NJF589836 MZJ589836 MPN589836 MFR589836 LVV589836 LLZ589836 LCD589836 KSH589836 KIL589836 JYP589836 JOT589836 JEX589836 IVB589836 ILF589836 IBJ589836 HRN589836 HHR589836 GXV589836 GNZ589836 GED589836 FUH589836 FKL589836 FAP589836 EQT589836 EGX589836 DXB589836 DNF589836 DDJ589836 CTN589836 CJR589836 BZV589836 BPZ589836 BGD589836 AWH589836 AML589836 ACP589836 ST589836 IX589836 A589836 WVJ524300 WLN524300 WBR524300 VRV524300 VHZ524300 UYD524300 UOH524300 UEL524300 TUP524300 TKT524300 TAX524300 SRB524300 SHF524300 RXJ524300 RNN524300 RDR524300 QTV524300 QJZ524300 QAD524300 PQH524300 PGL524300 OWP524300 OMT524300 OCX524300 NTB524300 NJF524300 MZJ524300 MPN524300 MFR524300 LVV524300 LLZ524300 LCD524300 KSH524300 KIL524300 JYP524300 JOT524300 JEX524300 IVB524300 ILF524300 IBJ524300 HRN524300 HHR524300 GXV524300 GNZ524300 GED524300 FUH524300 FKL524300 FAP524300 EQT524300 EGX524300 DXB524300 DNF524300 DDJ524300 CTN524300 CJR524300 BZV524300 BPZ524300 BGD524300 AWH524300 AML524300 ACP524300 ST524300 IX524300 A524300 WVJ458764 WLN458764 WBR458764 VRV458764 VHZ458764 UYD458764 UOH458764 UEL458764 TUP458764 TKT458764 TAX458764 SRB458764 SHF458764 RXJ458764 RNN458764 RDR458764 QTV458764 QJZ458764 QAD458764 PQH458764 PGL458764 OWP458764 OMT458764 OCX458764 NTB458764 NJF458764 MZJ458764 MPN458764 MFR458764 LVV458764 LLZ458764 LCD458764 KSH458764 KIL458764 JYP458764 JOT458764 JEX458764 IVB458764 ILF458764 IBJ458764 HRN458764 HHR458764 GXV458764 GNZ458764 GED458764 FUH458764 FKL458764 FAP458764 EQT458764 EGX458764 DXB458764 DNF458764 DDJ458764 CTN458764 CJR458764 BZV458764 BPZ458764 BGD458764 AWH458764 AML458764 ACP458764 ST458764 IX458764 A458764 WVJ393228 WLN393228 WBR393228 VRV393228 VHZ393228 UYD393228 UOH393228 UEL393228 TUP393228 TKT393228 TAX393228 SRB393228 SHF393228 RXJ393228 RNN393228 RDR393228 QTV393228 QJZ393228 QAD393228 PQH393228 PGL393228 OWP393228 OMT393228 OCX393228 NTB393228 NJF393228 MZJ393228 MPN393228 MFR393228 LVV393228 LLZ393228 LCD393228 KSH393228 KIL393228 JYP393228 JOT393228 JEX393228 IVB393228 ILF393228 IBJ393228 HRN393228 HHR393228 GXV393228 GNZ393228 GED393228 FUH393228 FKL393228 FAP393228 EQT393228 EGX393228 DXB393228 DNF393228 DDJ393228 CTN393228 CJR393228 BZV393228 BPZ393228 BGD393228 AWH393228 AML393228 ACP393228 ST393228 IX393228 A393228 WVJ327692 WLN327692 WBR327692 VRV327692 VHZ327692 UYD327692 UOH327692 UEL327692 TUP327692 TKT327692 TAX327692 SRB327692 SHF327692 RXJ327692 RNN327692 RDR327692 QTV327692 QJZ327692 QAD327692 PQH327692 PGL327692 OWP327692 OMT327692 OCX327692 NTB327692 NJF327692 MZJ327692 MPN327692 MFR327692 LVV327692 LLZ327692 LCD327692 KSH327692 KIL327692 JYP327692 JOT327692 JEX327692 IVB327692 ILF327692 IBJ327692 HRN327692 HHR327692 GXV327692 GNZ327692 GED327692 FUH327692 FKL327692 FAP327692 EQT327692 EGX327692 DXB327692 DNF327692 DDJ327692 CTN327692 CJR327692 BZV327692 BPZ327692 BGD327692 AWH327692 AML327692 ACP327692 ST327692 IX327692 A327692 WVJ262156 WLN262156 WBR262156 VRV262156 VHZ262156 UYD262156 UOH262156 UEL262156 TUP262156 TKT262156 TAX262156 SRB262156 SHF262156 RXJ262156 RNN262156 RDR262156 QTV262156 QJZ262156 QAD262156 PQH262156 PGL262156 OWP262156 OMT262156 OCX262156 NTB262156 NJF262156 MZJ262156 MPN262156 MFR262156 LVV262156 LLZ262156 LCD262156 KSH262156 KIL262156 JYP262156 JOT262156 JEX262156 IVB262156 ILF262156 IBJ262156 HRN262156 HHR262156 GXV262156 GNZ262156 GED262156 FUH262156 FKL262156 FAP262156 EQT262156 EGX262156 DXB262156 DNF262156 DDJ262156 CTN262156 CJR262156 BZV262156 BPZ262156 BGD262156 AWH262156 AML262156 ACP262156 ST262156 IX262156 A262156 WVJ196620 WLN196620 WBR196620 VRV196620 VHZ196620 UYD196620 UOH196620 UEL196620 TUP196620 TKT196620 TAX196620 SRB196620 SHF196620 RXJ196620 RNN196620 RDR196620 QTV196620 QJZ196620 QAD196620 PQH196620 PGL196620 OWP196620 OMT196620 OCX196620 NTB196620 NJF196620 MZJ196620 MPN196620 MFR196620 LVV196620 LLZ196620 LCD196620 KSH196620 KIL196620 JYP196620 JOT196620 JEX196620 IVB196620 ILF196620 IBJ196620 HRN196620 HHR196620 GXV196620 GNZ196620 GED196620 FUH196620 FKL196620 FAP196620 EQT196620 EGX196620 DXB196620 DNF196620 DDJ196620 CTN196620 CJR196620 BZV196620 BPZ196620 BGD196620 AWH196620 AML196620 ACP196620 ST196620 IX196620 A196620 WVJ131084 WLN131084 WBR131084 VRV131084 VHZ131084 UYD131084 UOH131084 UEL131084 TUP131084 TKT131084 TAX131084 SRB131084 SHF131084 RXJ131084 RNN131084 RDR131084 QTV131084 QJZ131084 QAD131084 PQH131084 PGL131084 OWP131084 OMT131084 OCX131084 NTB131084 NJF131084 MZJ131084 MPN131084 MFR131084 LVV131084 LLZ131084 LCD131084 KSH131084 KIL131084 JYP131084 JOT131084 JEX131084 IVB131084 ILF131084 IBJ131084 HRN131084 HHR131084 GXV131084 GNZ131084 GED131084 FUH131084 FKL131084 FAP131084 EQT131084 EGX131084 DXB131084 DNF131084 DDJ131084 CTN131084 CJR131084 BZV131084 BPZ131084 BGD131084 AWH131084 AML131084 ACP131084 ST131084 IX131084 A131084 WVJ65548 WLN65548 WBR65548 VRV65548 VHZ65548 UYD65548 UOH65548 UEL65548 TUP65548 TKT65548 TAX65548 SRB65548 SHF65548 RXJ65548 RNN65548 RDR65548 QTV65548 QJZ65548 QAD65548 PQH65548 PGL65548 OWP65548 OMT65548 OCX65548 NTB65548 NJF65548 MZJ65548 MPN65548 MFR65548 LVV65548 LLZ65548 LCD65548 KSH65548 KIL65548 JYP65548 JOT65548 JEX65548 IVB65548 ILF65548 IBJ65548 HRN65548 HHR65548 GXV65548 GNZ65548 GED65548 FUH65548 FKL65548 FAP65548 EQT65548 EGX65548 DXB65548 DNF65548 DDJ65548 CTN65548 CJR65548 BZV65548 BPZ65548 BGD65548 AWH65548 AML65548 ACP65548 ST65548 IX65548 A65548 WVJ12 WLN12 WBR12 VRV12 VHZ12 UYD12 UOH12 UEL12 TUP12 TKT12 TAX12 SRB12 SHF12 RXJ12 RNN12 RDR12 QTV12 QJZ12 QAD12 PQH12 PGL12 OWP12 OMT12 OCX12 NTB12 NJF12 MZJ12 MPN12 MFR12 LVV12 LLZ12 LCD12 KSH12 KIL12 JYP12 JOT12 JEX12 IVB12 ILF12 IBJ12 HRN12 HHR12 GXV12 GNZ12 GED12 FUH12 FKL12 FAP12 EQT12 EGX12 DXB12 DNF12 DDJ12 CTN12 CJR12 BZV12 BPZ12 BGD12 AWH12 AML12 ACP12 ST12 IX12 A12 WVJ983050 WLN983050 WBR983050 VRV983050 VHZ983050 UYD983050 UOH983050 UEL983050 TUP983050 TKT983050 TAX983050 SRB983050 SHF983050 RXJ983050 RNN983050 RDR983050 QTV983050 QJZ983050 QAD983050 PQH983050 PGL983050 OWP983050 OMT983050 OCX983050 NTB983050 NJF983050 MZJ983050 MPN983050 MFR983050 LVV983050 LLZ983050 LCD983050 KSH983050 KIL983050 JYP983050 JOT983050 JEX983050 IVB983050 ILF983050 IBJ983050 HRN983050 HHR983050 GXV983050 GNZ983050 GED983050 FUH983050 FKL983050 FAP983050 EQT983050 EGX983050 DXB983050 DNF983050 DDJ983050 CTN983050 CJR983050 BZV983050 BPZ983050 BGD983050 AWH983050 AML983050 ACP983050 ST983050 IX983050 A983050 WVJ917514 WLN917514 WBR917514 VRV917514 VHZ917514 UYD917514 UOH917514 UEL917514 TUP917514 TKT917514 TAX917514 SRB917514 SHF917514 RXJ917514 RNN917514 RDR917514 QTV917514 QJZ917514 QAD917514 PQH917514 PGL917514 OWP917514 OMT917514 OCX917514 NTB917514 NJF917514 MZJ917514 MPN917514 MFR917514 LVV917514 LLZ917514 LCD917514 KSH917514 KIL917514 JYP917514 JOT917514 JEX917514 IVB917514 ILF917514 IBJ917514 HRN917514 HHR917514 GXV917514 GNZ917514 GED917514 FUH917514 FKL917514 FAP917514 EQT917514 EGX917514 DXB917514 DNF917514 DDJ917514 CTN917514 CJR917514 BZV917514 BPZ917514 BGD917514 AWH917514 AML917514 ACP917514 ST917514 IX917514 A917514 WVJ851978 WLN851978 WBR851978 VRV851978 VHZ851978 UYD851978 UOH851978 UEL851978 TUP851978 TKT851978 TAX851978 SRB851978 SHF851978 RXJ851978 RNN851978 RDR851978 QTV851978 QJZ851978 QAD851978 PQH851978 PGL851978 OWP851978 OMT851978 OCX851978 NTB851978 NJF851978 MZJ851978 MPN851978 MFR851978 LVV851978 LLZ851978 LCD851978 KSH851978 KIL851978 JYP851978 JOT851978 JEX851978 IVB851978 ILF851978 IBJ851978 HRN851978 HHR851978 GXV851978 GNZ851978 GED851978 FUH851978 FKL851978 FAP851978 EQT851978 EGX851978 DXB851978 DNF851978 DDJ851978 CTN851978 CJR851978 BZV851978 BPZ851978 BGD851978 AWH851978 AML851978 ACP851978 ST851978 IX851978 A851978 WVJ786442 WLN786442 WBR786442 VRV786442 VHZ786442 UYD786442 UOH786442 UEL786442 TUP786442 TKT786442 TAX786442 SRB786442 SHF786442 RXJ786442 RNN786442 RDR786442 QTV786442 QJZ786442 QAD786442 PQH786442 PGL786442 OWP786442 OMT786442 OCX786442 NTB786442 NJF786442 MZJ786442 MPN786442 MFR786442 LVV786442 LLZ786442 LCD786442 KSH786442 KIL786442 JYP786442 JOT786442 JEX786442 IVB786442 ILF786442 IBJ786442 HRN786442 HHR786442 GXV786442 GNZ786442 GED786442 FUH786442 FKL786442 FAP786442 EQT786442 EGX786442 DXB786442 DNF786442 DDJ786442 CTN786442 CJR786442 BZV786442 BPZ786442 BGD786442 AWH786442 AML786442 ACP786442 ST786442 IX786442 A786442 WVJ720906 WLN720906 WBR720906 VRV720906 VHZ720906 UYD720906 UOH720906 UEL720906 TUP720906 TKT720906 TAX720906 SRB720906 SHF720906 RXJ720906 RNN720906 RDR720906 QTV720906 QJZ720906 QAD720906 PQH720906 PGL720906 OWP720906 OMT720906 OCX720906 NTB720906 NJF720906 MZJ720906 MPN720906 MFR720906 LVV720906 LLZ720906 LCD720906 KSH720906 KIL720906 JYP720906 JOT720906 JEX720906 IVB720906 ILF720906 IBJ720906 HRN720906 HHR720906 GXV720906 GNZ720906 GED720906 FUH720906 FKL720906 FAP720906 EQT720906 EGX720906 DXB720906 DNF720906 DDJ720906 CTN720906 CJR720906 BZV720906 BPZ720906 BGD720906 AWH720906 AML720906 ACP720906 ST720906 IX720906 A720906 WVJ655370 WLN655370 WBR655370 VRV655370 VHZ655370 UYD655370 UOH655370 UEL655370 TUP655370 TKT655370 TAX655370 SRB655370 SHF655370 RXJ655370 RNN655370 RDR655370 QTV655370 QJZ655370 QAD655370 PQH655370 PGL655370 OWP655370 OMT655370 OCX655370 NTB655370 NJF655370 MZJ655370 MPN655370 MFR655370 LVV655370 LLZ655370 LCD655370 KSH655370 KIL655370 JYP655370 JOT655370 JEX655370 IVB655370 ILF655370 IBJ655370 HRN655370 HHR655370 GXV655370 GNZ655370 GED655370 FUH655370 FKL655370 FAP655370 EQT655370 EGX655370 DXB655370 DNF655370 DDJ655370 CTN655370 CJR655370 BZV655370 BPZ655370 BGD655370 AWH655370 AML655370 ACP655370 ST655370 IX655370 A655370 WVJ589834 WLN589834 WBR589834 VRV589834 VHZ589834 UYD589834 UOH589834 UEL589834 TUP589834 TKT589834 TAX589834 SRB589834 SHF589834 RXJ589834 RNN589834 RDR589834 QTV589834 QJZ589834 QAD589834 PQH589834 PGL589834 OWP589834 OMT589834 OCX589834 NTB589834 NJF589834 MZJ589834 MPN589834 MFR589834 LVV589834 LLZ589834 LCD589834 KSH589834 KIL589834 JYP589834 JOT589834 JEX589834 IVB589834 ILF589834 IBJ589834 HRN589834 HHR589834 GXV589834 GNZ589834 GED589834 FUH589834 FKL589834 FAP589834 EQT589834 EGX589834 DXB589834 DNF589834 DDJ589834 CTN589834 CJR589834 BZV589834 BPZ589834 BGD589834 AWH589834 AML589834 ACP589834 ST589834 IX589834 A589834 WVJ524298 WLN524298 WBR524298 VRV524298 VHZ524298 UYD524298 UOH524298 UEL524298 TUP524298 TKT524298 TAX524298 SRB524298 SHF524298 RXJ524298 RNN524298 RDR524298 QTV524298 QJZ524298 QAD524298 PQH524298 PGL524298 OWP524298 OMT524298 OCX524298 NTB524298 NJF524298 MZJ524298 MPN524298 MFR524298 LVV524298 LLZ524298 LCD524298 KSH524298 KIL524298 JYP524298 JOT524298 JEX524298 IVB524298 ILF524298 IBJ524298 HRN524298 HHR524298 GXV524298 GNZ524298 GED524298 FUH524298 FKL524298 FAP524298 EQT524298 EGX524298 DXB524298 DNF524298 DDJ524298 CTN524298 CJR524298 BZV524298 BPZ524298 BGD524298 AWH524298 AML524298 ACP524298 ST524298 IX524298 A524298 WVJ458762 WLN458762 WBR458762 VRV458762 VHZ458762 UYD458762 UOH458762 UEL458762 TUP458762 TKT458762 TAX458762 SRB458762 SHF458762 RXJ458762 RNN458762 RDR458762 QTV458762 QJZ458762 QAD458762 PQH458762 PGL458762 OWP458762 OMT458762 OCX458762 NTB458762 NJF458762 MZJ458762 MPN458762 MFR458762 LVV458762 LLZ458762 LCD458762 KSH458762 KIL458762 JYP458762 JOT458762 JEX458762 IVB458762 ILF458762 IBJ458762 HRN458762 HHR458762 GXV458762 GNZ458762 GED458762 FUH458762 FKL458762 FAP458762 EQT458762 EGX458762 DXB458762 DNF458762 DDJ458762 CTN458762 CJR458762 BZV458762 BPZ458762 BGD458762 AWH458762 AML458762 ACP458762 ST458762 IX458762 A458762 WVJ393226 WLN393226 WBR393226 VRV393226 VHZ393226 UYD393226 UOH393226 UEL393226 TUP393226 TKT393226 TAX393226 SRB393226 SHF393226 RXJ393226 RNN393226 RDR393226 QTV393226 QJZ393226 QAD393226 PQH393226 PGL393226 OWP393226 OMT393226 OCX393226 NTB393226 NJF393226 MZJ393226 MPN393226 MFR393226 LVV393226 LLZ393226 LCD393226 KSH393226 KIL393226 JYP393226 JOT393226 JEX393226 IVB393226 ILF393226 IBJ393226 HRN393226 HHR393226 GXV393226 GNZ393226 GED393226 FUH393226 FKL393226 FAP393226 EQT393226 EGX393226 DXB393226 DNF393226 DDJ393226 CTN393226 CJR393226 BZV393226 BPZ393226 BGD393226 AWH393226 AML393226 ACP393226 ST393226 IX393226 A393226 WVJ327690 WLN327690 WBR327690 VRV327690 VHZ327690 UYD327690 UOH327690 UEL327690 TUP327690 TKT327690 TAX327690 SRB327690 SHF327690 RXJ327690 RNN327690 RDR327690 QTV327690 QJZ327690 QAD327690 PQH327690 PGL327690 OWP327690 OMT327690 OCX327690 NTB327690 NJF327690 MZJ327690 MPN327690 MFR327690 LVV327690 LLZ327690 LCD327690 KSH327690 KIL327690 JYP327690 JOT327690 JEX327690 IVB327690 ILF327690 IBJ327690 HRN327690 HHR327690 GXV327690 GNZ327690 GED327690 FUH327690 FKL327690 FAP327690 EQT327690 EGX327690 DXB327690 DNF327690 DDJ327690 CTN327690 CJR327690 BZV327690 BPZ327690 BGD327690 AWH327690 AML327690 ACP327690 ST327690 IX327690 A327690 WVJ262154 WLN262154 WBR262154 VRV262154 VHZ262154 UYD262154 UOH262154 UEL262154 TUP262154 TKT262154 TAX262154 SRB262154 SHF262154 RXJ262154 RNN262154 RDR262154 QTV262154 QJZ262154 QAD262154 PQH262154 PGL262154 OWP262154 OMT262154 OCX262154 NTB262154 NJF262154 MZJ262154 MPN262154 MFR262154 LVV262154 LLZ262154 LCD262154 KSH262154 KIL262154 JYP262154 JOT262154 JEX262154 IVB262154 ILF262154 IBJ262154 HRN262154 HHR262154 GXV262154 GNZ262154 GED262154 FUH262154 FKL262154 FAP262154 EQT262154 EGX262154 DXB262154 DNF262154 DDJ262154 CTN262154 CJR262154 BZV262154 BPZ262154 BGD262154 AWH262154 AML262154 ACP262154 ST262154 IX262154 A262154 WVJ196618 WLN196618 WBR196618 VRV196618 VHZ196618 UYD196618 UOH196618 UEL196618 TUP196618 TKT196618 TAX196618 SRB196618 SHF196618 RXJ196618 RNN196618 RDR196618 QTV196618 QJZ196618 QAD196618 PQH196618 PGL196618 OWP196618 OMT196618 OCX196618 NTB196618 NJF196618 MZJ196618 MPN196618 MFR196618 LVV196618 LLZ196618 LCD196618 KSH196618 KIL196618 JYP196618 JOT196618 JEX196618 IVB196618 ILF196618 IBJ196618 HRN196618 HHR196618 GXV196618 GNZ196618 GED196618 FUH196618 FKL196618 FAP196618 EQT196618 EGX196618 DXB196618 DNF196618 DDJ196618 CTN196618 CJR196618 BZV196618 BPZ196618 BGD196618 AWH196618 AML196618 ACP196618 ST196618 IX196618 A196618 WVJ131082 WLN131082 WBR131082 VRV131082 VHZ131082 UYD131082 UOH131082 UEL131082 TUP131082 TKT131082 TAX131082 SRB131082 SHF131082 RXJ131082 RNN131082 RDR131082 QTV131082 QJZ131082 QAD131082 PQH131082 PGL131082 OWP131082 OMT131082 OCX131082 NTB131082 NJF131082 MZJ131082 MPN131082 MFR131082 LVV131082 LLZ131082 LCD131082 KSH131082 KIL131082 JYP131082 JOT131082 JEX131082 IVB131082 ILF131082 IBJ131082 HRN131082 HHR131082 GXV131082 GNZ131082 GED131082 FUH131082 FKL131082 FAP131082 EQT131082 EGX131082 DXB131082 DNF131082 DDJ131082 CTN131082 CJR131082 BZV131082 BPZ131082 BGD131082 AWH131082 AML131082 ACP131082 ST131082 IX131082 A131082 WVJ65546 WLN65546 WBR65546 VRV65546 VHZ65546 UYD65546 UOH65546 UEL65546 TUP65546 TKT65546 TAX65546 SRB65546 SHF65546 RXJ65546 RNN65546 RDR65546 QTV65546 QJZ65546 QAD65546 PQH65546 PGL65546 OWP65546 OMT65546 OCX65546 NTB65546 NJF65546 MZJ65546 MPN65546 MFR65546 LVV65546 LLZ65546 LCD65546 KSH65546 KIL65546 JYP65546 JOT65546 JEX65546 IVB65546 ILF65546 IBJ65546 HRN65546 HHR65546 GXV65546 GNZ65546 GED65546 FUH65546 FKL65546 FAP65546 EQT65546 EGX65546 DXB65546 DNF65546 DDJ65546 CTN65546 CJR65546 BZV65546 BPZ65546 BGD65546 AWH65546 AML65546 ACP65546 ST65546 IX65546 A65546 WVJ10 WLN10 WBR10 VRV10 VHZ10 UYD10 UOH10 UEL10 TUP10 TKT10 TAX10 SRB10 SHF10 RXJ10 RNN10 RDR10 QTV10 QJZ10 QAD10 PQH10 PGL10 OWP10 OMT10 OCX10 NTB10 NJF10 MZJ10 MPN10 MFR10 LVV10 LLZ10 LCD10 KSH10 KIL10 JYP10 JOT10 JEX10 IVB10 ILF10 IBJ10 HRN10 HHR10 GXV10 GNZ10 GED10 FUH10 FKL10 FAP10 EQT10 EGX10 DXB10 DNF10 DDJ10 CTN10 CJR10 BZV10 BPZ10 BGD10 AWH10 AML10 ACP10 ST10 IX10 A10 WVJ983048 WLN983048 WBR983048 VRV983048 VHZ983048 UYD983048 UOH983048 UEL983048 TUP983048 TKT983048 TAX983048 SRB983048 SHF983048 RXJ983048 RNN983048 RDR983048 QTV983048 QJZ983048 QAD983048 PQH983048 PGL983048 OWP983048 OMT983048 OCX983048 NTB983048 NJF983048 MZJ983048 MPN983048 MFR983048 LVV983048 LLZ983048 LCD983048 KSH983048 KIL983048 JYP983048 JOT983048 JEX983048 IVB983048 ILF983048 IBJ983048 HRN983048 HHR983048 GXV983048 GNZ983048 GED983048 FUH983048 FKL983048 FAP983048 EQT983048 EGX983048 DXB983048 DNF983048 DDJ983048 CTN983048 CJR983048 BZV983048 BPZ983048 BGD983048 AWH983048 AML983048 ACP983048 ST983048 IX983048 A983048 WVJ917512 WLN917512 WBR917512 VRV917512 VHZ917512 UYD917512 UOH917512 UEL917512 TUP917512 TKT917512 TAX917512 SRB917512 SHF917512 RXJ917512 RNN917512 RDR917512 QTV917512 QJZ917512 QAD917512 PQH917512 PGL917512 OWP917512 OMT917512 OCX917512 NTB917512 NJF917512 MZJ917512 MPN917512 MFR917512 LVV917512 LLZ917512 LCD917512 KSH917512 KIL917512 JYP917512 JOT917512 JEX917512 IVB917512 ILF917512 IBJ917512 HRN917512 HHR917512 GXV917512 GNZ917512 GED917512 FUH917512 FKL917512 FAP917512 EQT917512 EGX917512 DXB917512 DNF917512 DDJ917512 CTN917512 CJR917512 BZV917512 BPZ917512 BGD917512 AWH917512 AML917512 ACP917512 ST917512 IX917512 A917512 WVJ851976 WLN851976 WBR851976 VRV851976 VHZ851976 UYD851976 UOH851976 UEL851976 TUP851976 TKT851976 TAX851976 SRB851976 SHF851976 RXJ851976 RNN851976 RDR851976 QTV851976 QJZ851976 QAD851976 PQH851976 PGL851976 OWP851976 OMT851976 OCX851976 NTB851976 NJF851976 MZJ851976 MPN851976 MFR851976 LVV851976 LLZ851976 LCD851976 KSH851976 KIL851976 JYP851976 JOT851976 JEX851976 IVB851976 ILF851976 IBJ851976 HRN851976 HHR851976 GXV851976 GNZ851976 GED851976 FUH851976 FKL851976 FAP851976 EQT851976 EGX851976 DXB851976 DNF851976 DDJ851976 CTN851976 CJR851976 BZV851976 BPZ851976 BGD851976 AWH851976 AML851976 ACP851976 ST851976 IX851976 A851976 WVJ786440 WLN786440 WBR786440 VRV786440 VHZ786440 UYD786440 UOH786440 UEL786440 TUP786440 TKT786440 TAX786440 SRB786440 SHF786440 RXJ786440 RNN786440 RDR786440 QTV786440 QJZ786440 QAD786440 PQH786440 PGL786440 OWP786440 OMT786440 OCX786440 NTB786440 NJF786440 MZJ786440 MPN786440 MFR786440 LVV786440 LLZ786440 LCD786440 KSH786440 KIL786440 JYP786440 JOT786440 JEX786440 IVB786440 ILF786440 IBJ786440 HRN786440 HHR786440 GXV786440 GNZ786440 GED786440 FUH786440 FKL786440 FAP786440 EQT786440 EGX786440 DXB786440 DNF786440 DDJ786440 CTN786440 CJR786440 BZV786440 BPZ786440 BGD786440 AWH786440 AML786440 ACP786440 ST786440 IX786440 A786440 WVJ720904 WLN720904 WBR720904 VRV720904 VHZ720904 UYD720904 UOH720904 UEL720904 TUP720904 TKT720904 TAX720904 SRB720904 SHF720904 RXJ720904 RNN720904 RDR720904 QTV720904 QJZ720904 QAD720904 PQH720904 PGL720904 OWP720904 OMT720904 OCX720904 NTB720904 NJF720904 MZJ720904 MPN720904 MFR720904 LVV720904 LLZ720904 LCD720904 KSH720904 KIL720904 JYP720904 JOT720904 JEX720904 IVB720904 ILF720904 IBJ720904 HRN720904 HHR720904 GXV720904 GNZ720904 GED720904 FUH720904 FKL720904 FAP720904 EQT720904 EGX720904 DXB720904 DNF720904 DDJ720904 CTN720904 CJR720904 BZV720904 BPZ720904 BGD720904 AWH720904 AML720904 ACP720904 ST720904 IX720904 A720904 WVJ655368 WLN655368 WBR655368 VRV655368 VHZ655368 UYD655368 UOH655368 UEL655368 TUP655368 TKT655368 TAX655368 SRB655368 SHF655368 RXJ655368 RNN655368 RDR655368 QTV655368 QJZ655368 QAD655368 PQH655368 PGL655368 OWP655368 OMT655368 OCX655368 NTB655368 NJF655368 MZJ655368 MPN655368 MFR655368 LVV655368 LLZ655368 LCD655368 KSH655368 KIL655368 JYP655368 JOT655368 JEX655368 IVB655368 ILF655368 IBJ655368 HRN655368 HHR655368 GXV655368 GNZ655368 GED655368 FUH655368 FKL655368 FAP655368 EQT655368 EGX655368 DXB655368 DNF655368 DDJ655368 CTN655368 CJR655368 BZV655368 BPZ655368 BGD655368 AWH655368 AML655368 ACP655368 ST655368 IX655368 A655368 WVJ589832 WLN589832 WBR589832 VRV589832 VHZ589832 UYD589832 UOH589832 UEL589832 TUP589832 TKT589832 TAX589832 SRB589832 SHF589832 RXJ589832 RNN589832 RDR589832 QTV589832 QJZ589832 QAD589832 PQH589832 PGL589832 OWP589832 OMT589832 OCX589832 NTB589832 NJF589832 MZJ589832 MPN589832 MFR589832 LVV589832 LLZ589832 LCD589832 KSH589832 KIL589832 JYP589832 JOT589832 JEX589832 IVB589832 ILF589832 IBJ589832 HRN589832 HHR589832 GXV589832 GNZ589832 GED589832 FUH589832 FKL589832 FAP589832 EQT589832 EGX589832 DXB589832 DNF589832 DDJ589832 CTN589832 CJR589832 BZV589832 BPZ589832 BGD589832 AWH589832 AML589832 ACP589832 ST589832 IX589832 A589832 WVJ524296 WLN524296 WBR524296 VRV524296 VHZ524296 UYD524296 UOH524296 UEL524296 TUP524296 TKT524296 TAX524296 SRB524296 SHF524296 RXJ524296 RNN524296 RDR524296 QTV524296 QJZ524296 QAD524296 PQH524296 PGL524296 OWP524296 OMT524296 OCX524296 NTB524296 NJF524296 MZJ524296 MPN524296 MFR524296 LVV524296 LLZ524296 LCD524296 KSH524296 KIL524296 JYP524296 JOT524296 JEX524296 IVB524296 ILF524296 IBJ524296 HRN524296 HHR524296 GXV524296 GNZ524296 GED524296 FUH524296 FKL524296 FAP524296 EQT524296 EGX524296 DXB524296 DNF524296 DDJ524296 CTN524296 CJR524296 BZV524296 BPZ524296 BGD524296 AWH524296 AML524296 ACP524296 ST524296 IX524296 A524296 WVJ458760 WLN458760 WBR458760 VRV458760 VHZ458760 UYD458760 UOH458760 UEL458760 TUP458760 TKT458760 TAX458760 SRB458760 SHF458760 RXJ458760 RNN458760 RDR458760 QTV458760 QJZ458760 QAD458760 PQH458760 PGL458760 OWP458760 OMT458760 OCX458760 NTB458760 NJF458760 MZJ458760 MPN458760 MFR458760 LVV458760 LLZ458760 LCD458760 KSH458760 KIL458760 JYP458760 JOT458760 JEX458760 IVB458760 ILF458760 IBJ458760 HRN458760 HHR458760 GXV458760 GNZ458760 GED458760 FUH458760 FKL458760 FAP458760 EQT458760 EGX458760 DXB458760 DNF458760 DDJ458760 CTN458760 CJR458760 BZV458760 BPZ458760 BGD458760 AWH458760 AML458760 ACP458760 ST458760 IX458760 A458760 WVJ393224 WLN393224 WBR393224 VRV393224 VHZ393224 UYD393224 UOH393224 UEL393224 TUP393224 TKT393224 TAX393224 SRB393224 SHF393224 RXJ393224 RNN393224 RDR393224 QTV393224 QJZ393224 QAD393224 PQH393224 PGL393224 OWP393224 OMT393224 OCX393224 NTB393224 NJF393224 MZJ393224 MPN393224 MFR393224 LVV393224 LLZ393224 LCD393224 KSH393224 KIL393224 JYP393224 JOT393224 JEX393224 IVB393224 ILF393224 IBJ393224 HRN393224 HHR393224 GXV393224 GNZ393224 GED393224 FUH393224 FKL393224 FAP393224 EQT393224 EGX393224 DXB393224 DNF393224 DDJ393224 CTN393224 CJR393224 BZV393224 BPZ393224 BGD393224 AWH393224 AML393224 ACP393224 ST393224 IX393224 A393224 WVJ327688 WLN327688 WBR327688 VRV327688 VHZ327688 UYD327688 UOH327688 UEL327688 TUP327688 TKT327688 TAX327688 SRB327688 SHF327688 RXJ327688 RNN327688 RDR327688 QTV327688 QJZ327688 QAD327688 PQH327688 PGL327688 OWP327688 OMT327688 OCX327688 NTB327688 NJF327688 MZJ327688 MPN327688 MFR327688 LVV327688 LLZ327688 LCD327688 KSH327688 KIL327688 JYP327688 JOT327688 JEX327688 IVB327688 ILF327688 IBJ327688 HRN327688 HHR327688 GXV327688 GNZ327688 GED327688 FUH327688 FKL327688 FAP327688 EQT327688 EGX327688 DXB327688 DNF327688 DDJ327688 CTN327688 CJR327688 BZV327688 BPZ327688 BGD327688 AWH327688 AML327688 ACP327688 ST327688 IX327688 A327688 WVJ262152 WLN262152 WBR262152 VRV262152 VHZ262152 UYD262152 UOH262152 UEL262152 TUP262152 TKT262152 TAX262152 SRB262152 SHF262152 RXJ262152 RNN262152 RDR262152 QTV262152 QJZ262152 QAD262152 PQH262152 PGL262152 OWP262152 OMT262152 OCX262152 NTB262152 NJF262152 MZJ262152 MPN262152 MFR262152 LVV262152 LLZ262152 LCD262152 KSH262152 KIL262152 JYP262152 JOT262152 JEX262152 IVB262152 ILF262152 IBJ262152 HRN262152 HHR262152 GXV262152 GNZ262152 GED262152 FUH262152 FKL262152 FAP262152 EQT262152 EGX262152 DXB262152 DNF262152 DDJ262152 CTN262152 CJR262152 BZV262152 BPZ262152 BGD262152 AWH262152 AML262152 ACP262152 ST262152 IX262152 A262152 WVJ196616 WLN196616 WBR196616 VRV196616 VHZ196616 UYD196616 UOH196616 UEL196616 TUP196616 TKT196616 TAX196616 SRB196616 SHF196616 RXJ196616 RNN196616 RDR196616 QTV196616 QJZ196616 QAD196616 PQH196616 PGL196616 OWP196616 OMT196616 OCX196616 NTB196616 NJF196616 MZJ196616 MPN196616 MFR196616 LVV196616 LLZ196616 LCD196616 KSH196616 KIL196616 JYP196616 JOT196616 JEX196616 IVB196616 ILF196616 IBJ196616 HRN196616 HHR196616 GXV196616 GNZ196616 GED196616 FUH196616 FKL196616 FAP196616 EQT196616 EGX196616 DXB196616 DNF196616 DDJ196616 CTN196616 CJR196616 BZV196616 BPZ196616 BGD196616 AWH196616 AML196616 ACP196616 ST196616 IX196616 A196616 WVJ131080 WLN131080 WBR131080 VRV131080 VHZ131080 UYD131080 UOH131080 UEL131080 TUP131080 TKT131080 TAX131080 SRB131080 SHF131080 RXJ131080 RNN131080 RDR131080 QTV131080 QJZ131080 QAD131080 PQH131080 PGL131080 OWP131080 OMT131080 OCX131080 NTB131080 NJF131080 MZJ131080 MPN131080 MFR131080 LVV131080 LLZ131080 LCD131080 KSH131080 KIL131080 JYP131080 JOT131080 JEX131080 IVB131080 ILF131080 IBJ131080 HRN131080 HHR131080 GXV131080 GNZ131080 GED131080 FUH131080 FKL131080 FAP131080 EQT131080 EGX131080 DXB131080 DNF131080 DDJ131080 CTN131080 CJR131080 BZV131080 BPZ131080 BGD131080 AWH131080 AML131080 ACP131080 ST131080 IX131080 A131080 WVJ65544 WLN65544 WBR65544 VRV65544 VHZ65544 UYD65544 UOH65544 UEL65544 TUP65544 TKT65544 TAX65544 SRB65544 SHF65544 RXJ65544 RNN65544 RDR65544 QTV65544 QJZ65544 QAD65544 PQH65544 PGL65544 OWP65544 OMT65544 OCX65544 NTB65544 NJF65544 MZJ65544 MPN65544 MFR65544 LVV65544 LLZ65544 LCD65544 KSH65544 KIL65544 JYP65544 JOT65544 JEX65544 IVB65544 ILF65544 IBJ65544 HRN65544 HHR65544 GXV65544 GNZ65544 GED65544 FUH65544 FKL65544 FAP65544 EQT65544 EGX65544 DXB65544 DNF65544 DDJ65544 CTN65544 CJR65544 BZV65544 BPZ65544 BGD65544 AWH65544 AML65544 ACP65544 ST65544 IX65544 A65544 WVJ8 WLN8 WBR8 VRV8 VHZ8 UYD8 UOH8 UEL8 TUP8 TKT8 TAX8 SRB8 SHF8 RXJ8 RNN8 RDR8 QTV8 QJZ8 QAD8 PQH8 PGL8 OWP8 OMT8 OCX8 NTB8 NJF8 MZJ8 MPN8 MFR8 LVV8 LLZ8 LCD8 KSH8 KIL8 JYP8 JOT8 JEX8 IVB8 ILF8 IBJ8 HRN8 HHR8 GXV8 GNZ8 GED8 FUH8 FKL8 FAP8 EQT8 EGX8 DXB8 DNF8 DDJ8 CTN8 CJR8 BZV8 BPZ8 BGD8 AWH8 AML8 ACP8 ST8 IX8 A8 WVJ983080 WLN983080 WBR983080 VRV983080 VHZ983080 UYD983080 UOH983080 UEL983080 TUP983080 TKT983080 TAX983080 SRB983080 SHF983080 RXJ983080 RNN983080 RDR983080 QTV983080 QJZ983080 QAD983080 PQH983080 PGL983080 OWP983080 OMT983080 OCX983080 NTB983080 NJF983080 MZJ983080 MPN983080 MFR983080 LVV983080 LLZ983080 LCD983080 KSH983080 KIL983080 JYP983080 JOT983080 JEX983080 IVB983080 ILF983080 IBJ983080 HRN983080 HHR983080 GXV983080 GNZ983080 GED983080 FUH983080 FKL983080 FAP983080 EQT983080 EGX983080 DXB983080 DNF983080 DDJ983080 CTN983080 CJR983080 BZV983080 BPZ983080 BGD983080 AWH983080 AML983080 ACP983080 ST983080 IX983080 A983080 WVJ917544 WLN917544 WBR917544 VRV917544 VHZ917544 UYD917544 UOH917544 UEL917544 TUP917544 TKT917544 TAX917544 SRB917544 SHF917544 RXJ917544 RNN917544 RDR917544 QTV917544 QJZ917544 QAD917544 PQH917544 PGL917544 OWP917544 OMT917544 OCX917544 NTB917544 NJF917544 MZJ917544 MPN917544 MFR917544 LVV917544 LLZ917544 LCD917544 KSH917544 KIL917544 JYP917544 JOT917544 JEX917544 IVB917544 ILF917544 IBJ917544 HRN917544 HHR917544 GXV917544 GNZ917544 GED917544 FUH917544 FKL917544 FAP917544 EQT917544 EGX917544 DXB917544 DNF917544 DDJ917544 CTN917544 CJR917544 BZV917544 BPZ917544 BGD917544 AWH917544 AML917544 ACP917544 ST917544 IX917544 A917544 WVJ852008 WLN852008 WBR852008 VRV852008 VHZ852008 UYD852008 UOH852008 UEL852008 TUP852008 TKT852008 TAX852008 SRB852008 SHF852008 RXJ852008 RNN852008 RDR852008 QTV852008 QJZ852008 QAD852008 PQH852008 PGL852008 OWP852008 OMT852008 OCX852008 NTB852008 NJF852008 MZJ852008 MPN852008 MFR852008 LVV852008 LLZ852008 LCD852008 KSH852008 KIL852008 JYP852008 JOT852008 JEX852008 IVB852008 ILF852008 IBJ852008 HRN852008 HHR852008 GXV852008 GNZ852008 GED852008 FUH852008 FKL852008 FAP852008 EQT852008 EGX852008 DXB852008 DNF852008 DDJ852008 CTN852008 CJR852008 BZV852008 BPZ852008 BGD852008 AWH852008 AML852008 ACP852008 ST852008 IX852008 A852008 WVJ786472 WLN786472 WBR786472 VRV786472 VHZ786472 UYD786472 UOH786472 UEL786472 TUP786472 TKT786472 TAX786472 SRB786472 SHF786472 RXJ786472 RNN786472 RDR786472 QTV786472 QJZ786472 QAD786472 PQH786472 PGL786472 OWP786472 OMT786472 OCX786472 NTB786472 NJF786472 MZJ786472 MPN786472 MFR786472 LVV786472 LLZ786472 LCD786472 KSH786472 KIL786472 JYP786472 JOT786472 JEX786472 IVB786472 ILF786472 IBJ786472 HRN786472 HHR786472 GXV786472 GNZ786472 GED786472 FUH786472 FKL786472 FAP786472 EQT786472 EGX786472 DXB786472 DNF786472 DDJ786472 CTN786472 CJR786472 BZV786472 BPZ786472 BGD786472 AWH786472 AML786472 ACP786472 ST786472 IX786472 A786472 WVJ720936 WLN720936 WBR720936 VRV720936 VHZ720936 UYD720936 UOH720936 UEL720936 TUP720936 TKT720936 TAX720936 SRB720936 SHF720936 RXJ720936 RNN720936 RDR720936 QTV720936 QJZ720936 QAD720936 PQH720936 PGL720936 OWP720936 OMT720936 OCX720936 NTB720936 NJF720936 MZJ720936 MPN720936 MFR720936 LVV720936 LLZ720936 LCD720936 KSH720936 KIL720936 JYP720936 JOT720936 JEX720936 IVB720936 ILF720936 IBJ720936 HRN720936 HHR720936 GXV720936 GNZ720936 GED720936 FUH720936 FKL720936 FAP720936 EQT720936 EGX720936 DXB720936 DNF720936 DDJ720936 CTN720936 CJR720936 BZV720936 BPZ720936 BGD720936 AWH720936 AML720936 ACP720936 ST720936 IX720936 A720936 WVJ655400 WLN655400 WBR655400 VRV655400 VHZ655400 UYD655400 UOH655400 UEL655400 TUP655400 TKT655400 TAX655400 SRB655400 SHF655400 RXJ655400 RNN655400 RDR655400 QTV655400 QJZ655400 QAD655400 PQH655400 PGL655400 OWP655400 OMT655400 OCX655400 NTB655400 NJF655400 MZJ655400 MPN655400 MFR655400 LVV655400 LLZ655400 LCD655400 KSH655400 KIL655400 JYP655400 JOT655400 JEX655400 IVB655400 ILF655400 IBJ655400 HRN655400 HHR655400 GXV655400 GNZ655400 GED655400 FUH655400 FKL655400 FAP655400 EQT655400 EGX655400 DXB655400 DNF655400 DDJ655400 CTN655400 CJR655400 BZV655400 BPZ655400 BGD655400 AWH655400 AML655400 ACP655400 ST655400 IX655400 A655400 WVJ589864 WLN589864 WBR589864 VRV589864 VHZ589864 UYD589864 UOH589864 UEL589864 TUP589864 TKT589864 TAX589864 SRB589864 SHF589864 RXJ589864 RNN589864 RDR589864 QTV589864 QJZ589864 QAD589864 PQH589864 PGL589864 OWP589864 OMT589864 OCX589864 NTB589864 NJF589864 MZJ589864 MPN589864 MFR589864 LVV589864 LLZ589864 LCD589864 KSH589864 KIL589864 JYP589864 JOT589864 JEX589864 IVB589864 ILF589864 IBJ589864 HRN589864 HHR589864 GXV589864 GNZ589864 GED589864 FUH589864 FKL589864 FAP589864 EQT589864 EGX589864 DXB589864 DNF589864 DDJ589864 CTN589864 CJR589864 BZV589864 BPZ589864 BGD589864 AWH589864 AML589864 ACP589864 ST589864 IX589864 A589864 WVJ524328 WLN524328 WBR524328 VRV524328 VHZ524328 UYD524328 UOH524328 UEL524328 TUP524328 TKT524328 TAX524328 SRB524328 SHF524328 RXJ524328 RNN524328 RDR524328 QTV524328 QJZ524328 QAD524328 PQH524328 PGL524328 OWP524328 OMT524328 OCX524328 NTB524328 NJF524328 MZJ524328 MPN524328 MFR524328 LVV524328 LLZ524328 LCD524328 KSH524328 KIL524328 JYP524328 JOT524328 JEX524328 IVB524328 ILF524328 IBJ524328 HRN524328 HHR524328 GXV524328 GNZ524328 GED524328 FUH524328 FKL524328 FAP524328 EQT524328 EGX524328 DXB524328 DNF524328 DDJ524328 CTN524328 CJR524328 BZV524328 BPZ524328 BGD524328 AWH524328 AML524328 ACP524328 ST524328 IX524328 A524328 WVJ458792 WLN458792 WBR458792 VRV458792 VHZ458792 UYD458792 UOH458792 UEL458792 TUP458792 TKT458792 TAX458792 SRB458792 SHF458792 RXJ458792 RNN458792 RDR458792 QTV458792 QJZ458792 QAD458792 PQH458792 PGL458792 OWP458792 OMT458792 OCX458792 NTB458792 NJF458792 MZJ458792 MPN458792 MFR458792 LVV458792 LLZ458792 LCD458792 KSH458792 KIL458792 JYP458792 JOT458792 JEX458792 IVB458792 ILF458792 IBJ458792 HRN458792 HHR458792 GXV458792 GNZ458792 GED458792 FUH458792 FKL458792 FAP458792 EQT458792 EGX458792 DXB458792 DNF458792 DDJ458792 CTN458792 CJR458792 BZV458792 BPZ458792 BGD458792 AWH458792 AML458792 ACP458792 ST458792 IX458792 A458792 WVJ393256 WLN393256 WBR393256 VRV393256 VHZ393256 UYD393256 UOH393256 UEL393256 TUP393256 TKT393256 TAX393256 SRB393256 SHF393256 RXJ393256 RNN393256 RDR393256 QTV393256 QJZ393256 QAD393256 PQH393256 PGL393256 OWP393256 OMT393256 OCX393256 NTB393256 NJF393256 MZJ393256 MPN393256 MFR393256 LVV393256 LLZ393256 LCD393256 KSH393256 KIL393256 JYP393256 JOT393256 JEX393256 IVB393256 ILF393256 IBJ393256 HRN393256 HHR393256 GXV393256 GNZ393256 GED393256 FUH393256 FKL393256 FAP393256 EQT393256 EGX393256 DXB393256 DNF393256 DDJ393256 CTN393256 CJR393256 BZV393256 BPZ393256 BGD393256 AWH393256 AML393256 ACP393256 ST393256 IX393256 A393256 WVJ327720 WLN327720 WBR327720 VRV327720 VHZ327720 UYD327720 UOH327720 UEL327720 TUP327720 TKT327720 TAX327720 SRB327720 SHF327720 RXJ327720 RNN327720 RDR327720 QTV327720 QJZ327720 QAD327720 PQH327720 PGL327720 OWP327720 OMT327720 OCX327720 NTB327720 NJF327720 MZJ327720 MPN327720 MFR327720 LVV327720 LLZ327720 LCD327720 KSH327720 KIL327720 JYP327720 JOT327720 JEX327720 IVB327720 ILF327720 IBJ327720 HRN327720 HHR327720 GXV327720 GNZ327720 GED327720 FUH327720 FKL327720 FAP327720 EQT327720 EGX327720 DXB327720 DNF327720 DDJ327720 CTN327720 CJR327720 BZV327720 BPZ327720 BGD327720 AWH327720 AML327720 ACP327720 ST327720 IX327720 A327720 WVJ262184 WLN262184 WBR262184 VRV262184 VHZ262184 UYD262184 UOH262184 UEL262184 TUP262184 TKT262184 TAX262184 SRB262184 SHF262184 RXJ262184 RNN262184 RDR262184 QTV262184 QJZ262184 QAD262184 PQH262184 PGL262184 OWP262184 OMT262184 OCX262184 NTB262184 NJF262184 MZJ262184 MPN262184 MFR262184 LVV262184 LLZ262184 LCD262184 KSH262184 KIL262184 JYP262184 JOT262184 JEX262184 IVB262184 ILF262184 IBJ262184 HRN262184 HHR262184 GXV262184 GNZ262184 GED262184 FUH262184 FKL262184 FAP262184 EQT262184 EGX262184 DXB262184 DNF262184 DDJ262184 CTN262184 CJR262184 BZV262184 BPZ262184 BGD262184 AWH262184 AML262184 ACP262184 ST262184 IX262184 A262184 WVJ196648 WLN196648 WBR196648 VRV196648 VHZ196648 UYD196648 UOH196648 UEL196648 TUP196648 TKT196648 TAX196648 SRB196648 SHF196648 RXJ196648 RNN196648 RDR196648 QTV196648 QJZ196648 QAD196648 PQH196648 PGL196648 OWP196648 OMT196648 OCX196648 NTB196648 NJF196648 MZJ196648 MPN196648 MFR196648 LVV196648 LLZ196648 LCD196648 KSH196648 KIL196648 JYP196648 JOT196648 JEX196648 IVB196648 ILF196648 IBJ196648 HRN196648 HHR196648 GXV196648 GNZ196648 GED196648 FUH196648 FKL196648 FAP196648 EQT196648 EGX196648 DXB196648 DNF196648 DDJ196648 CTN196648 CJR196648 BZV196648 BPZ196648 BGD196648 AWH196648 AML196648 ACP196648 ST196648 IX196648 A196648 WVJ131112 WLN131112 WBR131112 VRV131112 VHZ131112 UYD131112 UOH131112 UEL131112 TUP131112 TKT131112 TAX131112 SRB131112 SHF131112 RXJ131112 RNN131112 RDR131112 QTV131112 QJZ131112 QAD131112 PQH131112 PGL131112 OWP131112 OMT131112 OCX131112 NTB131112 NJF131112 MZJ131112 MPN131112 MFR131112 LVV131112 LLZ131112 LCD131112 KSH131112 KIL131112 JYP131112 JOT131112 JEX131112 IVB131112 ILF131112 IBJ131112 HRN131112 HHR131112 GXV131112 GNZ131112 GED131112 FUH131112 FKL131112 FAP131112 EQT131112 EGX131112 DXB131112 DNF131112 DDJ131112 CTN131112 CJR131112 BZV131112 BPZ131112 BGD131112 AWH131112 AML131112 ACP131112 ST131112 IX131112 A131112 WVJ65576 WLN65576 WBR65576 VRV65576 VHZ65576 UYD65576 UOH65576 UEL65576 TUP65576 TKT65576 TAX65576 SRB65576 SHF65576 RXJ65576 RNN65576 RDR65576 QTV65576 QJZ65576 QAD65576 PQH65576 PGL65576 OWP65576 OMT65576 OCX65576 NTB65576 NJF65576 MZJ65576 MPN65576 MFR65576 LVV65576 LLZ65576 LCD65576 KSH65576 KIL65576 JYP65576 JOT65576 JEX65576 IVB65576 ILF65576 IBJ65576 HRN65576 HHR65576 GXV65576 GNZ65576 GED65576 FUH65576 FKL65576 FAP65576 EQT65576 EGX65576 DXB65576 DNF65576 DDJ65576 CTN65576 CJR65576 BZV65576 BPZ65576 BGD65576 AWH65576 AML65576 ACP65576 ST65576 IX65576 A65576 WVJ40 WLN40 WBR40 VRV40 VHZ40 UYD40 UOH40 UEL40 TUP40 TKT40 TAX40 SRB40 SHF40 RXJ40 RNN40 RDR40 QTV40 QJZ40 QAD40 PQH40 PGL40 OWP40 OMT40 OCX40 NTB40 NJF40 MZJ40 MPN40 MFR40 LVV40 LLZ40 LCD40 KSH40 KIL40 JYP40 JOT40 JEX40 IVB40 ILF40 IBJ40 HRN40 HHR40 GXV40 GNZ40 GED40 FUH40 FKL40 FAP40 EQT40 EGX40 DXB40 DNF40 DDJ40 CTN40 CJR40 BZV40 BPZ40 BGD40 AWH40 AML40 ACP40 ST40 IX40</xm:sqref>
        </x14:dataValidation>
        <x14:dataValidation type="list" allowBlank="1" xr:uid="{9DAEAB68-E18B-42B2-ADC3-AA887ADFE633}">
          <x14:formula1>
            <xm:f>"○"</xm:f>
          </x14:formula1>
          <xm:sqref>JS42:JV42 TO42:TR42 ADK42:ADN42 ANG42:ANJ42 AXC42:AXF42 BGY42:BHB42 BQU42:BQX42 CAQ42:CAT42 CKM42:CKP42 CUI42:CUL42 DEE42:DEH42 DOA42:DOD42 DXW42:DXZ42 EHS42:EHV42 ERO42:ERR42 FBK42:FBN42 FLG42:FLJ42 FVC42:FVF42 GEY42:GFB42 GOU42:GOX42 GYQ42:GYT42 HIM42:HIP42 HSI42:HSL42 ICE42:ICH42 IMA42:IMD42 IVW42:IVZ42 JFS42:JFV42 JPO42:JPR42 JZK42:JZN42 KJG42:KJJ42 KTC42:KTF42 LCY42:LDB42 LMU42:LMX42 LWQ42:LWT42 MGM42:MGP42 MQI42:MQL42 NAE42:NAH42 NKA42:NKD42 NTW42:NTZ42 ODS42:ODV42 ONO42:ONR42 OXK42:OXN42 PHG42:PHJ42 PRC42:PRF42 QAY42:QBB42 QKU42:QKX42 QUQ42:QUT42 REM42:REP42 ROI42:ROL42 RYE42:RYH42 SIA42:SID42 SRW42:SRZ42 TBS42:TBV42 TLO42:TLR42 TVK42:TVN42 UFG42:UFJ42 UPC42:UPF42 UYY42:UZB42 VIU42:VIX42 VSQ42:VST42 WCM42:WCP42 WMI42:WML42 WWE42:WWH42 JS65578:JV65578 TO65578:TR65578 ADK65578:ADN65578 ANG65578:ANJ65578 AXC65578:AXF65578 BGY65578:BHB65578 BQU65578:BQX65578 CAQ65578:CAT65578 CKM65578:CKP65578 CUI65578:CUL65578 DEE65578:DEH65578 DOA65578:DOD65578 DXW65578:DXZ65578 EHS65578:EHV65578 ERO65578:ERR65578 FBK65578:FBN65578 FLG65578:FLJ65578 FVC65578:FVF65578 GEY65578:GFB65578 GOU65578:GOX65578 GYQ65578:GYT65578 HIM65578:HIP65578 HSI65578:HSL65578 ICE65578:ICH65578 IMA65578:IMD65578 IVW65578:IVZ65578 JFS65578:JFV65578 JPO65578:JPR65578 JZK65578:JZN65578 KJG65578:KJJ65578 KTC65578:KTF65578 LCY65578:LDB65578 LMU65578:LMX65578 LWQ65578:LWT65578 MGM65578:MGP65578 MQI65578:MQL65578 NAE65578:NAH65578 NKA65578:NKD65578 NTW65578:NTZ65578 ODS65578:ODV65578 ONO65578:ONR65578 OXK65578:OXN65578 PHG65578:PHJ65578 PRC65578:PRF65578 QAY65578:QBB65578 QKU65578:QKX65578 QUQ65578:QUT65578 REM65578:REP65578 ROI65578:ROL65578 RYE65578:RYH65578 SIA65578:SID65578 SRW65578:SRZ65578 TBS65578:TBV65578 TLO65578:TLR65578 TVK65578:TVN65578 UFG65578:UFJ65578 UPC65578:UPF65578 UYY65578:UZB65578 VIU65578:VIX65578 VSQ65578:VST65578 WCM65578:WCP65578 WMI65578:WML65578 WWE65578:WWH65578 JS131114:JV131114 TO131114:TR131114 ADK131114:ADN131114 ANG131114:ANJ131114 AXC131114:AXF131114 BGY131114:BHB131114 BQU131114:BQX131114 CAQ131114:CAT131114 CKM131114:CKP131114 CUI131114:CUL131114 DEE131114:DEH131114 DOA131114:DOD131114 DXW131114:DXZ131114 EHS131114:EHV131114 ERO131114:ERR131114 FBK131114:FBN131114 FLG131114:FLJ131114 FVC131114:FVF131114 GEY131114:GFB131114 GOU131114:GOX131114 GYQ131114:GYT131114 HIM131114:HIP131114 HSI131114:HSL131114 ICE131114:ICH131114 IMA131114:IMD131114 IVW131114:IVZ131114 JFS131114:JFV131114 JPO131114:JPR131114 JZK131114:JZN131114 KJG131114:KJJ131114 KTC131114:KTF131114 LCY131114:LDB131114 LMU131114:LMX131114 LWQ131114:LWT131114 MGM131114:MGP131114 MQI131114:MQL131114 NAE131114:NAH131114 NKA131114:NKD131114 NTW131114:NTZ131114 ODS131114:ODV131114 ONO131114:ONR131114 OXK131114:OXN131114 PHG131114:PHJ131114 PRC131114:PRF131114 QAY131114:QBB131114 QKU131114:QKX131114 QUQ131114:QUT131114 REM131114:REP131114 ROI131114:ROL131114 RYE131114:RYH131114 SIA131114:SID131114 SRW131114:SRZ131114 TBS131114:TBV131114 TLO131114:TLR131114 TVK131114:TVN131114 UFG131114:UFJ131114 UPC131114:UPF131114 UYY131114:UZB131114 VIU131114:VIX131114 VSQ131114:VST131114 WCM131114:WCP131114 WMI131114:WML131114 WWE131114:WWH131114 JS196650:JV196650 TO196650:TR196650 ADK196650:ADN196650 ANG196650:ANJ196650 AXC196650:AXF196650 BGY196650:BHB196650 BQU196650:BQX196650 CAQ196650:CAT196650 CKM196650:CKP196650 CUI196650:CUL196650 DEE196650:DEH196650 DOA196650:DOD196650 DXW196650:DXZ196650 EHS196650:EHV196650 ERO196650:ERR196650 FBK196650:FBN196650 FLG196650:FLJ196650 FVC196650:FVF196650 GEY196650:GFB196650 GOU196650:GOX196650 GYQ196650:GYT196650 HIM196650:HIP196650 HSI196650:HSL196650 ICE196650:ICH196650 IMA196650:IMD196650 IVW196650:IVZ196650 JFS196650:JFV196650 JPO196650:JPR196650 JZK196650:JZN196650 KJG196650:KJJ196650 KTC196650:KTF196650 LCY196650:LDB196650 LMU196650:LMX196650 LWQ196650:LWT196650 MGM196650:MGP196650 MQI196650:MQL196650 NAE196650:NAH196650 NKA196650:NKD196650 NTW196650:NTZ196650 ODS196650:ODV196650 ONO196650:ONR196650 OXK196650:OXN196650 PHG196650:PHJ196650 PRC196650:PRF196650 QAY196650:QBB196650 QKU196650:QKX196650 QUQ196650:QUT196650 REM196650:REP196650 ROI196650:ROL196650 RYE196650:RYH196650 SIA196650:SID196650 SRW196650:SRZ196650 TBS196650:TBV196650 TLO196650:TLR196650 TVK196650:TVN196650 UFG196650:UFJ196650 UPC196650:UPF196650 UYY196650:UZB196650 VIU196650:VIX196650 VSQ196650:VST196650 WCM196650:WCP196650 WMI196650:WML196650 WWE196650:WWH196650 JS262186:JV262186 TO262186:TR262186 ADK262186:ADN262186 ANG262186:ANJ262186 AXC262186:AXF262186 BGY262186:BHB262186 BQU262186:BQX262186 CAQ262186:CAT262186 CKM262186:CKP262186 CUI262186:CUL262186 DEE262186:DEH262186 DOA262186:DOD262186 DXW262186:DXZ262186 EHS262186:EHV262186 ERO262186:ERR262186 FBK262186:FBN262186 FLG262186:FLJ262186 FVC262186:FVF262186 GEY262186:GFB262186 GOU262186:GOX262186 GYQ262186:GYT262186 HIM262186:HIP262186 HSI262186:HSL262186 ICE262186:ICH262186 IMA262186:IMD262186 IVW262186:IVZ262186 JFS262186:JFV262186 JPO262186:JPR262186 JZK262186:JZN262186 KJG262186:KJJ262186 KTC262186:KTF262186 LCY262186:LDB262186 LMU262186:LMX262186 LWQ262186:LWT262186 MGM262186:MGP262186 MQI262186:MQL262186 NAE262186:NAH262186 NKA262186:NKD262186 NTW262186:NTZ262186 ODS262186:ODV262186 ONO262186:ONR262186 OXK262186:OXN262186 PHG262186:PHJ262186 PRC262186:PRF262186 QAY262186:QBB262186 QKU262186:QKX262186 QUQ262186:QUT262186 REM262186:REP262186 ROI262186:ROL262186 RYE262186:RYH262186 SIA262186:SID262186 SRW262186:SRZ262186 TBS262186:TBV262186 TLO262186:TLR262186 TVK262186:TVN262186 UFG262186:UFJ262186 UPC262186:UPF262186 UYY262186:UZB262186 VIU262186:VIX262186 VSQ262186:VST262186 WCM262186:WCP262186 WMI262186:WML262186 WWE262186:WWH262186 JS327722:JV327722 TO327722:TR327722 ADK327722:ADN327722 ANG327722:ANJ327722 AXC327722:AXF327722 BGY327722:BHB327722 BQU327722:BQX327722 CAQ327722:CAT327722 CKM327722:CKP327722 CUI327722:CUL327722 DEE327722:DEH327722 DOA327722:DOD327722 DXW327722:DXZ327722 EHS327722:EHV327722 ERO327722:ERR327722 FBK327722:FBN327722 FLG327722:FLJ327722 FVC327722:FVF327722 GEY327722:GFB327722 GOU327722:GOX327722 GYQ327722:GYT327722 HIM327722:HIP327722 HSI327722:HSL327722 ICE327722:ICH327722 IMA327722:IMD327722 IVW327722:IVZ327722 JFS327722:JFV327722 JPO327722:JPR327722 JZK327722:JZN327722 KJG327722:KJJ327722 KTC327722:KTF327722 LCY327722:LDB327722 LMU327722:LMX327722 LWQ327722:LWT327722 MGM327722:MGP327722 MQI327722:MQL327722 NAE327722:NAH327722 NKA327722:NKD327722 NTW327722:NTZ327722 ODS327722:ODV327722 ONO327722:ONR327722 OXK327722:OXN327722 PHG327722:PHJ327722 PRC327722:PRF327722 QAY327722:QBB327722 QKU327722:QKX327722 QUQ327722:QUT327722 REM327722:REP327722 ROI327722:ROL327722 RYE327722:RYH327722 SIA327722:SID327722 SRW327722:SRZ327722 TBS327722:TBV327722 TLO327722:TLR327722 TVK327722:TVN327722 UFG327722:UFJ327722 UPC327722:UPF327722 UYY327722:UZB327722 VIU327722:VIX327722 VSQ327722:VST327722 WCM327722:WCP327722 WMI327722:WML327722 WWE327722:WWH327722 JS393258:JV393258 TO393258:TR393258 ADK393258:ADN393258 ANG393258:ANJ393258 AXC393258:AXF393258 BGY393258:BHB393258 BQU393258:BQX393258 CAQ393258:CAT393258 CKM393258:CKP393258 CUI393258:CUL393258 DEE393258:DEH393258 DOA393258:DOD393258 DXW393258:DXZ393258 EHS393258:EHV393258 ERO393258:ERR393258 FBK393258:FBN393258 FLG393258:FLJ393258 FVC393258:FVF393258 GEY393258:GFB393258 GOU393258:GOX393258 GYQ393258:GYT393258 HIM393258:HIP393258 HSI393258:HSL393258 ICE393258:ICH393258 IMA393258:IMD393258 IVW393258:IVZ393258 JFS393258:JFV393258 JPO393258:JPR393258 JZK393258:JZN393258 KJG393258:KJJ393258 KTC393258:KTF393258 LCY393258:LDB393258 LMU393258:LMX393258 LWQ393258:LWT393258 MGM393258:MGP393258 MQI393258:MQL393258 NAE393258:NAH393258 NKA393258:NKD393258 NTW393258:NTZ393258 ODS393258:ODV393258 ONO393258:ONR393258 OXK393258:OXN393258 PHG393258:PHJ393258 PRC393258:PRF393258 QAY393258:QBB393258 QKU393258:QKX393258 QUQ393258:QUT393258 REM393258:REP393258 ROI393258:ROL393258 RYE393258:RYH393258 SIA393258:SID393258 SRW393258:SRZ393258 TBS393258:TBV393258 TLO393258:TLR393258 TVK393258:TVN393258 UFG393258:UFJ393258 UPC393258:UPF393258 UYY393258:UZB393258 VIU393258:VIX393258 VSQ393258:VST393258 WCM393258:WCP393258 WMI393258:WML393258 WWE393258:WWH393258 JS458794:JV458794 TO458794:TR458794 ADK458794:ADN458794 ANG458794:ANJ458794 AXC458794:AXF458794 BGY458794:BHB458794 BQU458794:BQX458794 CAQ458794:CAT458794 CKM458794:CKP458794 CUI458794:CUL458794 DEE458794:DEH458794 DOA458794:DOD458794 DXW458794:DXZ458794 EHS458794:EHV458794 ERO458794:ERR458794 FBK458794:FBN458794 FLG458794:FLJ458794 FVC458794:FVF458794 GEY458794:GFB458794 GOU458794:GOX458794 GYQ458794:GYT458794 HIM458794:HIP458794 HSI458794:HSL458794 ICE458794:ICH458794 IMA458794:IMD458794 IVW458794:IVZ458794 JFS458794:JFV458794 JPO458794:JPR458794 JZK458794:JZN458794 KJG458794:KJJ458794 KTC458794:KTF458794 LCY458794:LDB458794 LMU458794:LMX458794 LWQ458794:LWT458794 MGM458794:MGP458794 MQI458794:MQL458794 NAE458794:NAH458794 NKA458794:NKD458794 NTW458794:NTZ458794 ODS458794:ODV458794 ONO458794:ONR458794 OXK458794:OXN458794 PHG458794:PHJ458794 PRC458794:PRF458794 QAY458794:QBB458794 QKU458794:QKX458794 QUQ458794:QUT458794 REM458794:REP458794 ROI458794:ROL458794 RYE458794:RYH458794 SIA458794:SID458794 SRW458794:SRZ458794 TBS458794:TBV458794 TLO458794:TLR458794 TVK458794:TVN458794 UFG458794:UFJ458794 UPC458794:UPF458794 UYY458794:UZB458794 VIU458794:VIX458794 VSQ458794:VST458794 WCM458794:WCP458794 WMI458794:WML458794 WWE458794:WWH458794 JS524330:JV524330 TO524330:TR524330 ADK524330:ADN524330 ANG524330:ANJ524330 AXC524330:AXF524330 BGY524330:BHB524330 BQU524330:BQX524330 CAQ524330:CAT524330 CKM524330:CKP524330 CUI524330:CUL524330 DEE524330:DEH524330 DOA524330:DOD524330 DXW524330:DXZ524330 EHS524330:EHV524330 ERO524330:ERR524330 FBK524330:FBN524330 FLG524330:FLJ524330 FVC524330:FVF524330 GEY524330:GFB524330 GOU524330:GOX524330 GYQ524330:GYT524330 HIM524330:HIP524330 HSI524330:HSL524330 ICE524330:ICH524330 IMA524330:IMD524330 IVW524330:IVZ524330 JFS524330:JFV524330 JPO524330:JPR524330 JZK524330:JZN524330 KJG524330:KJJ524330 KTC524330:KTF524330 LCY524330:LDB524330 LMU524330:LMX524330 LWQ524330:LWT524330 MGM524330:MGP524330 MQI524330:MQL524330 NAE524330:NAH524330 NKA524330:NKD524330 NTW524330:NTZ524330 ODS524330:ODV524330 ONO524330:ONR524330 OXK524330:OXN524330 PHG524330:PHJ524330 PRC524330:PRF524330 QAY524330:QBB524330 QKU524330:QKX524330 QUQ524330:QUT524330 REM524330:REP524330 ROI524330:ROL524330 RYE524330:RYH524330 SIA524330:SID524330 SRW524330:SRZ524330 TBS524330:TBV524330 TLO524330:TLR524330 TVK524330:TVN524330 UFG524330:UFJ524330 UPC524330:UPF524330 UYY524330:UZB524330 VIU524330:VIX524330 VSQ524330:VST524330 WCM524330:WCP524330 WMI524330:WML524330 WWE524330:WWH524330 JS589866:JV589866 TO589866:TR589866 ADK589866:ADN589866 ANG589866:ANJ589866 AXC589866:AXF589866 BGY589866:BHB589866 BQU589866:BQX589866 CAQ589866:CAT589866 CKM589866:CKP589866 CUI589866:CUL589866 DEE589866:DEH589866 DOA589866:DOD589866 DXW589866:DXZ589866 EHS589866:EHV589866 ERO589866:ERR589866 FBK589866:FBN589866 FLG589866:FLJ589866 FVC589866:FVF589866 GEY589866:GFB589866 GOU589866:GOX589866 GYQ589866:GYT589866 HIM589866:HIP589866 HSI589866:HSL589866 ICE589866:ICH589866 IMA589866:IMD589866 IVW589866:IVZ589866 JFS589866:JFV589866 JPO589866:JPR589866 JZK589866:JZN589866 KJG589866:KJJ589866 KTC589866:KTF589866 LCY589866:LDB589866 LMU589866:LMX589866 LWQ589866:LWT589866 MGM589866:MGP589866 MQI589866:MQL589866 NAE589866:NAH589866 NKA589866:NKD589866 NTW589866:NTZ589866 ODS589866:ODV589866 ONO589866:ONR589866 OXK589866:OXN589866 PHG589866:PHJ589866 PRC589866:PRF589866 QAY589866:QBB589866 QKU589866:QKX589866 QUQ589866:QUT589866 REM589866:REP589866 ROI589866:ROL589866 RYE589866:RYH589866 SIA589866:SID589866 SRW589866:SRZ589866 TBS589866:TBV589866 TLO589866:TLR589866 TVK589866:TVN589866 UFG589866:UFJ589866 UPC589866:UPF589866 UYY589866:UZB589866 VIU589866:VIX589866 VSQ589866:VST589866 WCM589866:WCP589866 WMI589866:WML589866 WWE589866:WWH589866 JS655402:JV655402 TO655402:TR655402 ADK655402:ADN655402 ANG655402:ANJ655402 AXC655402:AXF655402 BGY655402:BHB655402 BQU655402:BQX655402 CAQ655402:CAT655402 CKM655402:CKP655402 CUI655402:CUL655402 DEE655402:DEH655402 DOA655402:DOD655402 DXW655402:DXZ655402 EHS655402:EHV655402 ERO655402:ERR655402 FBK655402:FBN655402 FLG655402:FLJ655402 FVC655402:FVF655402 GEY655402:GFB655402 GOU655402:GOX655402 GYQ655402:GYT655402 HIM655402:HIP655402 HSI655402:HSL655402 ICE655402:ICH655402 IMA655402:IMD655402 IVW655402:IVZ655402 JFS655402:JFV655402 JPO655402:JPR655402 JZK655402:JZN655402 KJG655402:KJJ655402 KTC655402:KTF655402 LCY655402:LDB655402 LMU655402:LMX655402 LWQ655402:LWT655402 MGM655402:MGP655402 MQI655402:MQL655402 NAE655402:NAH655402 NKA655402:NKD655402 NTW655402:NTZ655402 ODS655402:ODV655402 ONO655402:ONR655402 OXK655402:OXN655402 PHG655402:PHJ655402 PRC655402:PRF655402 QAY655402:QBB655402 QKU655402:QKX655402 QUQ655402:QUT655402 REM655402:REP655402 ROI655402:ROL655402 RYE655402:RYH655402 SIA655402:SID655402 SRW655402:SRZ655402 TBS655402:TBV655402 TLO655402:TLR655402 TVK655402:TVN655402 UFG655402:UFJ655402 UPC655402:UPF655402 UYY655402:UZB655402 VIU655402:VIX655402 VSQ655402:VST655402 WCM655402:WCP655402 WMI655402:WML655402 WWE655402:WWH655402 JS720938:JV720938 TO720938:TR720938 ADK720938:ADN720938 ANG720938:ANJ720938 AXC720938:AXF720938 BGY720938:BHB720938 BQU720938:BQX720938 CAQ720938:CAT720938 CKM720938:CKP720938 CUI720938:CUL720938 DEE720938:DEH720938 DOA720938:DOD720938 DXW720938:DXZ720938 EHS720938:EHV720938 ERO720938:ERR720938 FBK720938:FBN720938 FLG720938:FLJ720938 FVC720938:FVF720938 GEY720938:GFB720938 GOU720938:GOX720938 GYQ720938:GYT720938 HIM720938:HIP720938 HSI720938:HSL720938 ICE720938:ICH720938 IMA720938:IMD720938 IVW720938:IVZ720938 JFS720938:JFV720938 JPO720938:JPR720938 JZK720938:JZN720938 KJG720938:KJJ720938 KTC720938:KTF720938 LCY720938:LDB720938 LMU720938:LMX720938 LWQ720938:LWT720938 MGM720938:MGP720938 MQI720938:MQL720938 NAE720938:NAH720938 NKA720938:NKD720938 NTW720938:NTZ720938 ODS720938:ODV720938 ONO720938:ONR720938 OXK720938:OXN720938 PHG720938:PHJ720938 PRC720938:PRF720938 QAY720938:QBB720938 QKU720938:QKX720938 QUQ720938:QUT720938 REM720938:REP720938 ROI720938:ROL720938 RYE720938:RYH720938 SIA720938:SID720938 SRW720938:SRZ720938 TBS720938:TBV720938 TLO720938:TLR720938 TVK720938:TVN720938 UFG720938:UFJ720938 UPC720938:UPF720938 UYY720938:UZB720938 VIU720938:VIX720938 VSQ720938:VST720938 WCM720938:WCP720938 WMI720938:WML720938 WWE720938:WWH720938 JS786474:JV786474 TO786474:TR786474 ADK786474:ADN786474 ANG786474:ANJ786474 AXC786474:AXF786474 BGY786474:BHB786474 BQU786474:BQX786474 CAQ786474:CAT786474 CKM786474:CKP786474 CUI786474:CUL786474 DEE786474:DEH786474 DOA786474:DOD786474 DXW786474:DXZ786474 EHS786474:EHV786474 ERO786474:ERR786474 FBK786474:FBN786474 FLG786474:FLJ786474 FVC786474:FVF786474 GEY786474:GFB786474 GOU786474:GOX786474 GYQ786474:GYT786474 HIM786474:HIP786474 HSI786474:HSL786474 ICE786474:ICH786474 IMA786474:IMD786474 IVW786474:IVZ786474 JFS786474:JFV786474 JPO786474:JPR786474 JZK786474:JZN786474 KJG786474:KJJ786474 KTC786474:KTF786474 LCY786474:LDB786474 LMU786474:LMX786474 LWQ786474:LWT786474 MGM786474:MGP786474 MQI786474:MQL786474 NAE786474:NAH786474 NKA786474:NKD786474 NTW786474:NTZ786474 ODS786474:ODV786474 ONO786474:ONR786474 OXK786474:OXN786474 PHG786474:PHJ786474 PRC786474:PRF786474 QAY786474:QBB786474 QKU786474:QKX786474 QUQ786474:QUT786474 REM786474:REP786474 ROI786474:ROL786474 RYE786474:RYH786474 SIA786474:SID786474 SRW786474:SRZ786474 TBS786474:TBV786474 TLO786474:TLR786474 TVK786474:TVN786474 UFG786474:UFJ786474 UPC786474:UPF786474 UYY786474:UZB786474 VIU786474:VIX786474 VSQ786474:VST786474 WCM786474:WCP786474 WMI786474:WML786474 WWE786474:WWH786474 JS852010:JV852010 TO852010:TR852010 ADK852010:ADN852010 ANG852010:ANJ852010 AXC852010:AXF852010 BGY852010:BHB852010 BQU852010:BQX852010 CAQ852010:CAT852010 CKM852010:CKP852010 CUI852010:CUL852010 DEE852010:DEH852010 DOA852010:DOD852010 DXW852010:DXZ852010 EHS852010:EHV852010 ERO852010:ERR852010 FBK852010:FBN852010 FLG852010:FLJ852010 FVC852010:FVF852010 GEY852010:GFB852010 GOU852010:GOX852010 GYQ852010:GYT852010 HIM852010:HIP852010 HSI852010:HSL852010 ICE852010:ICH852010 IMA852010:IMD852010 IVW852010:IVZ852010 JFS852010:JFV852010 JPO852010:JPR852010 JZK852010:JZN852010 KJG852010:KJJ852010 KTC852010:KTF852010 LCY852010:LDB852010 LMU852010:LMX852010 LWQ852010:LWT852010 MGM852010:MGP852010 MQI852010:MQL852010 NAE852010:NAH852010 NKA852010:NKD852010 NTW852010:NTZ852010 ODS852010:ODV852010 ONO852010:ONR852010 OXK852010:OXN852010 PHG852010:PHJ852010 PRC852010:PRF852010 QAY852010:QBB852010 QKU852010:QKX852010 QUQ852010:QUT852010 REM852010:REP852010 ROI852010:ROL852010 RYE852010:RYH852010 SIA852010:SID852010 SRW852010:SRZ852010 TBS852010:TBV852010 TLO852010:TLR852010 TVK852010:TVN852010 UFG852010:UFJ852010 UPC852010:UPF852010 UYY852010:UZB852010 VIU852010:VIX852010 VSQ852010:VST852010 WCM852010:WCP852010 WMI852010:WML852010 WWE852010:WWH852010 JS917546:JV917546 TO917546:TR917546 ADK917546:ADN917546 ANG917546:ANJ917546 AXC917546:AXF917546 BGY917546:BHB917546 BQU917546:BQX917546 CAQ917546:CAT917546 CKM917546:CKP917546 CUI917546:CUL917546 DEE917546:DEH917546 DOA917546:DOD917546 DXW917546:DXZ917546 EHS917546:EHV917546 ERO917546:ERR917546 FBK917546:FBN917546 FLG917546:FLJ917546 FVC917546:FVF917546 GEY917546:GFB917546 GOU917546:GOX917546 GYQ917546:GYT917546 HIM917546:HIP917546 HSI917546:HSL917546 ICE917546:ICH917546 IMA917546:IMD917546 IVW917546:IVZ917546 JFS917546:JFV917546 JPO917546:JPR917546 JZK917546:JZN917546 KJG917546:KJJ917546 KTC917546:KTF917546 LCY917546:LDB917546 LMU917546:LMX917546 LWQ917546:LWT917546 MGM917546:MGP917546 MQI917546:MQL917546 NAE917546:NAH917546 NKA917546:NKD917546 NTW917546:NTZ917546 ODS917546:ODV917546 ONO917546:ONR917546 OXK917546:OXN917546 PHG917546:PHJ917546 PRC917546:PRF917546 QAY917546:QBB917546 QKU917546:QKX917546 QUQ917546:QUT917546 REM917546:REP917546 ROI917546:ROL917546 RYE917546:RYH917546 SIA917546:SID917546 SRW917546:SRZ917546 TBS917546:TBV917546 TLO917546:TLR917546 TVK917546:TVN917546 UFG917546:UFJ917546 UPC917546:UPF917546 UYY917546:UZB917546 VIU917546:VIX917546 VSQ917546:VST917546 WCM917546:WCP917546 WMI917546:WML917546 WWE917546:WWH917546 JS983082:JV983082 TO983082:TR983082 ADK983082:ADN983082 ANG983082:ANJ983082 AXC983082:AXF983082 BGY983082:BHB983082 BQU983082:BQX983082 CAQ983082:CAT983082 CKM983082:CKP983082 CUI983082:CUL983082 DEE983082:DEH983082 DOA983082:DOD983082 DXW983082:DXZ983082 EHS983082:EHV983082 ERO983082:ERR983082 FBK983082:FBN983082 FLG983082:FLJ983082 FVC983082:FVF983082 GEY983082:GFB983082 GOU983082:GOX983082 GYQ983082:GYT983082 HIM983082:HIP983082 HSI983082:HSL983082 ICE983082:ICH983082 IMA983082:IMD983082 IVW983082:IVZ983082 JFS983082:JFV983082 JPO983082:JPR983082 JZK983082:JZN983082 KJG983082:KJJ983082 KTC983082:KTF983082 LCY983082:LDB983082 LMU983082:LMX983082 LWQ983082:LWT983082 MGM983082:MGP983082 MQI983082:MQL983082 NAE983082:NAH983082 NKA983082:NKD983082 NTW983082:NTZ983082 ODS983082:ODV983082 ONO983082:ONR983082 OXK983082:OXN983082 PHG983082:PHJ983082 PRC983082:PRF983082 QAY983082:QBB983082 QKU983082:QKX983082 QUQ983082:QUT983082 REM983082:REP983082 ROI983082:ROL983082 RYE983082:RYH983082 SIA983082:SID983082 SRW983082:SRZ983082 TBS983082:TBV983082 TLO983082:TLR983082 TVK983082:TVN983082 UFG983082:UFJ983082 UPC983082:UPF983082 UYY983082:UZB983082 VIU983082:VIX983082 VSQ983082:VST983082 WCM983082:WCP983082 WMI983082:WML983082 WWE983082:WWH983082 JS40:JV40 TO40:TR40 ADK40:ADN40 ANG40:ANJ40 AXC40:AXF40 BGY40:BHB40 BQU40:BQX40 CAQ40:CAT40 CKM40:CKP40 CUI40:CUL40 DEE40:DEH40 DOA40:DOD40 DXW40:DXZ40 EHS40:EHV40 ERO40:ERR40 FBK40:FBN40 FLG40:FLJ40 FVC40:FVF40 GEY40:GFB40 GOU40:GOX40 GYQ40:GYT40 HIM40:HIP40 HSI40:HSL40 ICE40:ICH40 IMA40:IMD40 IVW40:IVZ40 JFS40:JFV40 JPO40:JPR40 JZK40:JZN40 KJG40:KJJ40 KTC40:KTF40 LCY40:LDB40 LMU40:LMX40 LWQ40:LWT40 MGM40:MGP40 MQI40:MQL40 NAE40:NAH40 NKA40:NKD40 NTW40:NTZ40 ODS40:ODV40 ONO40:ONR40 OXK40:OXN40 PHG40:PHJ40 PRC40:PRF40 QAY40:QBB40 QKU40:QKX40 QUQ40:QUT40 REM40:REP40 ROI40:ROL40 RYE40:RYH40 SIA40:SID40 SRW40:SRZ40 TBS40:TBV40 TLO40:TLR40 TVK40:TVN40 UFG40:UFJ40 UPC40:UPF40 UYY40:UZB40 VIU40:VIX40 VSQ40:VST40 WCM40:WCP40 WMI40:WML40 WWE40:WWH40 JS65576:JV65576 TO65576:TR65576 ADK65576:ADN65576 ANG65576:ANJ65576 AXC65576:AXF65576 BGY65576:BHB65576 BQU65576:BQX65576 CAQ65576:CAT65576 CKM65576:CKP65576 CUI65576:CUL65576 DEE65576:DEH65576 DOA65576:DOD65576 DXW65576:DXZ65576 EHS65576:EHV65576 ERO65576:ERR65576 FBK65576:FBN65576 FLG65576:FLJ65576 FVC65576:FVF65576 GEY65576:GFB65576 GOU65576:GOX65576 GYQ65576:GYT65576 HIM65576:HIP65576 HSI65576:HSL65576 ICE65576:ICH65576 IMA65576:IMD65576 IVW65576:IVZ65576 JFS65576:JFV65576 JPO65576:JPR65576 JZK65576:JZN65576 KJG65576:KJJ65576 KTC65576:KTF65576 LCY65576:LDB65576 LMU65576:LMX65576 LWQ65576:LWT65576 MGM65576:MGP65576 MQI65576:MQL65576 NAE65576:NAH65576 NKA65576:NKD65576 NTW65576:NTZ65576 ODS65576:ODV65576 ONO65576:ONR65576 OXK65576:OXN65576 PHG65576:PHJ65576 PRC65576:PRF65576 QAY65576:QBB65576 QKU65576:QKX65576 QUQ65576:QUT65576 REM65576:REP65576 ROI65576:ROL65576 RYE65576:RYH65576 SIA65576:SID65576 SRW65576:SRZ65576 TBS65576:TBV65576 TLO65576:TLR65576 TVK65576:TVN65576 UFG65576:UFJ65576 UPC65576:UPF65576 UYY65576:UZB65576 VIU65576:VIX65576 VSQ65576:VST65576 WCM65576:WCP65576 WMI65576:WML65576 WWE65576:WWH65576 JS131112:JV131112 TO131112:TR131112 ADK131112:ADN131112 ANG131112:ANJ131112 AXC131112:AXF131112 BGY131112:BHB131112 BQU131112:BQX131112 CAQ131112:CAT131112 CKM131112:CKP131112 CUI131112:CUL131112 DEE131112:DEH131112 DOA131112:DOD131112 DXW131112:DXZ131112 EHS131112:EHV131112 ERO131112:ERR131112 FBK131112:FBN131112 FLG131112:FLJ131112 FVC131112:FVF131112 GEY131112:GFB131112 GOU131112:GOX131112 GYQ131112:GYT131112 HIM131112:HIP131112 HSI131112:HSL131112 ICE131112:ICH131112 IMA131112:IMD131112 IVW131112:IVZ131112 JFS131112:JFV131112 JPO131112:JPR131112 JZK131112:JZN131112 KJG131112:KJJ131112 KTC131112:KTF131112 LCY131112:LDB131112 LMU131112:LMX131112 LWQ131112:LWT131112 MGM131112:MGP131112 MQI131112:MQL131112 NAE131112:NAH131112 NKA131112:NKD131112 NTW131112:NTZ131112 ODS131112:ODV131112 ONO131112:ONR131112 OXK131112:OXN131112 PHG131112:PHJ131112 PRC131112:PRF131112 QAY131112:QBB131112 QKU131112:QKX131112 QUQ131112:QUT131112 REM131112:REP131112 ROI131112:ROL131112 RYE131112:RYH131112 SIA131112:SID131112 SRW131112:SRZ131112 TBS131112:TBV131112 TLO131112:TLR131112 TVK131112:TVN131112 UFG131112:UFJ131112 UPC131112:UPF131112 UYY131112:UZB131112 VIU131112:VIX131112 VSQ131112:VST131112 WCM131112:WCP131112 WMI131112:WML131112 WWE131112:WWH131112 JS196648:JV196648 TO196648:TR196648 ADK196648:ADN196648 ANG196648:ANJ196648 AXC196648:AXF196648 BGY196648:BHB196648 BQU196648:BQX196648 CAQ196648:CAT196648 CKM196648:CKP196648 CUI196648:CUL196648 DEE196648:DEH196648 DOA196648:DOD196648 DXW196648:DXZ196648 EHS196648:EHV196648 ERO196648:ERR196648 FBK196648:FBN196648 FLG196648:FLJ196648 FVC196648:FVF196648 GEY196648:GFB196648 GOU196648:GOX196648 GYQ196648:GYT196648 HIM196648:HIP196648 HSI196648:HSL196648 ICE196648:ICH196648 IMA196648:IMD196648 IVW196648:IVZ196648 JFS196648:JFV196648 JPO196648:JPR196648 JZK196648:JZN196648 KJG196648:KJJ196648 KTC196648:KTF196648 LCY196648:LDB196648 LMU196648:LMX196648 LWQ196648:LWT196648 MGM196648:MGP196648 MQI196648:MQL196648 NAE196648:NAH196648 NKA196648:NKD196648 NTW196648:NTZ196648 ODS196648:ODV196648 ONO196648:ONR196648 OXK196648:OXN196648 PHG196648:PHJ196648 PRC196648:PRF196648 QAY196648:QBB196648 QKU196648:QKX196648 QUQ196648:QUT196648 REM196648:REP196648 ROI196648:ROL196648 RYE196648:RYH196648 SIA196648:SID196648 SRW196648:SRZ196648 TBS196648:TBV196648 TLO196648:TLR196648 TVK196648:TVN196648 UFG196648:UFJ196648 UPC196648:UPF196648 UYY196648:UZB196648 VIU196648:VIX196648 VSQ196648:VST196648 WCM196648:WCP196648 WMI196648:WML196648 WWE196648:WWH196648 JS262184:JV262184 TO262184:TR262184 ADK262184:ADN262184 ANG262184:ANJ262184 AXC262184:AXF262184 BGY262184:BHB262184 BQU262184:BQX262184 CAQ262184:CAT262184 CKM262184:CKP262184 CUI262184:CUL262184 DEE262184:DEH262184 DOA262184:DOD262184 DXW262184:DXZ262184 EHS262184:EHV262184 ERO262184:ERR262184 FBK262184:FBN262184 FLG262184:FLJ262184 FVC262184:FVF262184 GEY262184:GFB262184 GOU262184:GOX262184 GYQ262184:GYT262184 HIM262184:HIP262184 HSI262184:HSL262184 ICE262184:ICH262184 IMA262184:IMD262184 IVW262184:IVZ262184 JFS262184:JFV262184 JPO262184:JPR262184 JZK262184:JZN262184 KJG262184:KJJ262184 KTC262184:KTF262184 LCY262184:LDB262184 LMU262184:LMX262184 LWQ262184:LWT262184 MGM262184:MGP262184 MQI262184:MQL262184 NAE262184:NAH262184 NKA262184:NKD262184 NTW262184:NTZ262184 ODS262184:ODV262184 ONO262184:ONR262184 OXK262184:OXN262184 PHG262184:PHJ262184 PRC262184:PRF262184 QAY262184:QBB262184 QKU262184:QKX262184 QUQ262184:QUT262184 REM262184:REP262184 ROI262184:ROL262184 RYE262184:RYH262184 SIA262184:SID262184 SRW262184:SRZ262184 TBS262184:TBV262184 TLO262184:TLR262184 TVK262184:TVN262184 UFG262184:UFJ262184 UPC262184:UPF262184 UYY262184:UZB262184 VIU262184:VIX262184 VSQ262184:VST262184 WCM262184:WCP262184 WMI262184:WML262184 WWE262184:WWH262184 JS327720:JV327720 TO327720:TR327720 ADK327720:ADN327720 ANG327720:ANJ327720 AXC327720:AXF327720 BGY327720:BHB327720 BQU327720:BQX327720 CAQ327720:CAT327720 CKM327720:CKP327720 CUI327720:CUL327720 DEE327720:DEH327720 DOA327720:DOD327720 DXW327720:DXZ327720 EHS327720:EHV327720 ERO327720:ERR327720 FBK327720:FBN327720 FLG327720:FLJ327720 FVC327720:FVF327720 GEY327720:GFB327720 GOU327720:GOX327720 GYQ327720:GYT327720 HIM327720:HIP327720 HSI327720:HSL327720 ICE327720:ICH327720 IMA327720:IMD327720 IVW327720:IVZ327720 JFS327720:JFV327720 JPO327720:JPR327720 JZK327720:JZN327720 KJG327720:KJJ327720 KTC327720:KTF327720 LCY327720:LDB327720 LMU327720:LMX327720 LWQ327720:LWT327720 MGM327720:MGP327720 MQI327720:MQL327720 NAE327720:NAH327720 NKA327720:NKD327720 NTW327720:NTZ327720 ODS327720:ODV327720 ONO327720:ONR327720 OXK327720:OXN327720 PHG327720:PHJ327720 PRC327720:PRF327720 QAY327720:QBB327720 QKU327720:QKX327720 QUQ327720:QUT327720 REM327720:REP327720 ROI327720:ROL327720 RYE327720:RYH327720 SIA327720:SID327720 SRW327720:SRZ327720 TBS327720:TBV327720 TLO327720:TLR327720 TVK327720:TVN327720 UFG327720:UFJ327720 UPC327720:UPF327720 UYY327720:UZB327720 VIU327720:VIX327720 VSQ327720:VST327720 WCM327720:WCP327720 WMI327720:WML327720 WWE327720:WWH327720 JS393256:JV393256 TO393256:TR393256 ADK393256:ADN393256 ANG393256:ANJ393256 AXC393256:AXF393256 BGY393256:BHB393256 BQU393256:BQX393256 CAQ393256:CAT393256 CKM393256:CKP393256 CUI393256:CUL393256 DEE393256:DEH393256 DOA393256:DOD393256 DXW393256:DXZ393256 EHS393256:EHV393256 ERO393256:ERR393256 FBK393256:FBN393256 FLG393256:FLJ393256 FVC393256:FVF393256 GEY393256:GFB393256 GOU393256:GOX393256 GYQ393256:GYT393256 HIM393256:HIP393256 HSI393256:HSL393256 ICE393256:ICH393256 IMA393256:IMD393256 IVW393256:IVZ393256 JFS393256:JFV393256 JPO393256:JPR393256 JZK393256:JZN393256 KJG393256:KJJ393256 KTC393256:KTF393256 LCY393256:LDB393256 LMU393256:LMX393256 LWQ393256:LWT393256 MGM393256:MGP393256 MQI393256:MQL393256 NAE393256:NAH393256 NKA393256:NKD393256 NTW393256:NTZ393256 ODS393256:ODV393256 ONO393256:ONR393256 OXK393256:OXN393256 PHG393256:PHJ393256 PRC393256:PRF393256 QAY393256:QBB393256 QKU393256:QKX393256 QUQ393256:QUT393256 REM393256:REP393256 ROI393256:ROL393256 RYE393256:RYH393256 SIA393256:SID393256 SRW393256:SRZ393256 TBS393256:TBV393256 TLO393256:TLR393256 TVK393256:TVN393256 UFG393256:UFJ393256 UPC393256:UPF393256 UYY393256:UZB393256 VIU393256:VIX393256 VSQ393256:VST393256 WCM393256:WCP393256 WMI393256:WML393256 WWE393256:WWH393256 JS458792:JV458792 TO458792:TR458792 ADK458792:ADN458792 ANG458792:ANJ458792 AXC458792:AXF458792 BGY458792:BHB458792 BQU458792:BQX458792 CAQ458792:CAT458792 CKM458792:CKP458792 CUI458792:CUL458792 DEE458792:DEH458792 DOA458792:DOD458792 DXW458792:DXZ458792 EHS458792:EHV458792 ERO458792:ERR458792 FBK458792:FBN458792 FLG458792:FLJ458792 FVC458792:FVF458792 GEY458792:GFB458792 GOU458792:GOX458792 GYQ458792:GYT458792 HIM458792:HIP458792 HSI458792:HSL458792 ICE458792:ICH458792 IMA458792:IMD458792 IVW458792:IVZ458792 JFS458792:JFV458792 JPO458792:JPR458792 JZK458792:JZN458792 KJG458792:KJJ458792 KTC458792:KTF458792 LCY458792:LDB458792 LMU458792:LMX458792 LWQ458792:LWT458792 MGM458792:MGP458792 MQI458792:MQL458792 NAE458792:NAH458792 NKA458792:NKD458792 NTW458792:NTZ458792 ODS458792:ODV458792 ONO458792:ONR458792 OXK458792:OXN458792 PHG458792:PHJ458792 PRC458792:PRF458792 QAY458792:QBB458792 QKU458792:QKX458792 QUQ458792:QUT458792 REM458792:REP458792 ROI458792:ROL458792 RYE458792:RYH458792 SIA458792:SID458792 SRW458792:SRZ458792 TBS458792:TBV458792 TLO458792:TLR458792 TVK458792:TVN458792 UFG458792:UFJ458792 UPC458792:UPF458792 UYY458792:UZB458792 VIU458792:VIX458792 VSQ458792:VST458792 WCM458792:WCP458792 WMI458792:WML458792 WWE458792:WWH458792 JS524328:JV524328 TO524328:TR524328 ADK524328:ADN524328 ANG524328:ANJ524328 AXC524328:AXF524328 BGY524328:BHB524328 BQU524328:BQX524328 CAQ524328:CAT524328 CKM524328:CKP524328 CUI524328:CUL524328 DEE524328:DEH524328 DOA524328:DOD524328 DXW524328:DXZ524328 EHS524328:EHV524328 ERO524328:ERR524328 FBK524328:FBN524328 FLG524328:FLJ524328 FVC524328:FVF524328 GEY524328:GFB524328 GOU524328:GOX524328 GYQ524328:GYT524328 HIM524328:HIP524328 HSI524328:HSL524328 ICE524328:ICH524328 IMA524328:IMD524328 IVW524328:IVZ524328 JFS524328:JFV524328 JPO524328:JPR524328 JZK524328:JZN524328 KJG524328:KJJ524328 KTC524328:KTF524328 LCY524328:LDB524328 LMU524328:LMX524328 LWQ524328:LWT524328 MGM524328:MGP524328 MQI524328:MQL524328 NAE524328:NAH524328 NKA524328:NKD524328 NTW524328:NTZ524328 ODS524328:ODV524328 ONO524328:ONR524328 OXK524328:OXN524328 PHG524328:PHJ524328 PRC524328:PRF524328 QAY524328:QBB524328 QKU524328:QKX524328 QUQ524328:QUT524328 REM524328:REP524328 ROI524328:ROL524328 RYE524328:RYH524328 SIA524328:SID524328 SRW524328:SRZ524328 TBS524328:TBV524328 TLO524328:TLR524328 TVK524328:TVN524328 UFG524328:UFJ524328 UPC524328:UPF524328 UYY524328:UZB524328 VIU524328:VIX524328 VSQ524328:VST524328 WCM524328:WCP524328 WMI524328:WML524328 WWE524328:WWH524328 JS589864:JV589864 TO589864:TR589864 ADK589864:ADN589864 ANG589864:ANJ589864 AXC589864:AXF589864 BGY589864:BHB589864 BQU589864:BQX589864 CAQ589864:CAT589864 CKM589864:CKP589864 CUI589864:CUL589864 DEE589864:DEH589864 DOA589864:DOD589864 DXW589864:DXZ589864 EHS589864:EHV589864 ERO589864:ERR589864 FBK589864:FBN589864 FLG589864:FLJ589864 FVC589864:FVF589864 GEY589864:GFB589864 GOU589864:GOX589864 GYQ589864:GYT589864 HIM589864:HIP589864 HSI589864:HSL589864 ICE589864:ICH589864 IMA589864:IMD589864 IVW589864:IVZ589864 JFS589864:JFV589864 JPO589864:JPR589864 JZK589864:JZN589864 KJG589864:KJJ589864 KTC589864:KTF589864 LCY589864:LDB589864 LMU589864:LMX589864 LWQ589864:LWT589864 MGM589864:MGP589864 MQI589864:MQL589864 NAE589864:NAH589864 NKA589864:NKD589864 NTW589864:NTZ589864 ODS589864:ODV589864 ONO589864:ONR589864 OXK589864:OXN589864 PHG589864:PHJ589864 PRC589864:PRF589864 QAY589864:QBB589864 QKU589864:QKX589864 QUQ589864:QUT589864 REM589864:REP589864 ROI589864:ROL589864 RYE589864:RYH589864 SIA589864:SID589864 SRW589864:SRZ589864 TBS589864:TBV589864 TLO589864:TLR589864 TVK589864:TVN589864 UFG589864:UFJ589864 UPC589864:UPF589864 UYY589864:UZB589864 VIU589864:VIX589864 VSQ589864:VST589864 WCM589864:WCP589864 WMI589864:WML589864 WWE589864:WWH589864 JS655400:JV655400 TO655400:TR655400 ADK655400:ADN655400 ANG655400:ANJ655400 AXC655400:AXF655400 BGY655400:BHB655400 BQU655400:BQX655400 CAQ655400:CAT655400 CKM655400:CKP655400 CUI655400:CUL655400 DEE655400:DEH655400 DOA655400:DOD655400 DXW655400:DXZ655400 EHS655400:EHV655400 ERO655400:ERR655400 FBK655400:FBN655400 FLG655400:FLJ655400 FVC655400:FVF655400 GEY655400:GFB655400 GOU655400:GOX655400 GYQ655400:GYT655400 HIM655400:HIP655400 HSI655400:HSL655400 ICE655400:ICH655400 IMA655400:IMD655400 IVW655400:IVZ655400 JFS655400:JFV655400 JPO655400:JPR655400 JZK655400:JZN655400 KJG655400:KJJ655400 KTC655400:KTF655400 LCY655400:LDB655400 LMU655400:LMX655400 LWQ655400:LWT655400 MGM655400:MGP655400 MQI655400:MQL655400 NAE655400:NAH655400 NKA655400:NKD655400 NTW655400:NTZ655400 ODS655400:ODV655400 ONO655400:ONR655400 OXK655400:OXN655400 PHG655400:PHJ655400 PRC655400:PRF655400 QAY655400:QBB655400 QKU655400:QKX655400 QUQ655400:QUT655400 REM655400:REP655400 ROI655400:ROL655400 RYE655400:RYH655400 SIA655400:SID655400 SRW655400:SRZ655400 TBS655400:TBV655400 TLO655400:TLR655400 TVK655400:TVN655400 UFG655400:UFJ655400 UPC655400:UPF655400 UYY655400:UZB655400 VIU655400:VIX655400 VSQ655400:VST655400 WCM655400:WCP655400 WMI655400:WML655400 WWE655400:WWH655400 JS720936:JV720936 TO720936:TR720936 ADK720936:ADN720936 ANG720936:ANJ720936 AXC720936:AXF720936 BGY720936:BHB720936 BQU720936:BQX720936 CAQ720936:CAT720936 CKM720936:CKP720936 CUI720936:CUL720936 DEE720936:DEH720936 DOA720936:DOD720936 DXW720936:DXZ720936 EHS720936:EHV720936 ERO720936:ERR720936 FBK720936:FBN720936 FLG720936:FLJ720936 FVC720936:FVF720936 GEY720936:GFB720936 GOU720936:GOX720936 GYQ720936:GYT720936 HIM720936:HIP720936 HSI720936:HSL720936 ICE720936:ICH720936 IMA720936:IMD720936 IVW720936:IVZ720936 JFS720936:JFV720936 JPO720936:JPR720936 JZK720936:JZN720936 KJG720936:KJJ720936 KTC720936:KTF720936 LCY720936:LDB720936 LMU720936:LMX720936 LWQ720936:LWT720936 MGM720936:MGP720936 MQI720936:MQL720936 NAE720936:NAH720936 NKA720936:NKD720936 NTW720936:NTZ720936 ODS720936:ODV720936 ONO720936:ONR720936 OXK720936:OXN720936 PHG720936:PHJ720936 PRC720936:PRF720936 QAY720936:QBB720936 QKU720936:QKX720936 QUQ720936:QUT720936 REM720936:REP720936 ROI720936:ROL720936 RYE720936:RYH720936 SIA720936:SID720936 SRW720936:SRZ720936 TBS720936:TBV720936 TLO720936:TLR720936 TVK720936:TVN720936 UFG720936:UFJ720936 UPC720936:UPF720936 UYY720936:UZB720936 VIU720936:VIX720936 VSQ720936:VST720936 WCM720936:WCP720936 WMI720936:WML720936 WWE720936:WWH720936 JS786472:JV786472 TO786472:TR786472 ADK786472:ADN786472 ANG786472:ANJ786472 AXC786472:AXF786472 BGY786472:BHB786472 BQU786472:BQX786472 CAQ786472:CAT786472 CKM786472:CKP786472 CUI786472:CUL786472 DEE786472:DEH786472 DOA786472:DOD786472 DXW786472:DXZ786472 EHS786472:EHV786472 ERO786472:ERR786472 FBK786472:FBN786472 FLG786472:FLJ786472 FVC786472:FVF786472 GEY786472:GFB786472 GOU786472:GOX786472 GYQ786472:GYT786472 HIM786472:HIP786472 HSI786472:HSL786472 ICE786472:ICH786472 IMA786472:IMD786472 IVW786472:IVZ786472 JFS786472:JFV786472 JPO786472:JPR786472 JZK786472:JZN786472 KJG786472:KJJ786472 KTC786472:KTF786472 LCY786472:LDB786472 LMU786472:LMX786472 LWQ786472:LWT786472 MGM786472:MGP786472 MQI786472:MQL786472 NAE786472:NAH786472 NKA786472:NKD786472 NTW786472:NTZ786472 ODS786472:ODV786472 ONO786472:ONR786472 OXK786472:OXN786472 PHG786472:PHJ786472 PRC786472:PRF786472 QAY786472:QBB786472 QKU786472:QKX786472 QUQ786472:QUT786472 REM786472:REP786472 ROI786472:ROL786472 RYE786472:RYH786472 SIA786472:SID786472 SRW786472:SRZ786472 TBS786472:TBV786472 TLO786472:TLR786472 TVK786472:TVN786472 UFG786472:UFJ786472 UPC786472:UPF786472 UYY786472:UZB786472 VIU786472:VIX786472 VSQ786472:VST786472 WCM786472:WCP786472 WMI786472:WML786472 WWE786472:WWH786472 JS852008:JV852008 TO852008:TR852008 ADK852008:ADN852008 ANG852008:ANJ852008 AXC852008:AXF852008 BGY852008:BHB852008 BQU852008:BQX852008 CAQ852008:CAT852008 CKM852008:CKP852008 CUI852008:CUL852008 DEE852008:DEH852008 DOA852008:DOD852008 DXW852008:DXZ852008 EHS852008:EHV852008 ERO852008:ERR852008 FBK852008:FBN852008 FLG852008:FLJ852008 FVC852008:FVF852008 GEY852008:GFB852008 GOU852008:GOX852008 GYQ852008:GYT852008 HIM852008:HIP852008 HSI852008:HSL852008 ICE852008:ICH852008 IMA852008:IMD852008 IVW852008:IVZ852008 JFS852008:JFV852008 JPO852008:JPR852008 JZK852008:JZN852008 KJG852008:KJJ852008 KTC852008:KTF852008 LCY852008:LDB852008 LMU852008:LMX852008 LWQ852008:LWT852008 MGM852008:MGP852008 MQI852008:MQL852008 NAE852008:NAH852008 NKA852008:NKD852008 NTW852008:NTZ852008 ODS852008:ODV852008 ONO852008:ONR852008 OXK852008:OXN852008 PHG852008:PHJ852008 PRC852008:PRF852008 QAY852008:QBB852008 QKU852008:QKX852008 QUQ852008:QUT852008 REM852008:REP852008 ROI852008:ROL852008 RYE852008:RYH852008 SIA852008:SID852008 SRW852008:SRZ852008 TBS852008:TBV852008 TLO852008:TLR852008 TVK852008:TVN852008 UFG852008:UFJ852008 UPC852008:UPF852008 UYY852008:UZB852008 VIU852008:VIX852008 VSQ852008:VST852008 WCM852008:WCP852008 WMI852008:WML852008 WWE852008:WWH852008 JS917544:JV917544 TO917544:TR917544 ADK917544:ADN917544 ANG917544:ANJ917544 AXC917544:AXF917544 BGY917544:BHB917544 BQU917544:BQX917544 CAQ917544:CAT917544 CKM917544:CKP917544 CUI917544:CUL917544 DEE917544:DEH917544 DOA917544:DOD917544 DXW917544:DXZ917544 EHS917544:EHV917544 ERO917544:ERR917544 FBK917544:FBN917544 FLG917544:FLJ917544 FVC917544:FVF917544 GEY917544:GFB917544 GOU917544:GOX917544 GYQ917544:GYT917544 HIM917544:HIP917544 HSI917544:HSL917544 ICE917544:ICH917544 IMA917544:IMD917544 IVW917544:IVZ917544 JFS917544:JFV917544 JPO917544:JPR917544 JZK917544:JZN917544 KJG917544:KJJ917544 KTC917544:KTF917544 LCY917544:LDB917544 LMU917544:LMX917544 LWQ917544:LWT917544 MGM917544:MGP917544 MQI917544:MQL917544 NAE917544:NAH917544 NKA917544:NKD917544 NTW917544:NTZ917544 ODS917544:ODV917544 ONO917544:ONR917544 OXK917544:OXN917544 PHG917544:PHJ917544 PRC917544:PRF917544 QAY917544:QBB917544 QKU917544:QKX917544 QUQ917544:QUT917544 REM917544:REP917544 ROI917544:ROL917544 RYE917544:RYH917544 SIA917544:SID917544 SRW917544:SRZ917544 TBS917544:TBV917544 TLO917544:TLR917544 TVK917544:TVN917544 UFG917544:UFJ917544 UPC917544:UPF917544 UYY917544:UZB917544 VIU917544:VIX917544 VSQ917544:VST917544 WCM917544:WCP917544 WMI917544:WML917544 WWE917544:WWH917544 JS983080:JV983080 TO983080:TR983080 ADK983080:ADN983080 ANG983080:ANJ983080 AXC983080:AXF983080 BGY983080:BHB983080 BQU983080:BQX983080 CAQ983080:CAT983080 CKM983080:CKP983080 CUI983080:CUL983080 DEE983080:DEH983080 DOA983080:DOD983080 DXW983080:DXZ983080 EHS983080:EHV983080 ERO983080:ERR983080 FBK983080:FBN983080 FLG983080:FLJ983080 FVC983080:FVF983080 GEY983080:GFB983080 GOU983080:GOX983080 GYQ983080:GYT983080 HIM983080:HIP983080 HSI983080:HSL983080 ICE983080:ICH983080 IMA983080:IMD983080 IVW983080:IVZ983080 JFS983080:JFV983080 JPO983080:JPR983080 JZK983080:JZN983080 KJG983080:KJJ983080 KTC983080:KTF983080 LCY983080:LDB983080 LMU983080:LMX983080 LWQ983080:LWT983080 MGM983080:MGP983080 MQI983080:MQL983080 NAE983080:NAH983080 NKA983080:NKD983080 NTW983080:NTZ983080 ODS983080:ODV983080 ONO983080:ONR983080 OXK983080:OXN983080 PHG983080:PHJ983080 PRC983080:PRF983080 QAY983080:QBB983080 QKU983080:QKX983080 QUQ983080:QUT983080 REM983080:REP983080 ROI983080:ROL983080 RYE983080:RYH983080 SIA983080:SID983080 SRW983080:SRZ983080 TBS983080:TBV983080 TLO983080:TLR983080 TVK983080:TVN983080 UFG983080:UFJ983080 UPC983080:UPF983080 UYY983080:UZB983080 VIU983080:VIX983080 VSQ983080:VST983080 WCM983080:WCP983080 WMI983080:WML983080 WWE983080:WWH983080 JS38:JV38 TO38:TR38 ADK38:ADN38 ANG38:ANJ38 AXC38:AXF38 BGY38:BHB38 BQU38:BQX38 CAQ38:CAT38 CKM38:CKP38 CUI38:CUL38 DEE38:DEH38 DOA38:DOD38 DXW38:DXZ38 EHS38:EHV38 ERO38:ERR38 FBK38:FBN38 FLG38:FLJ38 FVC38:FVF38 GEY38:GFB38 GOU38:GOX38 GYQ38:GYT38 HIM38:HIP38 HSI38:HSL38 ICE38:ICH38 IMA38:IMD38 IVW38:IVZ38 JFS38:JFV38 JPO38:JPR38 JZK38:JZN38 KJG38:KJJ38 KTC38:KTF38 LCY38:LDB38 LMU38:LMX38 LWQ38:LWT38 MGM38:MGP38 MQI38:MQL38 NAE38:NAH38 NKA38:NKD38 NTW38:NTZ38 ODS38:ODV38 ONO38:ONR38 OXK38:OXN38 PHG38:PHJ38 PRC38:PRF38 QAY38:QBB38 QKU38:QKX38 QUQ38:QUT38 REM38:REP38 ROI38:ROL38 RYE38:RYH38 SIA38:SID38 SRW38:SRZ38 TBS38:TBV38 TLO38:TLR38 TVK38:TVN38 UFG38:UFJ38 UPC38:UPF38 UYY38:UZB38 VIU38:VIX38 VSQ38:VST38 WCM38:WCP38 WMI38:WML38 WWE38:WWH38 JS65574:JV65574 TO65574:TR65574 ADK65574:ADN65574 ANG65574:ANJ65574 AXC65574:AXF65574 BGY65574:BHB65574 BQU65574:BQX65574 CAQ65574:CAT65574 CKM65574:CKP65574 CUI65574:CUL65574 DEE65574:DEH65574 DOA65574:DOD65574 DXW65574:DXZ65574 EHS65574:EHV65574 ERO65574:ERR65574 FBK65574:FBN65574 FLG65574:FLJ65574 FVC65574:FVF65574 GEY65574:GFB65574 GOU65574:GOX65574 GYQ65574:GYT65574 HIM65574:HIP65574 HSI65574:HSL65574 ICE65574:ICH65574 IMA65574:IMD65574 IVW65574:IVZ65574 JFS65574:JFV65574 JPO65574:JPR65574 JZK65574:JZN65574 KJG65574:KJJ65574 KTC65574:KTF65574 LCY65574:LDB65574 LMU65574:LMX65574 LWQ65574:LWT65574 MGM65574:MGP65574 MQI65574:MQL65574 NAE65574:NAH65574 NKA65574:NKD65574 NTW65574:NTZ65574 ODS65574:ODV65574 ONO65574:ONR65574 OXK65574:OXN65574 PHG65574:PHJ65574 PRC65574:PRF65574 QAY65574:QBB65574 QKU65574:QKX65574 QUQ65574:QUT65574 REM65574:REP65574 ROI65574:ROL65574 RYE65574:RYH65574 SIA65574:SID65574 SRW65574:SRZ65574 TBS65574:TBV65574 TLO65574:TLR65574 TVK65574:TVN65574 UFG65574:UFJ65574 UPC65574:UPF65574 UYY65574:UZB65574 VIU65574:VIX65574 VSQ65574:VST65574 WCM65574:WCP65574 WMI65574:WML65574 WWE65574:WWH65574 JS131110:JV131110 TO131110:TR131110 ADK131110:ADN131110 ANG131110:ANJ131110 AXC131110:AXF131110 BGY131110:BHB131110 BQU131110:BQX131110 CAQ131110:CAT131110 CKM131110:CKP131110 CUI131110:CUL131110 DEE131110:DEH131110 DOA131110:DOD131110 DXW131110:DXZ131110 EHS131110:EHV131110 ERO131110:ERR131110 FBK131110:FBN131110 FLG131110:FLJ131110 FVC131110:FVF131110 GEY131110:GFB131110 GOU131110:GOX131110 GYQ131110:GYT131110 HIM131110:HIP131110 HSI131110:HSL131110 ICE131110:ICH131110 IMA131110:IMD131110 IVW131110:IVZ131110 JFS131110:JFV131110 JPO131110:JPR131110 JZK131110:JZN131110 KJG131110:KJJ131110 KTC131110:KTF131110 LCY131110:LDB131110 LMU131110:LMX131110 LWQ131110:LWT131110 MGM131110:MGP131110 MQI131110:MQL131110 NAE131110:NAH131110 NKA131110:NKD131110 NTW131110:NTZ131110 ODS131110:ODV131110 ONO131110:ONR131110 OXK131110:OXN131110 PHG131110:PHJ131110 PRC131110:PRF131110 QAY131110:QBB131110 QKU131110:QKX131110 QUQ131110:QUT131110 REM131110:REP131110 ROI131110:ROL131110 RYE131110:RYH131110 SIA131110:SID131110 SRW131110:SRZ131110 TBS131110:TBV131110 TLO131110:TLR131110 TVK131110:TVN131110 UFG131110:UFJ131110 UPC131110:UPF131110 UYY131110:UZB131110 VIU131110:VIX131110 VSQ131110:VST131110 WCM131110:WCP131110 WMI131110:WML131110 WWE131110:WWH131110 JS196646:JV196646 TO196646:TR196646 ADK196646:ADN196646 ANG196646:ANJ196646 AXC196646:AXF196646 BGY196646:BHB196646 BQU196646:BQX196646 CAQ196646:CAT196646 CKM196646:CKP196646 CUI196646:CUL196646 DEE196646:DEH196646 DOA196646:DOD196646 DXW196646:DXZ196646 EHS196646:EHV196646 ERO196646:ERR196646 FBK196646:FBN196646 FLG196646:FLJ196646 FVC196646:FVF196646 GEY196646:GFB196646 GOU196646:GOX196646 GYQ196646:GYT196646 HIM196646:HIP196646 HSI196646:HSL196646 ICE196646:ICH196646 IMA196646:IMD196646 IVW196646:IVZ196646 JFS196646:JFV196646 JPO196646:JPR196646 JZK196646:JZN196646 KJG196646:KJJ196646 KTC196646:KTF196646 LCY196646:LDB196646 LMU196646:LMX196646 LWQ196646:LWT196646 MGM196646:MGP196646 MQI196646:MQL196646 NAE196646:NAH196646 NKA196646:NKD196646 NTW196646:NTZ196646 ODS196646:ODV196646 ONO196646:ONR196646 OXK196646:OXN196646 PHG196646:PHJ196646 PRC196646:PRF196646 QAY196646:QBB196646 QKU196646:QKX196646 QUQ196646:QUT196646 REM196646:REP196646 ROI196646:ROL196646 RYE196646:RYH196646 SIA196646:SID196646 SRW196646:SRZ196646 TBS196646:TBV196646 TLO196646:TLR196646 TVK196646:TVN196646 UFG196646:UFJ196646 UPC196646:UPF196646 UYY196646:UZB196646 VIU196646:VIX196646 VSQ196646:VST196646 WCM196646:WCP196646 WMI196646:WML196646 WWE196646:WWH196646 JS262182:JV262182 TO262182:TR262182 ADK262182:ADN262182 ANG262182:ANJ262182 AXC262182:AXF262182 BGY262182:BHB262182 BQU262182:BQX262182 CAQ262182:CAT262182 CKM262182:CKP262182 CUI262182:CUL262182 DEE262182:DEH262182 DOA262182:DOD262182 DXW262182:DXZ262182 EHS262182:EHV262182 ERO262182:ERR262182 FBK262182:FBN262182 FLG262182:FLJ262182 FVC262182:FVF262182 GEY262182:GFB262182 GOU262182:GOX262182 GYQ262182:GYT262182 HIM262182:HIP262182 HSI262182:HSL262182 ICE262182:ICH262182 IMA262182:IMD262182 IVW262182:IVZ262182 JFS262182:JFV262182 JPO262182:JPR262182 JZK262182:JZN262182 KJG262182:KJJ262182 KTC262182:KTF262182 LCY262182:LDB262182 LMU262182:LMX262182 LWQ262182:LWT262182 MGM262182:MGP262182 MQI262182:MQL262182 NAE262182:NAH262182 NKA262182:NKD262182 NTW262182:NTZ262182 ODS262182:ODV262182 ONO262182:ONR262182 OXK262182:OXN262182 PHG262182:PHJ262182 PRC262182:PRF262182 QAY262182:QBB262182 QKU262182:QKX262182 QUQ262182:QUT262182 REM262182:REP262182 ROI262182:ROL262182 RYE262182:RYH262182 SIA262182:SID262182 SRW262182:SRZ262182 TBS262182:TBV262182 TLO262182:TLR262182 TVK262182:TVN262182 UFG262182:UFJ262182 UPC262182:UPF262182 UYY262182:UZB262182 VIU262182:VIX262182 VSQ262182:VST262182 WCM262182:WCP262182 WMI262182:WML262182 WWE262182:WWH262182 JS327718:JV327718 TO327718:TR327718 ADK327718:ADN327718 ANG327718:ANJ327718 AXC327718:AXF327718 BGY327718:BHB327718 BQU327718:BQX327718 CAQ327718:CAT327718 CKM327718:CKP327718 CUI327718:CUL327718 DEE327718:DEH327718 DOA327718:DOD327718 DXW327718:DXZ327718 EHS327718:EHV327718 ERO327718:ERR327718 FBK327718:FBN327718 FLG327718:FLJ327718 FVC327718:FVF327718 GEY327718:GFB327718 GOU327718:GOX327718 GYQ327718:GYT327718 HIM327718:HIP327718 HSI327718:HSL327718 ICE327718:ICH327718 IMA327718:IMD327718 IVW327718:IVZ327718 JFS327718:JFV327718 JPO327718:JPR327718 JZK327718:JZN327718 KJG327718:KJJ327718 KTC327718:KTF327718 LCY327718:LDB327718 LMU327718:LMX327718 LWQ327718:LWT327718 MGM327718:MGP327718 MQI327718:MQL327718 NAE327718:NAH327718 NKA327718:NKD327718 NTW327718:NTZ327718 ODS327718:ODV327718 ONO327718:ONR327718 OXK327718:OXN327718 PHG327718:PHJ327718 PRC327718:PRF327718 QAY327718:QBB327718 QKU327718:QKX327718 QUQ327718:QUT327718 REM327718:REP327718 ROI327718:ROL327718 RYE327718:RYH327718 SIA327718:SID327718 SRW327718:SRZ327718 TBS327718:TBV327718 TLO327718:TLR327718 TVK327718:TVN327718 UFG327718:UFJ327718 UPC327718:UPF327718 UYY327718:UZB327718 VIU327718:VIX327718 VSQ327718:VST327718 WCM327718:WCP327718 WMI327718:WML327718 WWE327718:WWH327718 JS393254:JV393254 TO393254:TR393254 ADK393254:ADN393254 ANG393254:ANJ393254 AXC393254:AXF393254 BGY393254:BHB393254 BQU393254:BQX393254 CAQ393254:CAT393254 CKM393254:CKP393254 CUI393254:CUL393254 DEE393254:DEH393254 DOA393254:DOD393254 DXW393254:DXZ393254 EHS393254:EHV393254 ERO393254:ERR393254 FBK393254:FBN393254 FLG393254:FLJ393254 FVC393254:FVF393254 GEY393254:GFB393254 GOU393254:GOX393254 GYQ393254:GYT393254 HIM393254:HIP393254 HSI393254:HSL393254 ICE393254:ICH393254 IMA393254:IMD393254 IVW393254:IVZ393254 JFS393254:JFV393254 JPO393254:JPR393254 JZK393254:JZN393254 KJG393254:KJJ393254 KTC393254:KTF393254 LCY393254:LDB393254 LMU393254:LMX393254 LWQ393254:LWT393254 MGM393254:MGP393254 MQI393254:MQL393254 NAE393254:NAH393254 NKA393254:NKD393254 NTW393254:NTZ393254 ODS393254:ODV393254 ONO393254:ONR393254 OXK393254:OXN393254 PHG393254:PHJ393254 PRC393254:PRF393254 QAY393254:QBB393254 QKU393254:QKX393254 QUQ393254:QUT393254 REM393254:REP393254 ROI393254:ROL393254 RYE393254:RYH393254 SIA393254:SID393254 SRW393254:SRZ393254 TBS393254:TBV393254 TLO393254:TLR393254 TVK393254:TVN393254 UFG393254:UFJ393254 UPC393254:UPF393254 UYY393254:UZB393254 VIU393254:VIX393254 VSQ393254:VST393254 WCM393254:WCP393254 WMI393254:WML393254 WWE393254:WWH393254 JS458790:JV458790 TO458790:TR458790 ADK458790:ADN458790 ANG458790:ANJ458790 AXC458790:AXF458790 BGY458790:BHB458790 BQU458790:BQX458790 CAQ458790:CAT458790 CKM458790:CKP458790 CUI458790:CUL458790 DEE458790:DEH458790 DOA458790:DOD458790 DXW458790:DXZ458790 EHS458790:EHV458790 ERO458790:ERR458790 FBK458790:FBN458790 FLG458790:FLJ458790 FVC458790:FVF458790 GEY458790:GFB458790 GOU458790:GOX458790 GYQ458790:GYT458790 HIM458790:HIP458790 HSI458790:HSL458790 ICE458790:ICH458790 IMA458790:IMD458790 IVW458790:IVZ458790 JFS458790:JFV458790 JPO458790:JPR458790 JZK458790:JZN458790 KJG458790:KJJ458790 KTC458790:KTF458790 LCY458790:LDB458790 LMU458790:LMX458790 LWQ458790:LWT458790 MGM458790:MGP458790 MQI458790:MQL458790 NAE458790:NAH458790 NKA458790:NKD458790 NTW458790:NTZ458790 ODS458790:ODV458790 ONO458790:ONR458790 OXK458790:OXN458790 PHG458790:PHJ458790 PRC458790:PRF458790 QAY458790:QBB458790 QKU458790:QKX458790 QUQ458790:QUT458790 REM458790:REP458790 ROI458790:ROL458790 RYE458790:RYH458790 SIA458790:SID458790 SRW458790:SRZ458790 TBS458790:TBV458790 TLO458790:TLR458790 TVK458790:TVN458790 UFG458790:UFJ458790 UPC458790:UPF458790 UYY458790:UZB458790 VIU458790:VIX458790 VSQ458790:VST458790 WCM458790:WCP458790 WMI458790:WML458790 WWE458790:WWH458790 JS524326:JV524326 TO524326:TR524326 ADK524326:ADN524326 ANG524326:ANJ524326 AXC524326:AXF524326 BGY524326:BHB524326 BQU524326:BQX524326 CAQ524326:CAT524326 CKM524326:CKP524326 CUI524326:CUL524326 DEE524326:DEH524326 DOA524326:DOD524326 DXW524326:DXZ524326 EHS524326:EHV524326 ERO524326:ERR524326 FBK524326:FBN524326 FLG524326:FLJ524326 FVC524326:FVF524326 GEY524326:GFB524326 GOU524326:GOX524326 GYQ524326:GYT524326 HIM524326:HIP524326 HSI524326:HSL524326 ICE524326:ICH524326 IMA524326:IMD524326 IVW524326:IVZ524326 JFS524326:JFV524326 JPO524326:JPR524326 JZK524326:JZN524326 KJG524326:KJJ524326 KTC524326:KTF524326 LCY524326:LDB524326 LMU524326:LMX524326 LWQ524326:LWT524326 MGM524326:MGP524326 MQI524326:MQL524326 NAE524326:NAH524326 NKA524326:NKD524326 NTW524326:NTZ524326 ODS524326:ODV524326 ONO524326:ONR524326 OXK524326:OXN524326 PHG524326:PHJ524326 PRC524326:PRF524326 QAY524326:QBB524326 QKU524326:QKX524326 QUQ524326:QUT524326 REM524326:REP524326 ROI524326:ROL524326 RYE524326:RYH524326 SIA524326:SID524326 SRW524326:SRZ524326 TBS524326:TBV524326 TLO524326:TLR524326 TVK524326:TVN524326 UFG524326:UFJ524326 UPC524326:UPF524326 UYY524326:UZB524326 VIU524326:VIX524326 VSQ524326:VST524326 WCM524326:WCP524326 WMI524326:WML524326 WWE524326:WWH524326 JS589862:JV589862 TO589862:TR589862 ADK589862:ADN589862 ANG589862:ANJ589862 AXC589862:AXF589862 BGY589862:BHB589862 BQU589862:BQX589862 CAQ589862:CAT589862 CKM589862:CKP589862 CUI589862:CUL589862 DEE589862:DEH589862 DOA589862:DOD589862 DXW589862:DXZ589862 EHS589862:EHV589862 ERO589862:ERR589862 FBK589862:FBN589862 FLG589862:FLJ589862 FVC589862:FVF589862 GEY589862:GFB589862 GOU589862:GOX589862 GYQ589862:GYT589862 HIM589862:HIP589862 HSI589862:HSL589862 ICE589862:ICH589862 IMA589862:IMD589862 IVW589862:IVZ589862 JFS589862:JFV589862 JPO589862:JPR589862 JZK589862:JZN589862 KJG589862:KJJ589862 KTC589862:KTF589862 LCY589862:LDB589862 LMU589862:LMX589862 LWQ589862:LWT589862 MGM589862:MGP589862 MQI589862:MQL589862 NAE589862:NAH589862 NKA589862:NKD589862 NTW589862:NTZ589862 ODS589862:ODV589862 ONO589862:ONR589862 OXK589862:OXN589862 PHG589862:PHJ589862 PRC589862:PRF589862 QAY589862:QBB589862 QKU589862:QKX589862 QUQ589862:QUT589862 REM589862:REP589862 ROI589862:ROL589862 RYE589862:RYH589862 SIA589862:SID589862 SRW589862:SRZ589862 TBS589862:TBV589862 TLO589862:TLR589862 TVK589862:TVN589862 UFG589862:UFJ589862 UPC589862:UPF589862 UYY589862:UZB589862 VIU589862:VIX589862 VSQ589862:VST589862 WCM589862:WCP589862 WMI589862:WML589862 WWE589862:WWH589862 JS655398:JV655398 TO655398:TR655398 ADK655398:ADN655398 ANG655398:ANJ655398 AXC655398:AXF655398 BGY655398:BHB655398 BQU655398:BQX655398 CAQ655398:CAT655398 CKM655398:CKP655398 CUI655398:CUL655398 DEE655398:DEH655398 DOA655398:DOD655398 DXW655398:DXZ655398 EHS655398:EHV655398 ERO655398:ERR655398 FBK655398:FBN655398 FLG655398:FLJ655398 FVC655398:FVF655398 GEY655398:GFB655398 GOU655398:GOX655398 GYQ655398:GYT655398 HIM655398:HIP655398 HSI655398:HSL655398 ICE655398:ICH655398 IMA655398:IMD655398 IVW655398:IVZ655398 JFS655398:JFV655398 JPO655398:JPR655398 JZK655398:JZN655398 KJG655398:KJJ655398 KTC655398:KTF655398 LCY655398:LDB655398 LMU655398:LMX655398 LWQ655398:LWT655398 MGM655398:MGP655398 MQI655398:MQL655398 NAE655398:NAH655398 NKA655398:NKD655398 NTW655398:NTZ655398 ODS655398:ODV655398 ONO655398:ONR655398 OXK655398:OXN655398 PHG655398:PHJ655398 PRC655398:PRF655398 QAY655398:QBB655398 QKU655398:QKX655398 QUQ655398:QUT655398 REM655398:REP655398 ROI655398:ROL655398 RYE655398:RYH655398 SIA655398:SID655398 SRW655398:SRZ655398 TBS655398:TBV655398 TLO655398:TLR655398 TVK655398:TVN655398 UFG655398:UFJ655398 UPC655398:UPF655398 UYY655398:UZB655398 VIU655398:VIX655398 VSQ655398:VST655398 WCM655398:WCP655398 WMI655398:WML655398 WWE655398:WWH655398 JS720934:JV720934 TO720934:TR720934 ADK720934:ADN720934 ANG720934:ANJ720934 AXC720934:AXF720934 BGY720934:BHB720934 BQU720934:BQX720934 CAQ720934:CAT720934 CKM720934:CKP720934 CUI720934:CUL720934 DEE720934:DEH720934 DOA720934:DOD720934 DXW720934:DXZ720934 EHS720934:EHV720934 ERO720934:ERR720934 FBK720934:FBN720934 FLG720934:FLJ720934 FVC720934:FVF720934 GEY720934:GFB720934 GOU720934:GOX720934 GYQ720934:GYT720934 HIM720934:HIP720934 HSI720934:HSL720934 ICE720934:ICH720934 IMA720934:IMD720934 IVW720934:IVZ720934 JFS720934:JFV720934 JPO720934:JPR720934 JZK720934:JZN720934 KJG720934:KJJ720934 KTC720934:KTF720934 LCY720934:LDB720934 LMU720934:LMX720934 LWQ720934:LWT720934 MGM720934:MGP720934 MQI720934:MQL720934 NAE720934:NAH720934 NKA720934:NKD720934 NTW720934:NTZ720934 ODS720934:ODV720934 ONO720934:ONR720934 OXK720934:OXN720934 PHG720934:PHJ720934 PRC720934:PRF720934 QAY720934:QBB720934 QKU720934:QKX720934 QUQ720934:QUT720934 REM720934:REP720934 ROI720934:ROL720934 RYE720934:RYH720934 SIA720934:SID720934 SRW720934:SRZ720934 TBS720934:TBV720934 TLO720934:TLR720934 TVK720934:TVN720934 UFG720934:UFJ720934 UPC720934:UPF720934 UYY720934:UZB720934 VIU720934:VIX720934 VSQ720934:VST720934 WCM720934:WCP720934 WMI720934:WML720934 WWE720934:WWH720934 JS786470:JV786470 TO786470:TR786470 ADK786470:ADN786470 ANG786470:ANJ786470 AXC786470:AXF786470 BGY786470:BHB786470 BQU786470:BQX786470 CAQ786470:CAT786470 CKM786470:CKP786470 CUI786470:CUL786470 DEE786470:DEH786470 DOA786470:DOD786470 DXW786470:DXZ786470 EHS786470:EHV786470 ERO786470:ERR786470 FBK786470:FBN786470 FLG786470:FLJ786470 FVC786470:FVF786470 GEY786470:GFB786470 GOU786470:GOX786470 GYQ786470:GYT786470 HIM786470:HIP786470 HSI786470:HSL786470 ICE786470:ICH786470 IMA786470:IMD786470 IVW786470:IVZ786470 JFS786470:JFV786470 JPO786470:JPR786470 JZK786470:JZN786470 KJG786470:KJJ786470 KTC786470:KTF786470 LCY786470:LDB786470 LMU786470:LMX786470 LWQ786470:LWT786470 MGM786470:MGP786470 MQI786470:MQL786470 NAE786470:NAH786470 NKA786470:NKD786470 NTW786470:NTZ786470 ODS786470:ODV786470 ONO786470:ONR786470 OXK786470:OXN786470 PHG786470:PHJ786470 PRC786470:PRF786470 QAY786470:QBB786470 QKU786470:QKX786470 QUQ786470:QUT786470 REM786470:REP786470 ROI786470:ROL786470 RYE786470:RYH786470 SIA786470:SID786470 SRW786470:SRZ786470 TBS786470:TBV786470 TLO786470:TLR786470 TVK786470:TVN786470 UFG786470:UFJ786470 UPC786470:UPF786470 UYY786470:UZB786470 VIU786470:VIX786470 VSQ786470:VST786470 WCM786470:WCP786470 WMI786470:WML786470 WWE786470:WWH786470 JS852006:JV852006 TO852006:TR852006 ADK852006:ADN852006 ANG852006:ANJ852006 AXC852006:AXF852006 BGY852006:BHB852006 BQU852006:BQX852006 CAQ852006:CAT852006 CKM852006:CKP852006 CUI852006:CUL852006 DEE852006:DEH852006 DOA852006:DOD852006 DXW852006:DXZ852006 EHS852006:EHV852006 ERO852006:ERR852006 FBK852006:FBN852006 FLG852006:FLJ852006 FVC852006:FVF852006 GEY852006:GFB852006 GOU852006:GOX852006 GYQ852006:GYT852006 HIM852006:HIP852006 HSI852006:HSL852006 ICE852006:ICH852006 IMA852006:IMD852006 IVW852006:IVZ852006 JFS852006:JFV852006 JPO852006:JPR852006 JZK852006:JZN852006 KJG852006:KJJ852006 KTC852006:KTF852006 LCY852006:LDB852006 LMU852006:LMX852006 LWQ852006:LWT852006 MGM852006:MGP852006 MQI852006:MQL852006 NAE852006:NAH852006 NKA852006:NKD852006 NTW852006:NTZ852006 ODS852006:ODV852006 ONO852006:ONR852006 OXK852006:OXN852006 PHG852006:PHJ852006 PRC852006:PRF852006 QAY852006:QBB852006 QKU852006:QKX852006 QUQ852006:QUT852006 REM852006:REP852006 ROI852006:ROL852006 RYE852006:RYH852006 SIA852006:SID852006 SRW852006:SRZ852006 TBS852006:TBV852006 TLO852006:TLR852006 TVK852006:TVN852006 UFG852006:UFJ852006 UPC852006:UPF852006 UYY852006:UZB852006 VIU852006:VIX852006 VSQ852006:VST852006 WCM852006:WCP852006 WMI852006:WML852006 WWE852006:WWH852006 JS917542:JV917542 TO917542:TR917542 ADK917542:ADN917542 ANG917542:ANJ917542 AXC917542:AXF917542 BGY917542:BHB917542 BQU917542:BQX917542 CAQ917542:CAT917542 CKM917542:CKP917542 CUI917542:CUL917542 DEE917542:DEH917542 DOA917542:DOD917542 DXW917542:DXZ917542 EHS917542:EHV917542 ERO917542:ERR917542 FBK917542:FBN917542 FLG917542:FLJ917542 FVC917542:FVF917542 GEY917542:GFB917542 GOU917542:GOX917542 GYQ917542:GYT917542 HIM917542:HIP917542 HSI917542:HSL917542 ICE917542:ICH917542 IMA917542:IMD917542 IVW917542:IVZ917542 JFS917542:JFV917542 JPO917542:JPR917542 JZK917542:JZN917542 KJG917542:KJJ917542 KTC917542:KTF917542 LCY917542:LDB917542 LMU917542:LMX917542 LWQ917542:LWT917542 MGM917542:MGP917542 MQI917542:MQL917542 NAE917542:NAH917542 NKA917542:NKD917542 NTW917542:NTZ917542 ODS917542:ODV917542 ONO917542:ONR917542 OXK917542:OXN917542 PHG917542:PHJ917542 PRC917542:PRF917542 QAY917542:QBB917542 QKU917542:QKX917542 QUQ917542:QUT917542 REM917542:REP917542 ROI917542:ROL917542 RYE917542:RYH917542 SIA917542:SID917542 SRW917542:SRZ917542 TBS917542:TBV917542 TLO917542:TLR917542 TVK917542:TVN917542 UFG917542:UFJ917542 UPC917542:UPF917542 UYY917542:UZB917542 VIU917542:VIX917542 VSQ917542:VST917542 WCM917542:WCP917542 WMI917542:WML917542 WWE917542:WWH917542 JS983078:JV983078 TO983078:TR983078 ADK983078:ADN983078 ANG983078:ANJ983078 AXC983078:AXF983078 BGY983078:BHB983078 BQU983078:BQX983078 CAQ983078:CAT983078 CKM983078:CKP983078 CUI983078:CUL983078 DEE983078:DEH983078 DOA983078:DOD983078 DXW983078:DXZ983078 EHS983078:EHV983078 ERO983078:ERR983078 FBK983078:FBN983078 FLG983078:FLJ983078 FVC983078:FVF983078 GEY983078:GFB983078 GOU983078:GOX983078 GYQ983078:GYT983078 HIM983078:HIP983078 HSI983078:HSL983078 ICE983078:ICH983078 IMA983078:IMD983078 IVW983078:IVZ983078 JFS983078:JFV983078 JPO983078:JPR983078 JZK983078:JZN983078 KJG983078:KJJ983078 KTC983078:KTF983078 LCY983078:LDB983078 LMU983078:LMX983078 LWQ983078:LWT983078 MGM983078:MGP983078 MQI983078:MQL983078 NAE983078:NAH983078 NKA983078:NKD983078 NTW983078:NTZ983078 ODS983078:ODV983078 ONO983078:ONR983078 OXK983078:OXN983078 PHG983078:PHJ983078 PRC983078:PRF983078 QAY983078:QBB983078 QKU983078:QKX983078 QUQ983078:QUT983078 REM983078:REP983078 ROI983078:ROL983078 RYE983078:RYH983078 SIA983078:SID983078 SRW983078:SRZ983078 TBS983078:TBV983078 TLO983078:TLR983078 TVK983078:TVN983078 UFG983078:UFJ983078 UPC983078:UPF983078 UYY983078:UZB983078 VIU983078:VIX983078 VSQ983078:VST983078 WCM983078:WCP983078 WMI983078:WML983078 WWE983078:WWH983078 JS36:JV36 TO36:TR36 ADK36:ADN36 ANG36:ANJ36 AXC36:AXF36 BGY36:BHB36 BQU36:BQX36 CAQ36:CAT36 CKM36:CKP36 CUI36:CUL36 DEE36:DEH36 DOA36:DOD36 DXW36:DXZ36 EHS36:EHV36 ERO36:ERR36 FBK36:FBN36 FLG36:FLJ36 FVC36:FVF36 GEY36:GFB36 GOU36:GOX36 GYQ36:GYT36 HIM36:HIP36 HSI36:HSL36 ICE36:ICH36 IMA36:IMD36 IVW36:IVZ36 JFS36:JFV36 JPO36:JPR36 JZK36:JZN36 KJG36:KJJ36 KTC36:KTF36 LCY36:LDB36 LMU36:LMX36 LWQ36:LWT36 MGM36:MGP36 MQI36:MQL36 NAE36:NAH36 NKA36:NKD36 NTW36:NTZ36 ODS36:ODV36 ONO36:ONR36 OXK36:OXN36 PHG36:PHJ36 PRC36:PRF36 QAY36:QBB36 QKU36:QKX36 QUQ36:QUT36 REM36:REP36 ROI36:ROL36 RYE36:RYH36 SIA36:SID36 SRW36:SRZ36 TBS36:TBV36 TLO36:TLR36 TVK36:TVN36 UFG36:UFJ36 UPC36:UPF36 UYY36:UZB36 VIU36:VIX36 VSQ36:VST36 WCM36:WCP36 WMI36:WML36 WWE36:WWH36 JS65572:JV65572 TO65572:TR65572 ADK65572:ADN65572 ANG65572:ANJ65572 AXC65572:AXF65572 BGY65572:BHB65572 BQU65572:BQX65572 CAQ65572:CAT65572 CKM65572:CKP65572 CUI65572:CUL65572 DEE65572:DEH65572 DOA65572:DOD65572 DXW65572:DXZ65572 EHS65572:EHV65572 ERO65572:ERR65572 FBK65572:FBN65572 FLG65572:FLJ65572 FVC65572:FVF65572 GEY65572:GFB65572 GOU65572:GOX65572 GYQ65572:GYT65572 HIM65572:HIP65572 HSI65572:HSL65572 ICE65572:ICH65572 IMA65572:IMD65572 IVW65572:IVZ65572 JFS65572:JFV65572 JPO65572:JPR65572 JZK65572:JZN65572 KJG65572:KJJ65572 KTC65572:KTF65572 LCY65572:LDB65572 LMU65572:LMX65572 LWQ65572:LWT65572 MGM65572:MGP65572 MQI65572:MQL65572 NAE65572:NAH65572 NKA65572:NKD65572 NTW65572:NTZ65572 ODS65572:ODV65572 ONO65572:ONR65572 OXK65572:OXN65572 PHG65572:PHJ65572 PRC65572:PRF65572 QAY65572:QBB65572 QKU65572:QKX65572 QUQ65572:QUT65572 REM65572:REP65572 ROI65572:ROL65572 RYE65572:RYH65572 SIA65572:SID65572 SRW65572:SRZ65572 TBS65572:TBV65572 TLO65572:TLR65572 TVK65572:TVN65572 UFG65572:UFJ65572 UPC65572:UPF65572 UYY65572:UZB65572 VIU65572:VIX65572 VSQ65572:VST65572 WCM65572:WCP65572 WMI65572:WML65572 WWE65572:WWH65572 JS131108:JV131108 TO131108:TR131108 ADK131108:ADN131108 ANG131108:ANJ131108 AXC131108:AXF131108 BGY131108:BHB131108 BQU131108:BQX131108 CAQ131108:CAT131108 CKM131108:CKP131108 CUI131108:CUL131108 DEE131108:DEH131108 DOA131108:DOD131108 DXW131108:DXZ131108 EHS131108:EHV131108 ERO131108:ERR131108 FBK131108:FBN131108 FLG131108:FLJ131108 FVC131108:FVF131108 GEY131108:GFB131108 GOU131108:GOX131108 GYQ131108:GYT131108 HIM131108:HIP131108 HSI131108:HSL131108 ICE131108:ICH131108 IMA131108:IMD131108 IVW131108:IVZ131108 JFS131108:JFV131108 JPO131108:JPR131108 JZK131108:JZN131108 KJG131108:KJJ131108 KTC131108:KTF131108 LCY131108:LDB131108 LMU131108:LMX131108 LWQ131108:LWT131108 MGM131108:MGP131108 MQI131108:MQL131108 NAE131108:NAH131108 NKA131108:NKD131108 NTW131108:NTZ131108 ODS131108:ODV131108 ONO131108:ONR131108 OXK131108:OXN131108 PHG131108:PHJ131108 PRC131108:PRF131108 QAY131108:QBB131108 QKU131108:QKX131108 QUQ131108:QUT131108 REM131108:REP131108 ROI131108:ROL131108 RYE131108:RYH131108 SIA131108:SID131108 SRW131108:SRZ131108 TBS131108:TBV131108 TLO131108:TLR131108 TVK131108:TVN131108 UFG131108:UFJ131108 UPC131108:UPF131108 UYY131108:UZB131108 VIU131108:VIX131108 VSQ131108:VST131108 WCM131108:WCP131108 WMI131108:WML131108 WWE131108:WWH131108 JS196644:JV196644 TO196644:TR196644 ADK196644:ADN196644 ANG196644:ANJ196644 AXC196644:AXF196644 BGY196644:BHB196644 BQU196644:BQX196644 CAQ196644:CAT196644 CKM196644:CKP196644 CUI196644:CUL196644 DEE196644:DEH196644 DOA196644:DOD196644 DXW196644:DXZ196644 EHS196644:EHV196644 ERO196644:ERR196644 FBK196644:FBN196644 FLG196644:FLJ196644 FVC196644:FVF196644 GEY196644:GFB196644 GOU196644:GOX196644 GYQ196644:GYT196644 HIM196644:HIP196644 HSI196644:HSL196644 ICE196644:ICH196644 IMA196644:IMD196644 IVW196644:IVZ196644 JFS196644:JFV196644 JPO196644:JPR196644 JZK196644:JZN196644 KJG196644:KJJ196644 KTC196644:KTF196644 LCY196644:LDB196644 LMU196644:LMX196644 LWQ196644:LWT196644 MGM196644:MGP196644 MQI196644:MQL196644 NAE196644:NAH196644 NKA196644:NKD196644 NTW196644:NTZ196644 ODS196644:ODV196644 ONO196644:ONR196644 OXK196644:OXN196644 PHG196644:PHJ196644 PRC196644:PRF196644 QAY196644:QBB196644 QKU196644:QKX196644 QUQ196644:QUT196644 REM196644:REP196644 ROI196644:ROL196644 RYE196644:RYH196644 SIA196644:SID196644 SRW196644:SRZ196644 TBS196644:TBV196644 TLO196644:TLR196644 TVK196644:TVN196644 UFG196644:UFJ196644 UPC196644:UPF196644 UYY196644:UZB196644 VIU196644:VIX196644 VSQ196644:VST196644 WCM196644:WCP196644 WMI196644:WML196644 WWE196644:WWH196644 JS262180:JV262180 TO262180:TR262180 ADK262180:ADN262180 ANG262180:ANJ262180 AXC262180:AXF262180 BGY262180:BHB262180 BQU262180:BQX262180 CAQ262180:CAT262180 CKM262180:CKP262180 CUI262180:CUL262180 DEE262180:DEH262180 DOA262180:DOD262180 DXW262180:DXZ262180 EHS262180:EHV262180 ERO262180:ERR262180 FBK262180:FBN262180 FLG262180:FLJ262180 FVC262180:FVF262180 GEY262180:GFB262180 GOU262180:GOX262180 GYQ262180:GYT262180 HIM262180:HIP262180 HSI262180:HSL262180 ICE262180:ICH262180 IMA262180:IMD262180 IVW262180:IVZ262180 JFS262180:JFV262180 JPO262180:JPR262180 JZK262180:JZN262180 KJG262180:KJJ262180 KTC262180:KTF262180 LCY262180:LDB262180 LMU262180:LMX262180 LWQ262180:LWT262180 MGM262180:MGP262180 MQI262180:MQL262180 NAE262180:NAH262180 NKA262180:NKD262180 NTW262180:NTZ262180 ODS262180:ODV262180 ONO262180:ONR262180 OXK262180:OXN262180 PHG262180:PHJ262180 PRC262180:PRF262180 QAY262180:QBB262180 QKU262180:QKX262180 QUQ262180:QUT262180 REM262180:REP262180 ROI262180:ROL262180 RYE262180:RYH262180 SIA262180:SID262180 SRW262180:SRZ262180 TBS262180:TBV262180 TLO262180:TLR262180 TVK262180:TVN262180 UFG262180:UFJ262180 UPC262180:UPF262180 UYY262180:UZB262180 VIU262180:VIX262180 VSQ262180:VST262180 WCM262180:WCP262180 WMI262180:WML262180 WWE262180:WWH262180 JS327716:JV327716 TO327716:TR327716 ADK327716:ADN327716 ANG327716:ANJ327716 AXC327716:AXF327716 BGY327716:BHB327716 BQU327716:BQX327716 CAQ327716:CAT327716 CKM327716:CKP327716 CUI327716:CUL327716 DEE327716:DEH327716 DOA327716:DOD327716 DXW327716:DXZ327716 EHS327716:EHV327716 ERO327716:ERR327716 FBK327716:FBN327716 FLG327716:FLJ327716 FVC327716:FVF327716 GEY327716:GFB327716 GOU327716:GOX327716 GYQ327716:GYT327716 HIM327716:HIP327716 HSI327716:HSL327716 ICE327716:ICH327716 IMA327716:IMD327716 IVW327716:IVZ327716 JFS327716:JFV327716 JPO327716:JPR327716 JZK327716:JZN327716 KJG327716:KJJ327716 KTC327716:KTF327716 LCY327716:LDB327716 LMU327716:LMX327716 LWQ327716:LWT327716 MGM327716:MGP327716 MQI327716:MQL327716 NAE327716:NAH327716 NKA327716:NKD327716 NTW327716:NTZ327716 ODS327716:ODV327716 ONO327716:ONR327716 OXK327716:OXN327716 PHG327716:PHJ327716 PRC327716:PRF327716 QAY327716:QBB327716 QKU327716:QKX327716 QUQ327716:QUT327716 REM327716:REP327716 ROI327716:ROL327716 RYE327716:RYH327716 SIA327716:SID327716 SRW327716:SRZ327716 TBS327716:TBV327716 TLO327716:TLR327716 TVK327716:TVN327716 UFG327716:UFJ327716 UPC327716:UPF327716 UYY327716:UZB327716 VIU327716:VIX327716 VSQ327716:VST327716 WCM327716:WCP327716 WMI327716:WML327716 WWE327716:WWH327716 JS393252:JV393252 TO393252:TR393252 ADK393252:ADN393252 ANG393252:ANJ393252 AXC393252:AXF393252 BGY393252:BHB393252 BQU393252:BQX393252 CAQ393252:CAT393252 CKM393252:CKP393252 CUI393252:CUL393252 DEE393252:DEH393252 DOA393252:DOD393252 DXW393252:DXZ393252 EHS393252:EHV393252 ERO393252:ERR393252 FBK393252:FBN393252 FLG393252:FLJ393252 FVC393252:FVF393252 GEY393252:GFB393252 GOU393252:GOX393252 GYQ393252:GYT393252 HIM393252:HIP393252 HSI393252:HSL393252 ICE393252:ICH393252 IMA393252:IMD393252 IVW393252:IVZ393252 JFS393252:JFV393252 JPO393252:JPR393252 JZK393252:JZN393252 KJG393252:KJJ393252 KTC393252:KTF393252 LCY393252:LDB393252 LMU393252:LMX393252 LWQ393252:LWT393252 MGM393252:MGP393252 MQI393252:MQL393252 NAE393252:NAH393252 NKA393252:NKD393252 NTW393252:NTZ393252 ODS393252:ODV393252 ONO393252:ONR393252 OXK393252:OXN393252 PHG393252:PHJ393252 PRC393252:PRF393252 QAY393252:QBB393252 QKU393252:QKX393252 QUQ393252:QUT393252 REM393252:REP393252 ROI393252:ROL393252 RYE393252:RYH393252 SIA393252:SID393252 SRW393252:SRZ393252 TBS393252:TBV393252 TLO393252:TLR393252 TVK393252:TVN393252 UFG393252:UFJ393252 UPC393252:UPF393252 UYY393252:UZB393252 VIU393252:VIX393252 VSQ393252:VST393252 WCM393252:WCP393252 WMI393252:WML393252 WWE393252:WWH393252 JS458788:JV458788 TO458788:TR458788 ADK458788:ADN458788 ANG458788:ANJ458788 AXC458788:AXF458788 BGY458788:BHB458788 BQU458788:BQX458788 CAQ458788:CAT458788 CKM458788:CKP458788 CUI458788:CUL458788 DEE458788:DEH458788 DOA458788:DOD458788 DXW458788:DXZ458788 EHS458788:EHV458788 ERO458788:ERR458788 FBK458788:FBN458788 FLG458788:FLJ458788 FVC458788:FVF458788 GEY458788:GFB458788 GOU458788:GOX458788 GYQ458788:GYT458788 HIM458788:HIP458788 HSI458788:HSL458788 ICE458788:ICH458788 IMA458788:IMD458788 IVW458788:IVZ458788 JFS458788:JFV458788 JPO458788:JPR458788 JZK458788:JZN458788 KJG458788:KJJ458788 KTC458788:KTF458788 LCY458788:LDB458788 LMU458788:LMX458788 LWQ458788:LWT458788 MGM458788:MGP458788 MQI458788:MQL458788 NAE458788:NAH458788 NKA458788:NKD458788 NTW458788:NTZ458788 ODS458788:ODV458788 ONO458788:ONR458788 OXK458788:OXN458788 PHG458788:PHJ458788 PRC458788:PRF458788 QAY458788:QBB458788 QKU458788:QKX458788 QUQ458788:QUT458788 REM458788:REP458788 ROI458788:ROL458788 RYE458788:RYH458788 SIA458788:SID458788 SRW458788:SRZ458788 TBS458788:TBV458788 TLO458788:TLR458788 TVK458788:TVN458788 UFG458788:UFJ458788 UPC458788:UPF458788 UYY458788:UZB458788 VIU458788:VIX458788 VSQ458788:VST458788 WCM458788:WCP458788 WMI458788:WML458788 WWE458788:WWH458788 JS524324:JV524324 TO524324:TR524324 ADK524324:ADN524324 ANG524324:ANJ524324 AXC524324:AXF524324 BGY524324:BHB524324 BQU524324:BQX524324 CAQ524324:CAT524324 CKM524324:CKP524324 CUI524324:CUL524324 DEE524324:DEH524324 DOA524324:DOD524324 DXW524324:DXZ524324 EHS524324:EHV524324 ERO524324:ERR524324 FBK524324:FBN524324 FLG524324:FLJ524324 FVC524324:FVF524324 GEY524324:GFB524324 GOU524324:GOX524324 GYQ524324:GYT524324 HIM524324:HIP524324 HSI524324:HSL524324 ICE524324:ICH524324 IMA524324:IMD524324 IVW524324:IVZ524324 JFS524324:JFV524324 JPO524324:JPR524324 JZK524324:JZN524324 KJG524324:KJJ524324 KTC524324:KTF524324 LCY524324:LDB524324 LMU524324:LMX524324 LWQ524324:LWT524324 MGM524324:MGP524324 MQI524324:MQL524324 NAE524324:NAH524324 NKA524324:NKD524324 NTW524324:NTZ524324 ODS524324:ODV524324 ONO524324:ONR524324 OXK524324:OXN524324 PHG524324:PHJ524324 PRC524324:PRF524324 QAY524324:QBB524324 QKU524324:QKX524324 QUQ524324:QUT524324 REM524324:REP524324 ROI524324:ROL524324 RYE524324:RYH524324 SIA524324:SID524324 SRW524324:SRZ524324 TBS524324:TBV524324 TLO524324:TLR524324 TVK524324:TVN524324 UFG524324:UFJ524324 UPC524324:UPF524324 UYY524324:UZB524324 VIU524324:VIX524324 VSQ524324:VST524324 WCM524324:WCP524324 WMI524324:WML524324 WWE524324:WWH524324 JS589860:JV589860 TO589860:TR589860 ADK589860:ADN589860 ANG589860:ANJ589860 AXC589860:AXF589860 BGY589860:BHB589860 BQU589860:BQX589860 CAQ589860:CAT589860 CKM589860:CKP589860 CUI589860:CUL589860 DEE589860:DEH589860 DOA589860:DOD589860 DXW589860:DXZ589860 EHS589860:EHV589860 ERO589860:ERR589860 FBK589860:FBN589860 FLG589860:FLJ589860 FVC589860:FVF589860 GEY589860:GFB589860 GOU589860:GOX589860 GYQ589860:GYT589860 HIM589860:HIP589860 HSI589860:HSL589860 ICE589860:ICH589860 IMA589860:IMD589860 IVW589860:IVZ589860 JFS589860:JFV589860 JPO589860:JPR589860 JZK589860:JZN589860 KJG589860:KJJ589860 KTC589860:KTF589860 LCY589860:LDB589860 LMU589860:LMX589860 LWQ589860:LWT589860 MGM589860:MGP589860 MQI589860:MQL589860 NAE589860:NAH589860 NKA589860:NKD589860 NTW589860:NTZ589860 ODS589860:ODV589860 ONO589860:ONR589860 OXK589860:OXN589860 PHG589860:PHJ589860 PRC589860:PRF589860 QAY589860:QBB589860 QKU589860:QKX589860 QUQ589860:QUT589860 REM589860:REP589860 ROI589860:ROL589860 RYE589860:RYH589860 SIA589860:SID589860 SRW589860:SRZ589860 TBS589860:TBV589860 TLO589860:TLR589860 TVK589860:TVN589860 UFG589860:UFJ589860 UPC589860:UPF589860 UYY589860:UZB589860 VIU589860:VIX589860 VSQ589860:VST589860 WCM589860:WCP589860 WMI589860:WML589860 WWE589860:WWH589860 JS655396:JV655396 TO655396:TR655396 ADK655396:ADN655396 ANG655396:ANJ655396 AXC655396:AXF655396 BGY655396:BHB655396 BQU655396:BQX655396 CAQ655396:CAT655396 CKM655396:CKP655396 CUI655396:CUL655396 DEE655396:DEH655396 DOA655396:DOD655396 DXW655396:DXZ655396 EHS655396:EHV655396 ERO655396:ERR655396 FBK655396:FBN655396 FLG655396:FLJ655396 FVC655396:FVF655396 GEY655396:GFB655396 GOU655396:GOX655396 GYQ655396:GYT655396 HIM655396:HIP655396 HSI655396:HSL655396 ICE655396:ICH655396 IMA655396:IMD655396 IVW655396:IVZ655396 JFS655396:JFV655396 JPO655396:JPR655396 JZK655396:JZN655396 KJG655396:KJJ655396 KTC655396:KTF655396 LCY655396:LDB655396 LMU655396:LMX655396 LWQ655396:LWT655396 MGM655396:MGP655396 MQI655396:MQL655396 NAE655396:NAH655396 NKA655396:NKD655396 NTW655396:NTZ655396 ODS655396:ODV655396 ONO655396:ONR655396 OXK655396:OXN655396 PHG655396:PHJ655396 PRC655396:PRF655396 QAY655396:QBB655396 QKU655396:QKX655396 QUQ655396:QUT655396 REM655396:REP655396 ROI655396:ROL655396 RYE655396:RYH655396 SIA655396:SID655396 SRW655396:SRZ655396 TBS655396:TBV655396 TLO655396:TLR655396 TVK655396:TVN655396 UFG655396:UFJ655396 UPC655396:UPF655396 UYY655396:UZB655396 VIU655396:VIX655396 VSQ655396:VST655396 WCM655396:WCP655396 WMI655396:WML655396 WWE655396:WWH655396 JS720932:JV720932 TO720932:TR720932 ADK720932:ADN720932 ANG720932:ANJ720932 AXC720932:AXF720932 BGY720932:BHB720932 BQU720932:BQX720932 CAQ720932:CAT720932 CKM720932:CKP720932 CUI720932:CUL720932 DEE720932:DEH720932 DOA720932:DOD720932 DXW720932:DXZ720932 EHS720932:EHV720932 ERO720932:ERR720932 FBK720932:FBN720932 FLG720932:FLJ720932 FVC720932:FVF720932 GEY720932:GFB720932 GOU720932:GOX720932 GYQ720932:GYT720932 HIM720932:HIP720932 HSI720932:HSL720932 ICE720932:ICH720932 IMA720932:IMD720932 IVW720932:IVZ720932 JFS720932:JFV720932 JPO720932:JPR720932 JZK720932:JZN720932 KJG720932:KJJ720932 KTC720932:KTF720932 LCY720932:LDB720932 LMU720932:LMX720932 LWQ720932:LWT720932 MGM720932:MGP720932 MQI720932:MQL720932 NAE720932:NAH720932 NKA720932:NKD720932 NTW720932:NTZ720932 ODS720932:ODV720932 ONO720932:ONR720932 OXK720932:OXN720932 PHG720932:PHJ720932 PRC720932:PRF720932 QAY720932:QBB720932 QKU720932:QKX720932 QUQ720932:QUT720932 REM720932:REP720932 ROI720932:ROL720932 RYE720932:RYH720932 SIA720932:SID720932 SRW720932:SRZ720932 TBS720932:TBV720932 TLO720932:TLR720932 TVK720932:TVN720932 UFG720932:UFJ720932 UPC720932:UPF720932 UYY720932:UZB720932 VIU720932:VIX720932 VSQ720932:VST720932 WCM720932:WCP720932 WMI720932:WML720932 WWE720932:WWH720932 JS786468:JV786468 TO786468:TR786468 ADK786468:ADN786468 ANG786468:ANJ786468 AXC786468:AXF786468 BGY786468:BHB786468 BQU786468:BQX786468 CAQ786468:CAT786468 CKM786468:CKP786468 CUI786468:CUL786468 DEE786468:DEH786468 DOA786468:DOD786468 DXW786468:DXZ786468 EHS786468:EHV786468 ERO786468:ERR786468 FBK786468:FBN786468 FLG786468:FLJ786468 FVC786468:FVF786468 GEY786468:GFB786468 GOU786468:GOX786468 GYQ786468:GYT786468 HIM786468:HIP786468 HSI786468:HSL786468 ICE786468:ICH786468 IMA786468:IMD786468 IVW786468:IVZ786468 JFS786468:JFV786468 JPO786468:JPR786468 JZK786468:JZN786468 KJG786468:KJJ786468 KTC786468:KTF786468 LCY786468:LDB786468 LMU786468:LMX786468 LWQ786468:LWT786468 MGM786468:MGP786468 MQI786468:MQL786468 NAE786468:NAH786468 NKA786468:NKD786468 NTW786468:NTZ786468 ODS786468:ODV786468 ONO786468:ONR786468 OXK786468:OXN786468 PHG786468:PHJ786468 PRC786468:PRF786468 QAY786468:QBB786468 QKU786468:QKX786468 QUQ786468:QUT786468 REM786468:REP786468 ROI786468:ROL786468 RYE786468:RYH786468 SIA786468:SID786468 SRW786468:SRZ786468 TBS786468:TBV786468 TLO786468:TLR786468 TVK786468:TVN786468 UFG786468:UFJ786468 UPC786468:UPF786468 UYY786468:UZB786468 VIU786468:VIX786468 VSQ786468:VST786468 WCM786468:WCP786468 WMI786468:WML786468 WWE786468:WWH786468 JS852004:JV852004 TO852004:TR852004 ADK852004:ADN852004 ANG852004:ANJ852004 AXC852004:AXF852004 BGY852004:BHB852004 BQU852004:BQX852004 CAQ852004:CAT852004 CKM852004:CKP852004 CUI852004:CUL852004 DEE852004:DEH852004 DOA852004:DOD852004 DXW852004:DXZ852004 EHS852004:EHV852004 ERO852004:ERR852004 FBK852004:FBN852004 FLG852004:FLJ852004 FVC852004:FVF852004 GEY852004:GFB852004 GOU852004:GOX852004 GYQ852004:GYT852004 HIM852004:HIP852004 HSI852004:HSL852004 ICE852004:ICH852004 IMA852004:IMD852004 IVW852004:IVZ852004 JFS852004:JFV852004 JPO852004:JPR852004 JZK852004:JZN852004 KJG852004:KJJ852004 KTC852004:KTF852004 LCY852004:LDB852004 LMU852004:LMX852004 LWQ852004:LWT852004 MGM852004:MGP852004 MQI852004:MQL852004 NAE852004:NAH852004 NKA852004:NKD852004 NTW852004:NTZ852004 ODS852004:ODV852004 ONO852004:ONR852004 OXK852004:OXN852004 PHG852004:PHJ852004 PRC852004:PRF852004 QAY852004:QBB852004 QKU852004:QKX852004 QUQ852004:QUT852004 REM852004:REP852004 ROI852004:ROL852004 RYE852004:RYH852004 SIA852004:SID852004 SRW852004:SRZ852004 TBS852004:TBV852004 TLO852004:TLR852004 TVK852004:TVN852004 UFG852004:UFJ852004 UPC852004:UPF852004 UYY852004:UZB852004 VIU852004:VIX852004 VSQ852004:VST852004 WCM852004:WCP852004 WMI852004:WML852004 WWE852004:WWH852004 JS917540:JV917540 TO917540:TR917540 ADK917540:ADN917540 ANG917540:ANJ917540 AXC917540:AXF917540 BGY917540:BHB917540 BQU917540:BQX917540 CAQ917540:CAT917540 CKM917540:CKP917540 CUI917540:CUL917540 DEE917540:DEH917540 DOA917540:DOD917540 DXW917540:DXZ917540 EHS917540:EHV917540 ERO917540:ERR917540 FBK917540:FBN917540 FLG917540:FLJ917540 FVC917540:FVF917540 GEY917540:GFB917540 GOU917540:GOX917540 GYQ917540:GYT917540 HIM917540:HIP917540 HSI917540:HSL917540 ICE917540:ICH917540 IMA917540:IMD917540 IVW917540:IVZ917540 JFS917540:JFV917540 JPO917540:JPR917540 JZK917540:JZN917540 KJG917540:KJJ917540 KTC917540:KTF917540 LCY917540:LDB917540 LMU917540:LMX917540 LWQ917540:LWT917540 MGM917540:MGP917540 MQI917540:MQL917540 NAE917540:NAH917540 NKA917540:NKD917540 NTW917540:NTZ917540 ODS917540:ODV917540 ONO917540:ONR917540 OXK917540:OXN917540 PHG917540:PHJ917540 PRC917540:PRF917540 QAY917540:QBB917540 QKU917540:QKX917540 QUQ917540:QUT917540 REM917540:REP917540 ROI917540:ROL917540 RYE917540:RYH917540 SIA917540:SID917540 SRW917540:SRZ917540 TBS917540:TBV917540 TLO917540:TLR917540 TVK917540:TVN917540 UFG917540:UFJ917540 UPC917540:UPF917540 UYY917540:UZB917540 VIU917540:VIX917540 VSQ917540:VST917540 WCM917540:WCP917540 WMI917540:WML917540 WWE917540:WWH917540 JS983076:JV983076 TO983076:TR983076 ADK983076:ADN983076 ANG983076:ANJ983076 AXC983076:AXF983076 BGY983076:BHB983076 BQU983076:BQX983076 CAQ983076:CAT983076 CKM983076:CKP983076 CUI983076:CUL983076 DEE983076:DEH983076 DOA983076:DOD983076 DXW983076:DXZ983076 EHS983076:EHV983076 ERO983076:ERR983076 FBK983076:FBN983076 FLG983076:FLJ983076 FVC983076:FVF983076 GEY983076:GFB983076 GOU983076:GOX983076 GYQ983076:GYT983076 HIM983076:HIP983076 HSI983076:HSL983076 ICE983076:ICH983076 IMA983076:IMD983076 IVW983076:IVZ983076 JFS983076:JFV983076 JPO983076:JPR983076 JZK983076:JZN983076 KJG983076:KJJ983076 KTC983076:KTF983076 LCY983076:LDB983076 LMU983076:LMX983076 LWQ983076:LWT983076 MGM983076:MGP983076 MQI983076:MQL983076 NAE983076:NAH983076 NKA983076:NKD983076 NTW983076:NTZ983076 ODS983076:ODV983076 ONO983076:ONR983076 OXK983076:OXN983076 PHG983076:PHJ983076 PRC983076:PRF983076 QAY983076:QBB983076 QKU983076:QKX983076 QUQ983076:QUT983076 REM983076:REP983076 ROI983076:ROL983076 RYE983076:RYH983076 SIA983076:SID983076 SRW983076:SRZ983076 TBS983076:TBV983076 TLO983076:TLR983076 TVK983076:TVN983076 UFG983076:UFJ983076 UPC983076:UPF983076 UYY983076:UZB983076 VIU983076:VIX983076 VSQ983076:VST983076 WCM983076:WCP983076 WMI983076:WML983076 WWE983076:WWH983076 JS34:JV34 TO34:TR34 ADK34:ADN34 ANG34:ANJ34 AXC34:AXF34 BGY34:BHB34 BQU34:BQX34 CAQ34:CAT34 CKM34:CKP34 CUI34:CUL34 DEE34:DEH34 DOA34:DOD34 DXW34:DXZ34 EHS34:EHV34 ERO34:ERR34 FBK34:FBN34 FLG34:FLJ34 FVC34:FVF34 GEY34:GFB34 GOU34:GOX34 GYQ34:GYT34 HIM34:HIP34 HSI34:HSL34 ICE34:ICH34 IMA34:IMD34 IVW34:IVZ34 JFS34:JFV34 JPO34:JPR34 JZK34:JZN34 KJG34:KJJ34 KTC34:KTF34 LCY34:LDB34 LMU34:LMX34 LWQ34:LWT34 MGM34:MGP34 MQI34:MQL34 NAE34:NAH34 NKA34:NKD34 NTW34:NTZ34 ODS34:ODV34 ONO34:ONR34 OXK34:OXN34 PHG34:PHJ34 PRC34:PRF34 QAY34:QBB34 QKU34:QKX34 QUQ34:QUT34 REM34:REP34 ROI34:ROL34 RYE34:RYH34 SIA34:SID34 SRW34:SRZ34 TBS34:TBV34 TLO34:TLR34 TVK34:TVN34 UFG34:UFJ34 UPC34:UPF34 UYY34:UZB34 VIU34:VIX34 VSQ34:VST34 WCM34:WCP34 WMI34:WML34 WWE34:WWH34 JS65570:JV65570 TO65570:TR65570 ADK65570:ADN65570 ANG65570:ANJ65570 AXC65570:AXF65570 BGY65570:BHB65570 BQU65570:BQX65570 CAQ65570:CAT65570 CKM65570:CKP65570 CUI65570:CUL65570 DEE65570:DEH65570 DOA65570:DOD65570 DXW65570:DXZ65570 EHS65570:EHV65570 ERO65570:ERR65570 FBK65570:FBN65570 FLG65570:FLJ65570 FVC65570:FVF65570 GEY65570:GFB65570 GOU65570:GOX65570 GYQ65570:GYT65570 HIM65570:HIP65570 HSI65570:HSL65570 ICE65570:ICH65570 IMA65570:IMD65570 IVW65570:IVZ65570 JFS65570:JFV65570 JPO65570:JPR65570 JZK65570:JZN65570 KJG65570:KJJ65570 KTC65570:KTF65570 LCY65570:LDB65570 LMU65570:LMX65570 LWQ65570:LWT65570 MGM65570:MGP65570 MQI65570:MQL65570 NAE65570:NAH65570 NKA65570:NKD65570 NTW65570:NTZ65570 ODS65570:ODV65570 ONO65570:ONR65570 OXK65570:OXN65570 PHG65570:PHJ65570 PRC65570:PRF65570 QAY65570:QBB65570 QKU65570:QKX65570 QUQ65570:QUT65570 REM65570:REP65570 ROI65570:ROL65570 RYE65570:RYH65570 SIA65570:SID65570 SRW65570:SRZ65570 TBS65570:TBV65570 TLO65570:TLR65570 TVK65570:TVN65570 UFG65570:UFJ65570 UPC65570:UPF65570 UYY65570:UZB65570 VIU65570:VIX65570 VSQ65570:VST65570 WCM65570:WCP65570 WMI65570:WML65570 WWE65570:WWH65570 JS131106:JV131106 TO131106:TR131106 ADK131106:ADN131106 ANG131106:ANJ131106 AXC131106:AXF131106 BGY131106:BHB131106 BQU131106:BQX131106 CAQ131106:CAT131106 CKM131106:CKP131106 CUI131106:CUL131106 DEE131106:DEH131106 DOA131106:DOD131106 DXW131106:DXZ131106 EHS131106:EHV131106 ERO131106:ERR131106 FBK131106:FBN131106 FLG131106:FLJ131106 FVC131106:FVF131106 GEY131106:GFB131106 GOU131106:GOX131106 GYQ131106:GYT131106 HIM131106:HIP131106 HSI131106:HSL131106 ICE131106:ICH131106 IMA131106:IMD131106 IVW131106:IVZ131106 JFS131106:JFV131106 JPO131106:JPR131106 JZK131106:JZN131106 KJG131106:KJJ131106 KTC131106:KTF131106 LCY131106:LDB131106 LMU131106:LMX131106 LWQ131106:LWT131106 MGM131106:MGP131106 MQI131106:MQL131106 NAE131106:NAH131106 NKA131106:NKD131106 NTW131106:NTZ131106 ODS131106:ODV131106 ONO131106:ONR131106 OXK131106:OXN131106 PHG131106:PHJ131106 PRC131106:PRF131106 QAY131106:QBB131106 QKU131106:QKX131106 QUQ131106:QUT131106 REM131106:REP131106 ROI131106:ROL131106 RYE131106:RYH131106 SIA131106:SID131106 SRW131106:SRZ131106 TBS131106:TBV131106 TLO131106:TLR131106 TVK131106:TVN131106 UFG131106:UFJ131106 UPC131106:UPF131106 UYY131106:UZB131106 VIU131106:VIX131106 VSQ131106:VST131106 WCM131106:WCP131106 WMI131106:WML131106 WWE131106:WWH131106 JS196642:JV196642 TO196642:TR196642 ADK196642:ADN196642 ANG196642:ANJ196642 AXC196642:AXF196642 BGY196642:BHB196642 BQU196642:BQX196642 CAQ196642:CAT196642 CKM196642:CKP196642 CUI196642:CUL196642 DEE196642:DEH196642 DOA196642:DOD196642 DXW196642:DXZ196642 EHS196642:EHV196642 ERO196642:ERR196642 FBK196642:FBN196642 FLG196642:FLJ196642 FVC196642:FVF196642 GEY196642:GFB196642 GOU196642:GOX196642 GYQ196642:GYT196642 HIM196642:HIP196642 HSI196642:HSL196642 ICE196642:ICH196642 IMA196642:IMD196642 IVW196642:IVZ196642 JFS196642:JFV196642 JPO196642:JPR196642 JZK196642:JZN196642 KJG196642:KJJ196642 KTC196642:KTF196642 LCY196642:LDB196642 LMU196642:LMX196642 LWQ196642:LWT196642 MGM196642:MGP196642 MQI196642:MQL196642 NAE196642:NAH196642 NKA196642:NKD196642 NTW196642:NTZ196642 ODS196642:ODV196642 ONO196642:ONR196642 OXK196642:OXN196642 PHG196642:PHJ196642 PRC196642:PRF196642 QAY196642:QBB196642 QKU196642:QKX196642 QUQ196642:QUT196642 REM196642:REP196642 ROI196642:ROL196642 RYE196642:RYH196642 SIA196642:SID196642 SRW196642:SRZ196642 TBS196642:TBV196642 TLO196642:TLR196642 TVK196642:TVN196642 UFG196642:UFJ196642 UPC196642:UPF196642 UYY196642:UZB196642 VIU196642:VIX196642 VSQ196642:VST196642 WCM196642:WCP196642 WMI196642:WML196642 WWE196642:WWH196642 JS262178:JV262178 TO262178:TR262178 ADK262178:ADN262178 ANG262178:ANJ262178 AXC262178:AXF262178 BGY262178:BHB262178 BQU262178:BQX262178 CAQ262178:CAT262178 CKM262178:CKP262178 CUI262178:CUL262178 DEE262178:DEH262178 DOA262178:DOD262178 DXW262178:DXZ262178 EHS262178:EHV262178 ERO262178:ERR262178 FBK262178:FBN262178 FLG262178:FLJ262178 FVC262178:FVF262178 GEY262178:GFB262178 GOU262178:GOX262178 GYQ262178:GYT262178 HIM262178:HIP262178 HSI262178:HSL262178 ICE262178:ICH262178 IMA262178:IMD262178 IVW262178:IVZ262178 JFS262178:JFV262178 JPO262178:JPR262178 JZK262178:JZN262178 KJG262178:KJJ262178 KTC262178:KTF262178 LCY262178:LDB262178 LMU262178:LMX262178 LWQ262178:LWT262178 MGM262178:MGP262178 MQI262178:MQL262178 NAE262178:NAH262178 NKA262178:NKD262178 NTW262178:NTZ262178 ODS262178:ODV262178 ONO262178:ONR262178 OXK262178:OXN262178 PHG262178:PHJ262178 PRC262178:PRF262178 QAY262178:QBB262178 QKU262178:QKX262178 QUQ262178:QUT262178 REM262178:REP262178 ROI262178:ROL262178 RYE262178:RYH262178 SIA262178:SID262178 SRW262178:SRZ262178 TBS262178:TBV262178 TLO262178:TLR262178 TVK262178:TVN262178 UFG262178:UFJ262178 UPC262178:UPF262178 UYY262178:UZB262178 VIU262178:VIX262178 VSQ262178:VST262178 WCM262178:WCP262178 WMI262178:WML262178 WWE262178:WWH262178 JS327714:JV327714 TO327714:TR327714 ADK327714:ADN327714 ANG327714:ANJ327714 AXC327714:AXF327714 BGY327714:BHB327714 BQU327714:BQX327714 CAQ327714:CAT327714 CKM327714:CKP327714 CUI327714:CUL327714 DEE327714:DEH327714 DOA327714:DOD327714 DXW327714:DXZ327714 EHS327714:EHV327714 ERO327714:ERR327714 FBK327714:FBN327714 FLG327714:FLJ327714 FVC327714:FVF327714 GEY327714:GFB327714 GOU327714:GOX327714 GYQ327714:GYT327714 HIM327714:HIP327714 HSI327714:HSL327714 ICE327714:ICH327714 IMA327714:IMD327714 IVW327714:IVZ327714 JFS327714:JFV327714 JPO327714:JPR327714 JZK327714:JZN327714 KJG327714:KJJ327714 KTC327714:KTF327714 LCY327714:LDB327714 LMU327714:LMX327714 LWQ327714:LWT327714 MGM327714:MGP327714 MQI327714:MQL327714 NAE327714:NAH327714 NKA327714:NKD327714 NTW327714:NTZ327714 ODS327714:ODV327714 ONO327714:ONR327714 OXK327714:OXN327714 PHG327714:PHJ327714 PRC327714:PRF327714 QAY327714:QBB327714 QKU327714:QKX327714 QUQ327714:QUT327714 REM327714:REP327714 ROI327714:ROL327714 RYE327714:RYH327714 SIA327714:SID327714 SRW327714:SRZ327714 TBS327714:TBV327714 TLO327714:TLR327714 TVK327714:TVN327714 UFG327714:UFJ327714 UPC327714:UPF327714 UYY327714:UZB327714 VIU327714:VIX327714 VSQ327714:VST327714 WCM327714:WCP327714 WMI327714:WML327714 WWE327714:WWH327714 JS393250:JV393250 TO393250:TR393250 ADK393250:ADN393250 ANG393250:ANJ393250 AXC393250:AXF393250 BGY393250:BHB393250 BQU393250:BQX393250 CAQ393250:CAT393250 CKM393250:CKP393250 CUI393250:CUL393250 DEE393250:DEH393250 DOA393250:DOD393250 DXW393250:DXZ393250 EHS393250:EHV393250 ERO393250:ERR393250 FBK393250:FBN393250 FLG393250:FLJ393250 FVC393250:FVF393250 GEY393250:GFB393250 GOU393250:GOX393250 GYQ393250:GYT393250 HIM393250:HIP393250 HSI393250:HSL393250 ICE393250:ICH393250 IMA393250:IMD393250 IVW393250:IVZ393250 JFS393250:JFV393250 JPO393250:JPR393250 JZK393250:JZN393250 KJG393250:KJJ393250 KTC393250:KTF393250 LCY393250:LDB393250 LMU393250:LMX393250 LWQ393250:LWT393250 MGM393250:MGP393250 MQI393250:MQL393250 NAE393250:NAH393250 NKA393250:NKD393250 NTW393250:NTZ393250 ODS393250:ODV393250 ONO393250:ONR393250 OXK393250:OXN393250 PHG393250:PHJ393250 PRC393250:PRF393250 QAY393250:QBB393250 QKU393250:QKX393250 QUQ393250:QUT393250 REM393250:REP393250 ROI393250:ROL393250 RYE393250:RYH393250 SIA393250:SID393250 SRW393250:SRZ393250 TBS393250:TBV393250 TLO393250:TLR393250 TVK393250:TVN393250 UFG393250:UFJ393250 UPC393250:UPF393250 UYY393250:UZB393250 VIU393250:VIX393250 VSQ393250:VST393250 WCM393250:WCP393250 WMI393250:WML393250 WWE393250:WWH393250 JS458786:JV458786 TO458786:TR458786 ADK458786:ADN458786 ANG458786:ANJ458786 AXC458786:AXF458786 BGY458786:BHB458786 BQU458786:BQX458786 CAQ458786:CAT458786 CKM458786:CKP458786 CUI458786:CUL458786 DEE458786:DEH458786 DOA458786:DOD458786 DXW458786:DXZ458786 EHS458786:EHV458786 ERO458786:ERR458786 FBK458786:FBN458786 FLG458786:FLJ458786 FVC458786:FVF458786 GEY458786:GFB458786 GOU458786:GOX458786 GYQ458786:GYT458786 HIM458786:HIP458786 HSI458786:HSL458786 ICE458786:ICH458786 IMA458786:IMD458786 IVW458786:IVZ458786 JFS458786:JFV458786 JPO458786:JPR458786 JZK458786:JZN458786 KJG458786:KJJ458786 KTC458786:KTF458786 LCY458786:LDB458786 LMU458786:LMX458786 LWQ458786:LWT458786 MGM458786:MGP458786 MQI458786:MQL458786 NAE458786:NAH458786 NKA458786:NKD458786 NTW458786:NTZ458786 ODS458786:ODV458786 ONO458786:ONR458786 OXK458786:OXN458786 PHG458786:PHJ458786 PRC458786:PRF458786 QAY458786:QBB458786 QKU458786:QKX458786 QUQ458786:QUT458786 REM458786:REP458786 ROI458786:ROL458786 RYE458786:RYH458786 SIA458786:SID458786 SRW458786:SRZ458786 TBS458786:TBV458786 TLO458786:TLR458786 TVK458786:TVN458786 UFG458786:UFJ458786 UPC458786:UPF458786 UYY458786:UZB458786 VIU458786:VIX458786 VSQ458786:VST458786 WCM458786:WCP458786 WMI458786:WML458786 WWE458786:WWH458786 JS524322:JV524322 TO524322:TR524322 ADK524322:ADN524322 ANG524322:ANJ524322 AXC524322:AXF524322 BGY524322:BHB524322 BQU524322:BQX524322 CAQ524322:CAT524322 CKM524322:CKP524322 CUI524322:CUL524322 DEE524322:DEH524322 DOA524322:DOD524322 DXW524322:DXZ524322 EHS524322:EHV524322 ERO524322:ERR524322 FBK524322:FBN524322 FLG524322:FLJ524322 FVC524322:FVF524322 GEY524322:GFB524322 GOU524322:GOX524322 GYQ524322:GYT524322 HIM524322:HIP524322 HSI524322:HSL524322 ICE524322:ICH524322 IMA524322:IMD524322 IVW524322:IVZ524322 JFS524322:JFV524322 JPO524322:JPR524322 JZK524322:JZN524322 KJG524322:KJJ524322 KTC524322:KTF524322 LCY524322:LDB524322 LMU524322:LMX524322 LWQ524322:LWT524322 MGM524322:MGP524322 MQI524322:MQL524322 NAE524322:NAH524322 NKA524322:NKD524322 NTW524322:NTZ524322 ODS524322:ODV524322 ONO524322:ONR524322 OXK524322:OXN524322 PHG524322:PHJ524322 PRC524322:PRF524322 QAY524322:QBB524322 QKU524322:QKX524322 QUQ524322:QUT524322 REM524322:REP524322 ROI524322:ROL524322 RYE524322:RYH524322 SIA524322:SID524322 SRW524322:SRZ524322 TBS524322:TBV524322 TLO524322:TLR524322 TVK524322:TVN524322 UFG524322:UFJ524322 UPC524322:UPF524322 UYY524322:UZB524322 VIU524322:VIX524322 VSQ524322:VST524322 WCM524322:WCP524322 WMI524322:WML524322 WWE524322:WWH524322 JS589858:JV589858 TO589858:TR589858 ADK589858:ADN589858 ANG589858:ANJ589858 AXC589858:AXF589858 BGY589858:BHB589858 BQU589858:BQX589858 CAQ589858:CAT589858 CKM589858:CKP589858 CUI589858:CUL589858 DEE589858:DEH589858 DOA589858:DOD589858 DXW589858:DXZ589858 EHS589858:EHV589858 ERO589858:ERR589858 FBK589858:FBN589858 FLG589858:FLJ589858 FVC589858:FVF589858 GEY589858:GFB589858 GOU589858:GOX589858 GYQ589858:GYT589858 HIM589858:HIP589858 HSI589858:HSL589858 ICE589858:ICH589858 IMA589858:IMD589858 IVW589858:IVZ589858 JFS589858:JFV589858 JPO589858:JPR589858 JZK589858:JZN589858 KJG589858:KJJ589858 KTC589858:KTF589858 LCY589858:LDB589858 LMU589858:LMX589858 LWQ589858:LWT589858 MGM589858:MGP589858 MQI589858:MQL589858 NAE589858:NAH589858 NKA589858:NKD589858 NTW589858:NTZ589858 ODS589858:ODV589858 ONO589858:ONR589858 OXK589858:OXN589858 PHG589858:PHJ589858 PRC589858:PRF589858 QAY589858:QBB589858 QKU589858:QKX589858 QUQ589858:QUT589858 REM589858:REP589858 ROI589858:ROL589858 RYE589858:RYH589858 SIA589858:SID589858 SRW589858:SRZ589858 TBS589858:TBV589858 TLO589858:TLR589858 TVK589858:TVN589858 UFG589858:UFJ589858 UPC589858:UPF589858 UYY589858:UZB589858 VIU589858:VIX589858 VSQ589858:VST589858 WCM589858:WCP589858 WMI589858:WML589858 WWE589858:WWH589858 JS655394:JV655394 TO655394:TR655394 ADK655394:ADN655394 ANG655394:ANJ655394 AXC655394:AXF655394 BGY655394:BHB655394 BQU655394:BQX655394 CAQ655394:CAT655394 CKM655394:CKP655394 CUI655394:CUL655394 DEE655394:DEH655394 DOA655394:DOD655394 DXW655394:DXZ655394 EHS655394:EHV655394 ERO655394:ERR655394 FBK655394:FBN655394 FLG655394:FLJ655394 FVC655394:FVF655394 GEY655394:GFB655394 GOU655394:GOX655394 GYQ655394:GYT655394 HIM655394:HIP655394 HSI655394:HSL655394 ICE655394:ICH655394 IMA655394:IMD655394 IVW655394:IVZ655394 JFS655394:JFV655394 JPO655394:JPR655394 JZK655394:JZN655394 KJG655394:KJJ655394 KTC655394:KTF655394 LCY655394:LDB655394 LMU655394:LMX655394 LWQ655394:LWT655394 MGM655394:MGP655394 MQI655394:MQL655394 NAE655394:NAH655394 NKA655394:NKD655394 NTW655394:NTZ655394 ODS655394:ODV655394 ONO655394:ONR655394 OXK655394:OXN655394 PHG655394:PHJ655394 PRC655394:PRF655394 QAY655394:QBB655394 QKU655394:QKX655394 QUQ655394:QUT655394 REM655394:REP655394 ROI655394:ROL655394 RYE655394:RYH655394 SIA655394:SID655394 SRW655394:SRZ655394 TBS655394:TBV655394 TLO655394:TLR655394 TVK655394:TVN655394 UFG655394:UFJ655394 UPC655394:UPF655394 UYY655394:UZB655394 VIU655394:VIX655394 VSQ655394:VST655394 WCM655394:WCP655394 WMI655394:WML655394 WWE655394:WWH655394 JS720930:JV720930 TO720930:TR720930 ADK720930:ADN720930 ANG720930:ANJ720930 AXC720930:AXF720930 BGY720930:BHB720930 BQU720930:BQX720930 CAQ720930:CAT720930 CKM720930:CKP720930 CUI720930:CUL720930 DEE720930:DEH720930 DOA720930:DOD720930 DXW720930:DXZ720930 EHS720930:EHV720930 ERO720930:ERR720930 FBK720930:FBN720930 FLG720930:FLJ720930 FVC720930:FVF720930 GEY720930:GFB720930 GOU720930:GOX720930 GYQ720930:GYT720930 HIM720930:HIP720930 HSI720930:HSL720930 ICE720930:ICH720930 IMA720930:IMD720930 IVW720930:IVZ720930 JFS720930:JFV720930 JPO720930:JPR720930 JZK720930:JZN720930 KJG720930:KJJ720930 KTC720930:KTF720930 LCY720930:LDB720930 LMU720930:LMX720930 LWQ720930:LWT720930 MGM720930:MGP720930 MQI720930:MQL720930 NAE720930:NAH720930 NKA720930:NKD720930 NTW720930:NTZ720930 ODS720930:ODV720930 ONO720930:ONR720930 OXK720930:OXN720930 PHG720930:PHJ720930 PRC720930:PRF720930 QAY720930:QBB720930 QKU720930:QKX720930 QUQ720930:QUT720930 REM720930:REP720930 ROI720930:ROL720930 RYE720930:RYH720930 SIA720930:SID720930 SRW720930:SRZ720930 TBS720930:TBV720930 TLO720930:TLR720930 TVK720930:TVN720930 UFG720930:UFJ720930 UPC720930:UPF720930 UYY720930:UZB720930 VIU720930:VIX720930 VSQ720930:VST720930 WCM720930:WCP720930 WMI720930:WML720930 WWE720930:WWH720930 JS786466:JV786466 TO786466:TR786466 ADK786466:ADN786466 ANG786466:ANJ786466 AXC786466:AXF786466 BGY786466:BHB786466 BQU786466:BQX786466 CAQ786466:CAT786466 CKM786466:CKP786466 CUI786466:CUL786466 DEE786466:DEH786466 DOA786466:DOD786466 DXW786466:DXZ786466 EHS786466:EHV786466 ERO786466:ERR786466 FBK786466:FBN786466 FLG786466:FLJ786466 FVC786466:FVF786466 GEY786466:GFB786466 GOU786466:GOX786466 GYQ786466:GYT786466 HIM786466:HIP786466 HSI786466:HSL786466 ICE786466:ICH786466 IMA786466:IMD786466 IVW786466:IVZ786466 JFS786466:JFV786466 JPO786466:JPR786466 JZK786466:JZN786466 KJG786466:KJJ786466 KTC786466:KTF786466 LCY786466:LDB786466 LMU786466:LMX786466 LWQ786466:LWT786466 MGM786466:MGP786466 MQI786466:MQL786466 NAE786466:NAH786466 NKA786466:NKD786466 NTW786466:NTZ786466 ODS786466:ODV786466 ONO786466:ONR786466 OXK786466:OXN786466 PHG786466:PHJ786466 PRC786466:PRF786466 QAY786466:QBB786466 QKU786466:QKX786466 QUQ786466:QUT786466 REM786466:REP786466 ROI786466:ROL786466 RYE786466:RYH786466 SIA786466:SID786466 SRW786466:SRZ786466 TBS786466:TBV786466 TLO786466:TLR786466 TVK786466:TVN786466 UFG786466:UFJ786466 UPC786466:UPF786466 UYY786466:UZB786466 VIU786466:VIX786466 VSQ786466:VST786466 WCM786466:WCP786466 WMI786466:WML786466 WWE786466:WWH786466 JS852002:JV852002 TO852002:TR852002 ADK852002:ADN852002 ANG852002:ANJ852002 AXC852002:AXF852002 BGY852002:BHB852002 BQU852002:BQX852002 CAQ852002:CAT852002 CKM852002:CKP852002 CUI852002:CUL852002 DEE852002:DEH852002 DOA852002:DOD852002 DXW852002:DXZ852002 EHS852002:EHV852002 ERO852002:ERR852002 FBK852002:FBN852002 FLG852002:FLJ852002 FVC852002:FVF852002 GEY852002:GFB852002 GOU852002:GOX852002 GYQ852002:GYT852002 HIM852002:HIP852002 HSI852002:HSL852002 ICE852002:ICH852002 IMA852002:IMD852002 IVW852002:IVZ852002 JFS852002:JFV852002 JPO852002:JPR852002 JZK852002:JZN852002 KJG852002:KJJ852002 KTC852002:KTF852002 LCY852002:LDB852002 LMU852002:LMX852002 LWQ852002:LWT852002 MGM852002:MGP852002 MQI852002:MQL852002 NAE852002:NAH852002 NKA852002:NKD852002 NTW852002:NTZ852002 ODS852002:ODV852002 ONO852002:ONR852002 OXK852002:OXN852002 PHG852002:PHJ852002 PRC852002:PRF852002 QAY852002:QBB852002 QKU852002:QKX852002 QUQ852002:QUT852002 REM852002:REP852002 ROI852002:ROL852002 RYE852002:RYH852002 SIA852002:SID852002 SRW852002:SRZ852002 TBS852002:TBV852002 TLO852002:TLR852002 TVK852002:TVN852002 UFG852002:UFJ852002 UPC852002:UPF852002 UYY852002:UZB852002 VIU852002:VIX852002 VSQ852002:VST852002 WCM852002:WCP852002 WMI852002:WML852002 WWE852002:WWH852002 JS917538:JV917538 TO917538:TR917538 ADK917538:ADN917538 ANG917538:ANJ917538 AXC917538:AXF917538 BGY917538:BHB917538 BQU917538:BQX917538 CAQ917538:CAT917538 CKM917538:CKP917538 CUI917538:CUL917538 DEE917538:DEH917538 DOA917538:DOD917538 DXW917538:DXZ917538 EHS917538:EHV917538 ERO917538:ERR917538 FBK917538:FBN917538 FLG917538:FLJ917538 FVC917538:FVF917538 GEY917538:GFB917538 GOU917538:GOX917538 GYQ917538:GYT917538 HIM917538:HIP917538 HSI917538:HSL917538 ICE917538:ICH917538 IMA917538:IMD917538 IVW917538:IVZ917538 JFS917538:JFV917538 JPO917538:JPR917538 JZK917538:JZN917538 KJG917538:KJJ917538 KTC917538:KTF917538 LCY917538:LDB917538 LMU917538:LMX917538 LWQ917538:LWT917538 MGM917538:MGP917538 MQI917538:MQL917538 NAE917538:NAH917538 NKA917538:NKD917538 NTW917538:NTZ917538 ODS917538:ODV917538 ONO917538:ONR917538 OXK917538:OXN917538 PHG917538:PHJ917538 PRC917538:PRF917538 QAY917538:QBB917538 QKU917538:QKX917538 QUQ917538:QUT917538 REM917538:REP917538 ROI917538:ROL917538 RYE917538:RYH917538 SIA917538:SID917538 SRW917538:SRZ917538 TBS917538:TBV917538 TLO917538:TLR917538 TVK917538:TVN917538 UFG917538:UFJ917538 UPC917538:UPF917538 UYY917538:UZB917538 VIU917538:VIX917538 VSQ917538:VST917538 WCM917538:WCP917538 WMI917538:WML917538 WWE917538:WWH917538 JS983074:JV983074 TO983074:TR983074 ADK983074:ADN983074 ANG983074:ANJ983074 AXC983074:AXF983074 BGY983074:BHB983074 BQU983074:BQX983074 CAQ983074:CAT983074 CKM983074:CKP983074 CUI983074:CUL983074 DEE983074:DEH983074 DOA983074:DOD983074 DXW983074:DXZ983074 EHS983074:EHV983074 ERO983074:ERR983074 FBK983074:FBN983074 FLG983074:FLJ983074 FVC983074:FVF983074 GEY983074:GFB983074 GOU983074:GOX983074 GYQ983074:GYT983074 HIM983074:HIP983074 HSI983074:HSL983074 ICE983074:ICH983074 IMA983074:IMD983074 IVW983074:IVZ983074 JFS983074:JFV983074 JPO983074:JPR983074 JZK983074:JZN983074 KJG983074:KJJ983074 KTC983074:KTF983074 LCY983074:LDB983074 LMU983074:LMX983074 LWQ983074:LWT983074 MGM983074:MGP983074 MQI983074:MQL983074 NAE983074:NAH983074 NKA983074:NKD983074 NTW983074:NTZ983074 ODS983074:ODV983074 ONO983074:ONR983074 OXK983074:OXN983074 PHG983074:PHJ983074 PRC983074:PRF983074 QAY983074:QBB983074 QKU983074:QKX983074 QUQ983074:QUT983074 REM983074:REP983074 ROI983074:ROL983074 RYE983074:RYH983074 SIA983074:SID983074 SRW983074:SRZ983074 TBS983074:TBV983074 TLO983074:TLR983074 TVK983074:TVN983074 UFG983074:UFJ983074 UPC983074:UPF983074 UYY983074:UZB983074 VIU983074:VIX983074 VSQ983074:VST983074 WCM983074:WCP983074 WMI983074:WML983074 WWE983074:WWH983074 JS32:JV32 TO32:TR32 ADK32:ADN32 ANG32:ANJ32 AXC32:AXF32 BGY32:BHB32 BQU32:BQX32 CAQ32:CAT32 CKM32:CKP32 CUI32:CUL32 DEE32:DEH32 DOA32:DOD32 DXW32:DXZ32 EHS32:EHV32 ERO32:ERR32 FBK32:FBN32 FLG32:FLJ32 FVC32:FVF32 GEY32:GFB32 GOU32:GOX32 GYQ32:GYT32 HIM32:HIP32 HSI32:HSL32 ICE32:ICH32 IMA32:IMD32 IVW32:IVZ32 JFS32:JFV32 JPO32:JPR32 JZK32:JZN32 KJG32:KJJ32 KTC32:KTF32 LCY32:LDB32 LMU32:LMX32 LWQ32:LWT32 MGM32:MGP32 MQI32:MQL32 NAE32:NAH32 NKA32:NKD32 NTW32:NTZ32 ODS32:ODV32 ONO32:ONR32 OXK32:OXN32 PHG32:PHJ32 PRC32:PRF32 QAY32:QBB32 QKU32:QKX32 QUQ32:QUT32 REM32:REP32 ROI32:ROL32 RYE32:RYH32 SIA32:SID32 SRW32:SRZ32 TBS32:TBV32 TLO32:TLR32 TVK32:TVN32 UFG32:UFJ32 UPC32:UPF32 UYY32:UZB32 VIU32:VIX32 VSQ32:VST32 WCM32:WCP32 WMI32:WML32 WWE32:WWH32 JS65568:JV65568 TO65568:TR65568 ADK65568:ADN65568 ANG65568:ANJ65568 AXC65568:AXF65568 BGY65568:BHB65568 BQU65568:BQX65568 CAQ65568:CAT65568 CKM65568:CKP65568 CUI65568:CUL65568 DEE65568:DEH65568 DOA65568:DOD65568 DXW65568:DXZ65568 EHS65568:EHV65568 ERO65568:ERR65568 FBK65568:FBN65568 FLG65568:FLJ65568 FVC65568:FVF65568 GEY65568:GFB65568 GOU65568:GOX65568 GYQ65568:GYT65568 HIM65568:HIP65568 HSI65568:HSL65568 ICE65568:ICH65568 IMA65568:IMD65568 IVW65568:IVZ65568 JFS65568:JFV65568 JPO65568:JPR65568 JZK65568:JZN65568 KJG65568:KJJ65568 KTC65568:KTF65568 LCY65568:LDB65568 LMU65568:LMX65568 LWQ65568:LWT65568 MGM65568:MGP65568 MQI65568:MQL65568 NAE65568:NAH65568 NKA65568:NKD65568 NTW65568:NTZ65568 ODS65568:ODV65568 ONO65568:ONR65568 OXK65568:OXN65568 PHG65568:PHJ65568 PRC65568:PRF65568 QAY65568:QBB65568 QKU65568:QKX65568 QUQ65568:QUT65568 REM65568:REP65568 ROI65568:ROL65568 RYE65568:RYH65568 SIA65568:SID65568 SRW65568:SRZ65568 TBS65568:TBV65568 TLO65568:TLR65568 TVK65568:TVN65568 UFG65568:UFJ65568 UPC65568:UPF65568 UYY65568:UZB65568 VIU65568:VIX65568 VSQ65568:VST65568 WCM65568:WCP65568 WMI65568:WML65568 WWE65568:WWH65568 JS131104:JV131104 TO131104:TR131104 ADK131104:ADN131104 ANG131104:ANJ131104 AXC131104:AXF131104 BGY131104:BHB131104 BQU131104:BQX131104 CAQ131104:CAT131104 CKM131104:CKP131104 CUI131104:CUL131104 DEE131104:DEH131104 DOA131104:DOD131104 DXW131104:DXZ131104 EHS131104:EHV131104 ERO131104:ERR131104 FBK131104:FBN131104 FLG131104:FLJ131104 FVC131104:FVF131104 GEY131104:GFB131104 GOU131104:GOX131104 GYQ131104:GYT131104 HIM131104:HIP131104 HSI131104:HSL131104 ICE131104:ICH131104 IMA131104:IMD131104 IVW131104:IVZ131104 JFS131104:JFV131104 JPO131104:JPR131104 JZK131104:JZN131104 KJG131104:KJJ131104 KTC131104:KTF131104 LCY131104:LDB131104 LMU131104:LMX131104 LWQ131104:LWT131104 MGM131104:MGP131104 MQI131104:MQL131104 NAE131104:NAH131104 NKA131104:NKD131104 NTW131104:NTZ131104 ODS131104:ODV131104 ONO131104:ONR131104 OXK131104:OXN131104 PHG131104:PHJ131104 PRC131104:PRF131104 QAY131104:QBB131104 QKU131104:QKX131104 QUQ131104:QUT131104 REM131104:REP131104 ROI131104:ROL131104 RYE131104:RYH131104 SIA131104:SID131104 SRW131104:SRZ131104 TBS131104:TBV131104 TLO131104:TLR131104 TVK131104:TVN131104 UFG131104:UFJ131104 UPC131104:UPF131104 UYY131104:UZB131104 VIU131104:VIX131104 VSQ131104:VST131104 WCM131104:WCP131104 WMI131104:WML131104 WWE131104:WWH131104 JS196640:JV196640 TO196640:TR196640 ADK196640:ADN196640 ANG196640:ANJ196640 AXC196640:AXF196640 BGY196640:BHB196640 BQU196640:BQX196640 CAQ196640:CAT196640 CKM196640:CKP196640 CUI196640:CUL196640 DEE196640:DEH196640 DOA196640:DOD196640 DXW196640:DXZ196640 EHS196640:EHV196640 ERO196640:ERR196640 FBK196640:FBN196640 FLG196640:FLJ196640 FVC196640:FVF196640 GEY196640:GFB196640 GOU196640:GOX196640 GYQ196640:GYT196640 HIM196640:HIP196640 HSI196640:HSL196640 ICE196640:ICH196640 IMA196640:IMD196640 IVW196640:IVZ196640 JFS196640:JFV196640 JPO196640:JPR196640 JZK196640:JZN196640 KJG196640:KJJ196640 KTC196640:KTF196640 LCY196640:LDB196640 LMU196640:LMX196640 LWQ196640:LWT196640 MGM196640:MGP196640 MQI196640:MQL196640 NAE196640:NAH196640 NKA196640:NKD196640 NTW196640:NTZ196640 ODS196640:ODV196640 ONO196640:ONR196640 OXK196640:OXN196640 PHG196640:PHJ196640 PRC196640:PRF196640 QAY196640:QBB196640 QKU196640:QKX196640 QUQ196640:QUT196640 REM196640:REP196640 ROI196640:ROL196640 RYE196640:RYH196640 SIA196640:SID196640 SRW196640:SRZ196640 TBS196640:TBV196640 TLO196640:TLR196640 TVK196640:TVN196640 UFG196640:UFJ196640 UPC196640:UPF196640 UYY196640:UZB196640 VIU196640:VIX196640 VSQ196640:VST196640 WCM196640:WCP196640 WMI196640:WML196640 WWE196640:WWH196640 JS262176:JV262176 TO262176:TR262176 ADK262176:ADN262176 ANG262176:ANJ262176 AXC262176:AXF262176 BGY262176:BHB262176 BQU262176:BQX262176 CAQ262176:CAT262176 CKM262176:CKP262176 CUI262176:CUL262176 DEE262176:DEH262176 DOA262176:DOD262176 DXW262176:DXZ262176 EHS262176:EHV262176 ERO262176:ERR262176 FBK262176:FBN262176 FLG262176:FLJ262176 FVC262176:FVF262176 GEY262176:GFB262176 GOU262176:GOX262176 GYQ262176:GYT262176 HIM262176:HIP262176 HSI262176:HSL262176 ICE262176:ICH262176 IMA262176:IMD262176 IVW262176:IVZ262176 JFS262176:JFV262176 JPO262176:JPR262176 JZK262176:JZN262176 KJG262176:KJJ262176 KTC262176:KTF262176 LCY262176:LDB262176 LMU262176:LMX262176 LWQ262176:LWT262176 MGM262176:MGP262176 MQI262176:MQL262176 NAE262176:NAH262176 NKA262176:NKD262176 NTW262176:NTZ262176 ODS262176:ODV262176 ONO262176:ONR262176 OXK262176:OXN262176 PHG262176:PHJ262176 PRC262176:PRF262176 QAY262176:QBB262176 QKU262176:QKX262176 QUQ262176:QUT262176 REM262176:REP262176 ROI262176:ROL262176 RYE262176:RYH262176 SIA262176:SID262176 SRW262176:SRZ262176 TBS262176:TBV262176 TLO262176:TLR262176 TVK262176:TVN262176 UFG262176:UFJ262176 UPC262176:UPF262176 UYY262176:UZB262176 VIU262176:VIX262176 VSQ262176:VST262176 WCM262176:WCP262176 WMI262176:WML262176 WWE262176:WWH262176 JS327712:JV327712 TO327712:TR327712 ADK327712:ADN327712 ANG327712:ANJ327712 AXC327712:AXF327712 BGY327712:BHB327712 BQU327712:BQX327712 CAQ327712:CAT327712 CKM327712:CKP327712 CUI327712:CUL327712 DEE327712:DEH327712 DOA327712:DOD327712 DXW327712:DXZ327712 EHS327712:EHV327712 ERO327712:ERR327712 FBK327712:FBN327712 FLG327712:FLJ327712 FVC327712:FVF327712 GEY327712:GFB327712 GOU327712:GOX327712 GYQ327712:GYT327712 HIM327712:HIP327712 HSI327712:HSL327712 ICE327712:ICH327712 IMA327712:IMD327712 IVW327712:IVZ327712 JFS327712:JFV327712 JPO327712:JPR327712 JZK327712:JZN327712 KJG327712:KJJ327712 KTC327712:KTF327712 LCY327712:LDB327712 LMU327712:LMX327712 LWQ327712:LWT327712 MGM327712:MGP327712 MQI327712:MQL327712 NAE327712:NAH327712 NKA327712:NKD327712 NTW327712:NTZ327712 ODS327712:ODV327712 ONO327712:ONR327712 OXK327712:OXN327712 PHG327712:PHJ327712 PRC327712:PRF327712 QAY327712:QBB327712 QKU327712:QKX327712 QUQ327712:QUT327712 REM327712:REP327712 ROI327712:ROL327712 RYE327712:RYH327712 SIA327712:SID327712 SRW327712:SRZ327712 TBS327712:TBV327712 TLO327712:TLR327712 TVK327712:TVN327712 UFG327712:UFJ327712 UPC327712:UPF327712 UYY327712:UZB327712 VIU327712:VIX327712 VSQ327712:VST327712 WCM327712:WCP327712 WMI327712:WML327712 WWE327712:WWH327712 JS393248:JV393248 TO393248:TR393248 ADK393248:ADN393248 ANG393248:ANJ393248 AXC393248:AXF393248 BGY393248:BHB393248 BQU393248:BQX393248 CAQ393248:CAT393248 CKM393248:CKP393248 CUI393248:CUL393248 DEE393248:DEH393248 DOA393248:DOD393248 DXW393248:DXZ393248 EHS393248:EHV393248 ERO393248:ERR393248 FBK393248:FBN393248 FLG393248:FLJ393248 FVC393248:FVF393248 GEY393248:GFB393248 GOU393248:GOX393248 GYQ393248:GYT393248 HIM393248:HIP393248 HSI393248:HSL393248 ICE393248:ICH393248 IMA393248:IMD393248 IVW393248:IVZ393248 JFS393248:JFV393248 JPO393248:JPR393248 JZK393248:JZN393248 KJG393248:KJJ393248 KTC393248:KTF393248 LCY393248:LDB393248 LMU393248:LMX393248 LWQ393248:LWT393248 MGM393248:MGP393248 MQI393248:MQL393248 NAE393248:NAH393248 NKA393248:NKD393248 NTW393248:NTZ393248 ODS393248:ODV393248 ONO393248:ONR393248 OXK393248:OXN393248 PHG393248:PHJ393248 PRC393248:PRF393248 QAY393248:QBB393248 QKU393248:QKX393248 QUQ393248:QUT393248 REM393248:REP393248 ROI393248:ROL393248 RYE393248:RYH393248 SIA393248:SID393248 SRW393248:SRZ393248 TBS393248:TBV393248 TLO393248:TLR393248 TVK393248:TVN393248 UFG393248:UFJ393248 UPC393248:UPF393248 UYY393248:UZB393248 VIU393248:VIX393248 VSQ393248:VST393248 WCM393248:WCP393248 WMI393248:WML393248 WWE393248:WWH393248 JS458784:JV458784 TO458784:TR458784 ADK458784:ADN458784 ANG458784:ANJ458784 AXC458784:AXF458784 BGY458784:BHB458784 BQU458784:BQX458784 CAQ458784:CAT458784 CKM458784:CKP458784 CUI458784:CUL458784 DEE458784:DEH458784 DOA458784:DOD458784 DXW458784:DXZ458784 EHS458784:EHV458784 ERO458784:ERR458784 FBK458784:FBN458784 FLG458784:FLJ458784 FVC458784:FVF458784 GEY458784:GFB458784 GOU458784:GOX458784 GYQ458784:GYT458784 HIM458784:HIP458784 HSI458784:HSL458784 ICE458784:ICH458784 IMA458784:IMD458784 IVW458784:IVZ458784 JFS458784:JFV458784 JPO458784:JPR458784 JZK458784:JZN458784 KJG458784:KJJ458784 KTC458784:KTF458784 LCY458784:LDB458784 LMU458784:LMX458784 LWQ458784:LWT458784 MGM458784:MGP458784 MQI458784:MQL458784 NAE458784:NAH458784 NKA458784:NKD458784 NTW458784:NTZ458784 ODS458784:ODV458784 ONO458784:ONR458784 OXK458784:OXN458784 PHG458784:PHJ458784 PRC458784:PRF458784 QAY458784:QBB458784 QKU458784:QKX458784 QUQ458784:QUT458784 REM458784:REP458784 ROI458784:ROL458784 RYE458784:RYH458784 SIA458784:SID458784 SRW458784:SRZ458784 TBS458784:TBV458784 TLO458784:TLR458784 TVK458784:TVN458784 UFG458784:UFJ458784 UPC458784:UPF458784 UYY458784:UZB458784 VIU458784:VIX458784 VSQ458784:VST458784 WCM458784:WCP458784 WMI458784:WML458784 WWE458784:WWH458784 JS524320:JV524320 TO524320:TR524320 ADK524320:ADN524320 ANG524320:ANJ524320 AXC524320:AXF524320 BGY524320:BHB524320 BQU524320:BQX524320 CAQ524320:CAT524320 CKM524320:CKP524320 CUI524320:CUL524320 DEE524320:DEH524320 DOA524320:DOD524320 DXW524320:DXZ524320 EHS524320:EHV524320 ERO524320:ERR524320 FBK524320:FBN524320 FLG524320:FLJ524320 FVC524320:FVF524320 GEY524320:GFB524320 GOU524320:GOX524320 GYQ524320:GYT524320 HIM524320:HIP524320 HSI524320:HSL524320 ICE524320:ICH524320 IMA524320:IMD524320 IVW524320:IVZ524320 JFS524320:JFV524320 JPO524320:JPR524320 JZK524320:JZN524320 KJG524320:KJJ524320 KTC524320:KTF524320 LCY524320:LDB524320 LMU524320:LMX524320 LWQ524320:LWT524320 MGM524320:MGP524320 MQI524320:MQL524320 NAE524320:NAH524320 NKA524320:NKD524320 NTW524320:NTZ524320 ODS524320:ODV524320 ONO524320:ONR524320 OXK524320:OXN524320 PHG524320:PHJ524320 PRC524320:PRF524320 QAY524320:QBB524320 QKU524320:QKX524320 QUQ524320:QUT524320 REM524320:REP524320 ROI524320:ROL524320 RYE524320:RYH524320 SIA524320:SID524320 SRW524320:SRZ524320 TBS524320:TBV524320 TLO524320:TLR524320 TVK524320:TVN524320 UFG524320:UFJ524320 UPC524320:UPF524320 UYY524320:UZB524320 VIU524320:VIX524320 VSQ524320:VST524320 WCM524320:WCP524320 WMI524320:WML524320 WWE524320:WWH524320 JS589856:JV589856 TO589856:TR589856 ADK589856:ADN589856 ANG589856:ANJ589856 AXC589856:AXF589856 BGY589856:BHB589856 BQU589856:BQX589856 CAQ589856:CAT589856 CKM589856:CKP589856 CUI589856:CUL589856 DEE589856:DEH589856 DOA589856:DOD589856 DXW589856:DXZ589856 EHS589856:EHV589856 ERO589856:ERR589856 FBK589856:FBN589856 FLG589856:FLJ589856 FVC589856:FVF589856 GEY589856:GFB589856 GOU589856:GOX589856 GYQ589856:GYT589856 HIM589856:HIP589856 HSI589856:HSL589856 ICE589856:ICH589856 IMA589856:IMD589856 IVW589856:IVZ589856 JFS589856:JFV589856 JPO589856:JPR589856 JZK589856:JZN589856 KJG589856:KJJ589856 KTC589856:KTF589856 LCY589856:LDB589856 LMU589856:LMX589856 LWQ589856:LWT589856 MGM589856:MGP589856 MQI589856:MQL589856 NAE589856:NAH589856 NKA589856:NKD589856 NTW589856:NTZ589856 ODS589856:ODV589856 ONO589856:ONR589856 OXK589856:OXN589856 PHG589856:PHJ589856 PRC589856:PRF589856 QAY589856:QBB589856 QKU589856:QKX589856 QUQ589856:QUT589856 REM589856:REP589856 ROI589856:ROL589856 RYE589856:RYH589856 SIA589856:SID589856 SRW589856:SRZ589856 TBS589856:TBV589856 TLO589856:TLR589856 TVK589856:TVN589856 UFG589856:UFJ589856 UPC589856:UPF589856 UYY589856:UZB589856 VIU589856:VIX589856 VSQ589856:VST589856 WCM589856:WCP589856 WMI589856:WML589856 WWE589856:WWH589856 JS655392:JV655392 TO655392:TR655392 ADK655392:ADN655392 ANG655392:ANJ655392 AXC655392:AXF655392 BGY655392:BHB655392 BQU655392:BQX655392 CAQ655392:CAT655392 CKM655392:CKP655392 CUI655392:CUL655392 DEE655392:DEH655392 DOA655392:DOD655392 DXW655392:DXZ655392 EHS655392:EHV655392 ERO655392:ERR655392 FBK655392:FBN655392 FLG655392:FLJ655392 FVC655392:FVF655392 GEY655392:GFB655392 GOU655392:GOX655392 GYQ655392:GYT655392 HIM655392:HIP655392 HSI655392:HSL655392 ICE655392:ICH655392 IMA655392:IMD655392 IVW655392:IVZ655392 JFS655392:JFV655392 JPO655392:JPR655392 JZK655392:JZN655392 KJG655392:KJJ655392 KTC655392:KTF655392 LCY655392:LDB655392 LMU655392:LMX655392 LWQ655392:LWT655392 MGM655392:MGP655392 MQI655392:MQL655392 NAE655392:NAH655392 NKA655392:NKD655392 NTW655392:NTZ655392 ODS655392:ODV655392 ONO655392:ONR655392 OXK655392:OXN655392 PHG655392:PHJ655392 PRC655392:PRF655392 QAY655392:QBB655392 QKU655392:QKX655392 QUQ655392:QUT655392 REM655392:REP655392 ROI655392:ROL655392 RYE655392:RYH655392 SIA655392:SID655392 SRW655392:SRZ655392 TBS655392:TBV655392 TLO655392:TLR655392 TVK655392:TVN655392 UFG655392:UFJ655392 UPC655392:UPF655392 UYY655392:UZB655392 VIU655392:VIX655392 VSQ655392:VST655392 WCM655392:WCP655392 WMI655392:WML655392 WWE655392:WWH655392 JS720928:JV720928 TO720928:TR720928 ADK720928:ADN720928 ANG720928:ANJ720928 AXC720928:AXF720928 BGY720928:BHB720928 BQU720928:BQX720928 CAQ720928:CAT720928 CKM720928:CKP720928 CUI720928:CUL720928 DEE720928:DEH720928 DOA720928:DOD720928 DXW720928:DXZ720928 EHS720928:EHV720928 ERO720928:ERR720928 FBK720928:FBN720928 FLG720928:FLJ720928 FVC720928:FVF720928 GEY720928:GFB720928 GOU720928:GOX720928 GYQ720928:GYT720928 HIM720928:HIP720928 HSI720928:HSL720928 ICE720928:ICH720928 IMA720928:IMD720928 IVW720928:IVZ720928 JFS720928:JFV720928 JPO720928:JPR720928 JZK720928:JZN720928 KJG720928:KJJ720928 KTC720928:KTF720928 LCY720928:LDB720928 LMU720928:LMX720928 LWQ720928:LWT720928 MGM720928:MGP720928 MQI720928:MQL720928 NAE720928:NAH720928 NKA720928:NKD720928 NTW720928:NTZ720928 ODS720928:ODV720928 ONO720928:ONR720928 OXK720928:OXN720928 PHG720928:PHJ720928 PRC720928:PRF720928 QAY720928:QBB720928 QKU720928:QKX720928 QUQ720928:QUT720928 REM720928:REP720928 ROI720928:ROL720928 RYE720928:RYH720928 SIA720928:SID720928 SRW720928:SRZ720928 TBS720928:TBV720928 TLO720928:TLR720928 TVK720928:TVN720928 UFG720928:UFJ720928 UPC720928:UPF720928 UYY720928:UZB720928 VIU720928:VIX720928 VSQ720928:VST720928 WCM720928:WCP720928 WMI720928:WML720928 WWE720928:WWH720928 JS786464:JV786464 TO786464:TR786464 ADK786464:ADN786464 ANG786464:ANJ786464 AXC786464:AXF786464 BGY786464:BHB786464 BQU786464:BQX786464 CAQ786464:CAT786464 CKM786464:CKP786464 CUI786464:CUL786464 DEE786464:DEH786464 DOA786464:DOD786464 DXW786464:DXZ786464 EHS786464:EHV786464 ERO786464:ERR786464 FBK786464:FBN786464 FLG786464:FLJ786464 FVC786464:FVF786464 GEY786464:GFB786464 GOU786464:GOX786464 GYQ786464:GYT786464 HIM786464:HIP786464 HSI786464:HSL786464 ICE786464:ICH786464 IMA786464:IMD786464 IVW786464:IVZ786464 JFS786464:JFV786464 JPO786464:JPR786464 JZK786464:JZN786464 KJG786464:KJJ786464 KTC786464:KTF786464 LCY786464:LDB786464 LMU786464:LMX786464 LWQ786464:LWT786464 MGM786464:MGP786464 MQI786464:MQL786464 NAE786464:NAH786464 NKA786464:NKD786464 NTW786464:NTZ786464 ODS786464:ODV786464 ONO786464:ONR786464 OXK786464:OXN786464 PHG786464:PHJ786464 PRC786464:PRF786464 QAY786464:QBB786464 QKU786464:QKX786464 QUQ786464:QUT786464 REM786464:REP786464 ROI786464:ROL786464 RYE786464:RYH786464 SIA786464:SID786464 SRW786464:SRZ786464 TBS786464:TBV786464 TLO786464:TLR786464 TVK786464:TVN786464 UFG786464:UFJ786464 UPC786464:UPF786464 UYY786464:UZB786464 VIU786464:VIX786464 VSQ786464:VST786464 WCM786464:WCP786464 WMI786464:WML786464 WWE786464:WWH786464 JS852000:JV852000 TO852000:TR852000 ADK852000:ADN852000 ANG852000:ANJ852000 AXC852000:AXF852000 BGY852000:BHB852000 BQU852000:BQX852000 CAQ852000:CAT852000 CKM852000:CKP852000 CUI852000:CUL852000 DEE852000:DEH852000 DOA852000:DOD852000 DXW852000:DXZ852000 EHS852000:EHV852000 ERO852000:ERR852000 FBK852000:FBN852000 FLG852000:FLJ852000 FVC852000:FVF852000 GEY852000:GFB852000 GOU852000:GOX852000 GYQ852000:GYT852000 HIM852000:HIP852000 HSI852000:HSL852000 ICE852000:ICH852000 IMA852000:IMD852000 IVW852000:IVZ852000 JFS852000:JFV852000 JPO852000:JPR852000 JZK852000:JZN852000 KJG852000:KJJ852000 KTC852000:KTF852000 LCY852000:LDB852000 LMU852000:LMX852000 LWQ852000:LWT852000 MGM852000:MGP852000 MQI852000:MQL852000 NAE852000:NAH852000 NKA852000:NKD852000 NTW852000:NTZ852000 ODS852000:ODV852000 ONO852000:ONR852000 OXK852000:OXN852000 PHG852000:PHJ852000 PRC852000:PRF852000 QAY852000:QBB852000 QKU852000:QKX852000 QUQ852000:QUT852000 REM852000:REP852000 ROI852000:ROL852000 RYE852000:RYH852000 SIA852000:SID852000 SRW852000:SRZ852000 TBS852000:TBV852000 TLO852000:TLR852000 TVK852000:TVN852000 UFG852000:UFJ852000 UPC852000:UPF852000 UYY852000:UZB852000 VIU852000:VIX852000 VSQ852000:VST852000 WCM852000:WCP852000 WMI852000:WML852000 WWE852000:WWH852000 JS917536:JV917536 TO917536:TR917536 ADK917536:ADN917536 ANG917536:ANJ917536 AXC917536:AXF917536 BGY917536:BHB917536 BQU917536:BQX917536 CAQ917536:CAT917536 CKM917536:CKP917536 CUI917536:CUL917536 DEE917536:DEH917536 DOA917536:DOD917536 DXW917536:DXZ917536 EHS917536:EHV917536 ERO917536:ERR917536 FBK917536:FBN917536 FLG917536:FLJ917536 FVC917536:FVF917536 GEY917536:GFB917536 GOU917536:GOX917536 GYQ917536:GYT917536 HIM917536:HIP917536 HSI917536:HSL917536 ICE917536:ICH917536 IMA917536:IMD917536 IVW917536:IVZ917536 JFS917536:JFV917536 JPO917536:JPR917536 JZK917536:JZN917536 KJG917536:KJJ917536 KTC917536:KTF917536 LCY917536:LDB917536 LMU917536:LMX917536 LWQ917536:LWT917536 MGM917536:MGP917536 MQI917536:MQL917536 NAE917536:NAH917536 NKA917536:NKD917536 NTW917536:NTZ917536 ODS917536:ODV917536 ONO917536:ONR917536 OXK917536:OXN917536 PHG917536:PHJ917536 PRC917536:PRF917536 QAY917536:QBB917536 QKU917536:QKX917536 QUQ917536:QUT917536 REM917536:REP917536 ROI917536:ROL917536 RYE917536:RYH917536 SIA917536:SID917536 SRW917536:SRZ917536 TBS917536:TBV917536 TLO917536:TLR917536 TVK917536:TVN917536 UFG917536:UFJ917536 UPC917536:UPF917536 UYY917536:UZB917536 VIU917536:VIX917536 VSQ917536:VST917536 WCM917536:WCP917536 WMI917536:WML917536 WWE917536:WWH917536 JS983072:JV983072 TO983072:TR983072 ADK983072:ADN983072 ANG983072:ANJ983072 AXC983072:AXF983072 BGY983072:BHB983072 BQU983072:BQX983072 CAQ983072:CAT983072 CKM983072:CKP983072 CUI983072:CUL983072 DEE983072:DEH983072 DOA983072:DOD983072 DXW983072:DXZ983072 EHS983072:EHV983072 ERO983072:ERR983072 FBK983072:FBN983072 FLG983072:FLJ983072 FVC983072:FVF983072 GEY983072:GFB983072 GOU983072:GOX983072 GYQ983072:GYT983072 HIM983072:HIP983072 HSI983072:HSL983072 ICE983072:ICH983072 IMA983072:IMD983072 IVW983072:IVZ983072 JFS983072:JFV983072 JPO983072:JPR983072 JZK983072:JZN983072 KJG983072:KJJ983072 KTC983072:KTF983072 LCY983072:LDB983072 LMU983072:LMX983072 LWQ983072:LWT983072 MGM983072:MGP983072 MQI983072:MQL983072 NAE983072:NAH983072 NKA983072:NKD983072 NTW983072:NTZ983072 ODS983072:ODV983072 ONO983072:ONR983072 OXK983072:OXN983072 PHG983072:PHJ983072 PRC983072:PRF983072 QAY983072:QBB983072 QKU983072:QKX983072 QUQ983072:QUT983072 REM983072:REP983072 ROI983072:ROL983072 RYE983072:RYH983072 SIA983072:SID983072 SRW983072:SRZ983072 TBS983072:TBV983072 TLO983072:TLR983072 TVK983072:TVN983072 UFG983072:UFJ983072 UPC983072:UPF983072 UYY983072:UZB983072 VIU983072:VIX983072 VSQ983072:VST983072 WCM983072:WCP983072 WMI983072:WML983072 WWE983072:WWH983072 JS30:JV30 TO30:TR30 ADK30:ADN30 ANG30:ANJ30 AXC30:AXF30 BGY30:BHB30 BQU30:BQX30 CAQ30:CAT30 CKM30:CKP30 CUI30:CUL30 DEE30:DEH30 DOA30:DOD30 DXW30:DXZ30 EHS30:EHV30 ERO30:ERR30 FBK30:FBN30 FLG30:FLJ30 FVC30:FVF30 GEY30:GFB30 GOU30:GOX30 GYQ30:GYT30 HIM30:HIP30 HSI30:HSL30 ICE30:ICH30 IMA30:IMD30 IVW30:IVZ30 JFS30:JFV30 JPO30:JPR30 JZK30:JZN30 KJG30:KJJ30 KTC30:KTF30 LCY30:LDB30 LMU30:LMX30 LWQ30:LWT30 MGM30:MGP30 MQI30:MQL30 NAE30:NAH30 NKA30:NKD30 NTW30:NTZ30 ODS30:ODV30 ONO30:ONR30 OXK30:OXN30 PHG30:PHJ30 PRC30:PRF30 QAY30:QBB30 QKU30:QKX30 QUQ30:QUT30 REM30:REP30 ROI30:ROL30 RYE30:RYH30 SIA30:SID30 SRW30:SRZ30 TBS30:TBV30 TLO30:TLR30 TVK30:TVN30 UFG30:UFJ30 UPC30:UPF30 UYY30:UZB30 VIU30:VIX30 VSQ30:VST30 WCM30:WCP30 WMI30:WML30 WWE30:WWH30 JS65566:JV65566 TO65566:TR65566 ADK65566:ADN65566 ANG65566:ANJ65566 AXC65566:AXF65566 BGY65566:BHB65566 BQU65566:BQX65566 CAQ65566:CAT65566 CKM65566:CKP65566 CUI65566:CUL65566 DEE65566:DEH65566 DOA65566:DOD65566 DXW65566:DXZ65566 EHS65566:EHV65566 ERO65566:ERR65566 FBK65566:FBN65566 FLG65566:FLJ65566 FVC65566:FVF65566 GEY65566:GFB65566 GOU65566:GOX65566 GYQ65566:GYT65566 HIM65566:HIP65566 HSI65566:HSL65566 ICE65566:ICH65566 IMA65566:IMD65566 IVW65566:IVZ65566 JFS65566:JFV65566 JPO65566:JPR65566 JZK65566:JZN65566 KJG65566:KJJ65566 KTC65566:KTF65566 LCY65566:LDB65566 LMU65566:LMX65566 LWQ65566:LWT65566 MGM65566:MGP65566 MQI65566:MQL65566 NAE65566:NAH65566 NKA65566:NKD65566 NTW65566:NTZ65566 ODS65566:ODV65566 ONO65566:ONR65566 OXK65566:OXN65566 PHG65566:PHJ65566 PRC65566:PRF65566 QAY65566:QBB65566 QKU65566:QKX65566 QUQ65566:QUT65566 REM65566:REP65566 ROI65566:ROL65566 RYE65566:RYH65566 SIA65566:SID65566 SRW65566:SRZ65566 TBS65566:TBV65566 TLO65566:TLR65566 TVK65566:TVN65566 UFG65566:UFJ65566 UPC65566:UPF65566 UYY65566:UZB65566 VIU65566:VIX65566 VSQ65566:VST65566 WCM65566:WCP65566 WMI65566:WML65566 WWE65566:WWH65566 JS131102:JV131102 TO131102:TR131102 ADK131102:ADN131102 ANG131102:ANJ131102 AXC131102:AXF131102 BGY131102:BHB131102 BQU131102:BQX131102 CAQ131102:CAT131102 CKM131102:CKP131102 CUI131102:CUL131102 DEE131102:DEH131102 DOA131102:DOD131102 DXW131102:DXZ131102 EHS131102:EHV131102 ERO131102:ERR131102 FBK131102:FBN131102 FLG131102:FLJ131102 FVC131102:FVF131102 GEY131102:GFB131102 GOU131102:GOX131102 GYQ131102:GYT131102 HIM131102:HIP131102 HSI131102:HSL131102 ICE131102:ICH131102 IMA131102:IMD131102 IVW131102:IVZ131102 JFS131102:JFV131102 JPO131102:JPR131102 JZK131102:JZN131102 KJG131102:KJJ131102 KTC131102:KTF131102 LCY131102:LDB131102 LMU131102:LMX131102 LWQ131102:LWT131102 MGM131102:MGP131102 MQI131102:MQL131102 NAE131102:NAH131102 NKA131102:NKD131102 NTW131102:NTZ131102 ODS131102:ODV131102 ONO131102:ONR131102 OXK131102:OXN131102 PHG131102:PHJ131102 PRC131102:PRF131102 QAY131102:QBB131102 QKU131102:QKX131102 QUQ131102:QUT131102 REM131102:REP131102 ROI131102:ROL131102 RYE131102:RYH131102 SIA131102:SID131102 SRW131102:SRZ131102 TBS131102:TBV131102 TLO131102:TLR131102 TVK131102:TVN131102 UFG131102:UFJ131102 UPC131102:UPF131102 UYY131102:UZB131102 VIU131102:VIX131102 VSQ131102:VST131102 WCM131102:WCP131102 WMI131102:WML131102 WWE131102:WWH131102 JS196638:JV196638 TO196638:TR196638 ADK196638:ADN196638 ANG196638:ANJ196638 AXC196638:AXF196638 BGY196638:BHB196638 BQU196638:BQX196638 CAQ196638:CAT196638 CKM196638:CKP196638 CUI196638:CUL196638 DEE196638:DEH196638 DOA196638:DOD196638 DXW196638:DXZ196638 EHS196638:EHV196638 ERO196638:ERR196638 FBK196638:FBN196638 FLG196638:FLJ196638 FVC196638:FVF196638 GEY196638:GFB196638 GOU196638:GOX196638 GYQ196638:GYT196638 HIM196638:HIP196638 HSI196638:HSL196638 ICE196638:ICH196638 IMA196638:IMD196638 IVW196638:IVZ196638 JFS196638:JFV196638 JPO196638:JPR196638 JZK196638:JZN196638 KJG196638:KJJ196638 KTC196638:KTF196638 LCY196638:LDB196638 LMU196638:LMX196638 LWQ196638:LWT196638 MGM196638:MGP196638 MQI196638:MQL196638 NAE196638:NAH196638 NKA196638:NKD196638 NTW196638:NTZ196638 ODS196638:ODV196638 ONO196638:ONR196638 OXK196638:OXN196638 PHG196638:PHJ196638 PRC196638:PRF196638 QAY196638:QBB196638 QKU196638:QKX196638 QUQ196638:QUT196638 REM196638:REP196638 ROI196638:ROL196638 RYE196638:RYH196638 SIA196638:SID196638 SRW196638:SRZ196638 TBS196638:TBV196638 TLO196638:TLR196638 TVK196638:TVN196638 UFG196638:UFJ196638 UPC196638:UPF196638 UYY196638:UZB196638 VIU196638:VIX196638 VSQ196638:VST196638 WCM196638:WCP196638 WMI196638:WML196638 WWE196638:WWH196638 JS262174:JV262174 TO262174:TR262174 ADK262174:ADN262174 ANG262174:ANJ262174 AXC262174:AXF262174 BGY262174:BHB262174 BQU262174:BQX262174 CAQ262174:CAT262174 CKM262174:CKP262174 CUI262174:CUL262174 DEE262174:DEH262174 DOA262174:DOD262174 DXW262174:DXZ262174 EHS262174:EHV262174 ERO262174:ERR262174 FBK262174:FBN262174 FLG262174:FLJ262174 FVC262174:FVF262174 GEY262174:GFB262174 GOU262174:GOX262174 GYQ262174:GYT262174 HIM262174:HIP262174 HSI262174:HSL262174 ICE262174:ICH262174 IMA262174:IMD262174 IVW262174:IVZ262174 JFS262174:JFV262174 JPO262174:JPR262174 JZK262174:JZN262174 KJG262174:KJJ262174 KTC262174:KTF262174 LCY262174:LDB262174 LMU262174:LMX262174 LWQ262174:LWT262174 MGM262174:MGP262174 MQI262174:MQL262174 NAE262174:NAH262174 NKA262174:NKD262174 NTW262174:NTZ262174 ODS262174:ODV262174 ONO262174:ONR262174 OXK262174:OXN262174 PHG262174:PHJ262174 PRC262174:PRF262174 QAY262174:QBB262174 QKU262174:QKX262174 QUQ262174:QUT262174 REM262174:REP262174 ROI262174:ROL262174 RYE262174:RYH262174 SIA262174:SID262174 SRW262174:SRZ262174 TBS262174:TBV262174 TLO262174:TLR262174 TVK262174:TVN262174 UFG262174:UFJ262174 UPC262174:UPF262174 UYY262174:UZB262174 VIU262174:VIX262174 VSQ262174:VST262174 WCM262174:WCP262174 WMI262174:WML262174 WWE262174:WWH262174 JS327710:JV327710 TO327710:TR327710 ADK327710:ADN327710 ANG327710:ANJ327710 AXC327710:AXF327710 BGY327710:BHB327710 BQU327710:BQX327710 CAQ327710:CAT327710 CKM327710:CKP327710 CUI327710:CUL327710 DEE327710:DEH327710 DOA327710:DOD327710 DXW327710:DXZ327710 EHS327710:EHV327710 ERO327710:ERR327710 FBK327710:FBN327710 FLG327710:FLJ327710 FVC327710:FVF327710 GEY327710:GFB327710 GOU327710:GOX327710 GYQ327710:GYT327710 HIM327710:HIP327710 HSI327710:HSL327710 ICE327710:ICH327710 IMA327710:IMD327710 IVW327710:IVZ327710 JFS327710:JFV327710 JPO327710:JPR327710 JZK327710:JZN327710 KJG327710:KJJ327710 KTC327710:KTF327710 LCY327710:LDB327710 LMU327710:LMX327710 LWQ327710:LWT327710 MGM327710:MGP327710 MQI327710:MQL327710 NAE327710:NAH327710 NKA327710:NKD327710 NTW327710:NTZ327710 ODS327710:ODV327710 ONO327710:ONR327710 OXK327710:OXN327710 PHG327710:PHJ327710 PRC327710:PRF327710 QAY327710:QBB327710 QKU327710:QKX327710 QUQ327710:QUT327710 REM327710:REP327710 ROI327710:ROL327710 RYE327710:RYH327710 SIA327710:SID327710 SRW327710:SRZ327710 TBS327710:TBV327710 TLO327710:TLR327710 TVK327710:TVN327710 UFG327710:UFJ327710 UPC327710:UPF327710 UYY327710:UZB327710 VIU327710:VIX327710 VSQ327710:VST327710 WCM327710:WCP327710 WMI327710:WML327710 WWE327710:WWH327710 JS393246:JV393246 TO393246:TR393246 ADK393246:ADN393246 ANG393246:ANJ393246 AXC393246:AXF393246 BGY393246:BHB393246 BQU393246:BQX393246 CAQ393246:CAT393246 CKM393246:CKP393246 CUI393246:CUL393246 DEE393246:DEH393246 DOA393246:DOD393246 DXW393246:DXZ393246 EHS393246:EHV393246 ERO393246:ERR393246 FBK393246:FBN393246 FLG393246:FLJ393246 FVC393246:FVF393246 GEY393246:GFB393246 GOU393246:GOX393246 GYQ393246:GYT393246 HIM393246:HIP393246 HSI393246:HSL393246 ICE393246:ICH393246 IMA393246:IMD393246 IVW393246:IVZ393246 JFS393246:JFV393246 JPO393246:JPR393246 JZK393246:JZN393246 KJG393246:KJJ393246 KTC393246:KTF393246 LCY393246:LDB393246 LMU393246:LMX393246 LWQ393246:LWT393246 MGM393246:MGP393246 MQI393246:MQL393246 NAE393246:NAH393246 NKA393246:NKD393246 NTW393246:NTZ393246 ODS393246:ODV393246 ONO393246:ONR393246 OXK393246:OXN393246 PHG393246:PHJ393246 PRC393246:PRF393246 QAY393246:QBB393246 QKU393246:QKX393246 QUQ393246:QUT393246 REM393246:REP393246 ROI393246:ROL393246 RYE393246:RYH393246 SIA393246:SID393246 SRW393246:SRZ393246 TBS393246:TBV393246 TLO393246:TLR393246 TVK393246:TVN393246 UFG393246:UFJ393246 UPC393246:UPF393246 UYY393246:UZB393246 VIU393246:VIX393246 VSQ393246:VST393246 WCM393246:WCP393246 WMI393246:WML393246 WWE393246:WWH393246 JS458782:JV458782 TO458782:TR458782 ADK458782:ADN458782 ANG458782:ANJ458782 AXC458782:AXF458782 BGY458782:BHB458782 BQU458782:BQX458782 CAQ458782:CAT458782 CKM458782:CKP458782 CUI458782:CUL458782 DEE458782:DEH458782 DOA458782:DOD458782 DXW458782:DXZ458782 EHS458782:EHV458782 ERO458782:ERR458782 FBK458782:FBN458782 FLG458782:FLJ458782 FVC458782:FVF458782 GEY458782:GFB458782 GOU458782:GOX458782 GYQ458782:GYT458782 HIM458782:HIP458782 HSI458782:HSL458782 ICE458782:ICH458782 IMA458782:IMD458782 IVW458782:IVZ458782 JFS458782:JFV458782 JPO458782:JPR458782 JZK458782:JZN458782 KJG458782:KJJ458782 KTC458782:KTF458782 LCY458782:LDB458782 LMU458782:LMX458782 LWQ458782:LWT458782 MGM458782:MGP458782 MQI458782:MQL458782 NAE458782:NAH458782 NKA458782:NKD458782 NTW458782:NTZ458782 ODS458782:ODV458782 ONO458782:ONR458782 OXK458782:OXN458782 PHG458782:PHJ458782 PRC458782:PRF458782 QAY458782:QBB458782 QKU458782:QKX458782 QUQ458782:QUT458782 REM458782:REP458782 ROI458782:ROL458782 RYE458782:RYH458782 SIA458782:SID458782 SRW458782:SRZ458782 TBS458782:TBV458782 TLO458782:TLR458782 TVK458782:TVN458782 UFG458782:UFJ458782 UPC458782:UPF458782 UYY458782:UZB458782 VIU458782:VIX458782 VSQ458782:VST458782 WCM458782:WCP458782 WMI458782:WML458782 WWE458782:WWH458782 JS524318:JV524318 TO524318:TR524318 ADK524318:ADN524318 ANG524318:ANJ524318 AXC524318:AXF524318 BGY524318:BHB524318 BQU524318:BQX524318 CAQ524318:CAT524318 CKM524318:CKP524318 CUI524318:CUL524318 DEE524318:DEH524318 DOA524318:DOD524318 DXW524318:DXZ524318 EHS524318:EHV524318 ERO524318:ERR524318 FBK524318:FBN524318 FLG524318:FLJ524318 FVC524318:FVF524318 GEY524318:GFB524318 GOU524318:GOX524318 GYQ524318:GYT524318 HIM524318:HIP524318 HSI524318:HSL524318 ICE524318:ICH524318 IMA524318:IMD524318 IVW524318:IVZ524318 JFS524318:JFV524318 JPO524318:JPR524318 JZK524318:JZN524318 KJG524318:KJJ524318 KTC524318:KTF524318 LCY524318:LDB524318 LMU524318:LMX524318 LWQ524318:LWT524318 MGM524318:MGP524318 MQI524318:MQL524318 NAE524318:NAH524318 NKA524318:NKD524318 NTW524318:NTZ524318 ODS524318:ODV524318 ONO524318:ONR524318 OXK524318:OXN524318 PHG524318:PHJ524318 PRC524318:PRF524318 QAY524318:QBB524318 QKU524318:QKX524318 QUQ524318:QUT524318 REM524318:REP524318 ROI524318:ROL524318 RYE524318:RYH524318 SIA524318:SID524318 SRW524318:SRZ524318 TBS524318:TBV524318 TLO524318:TLR524318 TVK524318:TVN524318 UFG524318:UFJ524318 UPC524318:UPF524318 UYY524318:UZB524318 VIU524318:VIX524318 VSQ524318:VST524318 WCM524318:WCP524318 WMI524318:WML524318 WWE524318:WWH524318 JS589854:JV589854 TO589854:TR589854 ADK589854:ADN589854 ANG589854:ANJ589854 AXC589854:AXF589854 BGY589854:BHB589854 BQU589854:BQX589854 CAQ589854:CAT589854 CKM589854:CKP589854 CUI589854:CUL589854 DEE589854:DEH589854 DOA589854:DOD589854 DXW589854:DXZ589854 EHS589854:EHV589854 ERO589854:ERR589854 FBK589854:FBN589854 FLG589854:FLJ589854 FVC589854:FVF589854 GEY589854:GFB589854 GOU589854:GOX589854 GYQ589854:GYT589854 HIM589854:HIP589854 HSI589854:HSL589854 ICE589854:ICH589854 IMA589854:IMD589854 IVW589854:IVZ589854 JFS589854:JFV589854 JPO589854:JPR589854 JZK589854:JZN589854 KJG589854:KJJ589854 KTC589854:KTF589854 LCY589854:LDB589854 LMU589854:LMX589854 LWQ589854:LWT589854 MGM589854:MGP589854 MQI589854:MQL589854 NAE589854:NAH589854 NKA589854:NKD589854 NTW589854:NTZ589854 ODS589854:ODV589854 ONO589854:ONR589854 OXK589854:OXN589854 PHG589854:PHJ589854 PRC589854:PRF589854 QAY589854:QBB589854 QKU589854:QKX589854 QUQ589854:QUT589854 REM589854:REP589854 ROI589854:ROL589854 RYE589854:RYH589854 SIA589854:SID589854 SRW589854:SRZ589854 TBS589854:TBV589854 TLO589854:TLR589854 TVK589854:TVN589854 UFG589854:UFJ589854 UPC589854:UPF589854 UYY589854:UZB589854 VIU589854:VIX589854 VSQ589854:VST589854 WCM589854:WCP589854 WMI589854:WML589854 WWE589854:WWH589854 JS655390:JV655390 TO655390:TR655390 ADK655390:ADN655390 ANG655390:ANJ655390 AXC655390:AXF655390 BGY655390:BHB655390 BQU655390:BQX655390 CAQ655390:CAT655390 CKM655390:CKP655390 CUI655390:CUL655390 DEE655390:DEH655390 DOA655390:DOD655390 DXW655390:DXZ655390 EHS655390:EHV655390 ERO655390:ERR655390 FBK655390:FBN655390 FLG655390:FLJ655390 FVC655390:FVF655390 GEY655390:GFB655390 GOU655390:GOX655390 GYQ655390:GYT655390 HIM655390:HIP655390 HSI655390:HSL655390 ICE655390:ICH655390 IMA655390:IMD655390 IVW655390:IVZ655390 JFS655390:JFV655390 JPO655390:JPR655390 JZK655390:JZN655390 KJG655390:KJJ655390 KTC655390:KTF655390 LCY655390:LDB655390 LMU655390:LMX655390 LWQ655390:LWT655390 MGM655390:MGP655390 MQI655390:MQL655390 NAE655390:NAH655390 NKA655390:NKD655390 NTW655390:NTZ655390 ODS655390:ODV655390 ONO655390:ONR655390 OXK655390:OXN655390 PHG655390:PHJ655390 PRC655390:PRF655390 QAY655390:QBB655390 QKU655390:QKX655390 QUQ655390:QUT655390 REM655390:REP655390 ROI655390:ROL655390 RYE655390:RYH655390 SIA655390:SID655390 SRW655390:SRZ655390 TBS655390:TBV655390 TLO655390:TLR655390 TVK655390:TVN655390 UFG655390:UFJ655390 UPC655390:UPF655390 UYY655390:UZB655390 VIU655390:VIX655390 VSQ655390:VST655390 WCM655390:WCP655390 WMI655390:WML655390 WWE655390:WWH655390 JS720926:JV720926 TO720926:TR720926 ADK720926:ADN720926 ANG720926:ANJ720926 AXC720926:AXF720926 BGY720926:BHB720926 BQU720926:BQX720926 CAQ720926:CAT720926 CKM720926:CKP720926 CUI720926:CUL720926 DEE720926:DEH720926 DOA720926:DOD720926 DXW720926:DXZ720926 EHS720926:EHV720926 ERO720926:ERR720926 FBK720926:FBN720926 FLG720926:FLJ720926 FVC720926:FVF720926 GEY720926:GFB720926 GOU720926:GOX720926 GYQ720926:GYT720926 HIM720926:HIP720926 HSI720926:HSL720926 ICE720926:ICH720926 IMA720926:IMD720926 IVW720926:IVZ720926 JFS720926:JFV720926 JPO720926:JPR720926 JZK720926:JZN720926 KJG720926:KJJ720926 KTC720926:KTF720926 LCY720926:LDB720926 LMU720926:LMX720926 LWQ720926:LWT720926 MGM720926:MGP720926 MQI720926:MQL720926 NAE720926:NAH720926 NKA720926:NKD720926 NTW720926:NTZ720926 ODS720926:ODV720926 ONO720926:ONR720926 OXK720926:OXN720926 PHG720926:PHJ720926 PRC720926:PRF720926 QAY720926:QBB720926 QKU720926:QKX720926 QUQ720926:QUT720926 REM720926:REP720926 ROI720926:ROL720926 RYE720926:RYH720926 SIA720926:SID720926 SRW720926:SRZ720926 TBS720926:TBV720926 TLO720926:TLR720926 TVK720926:TVN720926 UFG720926:UFJ720926 UPC720926:UPF720926 UYY720926:UZB720926 VIU720926:VIX720926 VSQ720926:VST720926 WCM720926:WCP720926 WMI720926:WML720926 WWE720926:WWH720926 JS786462:JV786462 TO786462:TR786462 ADK786462:ADN786462 ANG786462:ANJ786462 AXC786462:AXF786462 BGY786462:BHB786462 BQU786462:BQX786462 CAQ786462:CAT786462 CKM786462:CKP786462 CUI786462:CUL786462 DEE786462:DEH786462 DOA786462:DOD786462 DXW786462:DXZ786462 EHS786462:EHV786462 ERO786462:ERR786462 FBK786462:FBN786462 FLG786462:FLJ786462 FVC786462:FVF786462 GEY786462:GFB786462 GOU786462:GOX786462 GYQ786462:GYT786462 HIM786462:HIP786462 HSI786462:HSL786462 ICE786462:ICH786462 IMA786462:IMD786462 IVW786462:IVZ786462 JFS786462:JFV786462 JPO786462:JPR786462 JZK786462:JZN786462 KJG786462:KJJ786462 KTC786462:KTF786462 LCY786462:LDB786462 LMU786462:LMX786462 LWQ786462:LWT786462 MGM786462:MGP786462 MQI786462:MQL786462 NAE786462:NAH786462 NKA786462:NKD786462 NTW786462:NTZ786462 ODS786462:ODV786462 ONO786462:ONR786462 OXK786462:OXN786462 PHG786462:PHJ786462 PRC786462:PRF786462 QAY786462:QBB786462 QKU786462:QKX786462 QUQ786462:QUT786462 REM786462:REP786462 ROI786462:ROL786462 RYE786462:RYH786462 SIA786462:SID786462 SRW786462:SRZ786462 TBS786462:TBV786462 TLO786462:TLR786462 TVK786462:TVN786462 UFG786462:UFJ786462 UPC786462:UPF786462 UYY786462:UZB786462 VIU786462:VIX786462 VSQ786462:VST786462 WCM786462:WCP786462 WMI786462:WML786462 WWE786462:WWH786462 JS851998:JV851998 TO851998:TR851998 ADK851998:ADN851998 ANG851998:ANJ851998 AXC851998:AXF851998 BGY851998:BHB851998 BQU851998:BQX851998 CAQ851998:CAT851998 CKM851998:CKP851998 CUI851998:CUL851998 DEE851998:DEH851998 DOA851998:DOD851998 DXW851998:DXZ851998 EHS851998:EHV851998 ERO851998:ERR851998 FBK851998:FBN851998 FLG851998:FLJ851998 FVC851998:FVF851998 GEY851998:GFB851998 GOU851998:GOX851998 GYQ851998:GYT851998 HIM851998:HIP851998 HSI851998:HSL851998 ICE851998:ICH851998 IMA851998:IMD851998 IVW851998:IVZ851998 JFS851998:JFV851998 JPO851998:JPR851998 JZK851998:JZN851998 KJG851998:KJJ851998 KTC851998:KTF851998 LCY851998:LDB851998 LMU851998:LMX851998 LWQ851998:LWT851998 MGM851998:MGP851998 MQI851998:MQL851998 NAE851998:NAH851998 NKA851998:NKD851998 NTW851998:NTZ851998 ODS851998:ODV851998 ONO851998:ONR851998 OXK851998:OXN851998 PHG851998:PHJ851998 PRC851998:PRF851998 QAY851998:QBB851998 QKU851998:QKX851998 QUQ851998:QUT851998 REM851998:REP851998 ROI851998:ROL851998 RYE851998:RYH851998 SIA851998:SID851998 SRW851998:SRZ851998 TBS851998:TBV851998 TLO851998:TLR851998 TVK851998:TVN851998 UFG851998:UFJ851998 UPC851998:UPF851998 UYY851998:UZB851998 VIU851998:VIX851998 VSQ851998:VST851998 WCM851998:WCP851998 WMI851998:WML851998 WWE851998:WWH851998 JS917534:JV917534 TO917534:TR917534 ADK917534:ADN917534 ANG917534:ANJ917534 AXC917534:AXF917534 BGY917534:BHB917534 BQU917534:BQX917534 CAQ917534:CAT917534 CKM917534:CKP917534 CUI917534:CUL917534 DEE917534:DEH917534 DOA917534:DOD917534 DXW917534:DXZ917534 EHS917534:EHV917534 ERO917534:ERR917534 FBK917534:FBN917534 FLG917534:FLJ917534 FVC917534:FVF917534 GEY917534:GFB917534 GOU917534:GOX917534 GYQ917534:GYT917534 HIM917534:HIP917534 HSI917534:HSL917534 ICE917534:ICH917534 IMA917534:IMD917534 IVW917534:IVZ917534 JFS917534:JFV917534 JPO917534:JPR917534 JZK917534:JZN917534 KJG917534:KJJ917534 KTC917534:KTF917534 LCY917534:LDB917534 LMU917534:LMX917534 LWQ917534:LWT917534 MGM917534:MGP917534 MQI917534:MQL917534 NAE917534:NAH917534 NKA917534:NKD917534 NTW917534:NTZ917534 ODS917534:ODV917534 ONO917534:ONR917534 OXK917534:OXN917534 PHG917534:PHJ917534 PRC917534:PRF917534 QAY917534:QBB917534 QKU917534:QKX917534 QUQ917534:QUT917534 REM917534:REP917534 ROI917534:ROL917534 RYE917534:RYH917534 SIA917534:SID917534 SRW917534:SRZ917534 TBS917534:TBV917534 TLO917534:TLR917534 TVK917534:TVN917534 UFG917534:UFJ917534 UPC917534:UPF917534 UYY917534:UZB917534 VIU917534:VIX917534 VSQ917534:VST917534 WCM917534:WCP917534 WMI917534:WML917534 WWE917534:WWH917534 JS983070:JV983070 TO983070:TR983070 ADK983070:ADN983070 ANG983070:ANJ983070 AXC983070:AXF983070 BGY983070:BHB983070 BQU983070:BQX983070 CAQ983070:CAT983070 CKM983070:CKP983070 CUI983070:CUL983070 DEE983070:DEH983070 DOA983070:DOD983070 DXW983070:DXZ983070 EHS983070:EHV983070 ERO983070:ERR983070 FBK983070:FBN983070 FLG983070:FLJ983070 FVC983070:FVF983070 GEY983070:GFB983070 GOU983070:GOX983070 GYQ983070:GYT983070 HIM983070:HIP983070 HSI983070:HSL983070 ICE983070:ICH983070 IMA983070:IMD983070 IVW983070:IVZ983070 JFS983070:JFV983070 JPO983070:JPR983070 JZK983070:JZN983070 KJG983070:KJJ983070 KTC983070:KTF983070 LCY983070:LDB983070 LMU983070:LMX983070 LWQ983070:LWT983070 MGM983070:MGP983070 MQI983070:MQL983070 NAE983070:NAH983070 NKA983070:NKD983070 NTW983070:NTZ983070 ODS983070:ODV983070 ONO983070:ONR983070 OXK983070:OXN983070 PHG983070:PHJ983070 PRC983070:PRF983070 QAY983070:QBB983070 QKU983070:QKX983070 QUQ983070:QUT983070 REM983070:REP983070 ROI983070:ROL983070 RYE983070:RYH983070 SIA983070:SID983070 SRW983070:SRZ983070 TBS983070:TBV983070 TLO983070:TLR983070 TVK983070:TVN983070 UFG983070:UFJ983070 UPC983070:UPF983070 UYY983070:UZB983070 VIU983070:VIX983070 VSQ983070:VST983070 WCM983070:WCP983070 WMI983070:WML983070 WWE983070:WWH983070 JS28:JV28 TO28:TR28 ADK28:ADN28 ANG28:ANJ28 AXC28:AXF28 BGY28:BHB28 BQU28:BQX28 CAQ28:CAT28 CKM28:CKP28 CUI28:CUL28 DEE28:DEH28 DOA28:DOD28 DXW28:DXZ28 EHS28:EHV28 ERO28:ERR28 FBK28:FBN28 FLG28:FLJ28 FVC28:FVF28 GEY28:GFB28 GOU28:GOX28 GYQ28:GYT28 HIM28:HIP28 HSI28:HSL28 ICE28:ICH28 IMA28:IMD28 IVW28:IVZ28 JFS28:JFV28 JPO28:JPR28 JZK28:JZN28 KJG28:KJJ28 KTC28:KTF28 LCY28:LDB28 LMU28:LMX28 LWQ28:LWT28 MGM28:MGP28 MQI28:MQL28 NAE28:NAH28 NKA28:NKD28 NTW28:NTZ28 ODS28:ODV28 ONO28:ONR28 OXK28:OXN28 PHG28:PHJ28 PRC28:PRF28 QAY28:QBB28 QKU28:QKX28 QUQ28:QUT28 REM28:REP28 ROI28:ROL28 RYE28:RYH28 SIA28:SID28 SRW28:SRZ28 TBS28:TBV28 TLO28:TLR28 TVK28:TVN28 UFG28:UFJ28 UPC28:UPF28 UYY28:UZB28 VIU28:VIX28 VSQ28:VST28 WCM28:WCP28 WMI28:WML28 WWE28:WWH28 JS65564:JV65564 TO65564:TR65564 ADK65564:ADN65564 ANG65564:ANJ65564 AXC65564:AXF65564 BGY65564:BHB65564 BQU65564:BQX65564 CAQ65564:CAT65564 CKM65564:CKP65564 CUI65564:CUL65564 DEE65564:DEH65564 DOA65564:DOD65564 DXW65564:DXZ65564 EHS65564:EHV65564 ERO65564:ERR65564 FBK65564:FBN65564 FLG65564:FLJ65564 FVC65564:FVF65564 GEY65564:GFB65564 GOU65564:GOX65564 GYQ65564:GYT65564 HIM65564:HIP65564 HSI65564:HSL65564 ICE65564:ICH65564 IMA65564:IMD65564 IVW65564:IVZ65564 JFS65564:JFV65564 JPO65564:JPR65564 JZK65564:JZN65564 KJG65564:KJJ65564 KTC65564:KTF65564 LCY65564:LDB65564 LMU65564:LMX65564 LWQ65564:LWT65564 MGM65564:MGP65564 MQI65564:MQL65564 NAE65564:NAH65564 NKA65564:NKD65564 NTW65564:NTZ65564 ODS65564:ODV65564 ONO65564:ONR65564 OXK65564:OXN65564 PHG65564:PHJ65564 PRC65564:PRF65564 QAY65564:QBB65564 QKU65564:QKX65564 QUQ65564:QUT65564 REM65564:REP65564 ROI65564:ROL65564 RYE65564:RYH65564 SIA65564:SID65564 SRW65564:SRZ65564 TBS65564:TBV65564 TLO65564:TLR65564 TVK65564:TVN65564 UFG65564:UFJ65564 UPC65564:UPF65564 UYY65564:UZB65564 VIU65564:VIX65564 VSQ65564:VST65564 WCM65564:WCP65564 WMI65564:WML65564 WWE65564:WWH65564 JS131100:JV131100 TO131100:TR131100 ADK131100:ADN131100 ANG131100:ANJ131100 AXC131100:AXF131100 BGY131100:BHB131100 BQU131100:BQX131100 CAQ131100:CAT131100 CKM131100:CKP131100 CUI131100:CUL131100 DEE131100:DEH131100 DOA131100:DOD131100 DXW131100:DXZ131100 EHS131100:EHV131100 ERO131100:ERR131100 FBK131100:FBN131100 FLG131100:FLJ131100 FVC131100:FVF131100 GEY131100:GFB131100 GOU131100:GOX131100 GYQ131100:GYT131100 HIM131100:HIP131100 HSI131100:HSL131100 ICE131100:ICH131100 IMA131100:IMD131100 IVW131100:IVZ131100 JFS131100:JFV131100 JPO131100:JPR131100 JZK131100:JZN131100 KJG131100:KJJ131100 KTC131100:KTF131100 LCY131100:LDB131100 LMU131100:LMX131100 LWQ131100:LWT131100 MGM131100:MGP131100 MQI131100:MQL131100 NAE131100:NAH131100 NKA131100:NKD131100 NTW131100:NTZ131100 ODS131100:ODV131100 ONO131100:ONR131100 OXK131100:OXN131100 PHG131100:PHJ131100 PRC131100:PRF131100 QAY131100:QBB131100 QKU131100:QKX131100 QUQ131100:QUT131100 REM131100:REP131100 ROI131100:ROL131100 RYE131100:RYH131100 SIA131100:SID131100 SRW131100:SRZ131100 TBS131100:TBV131100 TLO131100:TLR131100 TVK131100:TVN131100 UFG131100:UFJ131100 UPC131100:UPF131100 UYY131100:UZB131100 VIU131100:VIX131100 VSQ131100:VST131100 WCM131100:WCP131100 WMI131100:WML131100 WWE131100:WWH131100 JS196636:JV196636 TO196636:TR196636 ADK196636:ADN196636 ANG196636:ANJ196636 AXC196636:AXF196636 BGY196636:BHB196636 BQU196636:BQX196636 CAQ196636:CAT196636 CKM196636:CKP196636 CUI196636:CUL196636 DEE196636:DEH196636 DOA196636:DOD196636 DXW196636:DXZ196636 EHS196636:EHV196636 ERO196636:ERR196636 FBK196636:FBN196636 FLG196636:FLJ196636 FVC196636:FVF196636 GEY196636:GFB196636 GOU196636:GOX196636 GYQ196636:GYT196636 HIM196636:HIP196636 HSI196636:HSL196636 ICE196636:ICH196636 IMA196636:IMD196636 IVW196636:IVZ196636 JFS196636:JFV196636 JPO196636:JPR196636 JZK196636:JZN196636 KJG196636:KJJ196636 KTC196636:KTF196636 LCY196636:LDB196636 LMU196636:LMX196636 LWQ196636:LWT196636 MGM196636:MGP196636 MQI196636:MQL196636 NAE196636:NAH196636 NKA196636:NKD196636 NTW196636:NTZ196636 ODS196636:ODV196636 ONO196636:ONR196636 OXK196636:OXN196636 PHG196636:PHJ196636 PRC196636:PRF196636 QAY196636:QBB196636 QKU196636:QKX196636 QUQ196636:QUT196636 REM196636:REP196636 ROI196636:ROL196636 RYE196636:RYH196636 SIA196636:SID196636 SRW196636:SRZ196636 TBS196636:TBV196636 TLO196636:TLR196636 TVK196636:TVN196636 UFG196636:UFJ196636 UPC196636:UPF196636 UYY196636:UZB196636 VIU196636:VIX196636 VSQ196636:VST196636 WCM196636:WCP196636 WMI196636:WML196636 WWE196636:WWH196636 JS262172:JV262172 TO262172:TR262172 ADK262172:ADN262172 ANG262172:ANJ262172 AXC262172:AXF262172 BGY262172:BHB262172 BQU262172:BQX262172 CAQ262172:CAT262172 CKM262172:CKP262172 CUI262172:CUL262172 DEE262172:DEH262172 DOA262172:DOD262172 DXW262172:DXZ262172 EHS262172:EHV262172 ERO262172:ERR262172 FBK262172:FBN262172 FLG262172:FLJ262172 FVC262172:FVF262172 GEY262172:GFB262172 GOU262172:GOX262172 GYQ262172:GYT262172 HIM262172:HIP262172 HSI262172:HSL262172 ICE262172:ICH262172 IMA262172:IMD262172 IVW262172:IVZ262172 JFS262172:JFV262172 JPO262172:JPR262172 JZK262172:JZN262172 KJG262172:KJJ262172 KTC262172:KTF262172 LCY262172:LDB262172 LMU262172:LMX262172 LWQ262172:LWT262172 MGM262172:MGP262172 MQI262172:MQL262172 NAE262172:NAH262172 NKA262172:NKD262172 NTW262172:NTZ262172 ODS262172:ODV262172 ONO262172:ONR262172 OXK262172:OXN262172 PHG262172:PHJ262172 PRC262172:PRF262172 QAY262172:QBB262172 QKU262172:QKX262172 QUQ262172:QUT262172 REM262172:REP262172 ROI262172:ROL262172 RYE262172:RYH262172 SIA262172:SID262172 SRW262172:SRZ262172 TBS262172:TBV262172 TLO262172:TLR262172 TVK262172:TVN262172 UFG262172:UFJ262172 UPC262172:UPF262172 UYY262172:UZB262172 VIU262172:VIX262172 VSQ262172:VST262172 WCM262172:WCP262172 WMI262172:WML262172 WWE262172:WWH262172 JS327708:JV327708 TO327708:TR327708 ADK327708:ADN327708 ANG327708:ANJ327708 AXC327708:AXF327708 BGY327708:BHB327708 BQU327708:BQX327708 CAQ327708:CAT327708 CKM327708:CKP327708 CUI327708:CUL327708 DEE327708:DEH327708 DOA327708:DOD327708 DXW327708:DXZ327708 EHS327708:EHV327708 ERO327708:ERR327708 FBK327708:FBN327708 FLG327708:FLJ327708 FVC327708:FVF327708 GEY327708:GFB327708 GOU327708:GOX327708 GYQ327708:GYT327708 HIM327708:HIP327708 HSI327708:HSL327708 ICE327708:ICH327708 IMA327708:IMD327708 IVW327708:IVZ327708 JFS327708:JFV327708 JPO327708:JPR327708 JZK327708:JZN327708 KJG327708:KJJ327708 KTC327708:KTF327708 LCY327708:LDB327708 LMU327708:LMX327708 LWQ327708:LWT327708 MGM327708:MGP327708 MQI327708:MQL327708 NAE327708:NAH327708 NKA327708:NKD327708 NTW327708:NTZ327708 ODS327708:ODV327708 ONO327708:ONR327708 OXK327708:OXN327708 PHG327708:PHJ327708 PRC327708:PRF327708 QAY327708:QBB327708 QKU327708:QKX327708 QUQ327708:QUT327708 REM327708:REP327708 ROI327708:ROL327708 RYE327708:RYH327708 SIA327708:SID327708 SRW327708:SRZ327708 TBS327708:TBV327708 TLO327708:TLR327708 TVK327708:TVN327708 UFG327708:UFJ327708 UPC327708:UPF327708 UYY327708:UZB327708 VIU327708:VIX327708 VSQ327708:VST327708 WCM327708:WCP327708 WMI327708:WML327708 WWE327708:WWH327708 JS393244:JV393244 TO393244:TR393244 ADK393244:ADN393244 ANG393244:ANJ393244 AXC393244:AXF393244 BGY393244:BHB393244 BQU393244:BQX393244 CAQ393244:CAT393244 CKM393244:CKP393244 CUI393244:CUL393244 DEE393244:DEH393244 DOA393244:DOD393244 DXW393244:DXZ393244 EHS393244:EHV393244 ERO393244:ERR393244 FBK393244:FBN393244 FLG393244:FLJ393244 FVC393244:FVF393244 GEY393244:GFB393244 GOU393244:GOX393244 GYQ393244:GYT393244 HIM393244:HIP393244 HSI393244:HSL393244 ICE393244:ICH393244 IMA393244:IMD393244 IVW393244:IVZ393244 JFS393244:JFV393244 JPO393244:JPR393244 JZK393244:JZN393244 KJG393244:KJJ393244 KTC393244:KTF393244 LCY393244:LDB393244 LMU393244:LMX393244 LWQ393244:LWT393244 MGM393244:MGP393244 MQI393244:MQL393244 NAE393244:NAH393244 NKA393244:NKD393244 NTW393244:NTZ393244 ODS393244:ODV393244 ONO393244:ONR393244 OXK393244:OXN393244 PHG393244:PHJ393244 PRC393244:PRF393244 QAY393244:QBB393244 QKU393244:QKX393244 QUQ393244:QUT393244 REM393244:REP393244 ROI393244:ROL393244 RYE393244:RYH393244 SIA393244:SID393244 SRW393244:SRZ393244 TBS393244:TBV393244 TLO393244:TLR393244 TVK393244:TVN393244 UFG393244:UFJ393244 UPC393244:UPF393244 UYY393244:UZB393244 VIU393244:VIX393244 VSQ393244:VST393244 WCM393244:WCP393244 WMI393244:WML393244 WWE393244:WWH393244 JS458780:JV458780 TO458780:TR458780 ADK458780:ADN458780 ANG458780:ANJ458780 AXC458780:AXF458780 BGY458780:BHB458780 BQU458780:BQX458780 CAQ458780:CAT458780 CKM458780:CKP458780 CUI458780:CUL458780 DEE458780:DEH458780 DOA458780:DOD458780 DXW458780:DXZ458780 EHS458780:EHV458780 ERO458780:ERR458780 FBK458780:FBN458780 FLG458780:FLJ458780 FVC458780:FVF458780 GEY458780:GFB458780 GOU458780:GOX458780 GYQ458780:GYT458780 HIM458780:HIP458780 HSI458780:HSL458780 ICE458780:ICH458780 IMA458780:IMD458780 IVW458780:IVZ458780 JFS458780:JFV458780 JPO458780:JPR458780 JZK458780:JZN458780 KJG458780:KJJ458780 KTC458780:KTF458780 LCY458780:LDB458780 LMU458780:LMX458780 LWQ458780:LWT458780 MGM458780:MGP458780 MQI458780:MQL458780 NAE458780:NAH458780 NKA458780:NKD458780 NTW458780:NTZ458780 ODS458780:ODV458780 ONO458780:ONR458780 OXK458780:OXN458780 PHG458780:PHJ458780 PRC458780:PRF458780 QAY458780:QBB458780 QKU458780:QKX458780 QUQ458780:QUT458780 REM458780:REP458780 ROI458780:ROL458780 RYE458780:RYH458780 SIA458780:SID458780 SRW458780:SRZ458780 TBS458780:TBV458780 TLO458780:TLR458780 TVK458780:TVN458780 UFG458780:UFJ458780 UPC458780:UPF458780 UYY458780:UZB458780 VIU458780:VIX458780 VSQ458780:VST458780 WCM458780:WCP458780 WMI458780:WML458780 WWE458780:WWH458780 JS524316:JV524316 TO524316:TR524316 ADK524316:ADN524316 ANG524316:ANJ524316 AXC524316:AXF524316 BGY524316:BHB524316 BQU524316:BQX524316 CAQ524316:CAT524316 CKM524316:CKP524316 CUI524316:CUL524316 DEE524316:DEH524316 DOA524316:DOD524316 DXW524316:DXZ524316 EHS524316:EHV524316 ERO524316:ERR524316 FBK524316:FBN524316 FLG524316:FLJ524316 FVC524316:FVF524316 GEY524316:GFB524316 GOU524316:GOX524316 GYQ524316:GYT524316 HIM524316:HIP524316 HSI524316:HSL524316 ICE524316:ICH524316 IMA524316:IMD524316 IVW524316:IVZ524316 JFS524316:JFV524316 JPO524316:JPR524316 JZK524316:JZN524316 KJG524316:KJJ524316 KTC524316:KTF524316 LCY524316:LDB524316 LMU524316:LMX524316 LWQ524316:LWT524316 MGM524316:MGP524316 MQI524316:MQL524316 NAE524316:NAH524316 NKA524316:NKD524316 NTW524316:NTZ524316 ODS524316:ODV524316 ONO524316:ONR524316 OXK524316:OXN524316 PHG524316:PHJ524316 PRC524316:PRF524316 QAY524316:QBB524316 QKU524316:QKX524316 QUQ524316:QUT524316 REM524316:REP524316 ROI524316:ROL524316 RYE524316:RYH524316 SIA524316:SID524316 SRW524316:SRZ524316 TBS524316:TBV524316 TLO524316:TLR524316 TVK524316:TVN524316 UFG524316:UFJ524316 UPC524316:UPF524316 UYY524316:UZB524316 VIU524316:VIX524316 VSQ524316:VST524316 WCM524316:WCP524316 WMI524316:WML524316 WWE524316:WWH524316 JS589852:JV589852 TO589852:TR589852 ADK589852:ADN589852 ANG589852:ANJ589852 AXC589852:AXF589852 BGY589852:BHB589852 BQU589852:BQX589852 CAQ589852:CAT589852 CKM589852:CKP589852 CUI589852:CUL589852 DEE589852:DEH589852 DOA589852:DOD589852 DXW589852:DXZ589852 EHS589852:EHV589852 ERO589852:ERR589852 FBK589852:FBN589852 FLG589852:FLJ589852 FVC589852:FVF589852 GEY589852:GFB589852 GOU589852:GOX589852 GYQ589852:GYT589852 HIM589852:HIP589852 HSI589852:HSL589852 ICE589852:ICH589852 IMA589852:IMD589852 IVW589852:IVZ589852 JFS589852:JFV589852 JPO589852:JPR589852 JZK589852:JZN589852 KJG589852:KJJ589852 KTC589852:KTF589852 LCY589852:LDB589852 LMU589852:LMX589852 LWQ589852:LWT589852 MGM589852:MGP589852 MQI589852:MQL589852 NAE589852:NAH589852 NKA589852:NKD589852 NTW589852:NTZ589852 ODS589852:ODV589852 ONO589852:ONR589852 OXK589852:OXN589852 PHG589852:PHJ589852 PRC589852:PRF589852 QAY589852:QBB589852 QKU589852:QKX589852 QUQ589852:QUT589852 REM589852:REP589852 ROI589852:ROL589852 RYE589852:RYH589852 SIA589852:SID589852 SRW589852:SRZ589852 TBS589852:TBV589852 TLO589852:TLR589852 TVK589852:TVN589852 UFG589852:UFJ589852 UPC589852:UPF589852 UYY589852:UZB589852 VIU589852:VIX589852 VSQ589852:VST589852 WCM589852:WCP589852 WMI589852:WML589852 WWE589852:WWH589852 JS655388:JV655388 TO655388:TR655388 ADK655388:ADN655388 ANG655388:ANJ655388 AXC655388:AXF655388 BGY655388:BHB655388 BQU655388:BQX655388 CAQ655388:CAT655388 CKM655388:CKP655388 CUI655388:CUL655388 DEE655388:DEH655388 DOA655388:DOD655388 DXW655388:DXZ655388 EHS655388:EHV655388 ERO655388:ERR655388 FBK655388:FBN655388 FLG655388:FLJ655388 FVC655388:FVF655388 GEY655388:GFB655388 GOU655388:GOX655388 GYQ655388:GYT655388 HIM655388:HIP655388 HSI655388:HSL655388 ICE655388:ICH655388 IMA655388:IMD655388 IVW655388:IVZ655388 JFS655388:JFV655388 JPO655388:JPR655388 JZK655388:JZN655388 KJG655388:KJJ655388 KTC655388:KTF655388 LCY655388:LDB655388 LMU655388:LMX655388 LWQ655388:LWT655388 MGM655388:MGP655388 MQI655388:MQL655388 NAE655388:NAH655388 NKA655388:NKD655388 NTW655388:NTZ655388 ODS655388:ODV655388 ONO655388:ONR655388 OXK655388:OXN655388 PHG655388:PHJ655388 PRC655388:PRF655388 QAY655388:QBB655388 QKU655388:QKX655388 QUQ655388:QUT655388 REM655388:REP655388 ROI655388:ROL655388 RYE655388:RYH655388 SIA655388:SID655388 SRW655388:SRZ655388 TBS655388:TBV655388 TLO655388:TLR655388 TVK655388:TVN655388 UFG655388:UFJ655388 UPC655388:UPF655388 UYY655388:UZB655388 VIU655388:VIX655388 VSQ655388:VST655388 WCM655388:WCP655388 WMI655388:WML655388 WWE655388:WWH655388 JS720924:JV720924 TO720924:TR720924 ADK720924:ADN720924 ANG720924:ANJ720924 AXC720924:AXF720924 BGY720924:BHB720924 BQU720924:BQX720924 CAQ720924:CAT720924 CKM720924:CKP720924 CUI720924:CUL720924 DEE720924:DEH720924 DOA720924:DOD720924 DXW720924:DXZ720924 EHS720924:EHV720924 ERO720924:ERR720924 FBK720924:FBN720924 FLG720924:FLJ720924 FVC720924:FVF720924 GEY720924:GFB720924 GOU720924:GOX720924 GYQ720924:GYT720924 HIM720924:HIP720924 HSI720924:HSL720924 ICE720924:ICH720924 IMA720924:IMD720924 IVW720924:IVZ720924 JFS720924:JFV720924 JPO720924:JPR720924 JZK720924:JZN720924 KJG720924:KJJ720924 KTC720924:KTF720924 LCY720924:LDB720924 LMU720924:LMX720924 LWQ720924:LWT720924 MGM720924:MGP720924 MQI720924:MQL720924 NAE720924:NAH720924 NKA720924:NKD720924 NTW720924:NTZ720924 ODS720924:ODV720924 ONO720924:ONR720924 OXK720924:OXN720924 PHG720924:PHJ720924 PRC720924:PRF720924 QAY720924:QBB720924 QKU720924:QKX720924 QUQ720924:QUT720924 REM720924:REP720924 ROI720924:ROL720924 RYE720924:RYH720924 SIA720924:SID720924 SRW720924:SRZ720924 TBS720924:TBV720924 TLO720924:TLR720924 TVK720924:TVN720924 UFG720924:UFJ720924 UPC720924:UPF720924 UYY720924:UZB720924 VIU720924:VIX720924 VSQ720924:VST720924 WCM720924:WCP720924 WMI720924:WML720924 WWE720924:WWH720924 JS786460:JV786460 TO786460:TR786460 ADK786460:ADN786460 ANG786460:ANJ786460 AXC786460:AXF786460 BGY786460:BHB786460 BQU786460:BQX786460 CAQ786460:CAT786460 CKM786460:CKP786460 CUI786460:CUL786460 DEE786460:DEH786460 DOA786460:DOD786460 DXW786460:DXZ786460 EHS786460:EHV786460 ERO786460:ERR786460 FBK786460:FBN786460 FLG786460:FLJ786460 FVC786460:FVF786460 GEY786460:GFB786460 GOU786460:GOX786460 GYQ786460:GYT786460 HIM786460:HIP786460 HSI786460:HSL786460 ICE786460:ICH786460 IMA786460:IMD786460 IVW786460:IVZ786460 JFS786460:JFV786460 JPO786460:JPR786460 JZK786460:JZN786460 KJG786460:KJJ786460 KTC786460:KTF786460 LCY786460:LDB786460 LMU786460:LMX786460 LWQ786460:LWT786460 MGM786460:MGP786460 MQI786460:MQL786460 NAE786460:NAH786460 NKA786460:NKD786460 NTW786460:NTZ786460 ODS786460:ODV786460 ONO786460:ONR786460 OXK786460:OXN786460 PHG786460:PHJ786460 PRC786460:PRF786460 QAY786460:QBB786460 QKU786460:QKX786460 QUQ786460:QUT786460 REM786460:REP786460 ROI786460:ROL786460 RYE786460:RYH786460 SIA786460:SID786460 SRW786460:SRZ786460 TBS786460:TBV786460 TLO786460:TLR786460 TVK786460:TVN786460 UFG786460:UFJ786460 UPC786460:UPF786460 UYY786460:UZB786460 VIU786460:VIX786460 VSQ786460:VST786460 WCM786460:WCP786460 WMI786460:WML786460 WWE786460:WWH786460 JS851996:JV851996 TO851996:TR851996 ADK851996:ADN851996 ANG851996:ANJ851996 AXC851996:AXF851996 BGY851996:BHB851996 BQU851996:BQX851996 CAQ851996:CAT851996 CKM851996:CKP851996 CUI851996:CUL851996 DEE851996:DEH851996 DOA851996:DOD851996 DXW851996:DXZ851996 EHS851996:EHV851996 ERO851996:ERR851996 FBK851996:FBN851996 FLG851996:FLJ851996 FVC851996:FVF851996 GEY851996:GFB851996 GOU851996:GOX851996 GYQ851996:GYT851996 HIM851996:HIP851996 HSI851996:HSL851996 ICE851996:ICH851996 IMA851996:IMD851996 IVW851996:IVZ851996 JFS851996:JFV851996 JPO851996:JPR851996 JZK851996:JZN851996 KJG851996:KJJ851996 KTC851996:KTF851996 LCY851996:LDB851996 LMU851996:LMX851996 LWQ851996:LWT851996 MGM851996:MGP851996 MQI851996:MQL851996 NAE851996:NAH851996 NKA851996:NKD851996 NTW851996:NTZ851996 ODS851996:ODV851996 ONO851996:ONR851996 OXK851996:OXN851996 PHG851996:PHJ851996 PRC851996:PRF851996 QAY851996:QBB851996 QKU851996:QKX851996 QUQ851996:QUT851996 REM851996:REP851996 ROI851996:ROL851996 RYE851996:RYH851996 SIA851996:SID851996 SRW851996:SRZ851996 TBS851996:TBV851996 TLO851996:TLR851996 TVK851996:TVN851996 UFG851996:UFJ851996 UPC851996:UPF851996 UYY851996:UZB851996 VIU851996:VIX851996 VSQ851996:VST851996 WCM851996:WCP851996 WMI851996:WML851996 WWE851996:WWH851996 JS917532:JV917532 TO917532:TR917532 ADK917532:ADN917532 ANG917532:ANJ917532 AXC917532:AXF917532 BGY917532:BHB917532 BQU917532:BQX917532 CAQ917532:CAT917532 CKM917532:CKP917532 CUI917532:CUL917532 DEE917532:DEH917532 DOA917532:DOD917532 DXW917532:DXZ917532 EHS917532:EHV917532 ERO917532:ERR917532 FBK917532:FBN917532 FLG917532:FLJ917532 FVC917532:FVF917532 GEY917532:GFB917532 GOU917532:GOX917532 GYQ917532:GYT917532 HIM917532:HIP917532 HSI917532:HSL917532 ICE917532:ICH917532 IMA917532:IMD917532 IVW917532:IVZ917532 JFS917532:JFV917532 JPO917532:JPR917532 JZK917532:JZN917532 KJG917532:KJJ917532 KTC917532:KTF917532 LCY917532:LDB917532 LMU917532:LMX917532 LWQ917532:LWT917532 MGM917532:MGP917532 MQI917532:MQL917532 NAE917532:NAH917532 NKA917532:NKD917532 NTW917532:NTZ917532 ODS917532:ODV917532 ONO917532:ONR917532 OXK917532:OXN917532 PHG917532:PHJ917532 PRC917532:PRF917532 QAY917532:QBB917532 QKU917532:QKX917532 QUQ917532:QUT917532 REM917532:REP917532 ROI917532:ROL917532 RYE917532:RYH917532 SIA917532:SID917532 SRW917532:SRZ917532 TBS917532:TBV917532 TLO917532:TLR917532 TVK917532:TVN917532 UFG917532:UFJ917532 UPC917532:UPF917532 UYY917532:UZB917532 VIU917532:VIX917532 VSQ917532:VST917532 WCM917532:WCP917532 WMI917532:WML917532 WWE917532:WWH917532 JS983068:JV983068 TO983068:TR983068 ADK983068:ADN983068 ANG983068:ANJ983068 AXC983068:AXF983068 BGY983068:BHB983068 BQU983068:BQX983068 CAQ983068:CAT983068 CKM983068:CKP983068 CUI983068:CUL983068 DEE983068:DEH983068 DOA983068:DOD983068 DXW983068:DXZ983068 EHS983068:EHV983068 ERO983068:ERR983068 FBK983068:FBN983068 FLG983068:FLJ983068 FVC983068:FVF983068 GEY983068:GFB983068 GOU983068:GOX983068 GYQ983068:GYT983068 HIM983068:HIP983068 HSI983068:HSL983068 ICE983068:ICH983068 IMA983068:IMD983068 IVW983068:IVZ983068 JFS983068:JFV983068 JPO983068:JPR983068 JZK983068:JZN983068 KJG983068:KJJ983068 KTC983068:KTF983068 LCY983068:LDB983068 LMU983068:LMX983068 LWQ983068:LWT983068 MGM983068:MGP983068 MQI983068:MQL983068 NAE983068:NAH983068 NKA983068:NKD983068 NTW983068:NTZ983068 ODS983068:ODV983068 ONO983068:ONR983068 OXK983068:OXN983068 PHG983068:PHJ983068 PRC983068:PRF983068 QAY983068:QBB983068 QKU983068:QKX983068 QUQ983068:QUT983068 REM983068:REP983068 ROI983068:ROL983068 RYE983068:RYH983068 SIA983068:SID983068 SRW983068:SRZ983068 TBS983068:TBV983068 TLO983068:TLR983068 TVK983068:TVN983068 UFG983068:UFJ983068 UPC983068:UPF983068 UYY983068:UZB983068 VIU983068:VIX983068 VSQ983068:VST983068 WCM983068:WCP983068 WMI983068:WML983068 WWE983068:WWH983068 JS26:JV26 TO26:TR26 ADK26:ADN26 ANG26:ANJ26 AXC26:AXF26 BGY26:BHB26 BQU26:BQX26 CAQ26:CAT26 CKM26:CKP26 CUI26:CUL26 DEE26:DEH26 DOA26:DOD26 DXW26:DXZ26 EHS26:EHV26 ERO26:ERR26 FBK26:FBN26 FLG26:FLJ26 FVC26:FVF26 GEY26:GFB26 GOU26:GOX26 GYQ26:GYT26 HIM26:HIP26 HSI26:HSL26 ICE26:ICH26 IMA26:IMD26 IVW26:IVZ26 JFS26:JFV26 JPO26:JPR26 JZK26:JZN26 KJG26:KJJ26 KTC26:KTF26 LCY26:LDB26 LMU26:LMX26 LWQ26:LWT26 MGM26:MGP26 MQI26:MQL26 NAE26:NAH26 NKA26:NKD26 NTW26:NTZ26 ODS26:ODV26 ONO26:ONR26 OXK26:OXN26 PHG26:PHJ26 PRC26:PRF26 QAY26:QBB26 QKU26:QKX26 QUQ26:QUT26 REM26:REP26 ROI26:ROL26 RYE26:RYH26 SIA26:SID26 SRW26:SRZ26 TBS26:TBV26 TLO26:TLR26 TVK26:TVN26 UFG26:UFJ26 UPC26:UPF26 UYY26:UZB26 VIU26:VIX26 VSQ26:VST26 WCM26:WCP26 WMI26:WML26 WWE26:WWH26 JS65562:JV65562 TO65562:TR65562 ADK65562:ADN65562 ANG65562:ANJ65562 AXC65562:AXF65562 BGY65562:BHB65562 BQU65562:BQX65562 CAQ65562:CAT65562 CKM65562:CKP65562 CUI65562:CUL65562 DEE65562:DEH65562 DOA65562:DOD65562 DXW65562:DXZ65562 EHS65562:EHV65562 ERO65562:ERR65562 FBK65562:FBN65562 FLG65562:FLJ65562 FVC65562:FVF65562 GEY65562:GFB65562 GOU65562:GOX65562 GYQ65562:GYT65562 HIM65562:HIP65562 HSI65562:HSL65562 ICE65562:ICH65562 IMA65562:IMD65562 IVW65562:IVZ65562 JFS65562:JFV65562 JPO65562:JPR65562 JZK65562:JZN65562 KJG65562:KJJ65562 KTC65562:KTF65562 LCY65562:LDB65562 LMU65562:LMX65562 LWQ65562:LWT65562 MGM65562:MGP65562 MQI65562:MQL65562 NAE65562:NAH65562 NKA65562:NKD65562 NTW65562:NTZ65562 ODS65562:ODV65562 ONO65562:ONR65562 OXK65562:OXN65562 PHG65562:PHJ65562 PRC65562:PRF65562 QAY65562:QBB65562 QKU65562:QKX65562 QUQ65562:QUT65562 REM65562:REP65562 ROI65562:ROL65562 RYE65562:RYH65562 SIA65562:SID65562 SRW65562:SRZ65562 TBS65562:TBV65562 TLO65562:TLR65562 TVK65562:TVN65562 UFG65562:UFJ65562 UPC65562:UPF65562 UYY65562:UZB65562 VIU65562:VIX65562 VSQ65562:VST65562 WCM65562:WCP65562 WMI65562:WML65562 WWE65562:WWH65562 JS131098:JV131098 TO131098:TR131098 ADK131098:ADN131098 ANG131098:ANJ131098 AXC131098:AXF131098 BGY131098:BHB131098 BQU131098:BQX131098 CAQ131098:CAT131098 CKM131098:CKP131098 CUI131098:CUL131098 DEE131098:DEH131098 DOA131098:DOD131098 DXW131098:DXZ131098 EHS131098:EHV131098 ERO131098:ERR131098 FBK131098:FBN131098 FLG131098:FLJ131098 FVC131098:FVF131098 GEY131098:GFB131098 GOU131098:GOX131098 GYQ131098:GYT131098 HIM131098:HIP131098 HSI131098:HSL131098 ICE131098:ICH131098 IMA131098:IMD131098 IVW131098:IVZ131098 JFS131098:JFV131098 JPO131098:JPR131098 JZK131098:JZN131098 KJG131098:KJJ131098 KTC131098:KTF131098 LCY131098:LDB131098 LMU131098:LMX131098 LWQ131098:LWT131098 MGM131098:MGP131098 MQI131098:MQL131098 NAE131098:NAH131098 NKA131098:NKD131098 NTW131098:NTZ131098 ODS131098:ODV131098 ONO131098:ONR131098 OXK131098:OXN131098 PHG131098:PHJ131098 PRC131098:PRF131098 QAY131098:QBB131098 QKU131098:QKX131098 QUQ131098:QUT131098 REM131098:REP131098 ROI131098:ROL131098 RYE131098:RYH131098 SIA131098:SID131098 SRW131098:SRZ131098 TBS131098:TBV131098 TLO131098:TLR131098 TVK131098:TVN131098 UFG131098:UFJ131098 UPC131098:UPF131098 UYY131098:UZB131098 VIU131098:VIX131098 VSQ131098:VST131098 WCM131098:WCP131098 WMI131098:WML131098 WWE131098:WWH131098 JS196634:JV196634 TO196634:TR196634 ADK196634:ADN196634 ANG196634:ANJ196634 AXC196634:AXF196634 BGY196634:BHB196634 BQU196634:BQX196634 CAQ196634:CAT196634 CKM196634:CKP196634 CUI196634:CUL196634 DEE196634:DEH196634 DOA196634:DOD196634 DXW196634:DXZ196634 EHS196634:EHV196634 ERO196634:ERR196634 FBK196634:FBN196634 FLG196634:FLJ196634 FVC196634:FVF196634 GEY196634:GFB196634 GOU196634:GOX196634 GYQ196634:GYT196634 HIM196634:HIP196634 HSI196634:HSL196634 ICE196634:ICH196634 IMA196634:IMD196634 IVW196634:IVZ196634 JFS196634:JFV196634 JPO196634:JPR196634 JZK196634:JZN196634 KJG196634:KJJ196634 KTC196634:KTF196634 LCY196634:LDB196634 LMU196634:LMX196634 LWQ196634:LWT196634 MGM196634:MGP196634 MQI196634:MQL196634 NAE196634:NAH196634 NKA196634:NKD196634 NTW196634:NTZ196634 ODS196634:ODV196634 ONO196634:ONR196634 OXK196634:OXN196634 PHG196634:PHJ196634 PRC196634:PRF196634 QAY196634:QBB196634 QKU196634:QKX196634 QUQ196634:QUT196634 REM196634:REP196634 ROI196634:ROL196634 RYE196634:RYH196634 SIA196634:SID196634 SRW196634:SRZ196634 TBS196634:TBV196634 TLO196634:TLR196634 TVK196634:TVN196634 UFG196634:UFJ196634 UPC196634:UPF196634 UYY196634:UZB196634 VIU196634:VIX196634 VSQ196634:VST196634 WCM196634:WCP196634 WMI196634:WML196634 WWE196634:WWH196634 JS262170:JV262170 TO262170:TR262170 ADK262170:ADN262170 ANG262170:ANJ262170 AXC262170:AXF262170 BGY262170:BHB262170 BQU262170:BQX262170 CAQ262170:CAT262170 CKM262170:CKP262170 CUI262170:CUL262170 DEE262170:DEH262170 DOA262170:DOD262170 DXW262170:DXZ262170 EHS262170:EHV262170 ERO262170:ERR262170 FBK262170:FBN262170 FLG262170:FLJ262170 FVC262170:FVF262170 GEY262170:GFB262170 GOU262170:GOX262170 GYQ262170:GYT262170 HIM262170:HIP262170 HSI262170:HSL262170 ICE262170:ICH262170 IMA262170:IMD262170 IVW262170:IVZ262170 JFS262170:JFV262170 JPO262170:JPR262170 JZK262170:JZN262170 KJG262170:KJJ262170 KTC262170:KTF262170 LCY262170:LDB262170 LMU262170:LMX262170 LWQ262170:LWT262170 MGM262170:MGP262170 MQI262170:MQL262170 NAE262170:NAH262170 NKA262170:NKD262170 NTW262170:NTZ262170 ODS262170:ODV262170 ONO262170:ONR262170 OXK262170:OXN262170 PHG262170:PHJ262170 PRC262170:PRF262170 QAY262170:QBB262170 QKU262170:QKX262170 QUQ262170:QUT262170 REM262170:REP262170 ROI262170:ROL262170 RYE262170:RYH262170 SIA262170:SID262170 SRW262170:SRZ262170 TBS262170:TBV262170 TLO262170:TLR262170 TVK262170:TVN262170 UFG262170:UFJ262170 UPC262170:UPF262170 UYY262170:UZB262170 VIU262170:VIX262170 VSQ262170:VST262170 WCM262170:WCP262170 WMI262170:WML262170 WWE262170:WWH262170 JS327706:JV327706 TO327706:TR327706 ADK327706:ADN327706 ANG327706:ANJ327706 AXC327706:AXF327706 BGY327706:BHB327706 BQU327706:BQX327706 CAQ327706:CAT327706 CKM327706:CKP327706 CUI327706:CUL327706 DEE327706:DEH327706 DOA327706:DOD327706 DXW327706:DXZ327706 EHS327706:EHV327706 ERO327706:ERR327706 FBK327706:FBN327706 FLG327706:FLJ327706 FVC327706:FVF327706 GEY327706:GFB327706 GOU327706:GOX327706 GYQ327706:GYT327706 HIM327706:HIP327706 HSI327706:HSL327706 ICE327706:ICH327706 IMA327706:IMD327706 IVW327706:IVZ327706 JFS327706:JFV327706 JPO327706:JPR327706 JZK327706:JZN327706 KJG327706:KJJ327706 KTC327706:KTF327706 LCY327706:LDB327706 LMU327706:LMX327706 LWQ327706:LWT327706 MGM327706:MGP327706 MQI327706:MQL327706 NAE327706:NAH327706 NKA327706:NKD327706 NTW327706:NTZ327706 ODS327706:ODV327706 ONO327706:ONR327706 OXK327706:OXN327706 PHG327706:PHJ327706 PRC327706:PRF327706 QAY327706:QBB327706 QKU327706:QKX327706 QUQ327706:QUT327706 REM327706:REP327706 ROI327706:ROL327706 RYE327706:RYH327706 SIA327706:SID327706 SRW327706:SRZ327706 TBS327706:TBV327706 TLO327706:TLR327706 TVK327706:TVN327706 UFG327706:UFJ327706 UPC327706:UPF327706 UYY327706:UZB327706 VIU327706:VIX327706 VSQ327706:VST327706 WCM327706:WCP327706 WMI327706:WML327706 WWE327706:WWH327706 JS393242:JV393242 TO393242:TR393242 ADK393242:ADN393242 ANG393242:ANJ393242 AXC393242:AXF393242 BGY393242:BHB393242 BQU393242:BQX393242 CAQ393242:CAT393242 CKM393242:CKP393242 CUI393242:CUL393242 DEE393242:DEH393242 DOA393242:DOD393242 DXW393242:DXZ393242 EHS393242:EHV393242 ERO393242:ERR393242 FBK393242:FBN393242 FLG393242:FLJ393242 FVC393242:FVF393242 GEY393242:GFB393242 GOU393242:GOX393242 GYQ393242:GYT393242 HIM393242:HIP393242 HSI393242:HSL393242 ICE393242:ICH393242 IMA393242:IMD393242 IVW393242:IVZ393242 JFS393242:JFV393242 JPO393242:JPR393242 JZK393242:JZN393242 KJG393242:KJJ393242 KTC393242:KTF393242 LCY393242:LDB393242 LMU393242:LMX393242 LWQ393242:LWT393242 MGM393242:MGP393242 MQI393242:MQL393242 NAE393242:NAH393242 NKA393242:NKD393242 NTW393242:NTZ393242 ODS393242:ODV393242 ONO393242:ONR393242 OXK393242:OXN393242 PHG393242:PHJ393242 PRC393242:PRF393242 QAY393242:QBB393242 QKU393242:QKX393242 QUQ393242:QUT393242 REM393242:REP393242 ROI393242:ROL393242 RYE393242:RYH393242 SIA393242:SID393242 SRW393242:SRZ393242 TBS393242:TBV393242 TLO393242:TLR393242 TVK393242:TVN393242 UFG393242:UFJ393242 UPC393242:UPF393242 UYY393242:UZB393242 VIU393242:VIX393242 VSQ393242:VST393242 WCM393242:WCP393242 WMI393242:WML393242 WWE393242:WWH393242 JS458778:JV458778 TO458778:TR458778 ADK458778:ADN458778 ANG458778:ANJ458778 AXC458778:AXF458778 BGY458778:BHB458778 BQU458778:BQX458778 CAQ458778:CAT458778 CKM458778:CKP458778 CUI458778:CUL458778 DEE458778:DEH458778 DOA458778:DOD458778 DXW458778:DXZ458778 EHS458778:EHV458778 ERO458778:ERR458778 FBK458778:FBN458778 FLG458778:FLJ458778 FVC458778:FVF458778 GEY458778:GFB458778 GOU458778:GOX458778 GYQ458778:GYT458778 HIM458778:HIP458778 HSI458778:HSL458778 ICE458778:ICH458778 IMA458778:IMD458778 IVW458778:IVZ458778 JFS458778:JFV458778 JPO458778:JPR458778 JZK458778:JZN458778 KJG458778:KJJ458778 KTC458778:KTF458778 LCY458778:LDB458778 LMU458778:LMX458778 LWQ458778:LWT458778 MGM458778:MGP458778 MQI458778:MQL458778 NAE458778:NAH458778 NKA458778:NKD458778 NTW458778:NTZ458778 ODS458778:ODV458778 ONO458778:ONR458778 OXK458778:OXN458778 PHG458778:PHJ458778 PRC458778:PRF458778 QAY458778:QBB458778 QKU458778:QKX458778 QUQ458778:QUT458778 REM458778:REP458778 ROI458778:ROL458778 RYE458778:RYH458778 SIA458778:SID458778 SRW458778:SRZ458778 TBS458778:TBV458778 TLO458778:TLR458778 TVK458778:TVN458778 UFG458778:UFJ458778 UPC458778:UPF458778 UYY458778:UZB458778 VIU458778:VIX458778 VSQ458778:VST458778 WCM458778:WCP458778 WMI458778:WML458778 WWE458778:WWH458778 JS524314:JV524314 TO524314:TR524314 ADK524314:ADN524314 ANG524314:ANJ524314 AXC524314:AXF524314 BGY524314:BHB524314 BQU524314:BQX524314 CAQ524314:CAT524314 CKM524314:CKP524314 CUI524314:CUL524314 DEE524314:DEH524314 DOA524314:DOD524314 DXW524314:DXZ524314 EHS524314:EHV524314 ERO524314:ERR524314 FBK524314:FBN524314 FLG524314:FLJ524314 FVC524314:FVF524314 GEY524314:GFB524314 GOU524314:GOX524314 GYQ524314:GYT524314 HIM524314:HIP524314 HSI524314:HSL524314 ICE524314:ICH524314 IMA524314:IMD524314 IVW524314:IVZ524314 JFS524314:JFV524314 JPO524314:JPR524314 JZK524314:JZN524314 KJG524314:KJJ524314 KTC524314:KTF524314 LCY524314:LDB524314 LMU524314:LMX524314 LWQ524314:LWT524314 MGM524314:MGP524314 MQI524314:MQL524314 NAE524314:NAH524314 NKA524314:NKD524314 NTW524314:NTZ524314 ODS524314:ODV524314 ONO524314:ONR524314 OXK524314:OXN524314 PHG524314:PHJ524314 PRC524314:PRF524314 QAY524314:QBB524314 QKU524314:QKX524314 QUQ524314:QUT524314 REM524314:REP524314 ROI524314:ROL524314 RYE524314:RYH524314 SIA524314:SID524314 SRW524314:SRZ524314 TBS524314:TBV524314 TLO524314:TLR524314 TVK524314:TVN524314 UFG524314:UFJ524314 UPC524314:UPF524314 UYY524314:UZB524314 VIU524314:VIX524314 VSQ524314:VST524314 WCM524314:WCP524314 WMI524314:WML524314 WWE524314:WWH524314 JS589850:JV589850 TO589850:TR589850 ADK589850:ADN589850 ANG589850:ANJ589850 AXC589850:AXF589850 BGY589850:BHB589850 BQU589850:BQX589850 CAQ589850:CAT589850 CKM589850:CKP589850 CUI589850:CUL589850 DEE589850:DEH589850 DOA589850:DOD589850 DXW589850:DXZ589850 EHS589850:EHV589850 ERO589850:ERR589850 FBK589850:FBN589850 FLG589850:FLJ589850 FVC589850:FVF589850 GEY589850:GFB589850 GOU589850:GOX589850 GYQ589850:GYT589850 HIM589850:HIP589850 HSI589850:HSL589850 ICE589850:ICH589850 IMA589850:IMD589850 IVW589850:IVZ589850 JFS589850:JFV589850 JPO589850:JPR589850 JZK589850:JZN589850 KJG589850:KJJ589850 KTC589850:KTF589850 LCY589850:LDB589850 LMU589850:LMX589850 LWQ589850:LWT589850 MGM589850:MGP589850 MQI589850:MQL589850 NAE589850:NAH589850 NKA589850:NKD589850 NTW589850:NTZ589850 ODS589850:ODV589850 ONO589850:ONR589850 OXK589850:OXN589850 PHG589850:PHJ589850 PRC589850:PRF589850 QAY589850:QBB589850 QKU589850:QKX589850 QUQ589850:QUT589850 REM589850:REP589850 ROI589850:ROL589850 RYE589850:RYH589850 SIA589850:SID589850 SRW589850:SRZ589850 TBS589850:TBV589850 TLO589850:TLR589850 TVK589850:TVN589850 UFG589850:UFJ589850 UPC589850:UPF589850 UYY589850:UZB589850 VIU589850:VIX589850 VSQ589850:VST589850 WCM589850:WCP589850 WMI589850:WML589850 WWE589850:WWH589850 JS655386:JV655386 TO655386:TR655386 ADK655386:ADN655386 ANG655386:ANJ655386 AXC655386:AXF655386 BGY655386:BHB655386 BQU655386:BQX655386 CAQ655386:CAT655386 CKM655386:CKP655386 CUI655386:CUL655386 DEE655386:DEH655386 DOA655386:DOD655386 DXW655386:DXZ655386 EHS655386:EHV655386 ERO655386:ERR655386 FBK655386:FBN655386 FLG655386:FLJ655386 FVC655386:FVF655386 GEY655386:GFB655386 GOU655386:GOX655386 GYQ655386:GYT655386 HIM655386:HIP655386 HSI655386:HSL655386 ICE655386:ICH655386 IMA655386:IMD655386 IVW655386:IVZ655386 JFS655386:JFV655386 JPO655386:JPR655386 JZK655386:JZN655386 KJG655386:KJJ655386 KTC655386:KTF655386 LCY655386:LDB655386 LMU655386:LMX655386 LWQ655386:LWT655386 MGM655386:MGP655386 MQI655386:MQL655386 NAE655386:NAH655386 NKA655386:NKD655386 NTW655386:NTZ655386 ODS655386:ODV655386 ONO655386:ONR655386 OXK655386:OXN655386 PHG655386:PHJ655386 PRC655386:PRF655386 QAY655386:QBB655386 QKU655386:QKX655386 QUQ655386:QUT655386 REM655386:REP655386 ROI655386:ROL655386 RYE655386:RYH655386 SIA655386:SID655386 SRW655386:SRZ655386 TBS655386:TBV655386 TLO655386:TLR655386 TVK655386:TVN655386 UFG655386:UFJ655386 UPC655386:UPF655386 UYY655386:UZB655386 VIU655386:VIX655386 VSQ655386:VST655386 WCM655386:WCP655386 WMI655386:WML655386 WWE655386:WWH655386 JS720922:JV720922 TO720922:TR720922 ADK720922:ADN720922 ANG720922:ANJ720922 AXC720922:AXF720922 BGY720922:BHB720922 BQU720922:BQX720922 CAQ720922:CAT720922 CKM720922:CKP720922 CUI720922:CUL720922 DEE720922:DEH720922 DOA720922:DOD720922 DXW720922:DXZ720922 EHS720922:EHV720922 ERO720922:ERR720922 FBK720922:FBN720922 FLG720922:FLJ720922 FVC720922:FVF720922 GEY720922:GFB720922 GOU720922:GOX720922 GYQ720922:GYT720922 HIM720922:HIP720922 HSI720922:HSL720922 ICE720922:ICH720922 IMA720922:IMD720922 IVW720922:IVZ720922 JFS720922:JFV720922 JPO720922:JPR720922 JZK720922:JZN720922 KJG720922:KJJ720922 KTC720922:KTF720922 LCY720922:LDB720922 LMU720922:LMX720922 LWQ720922:LWT720922 MGM720922:MGP720922 MQI720922:MQL720922 NAE720922:NAH720922 NKA720922:NKD720922 NTW720922:NTZ720922 ODS720922:ODV720922 ONO720922:ONR720922 OXK720922:OXN720922 PHG720922:PHJ720922 PRC720922:PRF720922 QAY720922:QBB720922 QKU720922:QKX720922 QUQ720922:QUT720922 REM720922:REP720922 ROI720922:ROL720922 RYE720922:RYH720922 SIA720922:SID720922 SRW720922:SRZ720922 TBS720922:TBV720922 TLO720922:TLR720922 TVK720922:TVN720922 UFG720922:UFJ720922 UPC720922:UPF720922 UYY720922:UZB720922 VIU720922:VIX720922 VSQ720922:VST720922 WCM720922:WCP720922 WMI720922:WML720922 WWE720922:WWH720922 JS786458:JV786458 TO786458:TR786458 ADK786458:ADN786458 ANG786458:ANJ786458 AXC786458:AXF786458 BGY786458:BHB786458 BQU786458:BQX786458 CAQ786458:CAT786458 CKM786458:CKP786458 CUI786458:CUL786458 DEE786458:DEH786458 DOA786458:DOD786458 DXW786458:DXZ786458 EHS786458:EHV786458 ERO786458:ERR786458 FBK786458:FBN786458 FLG786458:FLJ786458 FVC786458:FVF786458 GEY786458:GFB786458 GOU786458:GOX786458 GYQ786458:GYT786458 HIM786458:HIP786458 HSI786458:HSL786458 ICE786458:ICH786458 IMA786458:IMD786458 IVW786458:IVZ786458 JFS786458:JFV786458 JPO786458:JPR786458 JZK786458:JZN786458 KJG786458:KJJ786458 KTC786458:KTF786458 LCY786458:LDB786458 LMU786458:LMX786458 LWQ786458:LWT786458 MGM786458:MGP786458 MQI786458:MQL786458 NAE786458:NAH786458 NKA786458:NKD786458 NTW786458:NTZ786458 ODS786458:ODV786458 ONO786458:ONR786458 OXK786458:OXN786458 PHG786458:PHJ786458 PRC786458:PRF786458 QAY786458:QBB786458 QKU786458:QKX786458 QUQ786458:QUT786458 REM786458:REP786458 ROI786458:ROL786458 RYE786458:RYH786458 SIA786458:SID786458 SRW786458:SRZ786458 TBS786458:TBV786458 TLO786458:TLR786458 TVK786458:TVN786458 UFG786458:UFJ786458 UPC786458:UPF786458 UYY786458:UZB786458 VIU786458:VIX786458 VSQ786458:VST786458 WCM786458:WCP786458 WMI786458:WML786458 WWE786458:WWH786458 JS851994:JV851994 TO851994:TR851994 ADK851994:ADN851994 ANG851994:ANJ851994 AXC851994:AXF851994 BGY851994:BHB851994 BQU851994:BQX851994 CAQ851994:CAT851994 CKM851994:CKP851994 CUI851994:CUL851994 DEE851994:DEH851994 DOA851994:DOD851994 DXW851994:DXZ851994 EHS851994:EHV851994 ERO851994:ERR851994 FBK851994:FBN851994 FLG851994:FLJ851994 FVC851994:FVF851994 GEY851994:GFB851994 GOU851994:GOX851994 GYQ851994:GYT851994 HIM851994:HIP851994 HSI851994:HSL851994 ICE851994:ICH851994 IMA851994:IMD851994 IVW851994:IVZ851994 JFS851994:JFV851994 JPO851994:JPR851994 JZK851994:JZN851994 KJG851994:KJJ851994 KTC851994:KTF851994 LCY851994:LDB851994 LMU851994:LMX851994 LWQ851994:LWT851994 MGM851994:MGP851994 MQI851994:MQL851994 NAE851994:NAH851994 NKA851994:NKD851994 NTW851994:NTZ851994 ODS851994:ODV851994 ONO851994:ONR851994 OXK851994:OXN851994 PHG851994:PHJ851994 PRC851994:PRF851994 QAY851994:QBB851994 QKU851994:QKX851994 QUQ851994:QUT851994 REM851994:REP851994 ROI851994:ROL851994 RYE851994:RYH851994 SIA851994:SID851994 SRW851994:SRZ851994 TBS851994:TBV851994 TLO851994:TLR851994 TVK851994:TVN851994 UFG851994:UFJ851994 UPC851994:UPF851994 UYY851994:UZB851994 VIU851994:VIX851994 VSQ851994:VST851994 WCM851994:WCP851994 WMI851994:WML851994 WWE851994:WWH851994 JS917530:JV917530 TO917530:TR917530 ADK917530:ADN917530 ANG917530:ANJ917530 AXC917530:AXF917530 BGY917530:BHB917530 BQU917530:BQX917530 CAQ917530:CAT917530 CKM917530:CKP917530 CUI917530:CUL917530 DEE917530:DEH917530 DOA917530:DOD917530 DXW917530:DXZ917530 EHS917530:EHV917530 ERO917530:ERR917530 FBK917530:FBN917530 FLG917530:FLJ917530 FVC917530:FVF917530 GEY917530:GFB917530 GOU917530:GOX917530 GYQ917530:GYT917530 HIM917530:HIP917530 HSI917530:HSL917530 ICE917530:ICH917530 IMA917530:IMD917530 IVW917530:IVZ917530 JFS917530:JFV917530 JPO917530:JPR917530 JZK917530:JZN917530 KJG917530:KJJ917530 KTC917530:KTF917530 LCY917530:LDB917530 LMU917530:LMX917530 LWQ917530:LWT917530 MGM917530:MGP917530 MQI917530:MQL917530 NAE917530:NAH917530 NKA917530:NKD917530 NTW917530:NTZ917530 ODS917530:ODV917530 ONO917530:ONR917530 OXK917530:OXN917530 PHG917530:PHJ917530 PRC917530:PRF917530 QAY917530:QBB917530 QKU917530:QKX917530 QUQ917530:QUT917530 REM917530:REP917530 ROI917530:ROL917530 RYE917530:RYH917530 SIA917530:SID917530 SRW917530:SRZ917530 TBS917530:TBV917530 TLO917530:TLR917530 TVK917530:TVN917530 UFG917530:UFJ917530 UPC917530:UPF917530 UYY917530:UZB917530 VIU917530:VIX917530 VSQ917530:VST917530 WCM917530:WCP917530 WMI917530:WML917530 WWE917530:WWH917530 JS983066:JV983066 TO983066:TR983066 ADK983066:ADN983066 ANG983066:ANJ983066 AXC983066:AXF983066 BGY983066:BHB983066 BQU983066:BQX983066 CAQ983066:CAT983066 CKM983066:CKP983066 CUI983066:CUL983066 DEE983066:DEH983066 DOA983066:DOD983066 DXW983066:DXZ983066 EHS983066:EHV983066 ERO983066:ERR983066 FBK983066:FBN983066 FLG983066:FLJ983066 FVC983066:FVF983066 GEY983066:GFB983066 GOU983066:GOX983066 GYQ983066:GYT983066 HIM983066:HIP983066 HSI983066:HSL983066 ICE983066:ICH983066 IMA983066:IMD983066 IVW983066:IVZ983066 JFS983066:JFV983066 JPO983066:JPR983066 JZK983066:JZN983066 KJG983066:KJJ983066 KTC983066:KTF983066 LCY983066:LDB983066 LMU983066:LMX983066 LWQ983066:LWT983066 MGM983066:MGP983066 MQI983066:MQL983066 NAE983066:NAH983066 NKA983066:NKD983066 NTW983066:NTZ983066 ODS983066:ODV983066 ONO983066:ONR983066 OXK983066:OXN983066 PHG983066:PHJ983066 PRC983066:PRF983066 QAY983066:QBB983066 QKU983066:QKX983066 QUQ983066:QUT983066 REM983066:REP983066 ROI983066:ROL983066 RYE983066:RYH983066 SIA983066:SID983066 SRW983066:SRZ983066 TBS983066:TBV983066 TLO983066:TLR983066 TVK983066:TVN983066 UFG983066:UFJ983066 UPC983066:UPF983066 UYY983066:UZB983066 VIU983066:VIX983066 VSQ983066:VST983066 WCM983066:WCP983066 WMI983066:WML983066 WWE983066:WWH983066 JS24:JV24 TO24:TR24 ADK24:ADN24 ANG24:ANJ24 AXC24:AXF24 BGY24:BHB24 BQU24:BQX24 CAQ24:CAT24 CKM24:CKP24 CUI24:CUL24 DEE24:DEH24 DOA24:DOD24 DXW24:DXZ24 EHS24:EHV24 ERO24:ERR24 FBK24:FBN24 FLG24:FLJ24 FVC24:FVF24 GEY24:GFB24 GOU24:GOX24 GYQ24:GYT24 HIM24:HIP24 HSI24:HSL24 ICE24:ICH24 IMA24:IMD24 IVW24:IVZ24 JFS24:JFV24 JPO24:JPR24 JZK24:JZN24 KJG24:KJJ24 KTC24:KTF24 LCY24:LDB24 LMU24:LMX24 LWQ24:LWT24 MGM24:MGP24 MQI24:MQL24 NAE24:NAH24 NKA24:NKD24 NTW24:NTZ24 ODS24:ODV24 ONO24:ONR24 OXK24:OXN24 PHG24:PHJ24 PRC24:PRF24 QAY24:QBB24 QKU24:QKX24 QUQ24:QUT24 REM24:REP24 ROI24:ROL24 RYE24:RYH24 SIA24:SID24 SRW24:SRZ24 TBS24:TBV24 TLO24:TLR24 TVK24:TVN24 UFG24:UFJ24 UPC24:UPF24 UYY24:UZB24 VIU24:VIX24 VSQ24:VST24 WCM24:WCP24 WMI24:WML24 WWE24:WWH24 JS65560:JV65560 TO65560:TR65560 ADK65560:ADN65560 ANG65560:ANJ65560 AXC65560:AXF65560 BGY65560:BHB65560 BQU65560:BQX65560 CAQ65560:CAT65560 CKM65560:CKP65560 CUI65560:CUL65560 DEE65560:DEH65560 DOA65560:DOD65560 DXW65560:DXZ65560 EHS65560:EHV65560 ERO65560:ERR65560 FBK65560:FBN65560 FLG65560:FLJ65560 FVC65560:FVF65560 GEY65560:GFB65560 GOU65560:GOX65560 GYQ65560:GYT65560 HIM65560:HIP65560 HSI65560:HSL65560 ICE65560:ICH65560 IMA65560:IMD65560 IVW65560:IVZ65560 JFS65560:JFV65560 JPO65560:JPR65560 JZK65560:JZN65560 KJG65560:KJJ65560 KTC65560:KTF65560 LCY65560:LDB65560 LMU65560:LMX65560 LWQ65560:LWT65560 MGM65560:MGP65560 MQI65560:MQL65560 NAE65560:NAH65560 NKA65560:NKD65560 NTW65560:NTZ65560 ODS65560:ODV65560 ONO65560:ONR65560 OXK65560:OXN65560 PHG65560:PHJ65560 PRC65560:PRF65560 QAY65560:QBB65560 QKU65560:QKX65560 QUQ65560:QUT65560 REM65560:REP65560 ROI65560:ROL65560 RYE65560:RYH65560 SIA65560:SID65560 SRW65560:SRZ65560 TBS65560:TBV65560 TLO65560:TLR65560 TVK65560:TVN65560 UFG65560:UFJ65560 UPC65560:UPF65560 UYY65560:UZB65560 VIU65560:VIX65560 VSQ65560:VST65560 WCM65560:WCP65560 WMI65560:WML65560 WWE65560:WWH65560 JS131096:JV131096 TO131096:TR131096 ADK131096:ADN131096 ANG131096:ANJ131096 AXC131096:AXF131096 BGY131096:BHB131096 BQU131096:BQX131096 CAQ131096:CAT131096 CKM131096:CKP131096 CUI131096:CUL131096 DEE131096:DEH131096 DOA131096:DOD131096 DXW131096:DXZ131096 EHS131096:EHV131096 ERO131096:ERR131096 FBK131096:FBN131096 FLG131096:FLJ131096 FVC131096:FVF131096 GEY131096:GFB131096 GOU131096:GOX131096 GYQ131096:GYT131096 HIM131096:HIP131096 HSI131096:HSL131096 ICE131096:ICH131096 IMA131096:IMD131096 IVW131096:IVZ131096 JFS131096:JFV131096 JPO131096:JPR131096 JZK131096:JZN131096 KJG131096:KJJ131096 KTC131096:KTF131096 LCY131096:LDB131096 LMU131096:LMX131096 LWQ131096:LWT131096 MGM131096:MGP131096 MQI131096:MQL131096 NAE131096:NAH131096 NKA131096:NKD131096 NTW131096:NTZ131096 ODS131096:ODV131096 ONO131096:ONR131096 OXK131096:OXN131096 PHG131096:PHJ131096 PRC131096:PRF131096 QAY131096:QBB131096 QKU131096:QKX131096 QUQ131096:QUT131096 REM131096:REP131096 ROI131096:ROL131096 RYE131096:RYH131096 SIA131096:SID131096 SRW131096:SRZ131096 TBS131096:TBV131096 TLO131096:TLR131096 TVK131096:TVN131096 UFG131096:UFJ131096 UPC131096:UPF131096 UYY131096:UZB131096 VIU131096:VIX131096 VSQ131096:VST131096 WCM131096:WCP131096 WMI131096:WML131096 WWE131096:WWH131096 JS196632:JV196632 TO196632:TR196632 ADK196632:ADN196632 ANG196632:ANJ196632 AXC196632:AXF196632 BGY196632:BHB196632 BQU196632:BQX196632 CAQ196632:CAT196632 CKM196632:CKP196632 CUI196632:CUL196632 DEE196632:DEH196632 DOA196632:DOD196632 DXW196632:DXZ196632 EHS196632:EHV196632 ERO196632:ERR196632 FBK196632:FBN196632 FLG196632:FLJ196632 FVC196632:FVF196632 GEY196632:GFB196632 GOU196632:GOX196632 GYQ196632:GYT196632 HIM196632:HIP196632 HSI196632:HSL196632 ICE196632:ICH196632 IMA196632:IMD196632 IVW196632:IVZ196632 JFS196632:JFV196632 JPO196632:JPR196632 JZK196632:JZN196632 KJG196632:KJJ196632 KTC196632:KTF196632 LCY196632:LDB196632 LMU196632:LMX196632 LWQ196632:LWT196632 MGM196632:MGP196632 MQI196632:MQL196632 NAE196632:NAH196632 NKA196632:NKD196632 NTW196632:NTZ196632 ODS196632:ODV196632 ONO196632:ONR196632 OXK196632:OXN196632 PHG196632:PHJ196632 PRC196632:PRF196632 QAY196632:QBB196632 QKU196632:QKX196632 QUQ196632:QUT196632 REM196632:REP196632 ROI196632:ROL196632 RYE196632:RYH196632 SIA196632:SID196632 SRW196632:SRZ196632 TBS196632:TBV196632 TLO196632:TLR196632 TVK196632:TVN196632 UFG196632:UFJ196632 UPC196632:UPF196632 UYY196632:UZB196632 VIU196632:VIX196632 VSQ196632:VST196632 WCM196632:WCP196632 WMI196632:WML196632 WWE196632:WWH196632 JS262168:JV262168 TO262168:TR262168 ADK262168:ADN262168 ANG262168:ANJ262168 AXC262168:AXF262168 BGY262168:BHB262168 BQU262168:BQX262168 CAQ262168:CAT262168 CKM262168:CKP262168 CUI262168:CUL262168 DEE262168:DEH262168 DOA262168:DOD262168 DXW262168:DXZ262168 EHS262168:EHV262168 ERO262168:ERR262168 FBK262168:FBN262168 FLG262168:FLJ262168 FVC262168:FVF262168 GEY262168:GFB262168 GOU262168:GOX262168 GYQ262168:GYT262168 HIM262168:HIP262168 HSI262168:HSL262168 ICE262168:ICH262168 IMA262168:IMD262168 IVW262168:IVZ262168 JFS262168:JFV262168 JPO262168:JPR262168 JZK262168:JZN262168 KJG262168:KJJ262168 KTC262168:KTF262168 LCY262168:LDB262168 LMU262168:LMX262168 LWQ262168:LWT262168 MGM262168:MGP262168 MQI262168:MQL262168 NAE262168:NAH262168 NKA262168:NKD262168 NTW262168:NTZ262168 ODS262168:ODV262168 ONO262168:ONR262168 OXK262168:OXN262168 PHG262168:PHJ262168 PRC262168:PRF262168 QAY262168:QBB262168 QKU262168:QKX262168 QUQ262168:QUT262168 REM262168:REP262168 ROI262168:ROL262168 RYE262168:RYH262168 SIA262168:SID262168 SRW262168:SRZ262168 TBS262168:TBV262168 TLO262168:TLR262168 TVK262168:TVN262168 UFG262168:UFJ262168 UPC262168:UPF262168 UYY262168:UZB262168 VIU262168:VIX262168 VSQ262168:VST262168 WCM262168:WCP262168 WMI262168:WML262168 WWE262168:WWH262168 JS327704:JV327704 TO327704:TR327704 ADK327704:ADN327704 ANG327704:ANJ327704 AXC327704:AXF327704 BGY327704:BHB327704 BQU327704:BQX327704 CAQ327704:CAT327704 CKM327704:CKP327704 CUI327704:CUL327704 DEE327704:DEH327704 DOA327704:DOD327704 DXW327704:DXZ327704 EHS327704:EHV327704 ERO327704:ERR327704 FBK327704:FBN327704 FLG327704:FLJ327704 FVC327704:FVF327704 GEY327704:GFB327704 GOU327704:GOX327704 GYQ327704:GYT327704 HIM327704:HIP327704 HSI327704:HSL327704 ICE327704:ICH327704 IMA327704:IMD327704 IVW327704:IVZ327704 JFS327704:JFV327704 JPO327704:JPR327704 JZK327704:JZN327704 KJG327704:KJJ327704 KTC327704:KTF327704 LCY327704:LDB327704 LMU327704:LMX327704 LWQ327704:LWT327704 MGM327704:MGP327704 MQI327704:MQL327704 NAE327704:NAH327704 NKA327704:NKD327704 NTW327704:NTZ327704 ODS327704:ODV327704 ONO327704:ONR327704 OXK327704:OXN327704 PHG327704:PHJ327704 PRC327704:PRF327704 QAY327704:QBB327704 QKU327704:QKX327704 QUQ327704:QUT327704 REM327704:REP327704 ROI327704:ROL327704 RYE327704:RYH327704 SIA327704:SID327704 SRW327704:SRZ327704 TBS327704:TBV327704 TLO327704:TLR327704 TVK327704:TVN327704 UFG327704:UFJ327704 UPC327704:UPF327704 UYY327704:UZB327704 VIU327704:VIX327704 VSQ327704:VST327704 WCM327704:WCP327704 WMI327704:WML327704 WWE327704:WWH327704 JS393240:JV393240 TO393240:TR393240 ADK393240:ADN393240 ANG393240:ANJ393240 AXC393240:AXF393240 BGY393240:BHB393240 BQU393240:BQX393240 CAQ393240:CAT393240 CKM393240:CKP393240 CUI393240:CUL393240 DEE393240:DEH393240 DOA393240:DOD393240 DXW393240:DXZ393240 EHS393240:EHV393240 ERO393240:ERR393240 FBK393240:FBN393240 FLG393240:FLJ393240 FVC393240:FVF393240 GEY393240:GFB393240 GOU393240:GOX393240 GYQ393240:GYT393240 HIM393240:HIP393240 HSI393240:HSL393240 ICE393240:ICH393240 IMA393240:IMD393240 IVW393240:IVZ393240 JFS393240:JFV393240 JPO393240:JPR393240 JZK393240:JZN393240 KJG393240:KJJ393240 KTC393240:KTF393240 LCY393240:LDB393240 LMU393240:LMX393240 LWQ393240:LWT393240 MGM393240:MGP393240 MQI393240:MQL393240 NAE393240:NAH393240 NKA393240:NKD393240 NTW393240:NTZ393240 ODS393240:ODV393240 ONO393240:ONR393240 OXK393240:OXN393240 PHG393240:PHJ393240 PRC393240:PRF393240 QAY393240:QBB393240 QKU393240:QKX393240 QUQ393240:QUT393240 REM393240:REP393240 ROI393240:ROL393240 RYE393240:RYH393240 SIA393240:SID393240 SRW393240:SRZ393240 TBS393240:TBV393240 TLO393240:TLR393240 TVK393240:TVN393240 UFG393240:UFJ393240 UPC393240:UPF393240 UYY393240:UZB393240 VIU393240:VIX393240 VSQ393240:VST393240 WCM393240:WCP393240 WMI393240:WML393240 WWE393240:WWH393240 JS458776:JV458776 TO458776:TR458776 ADK458776:ADN458776 ANG458776:ANJ458776 AXC458776:AXF458776 BGY458776:BHB458776 BQU458776:BQX458776 CAQ458776:CAT458776 CKM458776:CKP458776 CUI458776:CUL458776 DEE458776:DEH458776 DOA458776:DOD458776 DXW458776:DXZ458776 EHS458776:EHV458776 ERO458776:ERR458776 FBK458776:FBN458776 FLG458776:FLJ458776 FVC458776:FVF458776 GEY458776:GFB458776 GOU458776:GOX458776 GYQ458776:GYT458776 HIM458776:HIP458776 HSI458776:HSL458776 ICE458776:ICH458776 IMA458776:IMD458776 IVW458776:IVZ458776 JFS458776:JFV458776 JPO458776:JPR458776 JZK458776:JZN458776 KJG458776:KJJ458776 KTC458776:KTF458776 LCY458776:LDB458776 LMU458776:LMX458776 LWQ458776:LWT458776 MGM458776:MGP458776 MQI458776:MQL458776 NAE458776:NAH458776 NKA458776:NKD458776 NTW458776:NTZ458776 ODS458776:ODV458776 ONO458776:ONR458776 OXK458776:OXN458776 PHG458776:PHJ458776 PRC458776:PRF458776 QAY458776:QBB458776 QKU458776:QKX458776 QUQ458776:QUT458776 REM458776:REP458776 ROI458776:ROL458776 RYE458776:RYH458776 SIA458776:SID458776 SRW458776:SRZ458776 TBS458776:TBV458776 TLO458776:TLR458776 TVK458776:TVN458776 UFG458776:UFJ458776 UPC458776:UPF458776 UYY458776:UZB458776 VIU458776:VIX458776 VSQ458776:VST458776 WCM458776:WCP458776 WMI458776:WML458776 WWE458776:WWH458776 JS524312:JV524312 TO524312:TR524312 ADK524312:ADN524312 ANG524312:ANJ524312 AXC524312:AXF524312 BGY524312:BHB524312 BQU524312:BQX524312 CAQ524312:CAT524312 CKM524312:CKP524312 CUI524312:CUL524312 DEE524312:DEH524312 DOA524312:DOD524312 DXW524312:DXZ524312 EHS524312:EHV524312 ERO524312:ERR524312 FBK524312:FBN524312 FLG524312:FLJ524312 FVC524312:FVF524312 GEY524312:GFB524312 GOU524312:GOX524312 GYQ524312:GYT524312 HIM524312:HIP524312 HSI524312:HSL524312 ICE524312:ICH524312 IMA524312:IMD524312 IVW524312:IVZ524312 JFS524312:JFV524312 JPO524312:JPR524312 JZK524312:JZN524312 KJG524312:KJJ524312 KTC524312:KTF524312 LCY524312:LDB524312 LMU524312:LMX524312 LWQ524312:LWT524312 MGM524312:MGP524312 MQI524312:MQL524312 NAE524312:NAH524312 NKA524312:NKD524312 NTW524312:NTZ524312 ODS524312:ODV524312 ONO524312:ONR524312 OXK524312:OXN524312 PHG524312:PHJ524312 PRC524312:PRF524312 QAY524312:QBB524312 QKU524312:QKX524312 QUQ524312:QUT524312 REM524312:REP524312 ROI524312:ROL524312 RYE524312:RYH524312 SIA524312:SID524312 SRW524312:SRZ524312 TBS524312:TBV524312 TLO524312:TLR524312 TVK524312:TVN524312 UFG524312:UFJ524312 UPC524312:UPF524312 UYY524312:UZB524312 VIU524312:VIX524312 VSQ524312:VST524312 WCM524312:WCP524312 WMI524312:WML524312 WWE524312:WWH524312 JS589848:JV589848 TO589848:TR589848 ADK589848:ADN589848 ANG589848:ANJ589848 AXC589848:AXF589848 BGY589848:BHB589848 BQU589848:BQX589848 CAQ589848:CAT589848 CKM589848:CKP589848 CUI589848:CUL589848 DEE589848:DEH589848 DOA589848:DOD589848 DXW589848:DXZ589848 EHS589848:EHV589848 ERO589848:ERR589848 FBK589848:FBN589848 FLG589848:FLJ589848 FVC589848:FVF589848 GEY589848:GFB589848 GOU589848:GOX589848 GYQ589848:GYT589848 HIM589848:HIP589848 HSI589848:HSL589848 ICE589848:ICH589848 IMA589848:IMD589848 IVW589848:IVZ589848 JFS589848:JFV589848 JPO589848:JPR589848 JZK589848:JZN589848 KJG589848:KJJ589848 KTC589848:KTF589848 LCY589848:LDB589848 LMU589848:LMX589848 LWQ589848:LWT589848 MGM589848:MGP589848 MQI589848:MQL589848 NAE589848:NAH589848 NKA589848:NKD589848 NTW589848:NTZ589848 ODS589848:ODV589848 ONO589848:ONR589848 OXK589848:OXN589848 PHG589848:PHJ589848 PRC589848:PRF589848 QAY589848:QBB589848 QKU589848:QKX589848 QUQ589848:QUT589848 REM589848:REP589848 ROI589848:ROL589848 RYE589848:RYH589848 SIA589848:SID589848 SRW589848:SRZ589848 TBS589848:TBV589848 TLO589848:TLR589848 TVK589848:TVN589848 UFG589848:UFJ589848 UPC589848:UPF589848 UYY589848:UZB589848 VIU589848:VIX589848 VSQ589848:VST589848 WCM589848:WCP589848 WMI589848:WML589848 WWE589848:WWH589848 JS655384:JV655384 TO655384:TR655384 ADK655384:ADN655384 ANG655384:ANJ655384 AXC655384:AXF655384 BGY655384:BHB655384 BQU655384:BQX655384 CAQ655384:CAT655384 CKM655384:CKP655384 CUI655384:CUL655384 DEE655384:DEH655384 DOA655384:DOD655384 DXW655384:DXZ655384 EHS655384:EHV655384 ERO655384:ERR655384 FBK655384:FBN655384 FLG655384:FLJ655384 FVC655384:FVF655384 GEY655384:GFB655384 GOU655384:GOX655384 GYQ655384:GYT655384 HIM655384:HIP655384 HSI655384:HSL655384 ICE655384:ICH655384 IMA655384:IMD655384 IVW655384:IVZ655384 JFS655384:JFV655384 JPO655384:JPR655384 JZK655384:JZN655384 KJG655384:KJJ655384 KTC655384:KTF655384 LCY655384:LDB655384 LMU655384:LMX655384 LWQ655384:LWT655384 MGM655384:MGP655384 MQI655384:MQL655384 NAE655384:NAH655384 NKA655384:NKD655384 NTW655384:NTZ655384 ODS655384:ODV655384 ONO655384:ONR655384 OXK655384:OXN655384 PHG655384:PHJ655384 PRC655384:PRF655384 QAY655384:QBB655384 QKU655384:QKX655384 QUQ655384:QUT655384 REM655384:REP655384 ROI655384:ROL655384 RYE655384:RYH655384 SIA655384:SID655384 SRW655384:SRZ655384 TBS655384:TBV655384 TLO655384:TLR655384 TVK655384:TVN655384 UFG655384:UFJ655384 UPC655384:UPF655384 UYY655384:UZB655384 VIU655384:VIX655384 VSQ655384:VST655384 WCM655384:WCP655384 WMI655384:WML655384 WWE655384:WWH655384 JS720920:JV720920 TO720920:TR720920 ADK720920:ADN720920 ANG720920:ANJ720920 AXC720920:AXF720920 BGY720920:BHB720920 BQU720920:BQX720920 CAQ720920:CAT720920 CKM720920:CKP720920 CUI720920:CUL720920 DEE720920:DEH720920 DOA720920:DOD720920 DXW720920:DXZ720920 EHS720920:EHV720920 ERO720920:ERR720920 FBK720920:FBN720920 FLG720920:FLJ720920 FVC720920:FVF720920 GEY720920:GFB720920 GOU720920:GOX720920 GYQ720920:GYT720920 HIM720920:HIP720920 HSI720920:HSL720920 ICE720920:ICH720920 IMA720920:IMD720920 IVW720920:IVZ720920 JFS720920:JFV720920 JPO720920:JPR720920 JZK720920:JZN720920 KJG720920:KJJ720920 KTC720920:KTF720920 LCY720920:LDB720920 LMU720920:LMX720920 LWQ720920:LWT720920 MGM720920:MGP720920 MQI720920:MQL720920 NAE720920:NAH720920 NKA720920:NKD720920 NTW720920:NTZ720920 ODS720920:ODV720920 ONO720920:ONR720920 OXK720920:OXN720920 PHG720920:PHJ720920 PRC720920:PRF720920 QAY720920:QBB720920 QKU720920:QKX720920 QUQ720920:QUT720920 REM720920:REP720920 ROI720920:ROL720920 RYE720920:RYH720920 SIA720920:SID720920 SRW720920:SRZ720920 TBS720920:TBV720920 TLO720920:TLR720920 TVK720920:TVN720920 UFG720920:UFJ720920 UPC720920:UPF720920 UYY720920:UZB720920 VIU720920:VIX720920 VSQ720920:VST720920 WCM720920:WCP720920 WMI720920:WML720920 WWE720920:WWH720920 JS786456:JV786456 TO786456:TR786456 ADK786456:ADN786456 ANG786456:ANJ786456 AXC786456:AXF786456 BGY786456:BHB786456 BQU786456:BQX786456 CAQ786456:CAT786456 CKM786456:CKP786456 CUI786456:CUL786456 DEE786456:DEH786456 DOA786456:DOD786456 DXW786456:DXZ786456 EHS786456:EHV786456 ERO786456:ERR786456 FBK786456:FBN786456 FLG786456:FLJ786456 FVC786456:FVF786456 GEY786456:GFB786456 GOU786456:GOX786456 GYQ786456:GYT786456 HIM786456:HIP786456 HSI786456:HSL786456 ICE786456:ICH786456 IMA786456:IMD786456 IVW786456:IVZ786456 JFS786456:JFV786456 JPO786456:JPR786456 JZK786456:JZN786456 KJG786456:KJJ786456 KTC786456:KTF786456 LCY786456:LDB786456 LMU786456:LMX786456 LWQ786456:LWT786456 MGM786456:MGP786456 MQI786456:MQL786456 NAE786456:NAH786456 NKA786456:NKD786456 NTW786456:NTZ786456 ODS786456:ODV786456 ONO786456:ONR786456 OXK786456:OXN786456 PHG786456:PHJ786456 PRC786456:PRF786456 QAY786456:QBB786456 QKU786456:QKX786456 QUQ786456:QUT786456 REM786456:REP786456 ROI786456:ROL786456 RYE786456:RYH786456 SIA786456:SID786456 SRW786456:SRZ786456 TBS786456:TBV786456 TLO786456:TLR786456 TVK786456:TVN786456 UFG786456:UFJ786456 UPC786456:UPF786456 UYY786456:UZB786456 VIU786456:VIX786456 VSQ786456:VST786456 WCM786456:WCP786456 WMI786456:WML786456 WWE786456:WWH786456 JS851992:JV851992 TO851992:TR851992 ADK851992:ADN851992 ANG851992:ANJ851992 AXC851992:AXF851992 BGY851992:BHB851992 BQU851992:BQX851992 CAQ851992:CAT851992 CKM851992:CKP851992 CUI851992:CUL851992 DEE851992:DEH851992 DOA851992:DOD851992 DXW851992:DXZ851992 EHS851992:EHV851992 ERO851992:ERR851992 FBK851992:FBN851992 FLG851992:FLJ851992 FVC851992:FVF851992 GEY851992:GFB851992 GOU851992:GOX851992 GYQ851992:GYT851992 HIM851992:HIP851992 HSI851992:HSL851992 ICE851992:ICH851992 IMA851992:IMD851992 IVW851992:IVZ851992 JFS851992:JFV851992 JPO851992:JPR851992 JZK851992:JZN851992 KJG851992:KJJ851992 KTC851992:KTF851992 LCY851992:LDB851992 LMU851992:LMX851992 LWQ851992:LWT851992 MGM851992:MGP851992 MQI851992:MQL851992 NAE851992:NAH851992 NKA851992:NKD851992 NTW851992:NTZ851992 ODS851992:ODV851992 ONO851992:ONR851992 OXK851992:OXN851992 PHG851992:PHJ851992 PRC851992:PRF851992 QAY851992:QBB851992 QKU851992:QKX851992 QUQ851992:QUT851992 REM851992:REP851992 ROI851992:ROL851992 RYE851992:RYH851992 SIA851992:SID851992 SRW851992:SRZ851992 TBS851992:TBV851992 TLO851992:TLR851992 TVK851992:TVN851992 UFG851992:UFJ851992 UPC851992:UPF851992 UYY851992:UZB851992 VIU851992:VIX851992 VSQ851992:VST851992 WCM851992:WCP851992 WMI851992:WML851992 WWE851992:WWH851992 JS917528:JV917528 TO917528:TR917528 ADK917528:ADN917528 ANG917528:ANJ917528 AXC917528:AXF917528 BGY917528:BHB917528 BQU917528:BQX917528 CAQ917528:CAT917528 CKM917528:CKP917528 CUI917528:CUL917528 DEE917528:DEH917528 DOA917528:DOD917528 DXW917528:DXZ917528 EHS917528:EHV917528 ERO917528:ERR917528 FBK917528:FBN917528 FLG917528:FLJ917528 FVC917528:FVF917528 GEY917528:GFB917528 GOU917528:GOX917528 GYQ917528:GYT917528 HIM917528:HIP917528 HSI917528:HSL917528 ICE917528:ICH917528 IMA917528:IMD917528 IVW917528:IVZ917528 JFS917528:JFV917528 JPO917528:JPR917528 JZK917528:JZN917528 KJG917528:KJJ917528 KTC917528:KTF917528 LCY917528:LDB917528 LMU917528:LMX917528 LWQ917528:LWT917528 MGM917528:MGP917528 MQI917528:MQL917528 NAE917528:NAH917528 NKA917528:NKD917528 NTW917528:NTZ917528 ODS917528:ODV917528 ONO917528:ONR917528 OXK917528:OXN917528 PHG917528:PHJ917528 PRC917528:PRF917528 QAY917528:QBB917528 QKU917528:QKX917528 QUQ917528:QUT917528 REM917528:REP917528 ROI917528:ROL917528 RYE917528:RYH917528 SIA917528:SID917528 SRW917528:SRZ917528 TBS917528:TBV917528 TLO917528:TLR917528 TVK917528:TVN917528 UFG917528:UFJ917528 UPC917528:UPF917528 UYY917528:UZB917528 VIU917528:VIX917528 VSQ917528:VST917528 WCM917528:WCP917528 WMI917528:WML917528 WWE917528:WWH917528 JS983064:JV983064 TO983064:TR983064 ADK983064:ADN983064 ANG983064:ANJ983064 AXC983064:AXF983064 BGY983064:BHB983064 BQU983064:BQX983064 CAQ983064:CAT983064 CKM983064:CKP983064 CUI983064:CUL983064 DEE983064:DEH983064 DOA983064:DOD983064 DXW983064:DXZ983064 EHS983064:EHV983064 ERO983064:ERR983064 FBK983064:FBN983064 FLG983064:FLJ983064 FVC983064:FVF983064 GEY983064:GFB983064 GOU983064:GOX983064 GYQ983064:GYT983064 HIM983064:HIP983064 HSI983064:HSL983064 ICE983064:ICH983064 IMA983064:IMD983064 IVW983064:IVZ983064 JFS983064:JFV983064 JPO983064:JPR983064 JZK983064:JZN983064 KJG983064:KJJ983064 KTC983064:KTF983064 LCY983064:LDB983064 LMU983064:LMX983064 LWQ983064:LWT983064 MGM983064:MGP983064 MQI983064:MQL983064 NAE983064:NAH983064 NKA983064:NKD983064 NTW983064:NTZ983064 ODS983064:ODV983064 ONO983064:ONR983064 OXK983064:OXN983064 PHG983064:PHJ983064 PRC983064:PRF983064 QAY983064:QBB983064 QKU983064:QKX983064 QUQ983064:QUT983064 REM983064:REP983064 ROI983064:ROL983064 RYE983064:RYH983064 SIA983064:SID983064 SRW983064:SRZ983064 TBS983064:TBV983064 TLO983064:TLR983064 TVK983064:TVN983064 UFG983064:UFJ983064 UPC983064:UPF983064 UYY983064:UZB983064 VIU983064:VIX983064 VSQ983064:VST983064 WCM983064:WCP983064 WMI983064:WML983064 WWE983064:WWH983064 JS22:JV22 TO22:TR22 ADK22:ADN22 ANG22:ANJ22 AXC22:AXF22 BGY22:BHB22 BQU22:BQX22 CAQ22:CAT22 CKM22:CKP22 CUI22:CUL22 DEE22:DEH22 DOA22:DOD22 DXW22:DXZ22 EHS22:EHV22 ERO22:ERR22 FBK22:FBN22 FLG22:FLJ22 FVC22:FVF22 GEY22:GFB22 GOU22:GOX22 GYQ22:GYT22 HIM22:HIP22 HSI22:HSL22 ICE22:ICH22 IMA22:IMD22 IVW22:IVZ22 JFS22:JFV22 JPO22:JPR22 JZK22:JZN22 KJG22:KJJ22 KTC22:KTF22 LCY22:LDB22 LMU22:LMX22 LWQ22:LWT22 MGM22:MGP22 MQI22:MQL22 NAE22:NAH22 NKA22:NKD22 NTW22:NTZ22 ODS22:ODV22 ONO22:ONR22 OXK22:OXN22 PHG22:PHJ22 PRC22:PRF22 QAY22:QBB22 QKU22:QKX22 QUQ22:QUT22 REM22:REP22 ROI22:ROL22 RYE22:RYH22 SIA22:SID22 SRW22:SRZ22 TBS22:TBV22 TLO22:TLR22 TVK22:TVN22 UFG22:UFJ22 UPC22:UPF22 UYY22:UZB22 VIU22:VIX22 VSQ22:VST22 WCM22:WCP22 WMI22:WML22 WWE22:WWH22 JS65558:JV65558 TO65558:TR65558 ADK65558:ADN65558 ANG65558:ANJ65558 AXC65558:AXF65558 BGY65558:BHB65558 BQU65558:BQX65558 CAQ65558:CAT65558 CKM65558:CKP65558 CUI65558:CUL65558 DEE65558:DEH65558 DOA65558:DOD65558 DXW65558:DXZ65558 EHS65558:EHV65558 ERO65558:ERR65558 FBK65558:FBN65558 FLG65558:FLJ65558 FVC65558:FVF65558 GEY65558:GFB65558 GOU65558:GOX65558 GYQ65558:GYT65558 HIM65558:HIP65558 HSI65558:HSL65558 ICE65558:ICH65558 IMA65558:IMD65558 IVW65558:IVZ65558 JFS65558:JFV65558 JPO65558:JPR65558 JZK65558:JZN65558 KJG65558:KJJ65558 KTC65558:KTF65558 LCY65558:LDB65558 LMU65558:LMX65558 LWQ65558:LWT65558 MGM65558:MGP65558 MQI65558:MQL65558 NAE65558:NAH65558 NKA65558:NKD65558 NTW65558:NTZ65558 ODS65558:ODV65558 ONO65558:ONR65558 OXK65558:OXN65558 PHG65558:PHJ65558 PRC65558:PRF65558 QAY65558:QBB65558 QKU65558:QKX65558 QUQ65558:QUT65558 REM65558:REP65558 ROI65558:ROL65558 RYE65558:RYH65558 SIA65558:SID65558 SRW65558:SRZ65558 TBS65558:TBV65558 TLO65558:TLR65558 TVK65558:TVN65558 UFG65558:UFJ65558 UPC65558:UPF65558 UYY65558:UZB65558 VIU65558:VIX65558 VSQ65558:VST65558 WCM65558:WCP65558 WMI65558:WML65558 WWE65558:WWH65558 JS131094:JV131094 TO131094:TR131094 ADK131094:ADN131094 ANG131094:ANJ131094 AXC131094:AXF131094 BGY131094:BHB131094 BQU131094:BQX131094 CAQ131094:CAT131094 CKM131094:CKP131094 CUI131094:CUL131094 DEE131094:DEH131094 DOA131094:DOD131094 DXW131094:DXZ131094 EHS131094:EHV131094 ERO131094:ERR131094 FBK131094:FBN131094 FLG131094:FLJ131094 FVC131094:FVF131094 GEY131094:GFB131094 GOU131094:GOX131094 GYQ131094:GYT131094 HIM131094:HIP131094 HSI131094:HSL131094 ICE131094:ICH131094 IMA131094:IMD131094 IVW131094:IVZ131094 JFS131094:JFV131094 JPO131094:JPR131094 JZK131094:JZN131094 KJG131094:KJJ131094 KTC131094:KTF131094 LCY131094:LDB131094 LMU131094:LMX131094 LWQ131094:LWT131094 MGM131094:MGP131094 MQI131094:MQL131094 NAE131094:NAH131094 NKA131094:NKD131094 NTW131094:NTZ131094 ODS131094:ODV131094 ONO131094:ONR131094 OXK131094:OXN131094 PHG131094:PHJ131094 PRC131094:PRF131094 QAY131094:QBB131094 QKU131094:QKX131094 QUQ131094:QUT131094 REM131094:REP131094 ROI131094:ROL131094 RYE131094:RYH131094 SIA131094:SID131094 SRW131094:SRZ131094 TBS131094:TBV131094 TLO131094:TLR131094 TVK131094:TVN131094 UFG131094:UFJ131094 UPC131094:UPF131094 UYY131094:UZB131094 VIU131094:VIX131094 VSQ131094:VST131094 WCM131094:WCP131094 WMI131094:WML131094 WWE131094:WWH131094 JS196630:JV196630 TO196630:TR196630 ADK196630:ADN196630 ANG196630:ANJ196630 AXC196630:AXF196630 BGY196630:BHB196630 BQU196630:BQX196630 CAQ196630:CAT196630 CKM196630:CKP196630 CUI196630:CUL196630 DEE196630:DEH196630 DOA196630:DOD196630 DXW196630:DXZ196630 EHS196630:EHV196630 ERO196630:ERR196630 FBK196630:FBN196630 FLG196630:FLJ196630 FVC196630:FVF196630 GEY196630:GFB196630 GOU196630:GOX196630 GYQ196630:GYT196630 HIM196630:HIP196630 HSI196630:HSL196630 ICE196630:ICH196630 IMA196630:IMD196630 IVW196630:IVZ196630 JFS196630:JFV196630 JPO196630:JPR196630 JZK196630:JZN196630 KJG196630:KJJ196630 KTC196630:KTF196630 LCY196630:LDB196630 LMU196630:LMX196630 LWQ196630:LWT196630 MGM196630:MGP196630 MQI196630:MQL196630 NAE196630:NAH196630 NKA196630:NKD196630 NTW196630:NTZ196630 ODS196630:ODV196630 ONO196630:ONR196630 OXK196630:OXN196630 PHG196630:PHJ196630 PRC196630:PRF196630 QAY196630:QBB196630 QKU196630:QKX196630 QUQ196630:QUT196630 REM196630:REP196630 ROI196630:ROL196630 RYE196630:RYH196630 SIA196630:SID196630 SRW196630:SRZ196630 TBS196630:TBV196630 TLO196630:TLR196630 TVK196630:TVN196630 UFG196630:UFJ196630 UPC196630:UPF196630 UYY196630:UZB196630 VIU196630:VIX196630 VSQ196630:VST196630 WCM196630:WCP196630 WMI196630:WML196630 WWE196630:WWH196630 JS262166:JV262166 TO262166:TR262166 ADK262166:ADN262166 ANG262166:ANJ262166 AXC262166:AXF262166 BGY262166:BHB262166 BQU262166:BQX262166 CAQ262166:CAT262166 CKM262166:CKP262166 CUI262166:CUL262166 DEE262166:DEH262166 DOA262166:DOD262166 DXW262166:DXZ262166 EHS262166:EHV262166 ERO262166:ERR262166 FBK262166:FBN262166 FLG262166:FLJ262166 FVC262166:FVF262166 GEY262166:GFB262166 GOU262166:GOX262166 GYQ262166:GYT262166 HIM262166:HIP262166 HSI262166:HSL262166 ICE262166:ICH262166 IMA262166:IMD262166 IVW262166:IVZ262166 JFS262166:JFV262166 JPO262166:JPR262166 JZK262166:JZN262166 KJG262166:KJJ262166 KTC262166:KTF262166 LCY262166:LDB262166 LMU262166:LMX262166 LWQ262166:LWT262166 MGM262166:MGP262166 MQI262166:MQL262166 NAE262166:NAH262166 NKA262166:NKD262166 NTW262166:NTZ262166 ODS262166:ODV262166 ONO262166:ONR262166 OXK262166:OXN262166 PHG262166:PHJ262166 PRC262166:PRF262166 QAY262166:QBB262166 QKU262166:QKX262166 QUQ262166:QUT262166 REM262166:REP262166 ROI262166:ROL262166 RYE262166:RYH262166 SIA262166:SID262166 SRW262166:SRZ262166 TBS262166:TBV262166 TLO262166:TLR262166 TVK262166:TVN262166 UFG262166:UFJ262166 UPC262166:UPF262166 UYY262166:UZB262166 VIU262166:VIX262166 VSQ262166:VST262166 WCM262166:WCP262166 WMI262166:WML262166 WWE262166:WWH262166 JS327702:JV327702 TO327702:TR327702 ADK327702:ADN327702 ANG327702:ANJ327702 AXC327702:AXF327702 BGY327702:BHB327702 BQU327702:BQX327702 CAQ327702:CAT327702 CKM327702:CKP327702 CUI327702:CUL327702 DEE327702:DEH327702 DOA327702:DOD327702 DXW327702:DXZ327702 EHS327702:EHV327702 ERO327702:ERR327702 FBK327702:FBN327702 FLG327702:FLJ327702 FVC327702:FVF327702 GEY327702:GFB327702 GOU327702:GOX327702 GYQ327702:GYT327702 HIM327702:HIP327702 HSI327702:HSL327702 ICE327702:ICH327702 IMA327702:IMD327702 IVW327702:IVZ327702 JFS327702:JFV327702 JPO327702:JPR327702 JZK327702:JZN327702 KJG327702:KJJ327702 KTC327702:KTF327702 LCY327702:LDB327702 LMU327702:LMX327702 LWQ327702:LWT327702 MGM327702:MGP327702 MQI327702:MQL327702 NAE327702:NAH327702 NKA327702:NKD327702 NTW327702:NTZ327702 ODS327702:ODV327702 ONO327702:ONR327702 OXK327702:OXN327702 PHG327702:PHJ327702 PRC327702:PRF327702 QAY327702:QBB327702 QKU327702:QKX327702 QUQ327702:QUT327702 REM327702:REP327702 ROI327702:ROL327702 RYE327702:RYH327702 SIA327702:SID327702 SRW327702:SRZ327702 TBS327702:TBV327702 TLO327702:TLR327702 TVK327702:TVN327702 UFG327702:UFJ327702 UPC327702:UPF327702 UYY327702:UZB327702 VIU327702:VIX327702 VSQ327702:VST327702 WCM327702:WCP327702 WMI327702:WML327702 WWE327702:WWH327702 JS393238:JV393238 TO393238:TR393238 ADK393238:ADN393238 ANG393238:ANJ393238 AXC393238:AXF393238 BGY393238:BHB393238 BQU393238:BQX393238 CAQ393238:CAT393238 CKM393238:CKP393238 CUI393238:CUL393238 DEE393238:DEH393238 DOA393238:DOD393238 DXW393238:DXZ393238 EHS393238:EHV393238 ERO393238:ERR393238 FBK393238:FBN393238 FLG393238:FLJ393238 FVC393238:FVF393238 GEY393238:GFB393238 GOU393238:GOX393238 GYQ393238:GYT393238 HIM393238:HIP393238 HSI393238:HSL393238 ICE393238:ICH393238 IMA393238:IMD393238 IVW393238:IVZ393238 JFS393238:JFV393238 JPO393238:JPR393238 JZK393238:JZN393238 KJG393238:KJJ393238 KTC393238:KTF393238 LCY393238:LDB393238 LMU393238:LMX393238 LWQ393238:LWT393238 MGM393238:MGP393238 MQI393238:MQL393238 NAE393238:NAH393238 NKA393238:NKD393238 NTW393238:NTZ393238 ODS393238:ODV393238 ONO393238:ONR393238 OXK393238:OXN393238 PHG393238:PHJ393238 PRC393238:PRF393238 QAY393238:QBB393238 QKU393238:QKX393238 QUQ393238:QUT393238 REM393238:REP393238 ROI393238:ROL393238 RYE393238:RYH393238 SIA393238:SID393238 SRW393238:SRZ393238 TBS393238:TBV393238 TLO393238:TLR393238 TVK393238:TVN393238 UFG393238:UFJ393238 UPC393238:UPF393238 UYY393238:UZB393238 VIU393238:VIX393238 VSQ393238:VST393238 WCM393238:WCP393238 WMI393238:WML393238 WWE393238:WWH393238 JS458774:JV458774 TO458774:TR458774 ADK458774:ADN458774 ANG458774:ANJ458774 AXC458774:AXF458774 BGY458774:BHB458774 BQU458774:BQX458774 CAQ458774:CAT458774 CKM458774:CKP458774 CUI458774:CUL458774 DEE458774:DEH458774 DOA458774:DOD458774 DXW458774:DXZ458774 EHS458774:EHV458774 ERO458774:ERR458774 FBK458774:FBN458774 FLG458774:FLJ458774 FVC458774:FVF458774 GEY458774:GFB458774 GOU458774:GOX458774 GYQ458774:GYT458774 HIM458774:HIP458774 HSI458774:HSL458774 ICE458774:ICH458774 IMA458774:IMD458774 IVW458774:IVZ458774 JFS458774:JFV458774 JPO458774:JPR458774 JZK458774:JZN458774 KJG458774:KJJ458774 KTC458774:KTF458774 LCY458774:LDB458774 LMU458774:LMX458774 LWQ458774:LWT458774 MGM458774:MGP458774 MQI458774:MQL458774 NAE458774:NAH458774 NKA458774:NKD458774 NTW458774:NTZ458774 ODS458774:ODV458774 ONO458774:ONR458774 OXK458774:OXN458774 PHG458774:PHJ458774 PRC458774:PRF458774 QAY458774:QBB458774 QKU458774:QKX458774 QUQ458774:QUT458774 REM458774:REP458774 ROI458774:ROL458774 RYE458774:RYH458774 SIA458774:SID458774 SRW458774:SRZ458774 TBS458774:TBV458774 TLO458774:TLR458774 TVK458774:TVN458774 UFG458774:UFJ458774 UPC458774:UPF458774 UYY458774:UZB458774 VIU458774:VIX458774 VSQ458774:VST458774 WCM458774:WCP458774 WMI458774:WML458774 WWE458774:WWH458774 JS524310:JV524310 TO524310:TR524310 ADK524310:ADN524310 ANG524310:ANJ524310 AXC524310:AXF524310 BGY524310:BHB524310 BQU524310:BQX524310 CAQ524310:CAT524310 CKM524310:CKP524310 CUI524310:CUL524310 DEE524310:DEH524310 DOA524310:DOD524310 DXW524310:DXZ524310 EHS524310:EHV524310 ERO524310:ERR524310 FBK524310:FBN524310 FLG524310:FLJ524310 FVC524310:FVF524310 GEY524310:GFB524310 GOU524310:GOX524310 GYQ524310:GYT524310 HIM524310:HIP524310 HSI524310:HSL524310 ICE524310:ICH524310 IMA524310:IMD524310 IVW524310:IVZ524310 JFS524310:JFV524310 JPO524310:JPR524310 JZK524310:JZN524310 KJG524310:KJJ524310 KTC524310:KTF524310 LCY524310:LDB524310 LMU524310:LMX524310 LWQ524310:LWT524310 MGM524310:MGP524310 MQI524310:MQL524310 NAE524310:NAH524310 NKA524310:NKD524310 NTW524310:NTZ524310 ODS524310:ODV524310 ONO524310:ONR524310 OXK524310:OXN524310 PHG524310:PHJ524310 PRC524310:PRF524310 QAY524310:QBB524310 QKU524310:QKX524310 QUQ524310:QUT524310 REM524310:REP524310 ROI524310:ROL524310 RYE524310:RYH524310 SIA524310:SID524310 SRW524310:SRZ524310 TBS524310:TBV524310 TLO524310:TLR524310 TVK524310:TVN524310 UFG524310:UFJ524310 UPC524310:UPF524310 UYY524310:UZB524310 VIU524310:VIX524310 VSQ524310:VST524310 WCM524310:WCP524310 WMI524310:WML524310 WWE524310:WWH524310 JS589846:JV589846 TO589846:TR589846 ADK589846:ADN589846 ANG589846:ANJ589846 AXC589846:AXF589846 BGY589846:BHB589846 BQU589846:BQX589846 CAQ589846:CAT589846 CKM589846:CKP589846 CUI589846:CUL589846 DEE589846:DEH589846 DOA589846:DOD589846 DXW589846:DXZ589846 EHS589846:EHV589846 ERO589846:ERR589846 FBK589846:FBN589846 FLG589846:FLJ589846 FVC589846:FVF589846 GEY589846:GFB589846 GOU589846:GOX589846 GYQ589846:GYT589846 HIM589846:HIP589846 HSI589846:HSL589846 ICE589846:ICH589846 IMA589846:IMD589846 IVW589846:IVZ589846 JFS589846:JFV589846 JPO589846:JPR589846 JZK589846:JZN589846 KJG589846:KJJ589846 KTC589846:KTF589846 LCY589846:LDB589846 LMU589846:LMX589846 LWQ589846:LWT589846 MGM589846:MGP589846 MQI589846:MQL589846 NAE589846:NAH589846 NKA589846:NKD589846 NTW589846:NTZ589846 ODS589846:ODV589846 ONO589846:ONR589846 OXK589846:OXN589846 PHG589846:PHJ589846 PRC589846:PRF589846 QAY589846:QBB589846 QKU589846:QKX589846 QUQ589846:QUT589846 REM589846:REP589846 ROI589846:ROL589846 RYE589846:RYH589846 SIA589846:SID589846 SRW589846:SRZ589846 TBS589846:TBV589846 TLO589846:TLR589846 TVK589846:TVN589846 UFG589846:UFJ589846 UPC589846:UPF589846 UYY589846:UZB589846 VIU589846:VIX589846 VSQ589846:VST589846 WCM589846:WCP589846 WMI589846:WML589846 WWE589846:WWH589846 JS655382:JV655382 TO655382:TR655382 ADK655382:ADN655382 ANG655382:ANJ655382 AXC655382:AXF655382 BGY655382:BHB655382 BQU655382:BQX655382 CAQ655382:CAT655382 CKM655382:CKP655382 CUI655382:CUL655382 DEE655382:DEH655382 DOA655382:DOD655382 DXW655382:DXZ655382 EHS655382:EHV655382 ERO655382:ERR655382 FBK655382:FBN655382 FLG655382:FLJ655382 FVC655382:FVF655382 GEY655382:GFB655382 GOU655382:GOX655382 GYQ655382:GYT655382 HIM655382:HIP655382 HSI655382:HSL655382 ICE655382:ICH655382 IMA655382:IMD655382 IVW655382:IVZ655382 JFS655382:JFV655382 JPO655382:JPR655382 JZK655382:JZN655382 KJG655382:KJJ655382 KTC655382:KTF655382 LCY655382:LDB655382 LMU655382:LMX655382 LWQ655382:LWT655382 MGM655382:MGP655382 MQI655382:MQL655382 NAE655382:NAH655382 NKA655382:NKD655382 NTW655382:NTZ655382 ODS655382:ODV655382 ONO655382:ONR655382 OXK655382:OXN655382 PHG655382:PHJ655382 PRC655382:PRF655382 QAY655382:QBB655382 QKU655382:QKX655382 QUQ655382:QUT655382 REM655382:REP655382 ROI655382:ROL655382 RYE655382:RYH655382 SIA655382:SID655382 SRW655382:SRZ655382 TBS655382:TBV655382 TLO655382:TLR655382 TVK655382:TVN655382 UFG655382:UFJ655382 UPC655382:UPF655382 UYY655382:UZB655382 VIU655382:VIX655382 VSQ655382:VST655382 WCM655382:WCP655382 WMI655382:WML655382 WWE655382:WWH655382 JS720918:JV720918 TO720918:TR720918 ADK720918:ADN720918 ANG720918:ANJ720918 AXC720918:AXF720918 BGY720918:BHB720918 BQU720918:BQX720918 CAQ720918:CAT720918 CKM720918:CKP720918 CUI720918:CUL720918 DEE720918:DEH720918 DOA720918:DOD720918 DXW720918:DXZ720918 EHS720918:EHV720918 ERO720918:ERR720918 FBK720918:FBN720918 FLG720918:FLJ720918 FVC720918:FVF720918 GEY720918:GFB720918 GOU720918:GOX720918 GYQ720918:GYT720918 HIM720918:HIP720918 HSI720918:HSL720918 ICE720918:ICH720918 IMA720918:IMD720918 IVW720918:IVZ720918 JFS720918:JFV720918 JPO720918:JPR720918 JZK720918:JZN720918 KJG720918:KJJ720918 KTC720918:KTF720918 LCY720918:LDB720918 LMU720918:LMX720918 LWQ720918:LWT720918 MGM720918:MGP720918 MQI720918:MQL720918 NAE720918:NAH720918 NKA720918:NKD720918 NTW720918:NTZ720918 ODS720918:ODV720918 ONO720918:ONR720918 OXK720918:OXN720918 PHG720918:PHJ720918 PRC720918:PRF720918 QAY720918:QBB720918 QKU720918:QKX720918 QUQ720918:QUT720918 REM720918:REP720918 ROI720918:ROL720918 RYE720918:RYH720918 SIA720918:SID720918 SRW720918:SRZ720918 TBS720918:TBV720918 TLO720918:TLR720918 TVK720918:TVN720918 UFG720918:UFJ720918 UPC720918:UPF720918 UYY720918:UZB720918 VIU720918:VIX720918 VSQ720918:VST720918 WCM720918:WCP720918 WMI720918:WML720918 WWE720918:WWH720918 JS786454:JV786454 TO786454:TR786454 ADK786454:ADN786454 ANG786454:ANJ786454 AXC786454:AXF786454 BGY786454:BHB786454 BQU786454:BQX786454 CAQ786454:CAT786454 CKM786454:CKP786454 CUI786454:CUL786454 DEE786454:DEH786454 DOA786454:DOD786454 DXW786454:DXZ786454 EHS786454:EHV786454 ERO786454:ERR786454 FBK786454:FBN786454 FLG786454:FLJ786454 FVC786454:FVF786454 GEY786454:GFB786454 GOU786454:GOX786454 GYQ786454:GYT786454 HIM786454:HIP786454 HSI786454:HSL786454 ICE786454:ICH786454 IMA786454:IMD786454 IVW786454:IVZ786454 JFS786454:JFV786454 JPO786454:JPR786454 JZK786454:JZN786454 KJG786454:KJJ786454 KTC786454:KTF786454 LCY786454:LDB786454 LMU786454:LMX786454 LWQ786454:LWT786454 MGM786454:MGP786454 MQI786454:MQL786454 NAE786454:NAH786454 NKA786454:NKD786454 NTW786454:NTZ786454 ODS786454:ODV786454 ONO786454:ONR786454 OXK786454:OXN786454 PHG786454:PHJ786454 PRC786454:PRF786454 QAY786454:QBB786454 QKU786454:QKX786454 QUQ786454:QUT786454 REM786454:REP786454 ROI786454:ROL786454 RYE786454:RYH786454 SIA786454:SID786454 SRW786454:SRZ786454 TBS786454:TBV786454 TLO786454:TLR786454 TVK786454:TVN786454 UFG786454:UFJ786454 UPC786454:UPF786454 UYY786454:UZB786454 VIU786454:VIX786454 VSQ786454:VST786454 WCM786454:WCP786454 WMI786454:WML786454 WWE786454:WWH786454 JS851990:JV851990 TO851990:TR851990 ADK851990:ADN851990 ANG851990:ANJ851990 AXC851990:AXF851990 BGY851990:BHB851990 BQU851990:BQX851990 CAQ851990:CAT851990 CKM851990:CKP851990 CUI851990:CUL851990 DEE851990:DEH851990 DOA851990:DOD851990 DXW851990:DXZ851990 EHS851990:EHV851990 ERO851990:ERR851990 FBK851990:FBN851990 FLG851990:FLJ851990 FVC851990:FVF851990 GEY851990:GFB851990 GOU851990:GOX851990 GYQ851990:GYT851990 HIM851990:HIP851990 HSI851990:HSL851990 ICE851990:ICH851990 IMA851990:IMD851990 IVW851990:IVZ851990 JFS851990:JFV851990 JPO851990:JPR851990 JZK851990:JZN851990 KJG851990:KJJ851990 KTC851990:KTF851990 LCY851990:LDB851990 LMU851990:LMX851990 LWQ851990:LWT851990 MGM851990:MGP851990 MQI851990:MQL851990 NAE851990:NAH851990 NKA851990:NKD851990 NTW851990:NTZ851990 ODS851990:ODV851990 ONO851990:ONR851990 OXK851990:OXN851990 PHG851990:PHJ851990 PRC851990:PRF851990 QAY851990:QBB851990 QKU851990:QKX851990 QUQ851990:QUT851990 REM851990:REP851990 ROI851990:ROL851990 RYE851990:RYH851990 SIA851990:SID851990 SRW851990:SRZ851990 TBS851990:TBV851990 TLO851990:TLR851990 TVK851990:TVN851990 UFG851990:UFJ851990 UPC851990:UPF851990 UYY851990:UZB851990 VIU851990:VIX851990 VSQ851990:VST851990 WCM851990:WCP851990 WMI851990:WML851990 WWE851990:WWH851990 JS917526:JV917526 TO917526:TR917526 ADK917526:ADN917526 ANG917526:ANJ917526 AXC917526:AXF917526 BGY917526:BHB917526 BQU917526:BQX917526 CAQ917526:CAT917526 CKM917526:CKP917526 CUI917526:CUL917526 DEE917526:DEH917526 DOA917526:DOD917526 DXW917526:DXZ917526 EHS917526:EHV917526 ERO917526:ERR917526 FBK917526:FBN917526 FLG917526:FLJ917526 FVC917526:FVF917526 GEY917526:GFB917526 GOU917526:GOX917526 GYQ917526:GYT917526 HIM917526:HIP917526 HSI917526:HSL917526 ICE917526:ICH917526 IMA917526:IMD917526 IVW917526:IVZ917526 JFS917526:JFV917526 JPO917526:JPR917526 JZK917526:JZN917526 KJG917526:KJJ917526 KTC917526:KTF917526 LCY917526:LDB917526 LMU917526:LMX917526 LWQ917526:LWT917526 MGM917526:MGP917526 MQI917526:MQL917526 NAE917526:NAH917526 NKA917526:NKD917526 NTW917526:NTZ917526 ODS917526:ODV917526 ONO917526:ONR917526 OXK917526:OXN917526 PHG917526:PHJ917526 PRC917526:PRF917526 QAY917526:QBB917526 QKU917526:QKX917526 QUQ917526:QUT917526 REM917526:REP917526 ROI917526:ROL917526 RYE917526:RYH917526 SIA917526:SID917526 SRW917526:SRZ917526 TBS917526:TBV917526 TLO917526:TLR917526 TVK917526:TVN917526 UFG917526:UFJ917526 UPC917526:UPF917526 UYY917526:UZB917526 VIU917526:VIX917526 VSQ917526:VST917526 WCM917526:WCP917526 WMI917526:WML917526 WWE917526:WWH917526 JS983062:JV983062 TO983062:TR983062 ADK983062:ADN983062 ANG983062:ANJ983062 AXC983062:AXF983062 BGY983062:BHB983062 BQU983062:BQX983062 CAQ983062:CAT983062 CKM983062:CKP983062 CUI983062:CUL983062 DEE983062:DEH983062 DOA983062:DOD983062 DXW983062:DXZ983062 EHS983062:EHV983062 ERO983062:ERR983062 FBK983062:FBN983062 FLG983062:FLJ983062 FVC983062:FVF983062 GEY983062:GFB983062 GOU983062:GOX983062 GYQ983062:GYT983062 HIM983062:HIP983062 HSI983062:HSL983062 ICE983062:ICH983062 IMA983062:IMD983062 IVW983062:IVZ983062 JFS983062:JFV983062 JPO983062:JPR983062 JZK983062:JZN983062 KJG983062:KJJ983062 KTC983062:KTF983062 LCY983062:LDB983062 LMU983062:LMX983062 LWQ983062:LWT983062 MGM983062:MGP983062 MQI983062:MQL983062 NAE983062:NAH983062 NKA983062:NKD983062 NTW983062:NTZ983062 ODS983062:ODV983062 ONO983062:ONR983062 OXK983062:OXN983062 PHG983062:PHJ983062 PRC983062:PRF983062 QAY983062:QBB983062 QKU983062:QKX983062 QUQ983062:QUT983062 REM983062:REP983062 ROI983062:ROL983062 RYE983062:RYH983062 SIA983062:SID983062 SRW983062:SRZ983062 TBS983062:TBV983062 TLO983062:TLR983062 TVK983062:TVN983062 UFG983062:UFJ983062 UPC983062:UPF983062 UYY983062:UZB983062 VIU983062:VIX983062 VSQ983062:VST983062 WCM983062:WCP983062 WMI983062:WML983062 WWE983062:WWH983062 JS20:JV20 TO20:TR20 ADK20:ADN20 ANG20:ANJ20 AXC20:AXF20 BGY20:BHB20 BQU20:BQX20 CAQ20:CAT20 CKM20:CKP20 CUI20:CUL20 DEE20:DEH20 DOA20:DOD20 DXW20:DXZ20 EHS20:EHV20 ERO20:ERR20 FBK20:FBN20 FLG20:FLJ20 FVC20:FVF20 GEY20:GFB20 GOU20:GOX20 GYQ20:GYT20 HIM20:HIP20 HSI20:HSL20 ICE20:ICH20 IMA20:IMD20 IVW20:IVZ20 JFS20:JFV20 JPO20:JPR20 JZK20:JZN20 KJG20:KJJ20 KTC20:KTF20 LCY20:LDB20 LMU20:LMX20 LWQ20:LWT20 MGM20:MGP20 MQI20:MQL20 NAE20:NAH20 NKA20:NKD20 NTW20:NTZ20 ODS20:ODV20 ONO20:ONR20 OXK20:OXN20 PHG20:PHJ20 PRC20:PRF20 QAY20:QBB20 QKU20:QKX20 QUQ20:QUT20 REM20:REP20 ROI20:ROL20 RYE20:RYH20 SIA20:SID20 SRW20:SRZ20 TBS20:TBV20 TLO20:TLR20 TVK20:TVN20 UFG20:UFJ20 UPC20:UPF20 UYY20:UZB20 VIU20:VIX20 VSQ20:VST20 WCM20:WCP20 WMI20:WML20 WWE20:WWH20 JS65556:JV65556 TO65556:TR65556 ADK65556:ADN65556 ANG65556:ANJ65556 AXC65556:AXF65556 BGY65556:BHB65556 BQU65556:BQX65556 CAQ65556:CAT65556 CKM65556:CKP65556 CUI65556:CUL65556 DEE65556:DEH65556 DOA65556:DOD65556 DXW65556:DXZ65556 EHS65556:EHV65556 ERO65556:ERR65556 FBK65556:FBN65556 FLG65556:FLJ65556 FVC65556:FVF65556 GEY65556:GFB65556 GOU65556:GOX65556 GYQ65556:GYT65556 HIM65556:HIP65556 HSI65556:HSL65556 ICE65556:ICH65556 IMA65556:IMD65556 IVW65556:IVZ65556 JFS65556:JFV65556 JPO65556:JPR65556 JZK65556:JZN65556 KJG65556:KJJ65556 KTC65556:KTF65556 LCY65556:LDB65556 LMU65556:LMX65556 LWQ65556:LWT65556 MGM65556:MGP65556 MQI65556:MQL65556 NAE65556:NAH65556 NKA65556:NKD65556 NTW65556:NTZ65556 ODS65556:ODV65556 ONO65556:ONR65556 OXK65556:OXN65556 PHG65556:PHJ65556 PRC65556:PRF65556 QAY65556:QBB65556 QKU65556:QKX65556 QUQ65556:QUT65556 REM65556:REP65556 ROI65556:ROL65556 RYE65556:RYH65556 SIA65556:SID65556 SRW65556:SRZ65556 TBS65556:TBV65556 TLO65556:TLR65556 TVK65556:TVN65556 UFG65556:UFJ65556 UPC65556:UPF65556 UYY65556:UZB65556 VIU65556:VIX65556 VSQ65556:VST65556 WCM65556:WCP65556 WMI65556:WML65556 WWE65556:WWH65556 JS131092:JV131092 TO131092:TR131092 ADK131092:ADN131092 ANG131092:ANJ131092 AXC131092:AXF131092 BGY131092:BHB131092 BQU131092:BQX131092 CAQ131092:CAT131092 CKM131092:CKP131092 CUI131092:CUL131092 DEE131092:DEH131092 DOA131092:DOD131092 DXW131092:DXZ131092 EHS131092:EHV131092 ERO131092:ERR131092 FBK131092:FBN131092 FLG131092:FLJ131092 FVC131092:FVF131092 GEY131092:GFB131092 GOU131092:GOX131092 GYQ131092:GYT131092 HIM131092:HIP131092 HSI131092:HSL131092 ICE131092:ICH131092 IMA131092:IMD131092 IVW131092:IVZ131092 JFS131092:JFV131092 JPO131092:JPR131092 JZK131092:JZN131092 KJG131092:KJJ131092 KTC131092:KTF131092 LCY131092:LDB131092 LMU131092:LMX131092 LWQ131092:LWT131092 MGM131092:MGP131092 MQI131092:MQL131092 NAE131092:NAH131092 NKA131092:NKD131092 NTW131092:NTZ131092 ODS131092:ODV131092 ONO131092:ONR131092 OXK131092:OXN131092 PHG131092:PHJ131092 PRC131092:PRF131092 QAY131092:QBB131092 QKU131092:QKX131092 QUQ131092:QUT131092 REM131092:REP131092 ROI131092:ROL131092 RYE131092:RYH131092 SIA131092:SID131092 SRW131092:SRZ131092 TBS131092:TBV131092 TLO131092:TLR131092 TVK131092:TVN131092 UFG131092:UFJ131092 UPC131092:UPF131092 UYY131092:UZB131092 VIU131092:VIX131092 VSQ131092:VST131092 WCM131092:WCP131092 WMI131092:WML131092 WWE131092:WWH131092 JS196628:JV196628 TO196628:TR196628 ADK196628:ADN196628 ANG196628:ANJ196628 AXC196628:AXF196628 BGY196628:BHB196628 BQU196628:BQX196628 CAQ196628:CAT196628 CKM196628:CKP196628 CUI196628:CUL196628 DEE196628:DEH196628 DOA196628:DOD196628 DXW196628:DXZ196628 EHS196628:EHV196628 ERO196628:ERR196628 FBK196628:FBN196628 FLG196628:FLJ196628 FVC196628:FVF196628 GEY196628:GFB196628 GOU196628:GOX196628 GYQ196628:GYT196628 HIM196628:HIP196628 HSI196628:HSL196628 ICE196628:ICH196628 IMA196628:IMD196628 IVW196628:IVZ196628 JFS196628:JFV196628 JPO196628:JPR196628 JZK196628:JZN196628 KJG196628:KJJ196628 KTC196628:KTF196628 LCY196628:LDB196628 LMU196628:LMX196628 LWQ196628:LWT196628 MGM196628:MGP196628 MQI196628:MQL196628 NAE196628:NAH196628 NKA196628:NKD196628 NTW196628:NTZ196628 ODS196628:ODV196628 ONO196628:ONR196628 OXK196628:OXN196628 PHG196628:PHJ196628 PRC196628:PRF196628 QAY196628:QBB196628 QKU196628:QKX196628 QUQ196628:QUT196628 REM196628:REP196628 ROI196628:ROL196628 RYE196628:RYH196628 SIA196628:SID196628 SRW196628:SRZ196628 TBS196628:TBV196628 TLO196628:TLR196628 TVK196628:TVN196628 UFG196628:UFJ196628 UPC196628:UPF196628 UYY196628:UZB196628 VIU196628:VIX196628 VSQ196628:VST196628 WCM196628:WCP196628 WMI196628:WML196628 WWE196628:WWH196628 JS262164:JV262164 TO262164:TR262164 ADK262164:ADN262164 ANG262164:ANJ262164 AXC262164:AXF262164 BGY262164:BHB262164 BQU262164:BQX262164 CAQ262164:CAT262164 CKM262164:CKP262164 CUI262164:CUL262164 DEE262164:DEH262164 DOA262164:DOD262164 DXW262164:DXZ262164 EHS262164:EHV262164 ERO262164:ERR262164 FBK262164:FBN262164 FLG262164:FLJ262164 FVC262164:FVF262164 GEY262164:GFB262164 GOU262164:GOX262164 GYQ262164:GYT262164 HIM262164:HIP262164 HSI262164:HSL262164 ICE262164:ICH262164 IMA262164:IMD262164 IVW262164:IVZ262164 JFS262164:JFV262164 JPO262164:JPR262164 JZK262164:JZN262164 KJG262164:KJJ262164 KTC262164:KTF262164 LCY262164:LDB262164 LMU262164:LMX262164 LWQ262164:LWT262164 MGM262164:MGP262164 MQI262164:MQL262164 NAE262164:NAH262164 NKA262164:NKD262164 NTW262164:NTZ262164 ODS262164:ODV262164 ONO262164:ONR262164 OXK262164:OXN262164 PHG262164:PHJ262164 PRC262164:PRF262164 QAY262164:QBB262164 QKU262164:QKX262164 QUQ262164:QUT262164 REM262164:REP262164 ROI262164:ROL262164 RYE262164:RYH262164 SIA262164:SID262164 SRW262164:SRZ262164 TBS262164:TBV262164 TLO262164:TLR262164 TVK262164:TVN262164 UFG262164:UFJ262164 UPC262164:UPF262164 UYY262164:UZB262164 VIU262164:VIX262164 VSQ262164:VST262164 WCM262164:WCP262164 WMI262164:WML262164 WWE262164:WWH262164 JS327700:JV327700 TO327700:TR327700 ADK327700:ADN327700 ANG327700:ANJ327700 AXC327700:AXF327700 BGY327700:BHB327700 BQU327700:BQX327700 CAQ327700:CAT327700 CKM327700:CKP327700 CUI327700:CUL327700 DEE327700:DEH327700 DOA327700:DOD327700 DXW327700:DXZ327700 EHS327700:EHV327700 ERO327700:ERR327700 FBK327700:FBN327700 FLG327700:FLJ327700 FVC327700:FVF327700 GEY327700:GFB327700 GOU327700:GOX327700 GYQ327700:GYT327700 HIM327700:HIP327700 HSI327700:HSL327700 ICE327700:ICH327700 IMA327700:IMD327700 IVW327700:IVZ327700 JFS327700:JFV327700 JPO327700:JPR327700 JZK327700:JZN327700 KJG327700:KJJ327700 KTC327700:KTF327700 LCY327700:LDB327700 LMU327700:LMX327700 LWQ327700:LWT327700 MGM327700:MGP327700 MQI327700:MQL327700 NAE327700:NAH327700 NKA327700:NKD327700 NTW327700:NTZ327700 ODS327700:ODV327700 ONO327700:ONR327700 OXK327700:OXN327700 PHG327700:PHJ327700 PRC327700:PRF327700 QAY327700:QBB327700 QKU327700:QKX327700 QUQ327700:QUT327700 REM327700:REP327700 ROI327700:ROL327700 RYE327700:RYH327700 SIA327700:SID327700 SRW327700:SRZ327700 TBS327700:TBV327700 TLO327700:TLR327700 TVK327700:TVN327700 UFG327700:UFJ327700 UPC327700:UPF327700 UYY327700:UZB327700 VIU327700:VIX327700 VSQ327700:VST327700 WCM327700:WCP327700 WMI327700:WML327700 WWE327700:WWH327700 JS393236:JV393236 TO393236:TR393236 ADK393236:ADN393236 ANG393236:ANJ393236 AXC393236:AXF393236 BGY393236:BHB393236 BQU393236:BQX393236 CAQ393236:CAT393236 CKM393236:CKP393236 CUI393236:CUL393236 DEE393236:DEH393236 DOA393236:DOD393236 DXW393236:DXZ393236 EHS393236:EHV393236 ERO393236:ERR393236 FBK393236:FBN393236 FLG393236:FLJ393236 FVC393236:FVF393236 GEY393236:GFB393236 GOU393236:GOX393236 GYQ393236:GYT393236 HIM393236:HIP393236 HSI393236:HSL393236 ICE393236:ICH393236 IMA393236:IMD393236 IVW393236:IVZ393236 JFS393236:JFV393236 JPO393236:JPR393236 JZK393236:JZN393236 KJG393236:KJJ393236 KTC393236:KTF393236 LCY393236:LDB393236 LMU393236:LMX393236 LWQ393236:LWT393236 MGM393236:MGP393236 MQI393236:MQL393236 NAE393236:NAH393236 NKA393236:NKD393236 NTW393236:NTZ393236 ODS393236:ODV393236 ONO393236:ONR393236 OXK393236:OXN393236 PHG393236:PHJ393236 PRC393236:PRF393236 QAY393236:QBB393236 QKU393236:QKX393236 QUQ393236:QUT393236 REM393236:REP393236 ROI393236:ROL393236 RYE393236:RYH393236 SIA393236:SID393236 SRW393236:SRZ393236 TBS393236:TBV393236 TLO393236:TLR393236 TVK393236:TVN393236 UFG393236:UFJ393236 UPC393236:UPF393236 UYY393236:UZB393236 VIU393236:VIX393236 VSQ393236:VST393236 WCM393236:WCP393236 WMI393236:WML393236 WWE393236:WWH393236 JS458772:JV458772 TO458772:TR458772 ADK458772:ADN458772 ANG458772:ANJ458772 AXC458772:AXF458772 BGY458772:BHB458772 BQU458772:BQX458772 CAQ458772:CAT458772 CKM458772:CKP458772 CUI458772:CUL458772 DEE458772:DEH458772 DOA458772:DOD458772 DXW458772:DXZ458772 EHS458772:EHV458772 ERO458772:ERR458772 FBK458772:FBN458772 FLG458772:FLJ458772 FVC458772:FVF458772 GEY458772:GFB458772 GOU458772:GOX458772 GYQ458772:GYT458772 HIM458772:HIP458772 HSI458772:HSL458772 ICE458772:ICH458772 IMA458772:IMD458772 IVW458772:IVZ458772 JFS458772:JFV458772 JPO458772:JPR458772 JZK458772:JZN458772 KJG458772:KJJ458772 KTC458772:KTF458772 LCY458772:LDB458772 LMU458772:LMX458772 LWQ458772:LWT458772 MGM458772:MGP458772 MQI458772:MQL458772 NAE458772:NAH458772 NKA458772:NKD458772 NTW458772:NTZ458772 ODS458772:ODV458772 ONO458772:ONR458772 OXK458772:OXN458772 PHG458772:PHJ458772 PRC458772:PRF458772 QAY458772:QBB458772 QKU458772:QKX458772 QUQ458772:QUT458772 REM458772:REP458772 ROI458772:ROL458772 RYE458772:RYH458772 SIA458772:SID458772 SRW458772:SRZ458772 TBS458772:TBV458772 TLO458772:TLR458772 TVK458772:TVN458772 UFG458772:UFJ458772 UPC458772:UPF458772 UYY458772:UZB458772 VIU458772:VIX458772 VSQ458772:VST458772 WCM458772:WCP458772 WMI458772:WML458772 WWE458772:WWH458772 JS524308:JV524308 TO524308:TR524308 ADK524308:ADN524308 ANG524308:ANJ524308 AXC524308:AXF524308 BGY524308:BHB524308 BQU524308:BQX524308 CAQ524308:CAT524308 CKM524308:CKP524308 CUI524308:CUL524308 DEE524308:DEH524308 DOA524308:DOD524308 DXW524308:DXZ524308 EHS524308:EHV524308 ERO524308:ERR524308 FBK524308:FBN524308 FLG524308:FLJ524308 FVC524308:FVF524308 GEY524308:GFB524308 GOU524308:GOX524308 GYQ524308:GYT524308 HIM524308:HIP524308 HSI524308:HSL524308 ICE524308:ICH524308 IMA524308:IMD524308 IVW524308:IVZ524308 JFS524308:JFV524308 JPO524308:JPR524308 JZK524308:JZN524308 KJG524308:KJJ524308 KTC524308:KTF524308 LCY524308:LDB524308 LMU524308:LMX524308 LWQ524308:LWT524308 MGM524308:MGP524308 MQI524308:MQL524308 NAE524308:NAH524308 NKA524308:NKD524308 NTW524308:NTZ524308 ODS524308:ODV524308 ONO524308:ONR524308 OXK524308:OXN524308 PHG524308:PHJ524308 PRC524308:PRF524308 QAY524308:QBB524308 QKU524308:QKX524308 QUQ524308:QUT524308 REM524308:REP524308 ROI524308:ROL524308 RYE524308:RYH524308 SIA524308:SID524308 SRW524308:SRZ524308 TBS524308:TBV524308 TLO524308:TLR524308 TVK524308:TVN524308 UFG524308:UFJ524308 UPC524308:UPF524308 UYY524308:UZB524308 VIU524308:VIX524308 VSQ524308:VST524308 WCM524308:WCP524308 WMI524308:WML524308 WWE524308:WWH524308 JS589844:JV589844 TO589844:TR589844 ADK589844:ADN589844 ANG589844:ANJ589844 AXC589844:AXF589844 BGY589844:BHB589844 BQU589844:BQX589844 CAQ589844:CAT589844 CKM589844:CKP589844 CUI589844:CUL589844 DEE589844:DEH589844 DOA589844:DOD589844 DXW589844:DXZ589844 EHS589844:EHV589844 ERO589844:ERR589844 FBK589844:FBN589844 FLG589844:FLJ589844 FVC589844:FVF589844 GEY589844:GFB589844 GOU589844:GOX589844 GYQ589844:GYT589844 HIM589844:HIP589844 HSI589844:HSL589844 ICE589844:ICH589844 IMA589844:IMD589844 IVW589844:IVZ589844 JFS589844:JFV589844 JPO589844:JPR589844 JZK589844:JZN589844 KJG589844:KJJ589844 KTC589844:KTF589844 LCY589844:LDB589844 LMU589844:LMX589844 LWQ589844:LWT589844 MGM589844:MGP589844 MQI589844:MQL589844 NAE589844:NAH589844 NKA589844:NKD589844 NTW589844:NTZ589844 ODS589844:ODV589844 ONO589844:ONR589844 OXK589844:OXN589844 PHG589844:PHJ589844 PRC589844:PRF589844 QAY589844:QBB589844 QKU589844:QKX589844 QUQ589844:QUT589844 REM589844:REP589844 ROI589844:ROL589844 RYE589844:RYH589844 SIA589844:SID589844 SRW589844:SRZ589844 TBS589844:TBV589844 TLO589844:TLR589844 TVK589844:TVN589844 UFG589844:UFJ589844 UPC589844:UPF589844 UYY589844:UZB589844 VIU589844:VIX589844 VSQ589844:VST589844 WCM589844:WCP589844 WMI589844:WML589844 WWE589844:WWH589844 JS655380:JV655380 TO655380:TR655380 ADK655380:ADN655380 ANG655380:ANJ655380 AXC655380:AXF655380 BGY655380:BHB655380 BQU655380:BQX655380 CAQ655380:CAT655380 CKM655380:CKP655380 CUI655380:CUL655380 DEE655380:DEH655380 DOA655380:DOD655380 DXW655380:DXZ655380 EHS655380:EHV655380 ERO655380:ERR655380 FBK655380:FBN655380 FLG655380:FLJ655380 FVC655380:FVF655380 GEY655380:GFB655380 GOU655380:GOX655380 GYQ655380:GYT655380 HIM655380:HIP655380 HSI655380:HSL655380 ICE655380:ICH655380 IMA655380:IMD655380 IVW655380:IVZ655380 JFS655380:JFV655380 JPO655380:JPR655380 JZK655380:JZN655380 KJG655380:KJJ655380 KTC655380:KTF655380 LCY655380:LDB655380 LMU655380:LMX655380 LWQ655380:LWT655380 MGM655380:MGP655380 MQI655380:MQL655380 NAE655380:NAH655380 NKA655380:NKD655380 NTW655380:NTZ655380 ODS655380:ODV655380 ONO655380:ONR655380 OXK655380:OXN655380 PHG655380:PHJ655380 PRC655380:PRF655380 QAY655380:QBB655380 QKU655380:QKX655380 QUQ655380:QUT655380 REM655380:REP655380 ROI655380:ROL655380 RYE655380:RYH655380 SIA655380:SID655380 SRW655380:SRZ655380 TBS655380:TBV655380 TLO655380:TLR655380 TVK655380:TVN655380 UFG655380:UFJ655380 UPC655380:UPF655380 UYY655380:UZB655380 VIU655380:VIX655380 VSQ655380:VST655380 WCM655380:WCP655380 WMI655380:WML655380 WWE655380:WWH655380 JS720916:JV720916 TO720916:TR720916 ADK720916:ADN720916 ANG720916:ANJ720916 AXC720916:AXF720916 BGY720916:BHB720916 BQU720916:BQX720916 CAQ720916:CAT720916 CKM720916:CKP720916 CUI720916:CUL720916 DEE720916:DEH720916 DOA720916:DOD720916 DXW720916:DXZ720916 EHS720916:EHV720916 ERO720916:ERR720916 FBK720916:FBN720916 FLG720916:FLJ720916 FVC720916:FVF720916 GEY720916:GFB720916 GOU720916:GOX720916 GYQ720916:GYT720916 HIM720916:HIP720916 HSI720916:HSL720916 ICE720916:ICH720916 IMA720916:IMD720916 IVW720916:IVZ720916 JFS720916:JFV720916 JPO720916:JPR720916 JZK720916:JZN720916 KJG720916:KJJ720916 KTC720916:KTF720916 LCY720916:LDB720916 LMU720916:LMX720916 LWQ720916:LWT720916 MGM720916:MGP720916 MQI720916:MQL720916 NAE720916:NAH720916 NKA720916:NKD720916 NTW720916:NTZ720916 ODS720916:ODV720916 ONO720916:ONR720916 OXK720916:OXN720916 PHG720916:PHJ720916 PRC720916:PRF720916 QAY720916:QBB720916 QKU720916:QKX720916 QUQ720916:QUT720916 REM720916:REP720916 ROI720916:ROL720916 RYE720916:RYH720916 SIA720916:SID720916 SRW720916:SRZ720916 TBS720916:TBV720916 TLO720916:TLR720916 TVK720916:TVN720916 UFG720916:UFJ720916 UPC720916:UPF720916 UYY720916:UZB720916 VIU720916:VIX720916 VSQ720916:VST720916 WCM720916:WCP720916 WMI720916:WML720916 WWE720916:WWH720916 JS786452:JV786452 TO786452:TR786452 ADK786452:ADN786452 ANG786452:ANJ786452 AXC786452:AXF786452 BGY786452:BHB786452 BQU786452:BQX786452 CAQ786452:CAT786452 CKM786452:CKP786452 CUI786452:CUL786452 DEE786452:DEH786452 DOA786452:DOD786452 DXW786452:DXZ786452 EHS786452:EHV786452 ERO786452:ERR786452 FBK786452:FBN786452 FLG786452:FLJ786452 FVC786452:FVF786452 GEY786452:GFB786452 GOU786452:GOX786452 GYQ786452:GYT786452 HIM786452:HIP786452 HSI786452:HSL786452 ICE786452:ICH786452 IMA786452:IMD786452 IVW786452:IVZ786452 JFS786452:JFV786452 JPO786452:JPR786452 JZK786452:JZN786452 KJG786452:KJJ786452 KTC786452:KTF786452 LCY786452:LDB786452 LMU786452:LMX786452 LWQ786452:LWT786452 MGM786452:MGP786452 MQI786452:MQL786452 NAE786452:NAH786452 NKA786452:NKD786452 NTW786452:NTZ786452 ODS786452:ODV786452 ONO786452:ONR786452 OXK786452:OXN786452 PHG786452:PHJ786452 PRC786452:PRF786452 QAY786452:QBB786452 QKU786452:QKX786452 QUQ786452:QUT786452 REM786452:REP786452 ROI786452:ROL786452 RYE786452:RYH786452 SIA786452:SID786452 SRW786452:SRZ786452 TBS786452:TBV786452 TLO786452:TLR786452 TVK786452:TVN786452 UFG786452:UFJ786452 UPC786452:UPF786452 UYY786452:UZB786452 VIU786452:VIX786452 VSQ786452:VST786452 WCM786452:WCP786452 WMI786452:WML786452 WWE786452:WWH786452 JS851988:JV851988 TO851988:TR851988 ADK851988:ADN851988 ANG851988:ANJ851988 AXC851988:AXF851988 BGY851988:BHB851988 BQU851988:BQX851988 CAQ851988:CAT851988 CKM851988:CKP851988 CUI851988:CUL851988 DEE851988:DEH851988 DOA851988:DOD851988 DXW851988:DXZ851988 EHS851988:EHV851988 ERO851988:ERR851988 FBK851988:FBN851988 FLG851988:FLJ851988 FVC851988:FVF851988 GEY851988:GFB851988 GOU851988:GOX851988 GYQ851988:GYT851988 HIM851988:HIP851988 HSI851988:HSL851988 ICE851988:ICH851988 IMA851988:IMD851988 IVW851988:IVZ851988 JFS851988:JFV851988 JPO851988:JPR851988 JZK851988:JZN851988 KJG851988:KJJ851988 KTC851988:KTF851988 LCY851988:LDB851988 LMU851988:LMX851988 LWQ851988:LWT851988 MGM851988:MGP851988 MQI851988:MQL851988 NAE851988:NAH851988 NKA851988:NKD851988 NTW851988:NTZ851988 ODS851988:ODV851988 ONO851988:ONR851988 OXK851988:OXN851988 PHG851988:PHJ851988 PRC851988:PRF851988 QAY851988:QBB851988 QKU851988:QKX851988 QUQ851988:QUT851988 REM851988:REP851988 ROI851988:ROL851988 RYE851988:RYH851988 SIA851988:SID851988 SRW851988:SRZ851988 TBS851988:TBV851988 TLO851988:TLR851988 TVK851988:TVN851988 UFG851988:UFJ851988 UPC851988:UPF851988 UYY851988:UZB851988 VIU851988:VIX851988 VSQ851988:VST851988 WCM851988:WCP851988 WMI851988:WML851988 WWE851988:WWH851988 JS917524:JV917524 TO917524:TR917524 ADK917524:ADN917524 ANG917524:ANJ917524 AXC917524:AXF917524 BGY917524:BHB917524 BQU917524:BQX917524 CAQ917524:CAT917524 CKM917524:CKP917524 CUI917524:CUL917524 DEE917524:DEH917524 DOA917524:DOD917524 DXW917524:DXZ917524 EHS917524:EHV917524 ERO917524:ERR917524 FBK917524:FBN917524 FLG917524:FLJ917524 FVC917524:FVF917524 GEY917524:GFB917524 GOU917524:GOX917524 GYQ917524:GYT917524 HIM917524:HIP917524 HSI917524:HSL917524 ICE917524:ICH917524 IMA917524:IMD917524 IVW917524:IVZ917524 JFS917524:JFV917524 JPO917524:JPR917524 JZK917524:JZN917524 KJG917524:KJJ917524 KTC917524:KTF917524 LCY917524:LDB917524 LMU917524:LMX917524 LWQ917524:LWT917524 MGM917524:MGP917524 MQI917524:MQL917524 NAE917524:NAH917524 NKA917524:NKD917524 NTW917524:NTZ917524 ODS917524:ODV917524 ONO917524:ONR917524 OXK917524:OXN917524 PHG917524:PHJ917524 PRC917524:PRF917524 QAY917524:QBB917524 QKU917524:QKX917524 QUQ917524:QUT917524 REM917524:REP917524 ROI917524:ROL917524 RYE917524:RYH917524 SIA917524:SID917524 SRW917524:SRZ917524 TBS917524:TBV917524 TLO917524:TLR917524 TVK917524:TVN917524 UFG917524:UFJ917524 UPC917524:UPF917524 UYY917524:UZB917524 VIU917524:VIX917524 VSQ917524:VST917524 WCM917524:WCP917524 WMI917524:WML917524 WWE917524:WWH917524 JS983060:JV983060 TO983060:TR983060 ADK983060:ADN983060 ANG983060:ANJ983060 AXC983060:AXF983060 BGY983060:BHB983060 BQU983060:BQX983060 CAQ983060:CAT983060 CKM983060:CKP983060 CUI983060:CUL983060 DEE983060:DEH983060 DOA983060:DOD983060 DXW983060:DXZ983060 EHS983060:EHV983060 ERO983060:ERR983060 FBK983060:FBN983060 FLG983060:FLJ983060 FVC983060:FVF983060 GEY983060:GFB983060 GOU983060:GOX983060 GYQ983060:GYT983060 HIM983060:HIP983060 HSI983060:HSL983060 ICE983060:ICH983060 IMA983060:IMD983060 IVW983060:IVZ983060 JFS983060:JFV983060 JPO983060:JPR983060 JZK983060:JZN983060 KJG983060:KJJ983060 KTC983060:KTF983060 LCY983060:LDB983060 LMU983060:LMX983060 LWQ983060:LWT983060 MGM983060:MGP983060 MQI983060:MQL983060 NAE983060:NAH983060 NKA983060:NKD983060 NTW983060:NTZ983060 ODS983060:ODV983060 ONO983060:ONR983060 OXK983060:OXN983060 PHG983060:PHJ983060 PRC983060:PRF983060 QAY983060:QBB983060 QKU983060:QKX983060 QUQ983060:QUT983060 REM983060:REP983060 ROI983060:ROL983060 RYE983060:RYH983060 SIA983060:SID983060 SRW983060:SRZ983060 TBS983060:TBV983060 TLO983060:TLR983060 TVK983060:TVN983060 UFG983060:UFJ983060 UPC983060:UPF983060 UYY983060:UZB983060 VIU983060:VIX983060 VSQ983060:VST983060 WCM983060:WCP983060 WMI983060:WML983060 WWE983060:WWH983060 JS18:JV18 TO18:TR18 ADK18:ADN18 ANG18:ANJ18 AXC18:AXF18 BGY18:BHB18 BQU18:BQX18 CAQ18:CAT18 CKM18:CKP18 CUI18:CUL18 DEE18:DEH18 DOA18:DOD18 DXW18:DXZ18 EHS18:EHV18 ERO18:ERR18 FBK18:FBN18 FLG18:FLJ18 FVC18:FVF18 GEY18:GFB18 GOU18:GOX18 GYQ18:GYT18 HIM18:HIP18 HSI18:HSL18 ICE18:ICH18 IMA18:IMD18 IVW18:IVZ18 JFS18:JFV18 JPO18:JPR18 JZK18:JZN18 KJG18:KJJ18 KTC18:KTF18 LCY18:LDB18 LMU18:LMX18 LWQ18:LWT18 MGM18:MGP18 MQI18:MQL18 NAE18:NAH18 NKA18:NKD18 NTW18:NTZ18 ODS18:ODV18 ONO18:ONR18 OXK18:OXN18 PHG18:PHJ18 PRC18:PRF18 QAY18:QBB18 QKU18:QKX18 QUQ18:QUT18 REM18:REP18 ROI18:ROL18 RYE18:RYH18 SIA18:SID18 SRW18:SRZ18 TBS18:TBV18 TLO18:TLR18 TVK18:TVN18 UFG18:UFJ18 UPC18:UPF18 UYY18:UZB18 VIU18:VIX18 VSQ18:VST18 WCM18:WCP18 WMI18:WML18 WWE18:WWH18 JS65554:JV65554 TO65554:TR65554 ADK65554:ADN65554 ANG65554:ANJ65554 AXC65554:AXF65554 BGY65554:BHB65554 BQU65554:BQX65554 CAQ65554:CAT65554 CKM65554:CKP65554 CUI65554:CUL65554 DEE65554:DEH65554 DOA65554:DOD65554 DXW65554:DXZ65554 EHS65554:EHV65554 ERO65554:ERR65554 FBK65554:FBN65554 FLG65554:FLJ65554 FVC65554:FVF65554 GEY65554:GFB65554 GOU65554:GOX65554 GYQ65554:GYT65554 HIM65554:HIP65554 HSI65554:HSL65554 ICE65554:ICH65554 IMA65554:IMD65554 IVW65554:IVZ65554 JFS65554:JFV65554 JPO65554:JPR65554 JZK65554:JZN65554 KJG65554:KJJ65554 KTC65554:KTF65554 LCY65554:LDB65554 LMU65554:LMX65554 LWQ65554:LWT65554 MGM65554:MGP65554 MQI65554:MQL65554 NAE65554:NAH65554 NKA65554:NKD65554 NTW65554:NTZ65554 ODS65554:ODV65554 ONO65554:ONR65554 OXK65554:OXN65554 PHG65554:PHJ65554 PRC65554:PRF65554 QAY65554:QBB65554 QKU65554:QKX65554 QUQ65554:QUT65554 REM65554:REP65554 ROI65554:ROL65554 RYE65554:RYH65554 SIA65554:SID65554 SRW65554:SRZ65554 TBS65554:TBV65554 TLO65554:TLR65554 TVK65554:TVN65554 UFG65554:UFJ65554 UPC65554:UPF65554 UYY65554:UZB65554 VIU65554:VIX65554 VSQ65554:VST65554 WCM65554:WCP65554 WMI65554:WML65554 WWE65554:WWH65554 JS131090:JV131090 TO131090:TR131090 ADK131090:ADN131090 ANG131090:ANJ131090 AXC131090:AXF131090 BGY131090:BHB131090 BQU131090:BQX131090 CAQ131090:CAT131090 CKM131090:CKP131090 CUI131090:CUL131090 DEE131090:DEH131090 DOA131090:DOD131090 DXW131090:DXZ131090 EHS131090:EHV131090 ERO131090:ERR131090 FBK131090:FBN131090 FLG131090:FLJ131090 FVC131090:FVF131090 GEY131090:GFB131090 GOU131090:GOX131090 GYQ131090:GYT131090 HIM131090:HIP131090 HSI131090:HSL131090 ICE131090:ICH131090 IMA131090:IMD131090 IVW131090:IVZ131090 JFS131090:JFV131090 JPO131090:JPR131090 JZK131090:JZN131090 KJG131090:KJJ131090 KTC131090:KTF131090 LCY131090:LDB131090 LMU131090:LMX131090 LWQ131090:LWT131090 MGM131090:MGP131090 MQI131090:MQL131090 NAE131090:NAH131090 NKA131090:NKD131090 NTW131090:NTZ131090 ODS131090:ODV131090 ONO131090:ONR131090 OXK131090:OXN131090 PHG131090:PHJ131090 PRC131090:PRF131090 QAY131090:QBB131090 QKU131090:QKX131090 QUQ131090:QUT131090 REM131090:REP131090 ROI131090:ROL131090 RYE131090:RYH131090 SIA131090:SID131090 SRW131090:SRZ131090 TBS131090:TBV131090 TLO131090:TLR131090 TVK131090:TVN131090 UFG131090:UFJ131090 UPC131090:UPF131090 UYY131090:UZB131090 VIU131090:VIX131090 VSQ131090:VST131090 WCM131090:WCP131090 WMI131090:WML131090 WWE131090:WWH131090 JS196626:JV196626 TO196626:TR196626 ADK196626:ADN196626 ANG196626:ANJ196626 AXC196626:AXF196626 BGY196626:BHB196626 BQU196626:BQX196626 CAQ196626:CAT196626 CKM196626:CKP196626 CUI196626:CUL196626 DEE196626:DEH196626 DOA196626:DOD196626 DXW196626:DXZ196626 EHS196626:EHV196626 ERO196626:ERR196626 FBK196626:FBN196626 FLG196626:FLJ196626 FVC196626:FVF196626 GEY196626:GFB196626 GOU196626:GOX196626 GYQ196626:GYT196626 HIM196626:HIP196626 HSI196626:HSL196626 ICE196626:ICH196626 IMA196626:IMD196626 IVW196626:IVZ196626 JFS196626:JFV196626 JPO196626:JPR196626 JZK196626:JZN196626 KJG196626:KJJ196626 KTC196626:KTF196626 LCY196626:LDB196626 LMU196626:LMX196626 LWQ196626:LWT196626 MGM196626:MGP196626 MQI196626:MQL196626 NAE196626:NAH196626 NKA196626:NKD196626 NTW196626:NTZ196626 ODS196626:ODV196626 ONO196626:ONR196626 OXK196626:OXN196626 PHG196626:PHJ196626 PRC196626:PRF196626 QAY196626:QBB196626 QKU196626:QKX196626 QUQ196626:QUT196626 REM196626:REP196626 ROI196626:ROL196626 RYE196626:RYH196626 SIA196626:SID196626 SRW196626:SRZ196626 TBS196626:TBV196626 TLO196626:TLR196626 TVK196626:TVN196626 UFG196626:UFJ196626 UPC196626:UPF196626 UYY196626:UZB196626 VIU196626:VIX196626 VSQ196626:VST196626 WCM196626:WCP196626 WMI196626:WML196626 WWE196626:WWH196626 JS262162:JV262162 TO262162:TR262162 ADK262162:ADN262162 ANG262162:ANJ262162 AXC262162:AXF262162 BGY262162:BHB262162 BQU262162:BQX262162 CAQ262162:CAT262162 CKM262162:CKP262162 CUI262162:CUL262162 DEE262162:DEH262162 DOA262162:DOD262162 DXW262162:DXZ262162 EHS262162:EHV262162 ERO262162:ERR262162 FBK262162:FBN262162 FLG262162:FLJ262162 FVC262162:FVF262162 GEY262162:GFB262162 GOU262162:GOX262162 GYQ262162:GYT262162 HIM262162:HIP262162 HSI262162:HSL262162 ICE262162:ICH262162 IMA262162:IMD262162 IVW262162:IVZ262162 JFS262162:JFV262162 JPO262162:JPR262162 JZK262162:JZN262162 KJG262162:KJJ262162 KTC262162:KTF262162 LCY262162:LDB262162 LMU262162:LMX262162 LWQ262162:LWT262162 MGM262162:MGP262162 MQI262162:MQL262162 NAE262162:NAH262162 NKA262162:NKD262162 NTW262162:NTZ262162 ODS262162:ODV262162 ONO262162:ONR262162 OXK262162:OXN262162 PHG262162:PHJ262162 PRC262162:PRF262162 QAY262162:QBB262162 QKU262162:QKX262162 QUQ262162:QUT262162 REM262162:REP262162 ROI262162:ROL262162 RYE262162:RYH262162 SIA262162:SID262162 SRW262162:SRZ262162 TBS262162:TBV262162 TLO262162:TLR262162 TVK262162:TVN262162 UFG262162:UFJ262162 UPC262162:UPF262162 UYY262162:UZB262162 VIU262162:VIX262162 VSQ262162:VST262162 WCM262162:WCP262162 WMI262162:WML262162 WWE262162:WWH262162 JS327698:JV327698 TO327698:TR327698 ADK327698:ADN327698 ANG327698:ANJ327698 AXC327698:AXF327698 BGY327698:BHB327698 BQU327698:BQX327698 CAQ327698:CAT327698 CKM327698:CKP327698 CUI327698:CUL327698 DEE327698:DEH327698 DOA327698:DOD327698 DXW327698:DXZ327698 EHS327698:EHV327698 ERO327698:ERR327698 FBK327698:FBN327698 FLG327698:FLJ327698 FVC327698:FVF327698 GEY327698:GFB327698 GOU327698:GOX327698 GYQ327698:GYT327698 HIM327698:HIP327698 HSI327698:HSL327698 ICE327698:ICH327698 IMA327698:IMD327698 IVW327698:IVZ327698 JFS327698:JFV327698 JPO327698:JPR327698 JZK327698:JZN327698 KJG327698:KJJ327698 KTC327698:KTF327698 LCY327698:LDB327698 LMU327698:LMX327698 LWQ327698:LWT327698 MGM327698:MGP327698 MQI327698:MQL327698 NAE327698:NAH327698 NKA327698:NKD327698 NTW327698:NTZ327698 ODS327698:ODV327698 ONO327698:ONR327698 OXK327698:OXN327698 PHG327698:PHJ327698 PRC327698:PRF327698 QAY327698:QBB327698 QKU327698:QKX327698 QUQ327698:QUT327698 REM327698:REP327698 ROI327698:ROL327698 RYE327698:RYH327698 SIA327698:SID327698 SRW327698:SRZ327698 TBS327698:TBV327698 TLO327698:TLR327698 TVK327698:TVN327698 UFG327698:UFJ327698 UPC327698:UPF327698 UYY327698:UZB327698 VIU327698:VIX327698 VSQ327698:VST327698 WCM327698:WCP327698 WMI327698:WML327698 WWE327698:WWH327698 JS393234:JV393234 TO393234:TR393234 ADK393234:ADN393234 ANG393234:ANJ393234 AXC393234:AXF393234 BGY393234:BHB393234 BQU393234:BQX393234 CAQ393234:CAT393234 CKM393234:CKP393234 CUI393234:CUL393234 DEE393234:DEH393234 DOA393234:DOD393234 DXW393234:DXZ393234 EHS393234:EHV393234 ERO393234:ERR393234 FBK393234:FBN393234 FLG393234:FLJ393234 FVC393234:FVF393234 GEY393234:GFB393234 GOU393234:GOX393234 GYQ393234:GYT393234 HIM393234:HIP393234 HSI393234:HSL393234 ICE393234:ICH393234 IMA393234:IMD393234 IVW393234:IVZ393234 JFS393234:JFV393234 JPO393234:JPR393234 JZK393234:JZN393234 KJG393234:KJJ393234 KTC393234:KTF393234 LCY393234:LDB393234 LMU393234:LMX393234 LWQ393234:LWT393234 MGM393234:MGP393234 MQI393234:MQL393234 NAE393234:NAH393234 NKA393234:NKD393234 NTW393234:NTZ393234 ODS393234:ODV393234 ONO393234:ONR393234 OXK393234:OXN393234 PHG393234:PHJ393234 PRC393234:PRF393234 QAY393234:QBB393234 QKU393234:QKX393234 QUQ393234:QUT393234 REM393234:REP393234 ROI393234:ROL393234 RYE393234:RYH393234 SIA393234:SID393234 SRW393234:SRZ393234 TBS393234:TBV393234 TLO393234:TLR393234 TVK393234:TVN393234 UFG393234:UFJ393234 UPC393234:UPF393234 UYY393234:UZB393234 VIU393234:VIX393234 VSQ393234:VST393234 WCM393234:WCP393234 WMI393234:WML393234 WWE393234:WWH393234 JS458770:JV458770 TO458770:TR458770 ADK458770:ADN458770 ANG458770:ANJ458770 AXC458770:AXF458770 BGY458770:BHB458770 BQU458770:BQX458770 CAQ458770:CAT458770 CKM458770:CKP458770 CUI458770:CUL458770 DEE458770:DEH458770 DOA458770:DOD458770 DXW458770:DXZ458770 EHS458770:EHV458770 ERO458770:ERR458770 FBK458770:FBN458770 FLG458770:FLJ458770 FVC458770:FVF458770 GEY458770:GFB458770 GOU458770:GOX458770 GYQ458770:GYT458770 HIM458770:HIP458770 HSI458770:HSL458770 ICE458770:ICH458770 IMA458770:IMD458770 IVW458770:IVZ458770 JFS458770:JFV458770 JPO458770:JPR458770 JZK458770:JZN458770 KJG458770:KJJ458770 KTC458770:KTF458770 LCY458770:LDB458770 LMU458770:LMX458770 LWQ458770:LWT458770 MGM458770:MGP458770 MQI458770:MQL458770 NAE458770:NAH458770 NKA458770:NKD458770 NTW458770:NTZ458770 ODS458770:ODV458770 ONO458770:ONR458770 OXK458770:OXN458770 PHG458770:PHJ458770 PRC458770:PRF458770 QAY458770:QBB458770 QKU458770:QKX458770 QUQ458770:QUT458770 REM458770:REP458770 ROI458770:ROL458770 RYE458770:RYH458770 SIA458770:SID458770 SRW458770:SRZ458770 TBS458770:TBV458770 TLO458770:TLR458770 TVK458770:TVN458770 UFG458770:UFJ458770 UPC458770:UPF458770 UYY458770:UZB458770 VIU458770:VIX458770 VSQ458770:VST458770 WCM458770:WCP458770 WMI458770:WML458770 WWE458770:WWH458770 JS524306:JV524306 TO524306:TR524306 ADK524306:ADN524306 ANG524306:ANJ524306 AXC524306:AXF524306 BGY524306:BHB524306 BQU524306:BQX524306 CAQ524306:CAT524306 CKM524306:CKP524306 CUI524306:CUL524306 DEE524306:DEH524306 DOA524306:DOD524306 DXW524306:DXZ524306 EHS524306:EHV524306 ERO524306:ERR524306 FBK524306:FBN524306 FLG524306:FLJ524306 FVC524306:FVF524306 GEY524306:GFB524306 GOU524306:GOX524306 GYQ524306:GYT524306 HIM524306:HIP524306 HSI524306:HSL524306 ICE524306:ICH524306 IMA524306:IMD524306 IVW524306:IVZ524306 JFS524306:JFV524306 JPO524306:JPR524306 JZK524306:JZN524306 KJG524306:KJJ524306 KTC524306:KTF524306 LCY524306:LDB524306 LMU524306:LMX524306 LWQ524306:LWT524306 MGM524306:MGP524306 MQI524306:MQL524306 NAE524306:NAH524306 NKA524306:NKD524306 NTW524306:NTZ524306 ODS524306:ODV524306 ONO524306:ONR524306 OXK524306:OXN524306 PHG524306:PHJ524306 PRC524306:PRF524306 QAY524306:QBB524306 QKU524306:QKX524306 QUQ524306:QUT524306 REM524306:REP524306 ROI524306:ROL524306 RYE524306:RYH524306 SIA524306:SID524306 SRW524306:SRZ524306 TBS524306:TBV524306 TLO524306:TLR524306 TVK524306:TVN524306 UFG524306:UFJ524306 UPC524306:UPF524306 UYY524306:UZB524306 VIU524306:VIX524306 VSQ524306:VST524306 WCM524306:WCP524306 WMI524306:WML524306 WWE524306:WWH524306 JS589842:JV589842 TO589842:TR589842 ADK589842:ADN589842 ANG589842:ANJ589842 AXC589842:AXF589842 BGY589842:BHB589842 BQU589842:BQX589842 CAQ589842:CAT589842 CKM589842:CKP589842 CUI589842:CUL589842 DEE589842:DEH589842 DOA589842:DOD589842 DXW589842:DXZ589842 EHS589842:EHV589842 ERO589842:ERR589842 FBK589842:FBN589842 FLG589842:FLJ589842 FVC589842:FVF589842 GEY589842:GFB589842 GOU589842:GOX589842 GYQ589842:GYT589842 HIM589842:HIP589842 HSI589842:HSL589842 ICE589842:ICH589842 IMA589842:IMD589842 IVW589842:IVZ589842 JFS589842:JFV589842 JPO589842:JPR589842 JZK589842:JZN589842 KJG589842:KJJ589842 KTC589842:KTF589842 LCY589842:LDB589842 LMU589842:LMX589842 LWQ589842:LWT589842 MGM589842:MGP589842 MQI589842:MQL589842 NAE589842:NAH589842 NKA589842:NKD589842 NTW589842:NTZ589842 ODS589842:ODV589842 ONO589842:ONR589842 OXK589842:OXN589842 PHG589842:PHJ589842 PRC589842:PRF589842 QAY589842:QBB589842 QKU589842:QKX589842 QUQ589842:QUT589842 REM589842:REP589842 ROI589842:ROL589842 RYE589842:RYH589842 SIA589842:SID589842 SRW589842:SRZ589842 TBS589842:TBV589842 TLO589842:TLR589842 TVK589842:TVN589842 UFG589842:UFJ589842 UPC589842:UPF589842 UYY589842:UZB589842 VIU589842:VIX589842 VSQ589842:VST589842 WCM589842:WCP589842 WMI589842:WML589842 WWE589842:WWH589842 JS655378:JV655378 TO655378:TR655378 ADK655378:ADN655378 ANG655378:ANJ655378 AXC655378:AXF655378 BGY655378:BHB655378 BQU655378:BQX655378 CAQ655378:CAT655378 CKM655378:CKP655378 CUI655378:CUL655378 DEE655378:DEH655378 DOA655378:DOD655378 DXW655378:DXZ655378 EHS655378:EHV655378 ERO655378:ERR655378 FBK655378:FBN655378 FLG655378:FLJ655378 FVC655378:FVF655378 GEY655378:GFB655378 GOU655378:GOX655378 GYQ655378:GYT655378 HIM655378:HIP655378 HSI655378:HSL655378 ICE655378:ICH655378 IMA655378:IMD655378 IVW655378:IVZ655378 JFS655378:JFV655378 JPO655378:JPR655378 JZK655378:JZN655378 KJG655378:KJJ655378 KTC655378:KTF655378 LCY655378:LDB655378 LMU655378:LMX655378 LWQ655378:LWT655378 MGM655378:MGP655378 MQI655378:MQL655378 NAE655378:NAH655378 NKA655378:NKD655378 NTW655378:NTZ655378 ODS655378:ODV655378 ONO655378:ONR655378 OXK655378:OXN655378 PHG655378:PHJ655378 PRC655378:PRF655378 QAY655378:QBB655378 QKU655378:QKX655378 QUQ655378:QUT655378 REM655378:REP655378 ROI655378:ROL655378 RYE655378:RYH655378 SIA655378:SID655378 SRW655378:SRZ655378 TBS655378:TBV655378 TLO655378:TLR655378 TVK655378:TVN655378 UFG655378:UFJ655378 UPC655378:UPF655378 UYY655378:UZB655378 VIU655378:VIX655378 VSQ655378:VST655378 WCM655378:WCP655378 WMI655378:WML655378 WWE655378:WWH655378 JS720914:JV720914 TO720914:TR720914 ADK720914:ADN720914 ANG720914:ANJ720914 AXC720914:AXF720914 BGY720914:BHB720914 BQU720914:BQX720914 CAQ720914:CAT720914 CKM720914:CKP720914 CUI720914:CUL720914 DEE720914:DEH720914 DOA720914:DOD720914 DXW720914:DXZ720914 EHS720914:EHV720914 ERO720914:ERR720914 FBK720914:FBN720914 FLG720914:FLJ720914 FVC720914:FVF720914 GEY720914:GFB720914 GOU720914:GOX720914 GYQ720914:GYT720914 HIM720914:HIP720914 HSI720914:HSL720914 ICE720914:ICH720914 IMA720914:IMD720914 IVW720914:IVZ720914 JFS720914:JFV720914 JPO720914:JPR720914 JZK720914:JZN720914 KJG720914:KJJ720914 KTC720914:KTF720914 LCY720914:LDB720914 LMU720914:LMX720914 LWQ720914:LWT720914 MGM720914:MGP720914 MQI720914:MQL720914 NAE720914:NAH720914 NKA720914:NKD720914 NTW720914:NTZ720914 ODS720914:ODV720914 ONO720914:ONR720914 OXK720914:OXN720914 PHG720914:PHJ720914 PRC720914:PRF720914 QAY720914:QBB720914 QKU720914:QKX720914 QUQ720914:QUT720914 REM720914:REP720914 ROI720914:ROL720914 RYE720914:RYH720914 SIA720914:SID720914 SRW720914:SRZ720914 TBS720914:TBV720914 TLO720914:TLR720914 TVK720914:TVN720914 UFG720914:UFJ720914 UPC720914:UPF720914 UYY720914:UZB720914 VIU720914:VIX720914 VSQ720914:VST720914 WCM720914:WCP720914 WMI720914:WML720914 WWE720914:WWH720914 JS786450:JV786450 TO786450:TR786450 ADK786450:ADN786450 ANG786450:ANJ786450 AXC786450:AXF786450 BGY786450:BHB786450 BQU786450:BQX786450 CAQ786450:CAT786450 CKM786450:CKP786450 CUI786450:CUL786450 DEE786450:DEH786450 DOA786450:DOD786450 DXW786450:DXZ786450 EHS786450:EHV786450 ERO786450:ERR786450 FBK786450:FBN786450 FLG786450:FLJ786450 FVC786450:FVF786450 GEY786450:GFB786450 GOU786450:GOX786450 GYQ786450:GYT786450 HIM786450:HIP786450 HSI786450:HSL786450 ICE786450:ICH786450 IMA786450:IMD786450 IVW786450:IVZ786450 JFS786450:JFV786450 JPO786450:JPR786450 JZK786450:JZN786450 KJG786450:KJJ786450 KTC786450:KTF786450 LCY786450:LDB786450 LMU786450:LMX786450 LWQ786450:LWT786450 MGM786450:MGP786450 MQI786450:MQL786450 NAE786450:NAH786450 NKA786450:NKD786450 NTW786450:NTZ786450 ODS786450:ODV786450 ONO786450:ONR786450 OXK786450:OXN786450 PHG786450:PHJ786450 PRC786450:PRF786450 QAY786450:QBB786450 QKU786450:QKX786450 QUQ786450:QUT786450 REM786450:REP786450 ROI786450:ROL786450 RYE786450:RYH786450 SIA786450:SID786450 SRW786450:SRZ786450 TBS786450:TBV786450 TLO786450:TLR786450 TVK786450:TVN786450 UFG786450:UFJ786450 UPC786450:UPF786450 UYY786450:UZB786450 VIU786450:VIX786450 VSQ786450:VST786450 WCM786450:WCP786450 WMI786450:WML786450 WWE786450:WWH786450 JS851986:JV851986 TO851986:TR851986 ADK851986:ADN851986 ANG851986:ANJ851986 AXC851986:AXF851986 BGY851986:BHB851986 BQU851986:BQX851986 CAQ851986:CAT851986 CKM851986:CKP851986 CUI851986:CUL851986 DEE851986:DEH851986 DOA851986:DOD851986 DXW851986:DXZ851986 EHS851986:EHV851986 ERO851986:ERR851986 FBK851986:FBN851986 FLG851986:FLJ851986 FVC851986:FVF851986 GEY851986:GFB851986 GOU851986:GOX851986 GYQ851986:GYT851986 HIM851986:HIP851986 HSI851986:HSL851986 ICE851986:ICH851986 IMA851986:IMD851986 IVW851986:IVZ851986 JFS851986:JFV851986 JPO851986:JPR851986 JZK851986:JZN851986 KJG851986:KJJ851986 KTC851986:KTF851986 LCY851986:LDB851986 LMU851986:LMX851986 LWQ851986:LWT851986 MGM851986:MGP851986 MQI851986:MQL851986 NAE851986:NAH851986 NKA851986:NKD851986 NTW851986:NTZ851986 ODS851986:ODV851986 ONO851986:ONR851986 OXK851986:OXN851986 PHG851986:PHJ851986 PRC851986:PRF851986 QAY851986:QBB851986 QKU851986:QKX851986 QUQ851986:QUT851986 REM851986:REP851986 ROI851986:ROL851986 RYE851986:RYH851986 SIA851986:SID851986 SRW851986:SRZ851986 TBS851986:TBV851986 TLO851986:TLR851986 TVK851986:TVN851986 UFG851986:UFJ851986 UPC851986:UPF851986 UYY851986:UZB851986 VIU851986:VIX851986 VSQ851986:VST851986 WCM851986:WCP851986 WMI851986:WML851986 WWE851986:WWH851986 JS917522:JV917522 TO917522:TR917522 ADK917522:ADN917522 ANG917522:ANJ917522 AXC917522:AXF917522 BGY917522:BHB917522 BQU917522:BQX917522 CAQ917522:CAT917522 CKM917522:CKP917522 CUI917522:CUL917522 DEE917522:DEH917522 DOA917522:DOD917522 DXW917522:DXZ917522 EHS917522:EHV917522 ERO917522:ERR917522 FBK917522:FBN917522 FLG917522:FLJ917522 FVC917522:FVF917522 GEY917522:GFB917522 GOU917522:GOX917522 GYQ917522:GYT917522 HIM917522:HIP917522 HSI917522:HSL917522 ICE917522:ICH917522 IMA917522:IMD917522 IVW917522:IVZ917522 JFS917522:JFV917522 JPO917522:JPR917522 JZK917522:JZN917522 KJG917522:KJJ917522 KTC917522:KTF917522 LCY917522:LDB917522 LMU917522:LMX917522 LWQ917522:LWT917522 MGM917522:MGP917522 MQI917522:MQL917522 NAE917522:NAH917522 NKA917522:NKD917522 NTW917522:NTZ917522 ODS917522:ODV917522 ONO917522:ONR917522 OXK917522:OXN917522 PHG917522:PHJ917522 PRC917522:PRF917522 QAY917522:QBB917522 QKU917522:QKX917522 QUQ917522:QUT917522 REM917522:REP917522 ROI917522:ROL917522 RYE917522:RYH917522 SIA917522:SID917522 SRW917522:SRZ917522 TBS917522:TBV917522 TLO917522:TLR917522 TVK917522:TVN917522 UFG917522:UFJ917522 UPC917522:UPF917522 UYY917522:UZB917522 VIU917522:VIX917522 VSQ917522:VST917522 WCM917522:WCP917522 WMI917522:WML917522 WWE917522:WWH917522 JS983058:JV983058 TO983058:TR983058 ADK983058:ADN983058 ANG983058:ANJ983058 AXC983058:AXF983058 BGY983058:BHB983058 BQU983058:BQX983058 CAQ983058:CAT983058 CKM983058:CKP983058 CUI983058:CUL983058 DEE983058:DEH983058 DOA983058:DOD983058 DXW983058:DXZ983058 EHS983058:EHV983058 ERO983058:ERR983058 FBK983058:FBN983058 FLG983058:FLJ983058 FVC983058:FVF983058 GEY983058:GFB983058 GOU983058:GOX983058 GYQ983058:GYT983058 HIM983058:HIP983058 HSI983058:HSL983058 ICE983058:ICH983058 IMA983058:IMD983058 IVW983058:IVZ983058 JFS983058:JFV983058 JPO983058:JPR983058 JZK983058:JZN983058 KJG983058:KJJ983058 KTC983058:KTF983058 LCY983058:LDB983058 LMU983058:LMX983058 LWQ983058:LWT983058 MGM983058:MGP983058 MQI983058:MQL983058 NAE983058:NAH983058 NKA983058:NKD983058 NTW983058:NTZ983058 ODS983058:ODV983058 ONO983058:ONR983058 OXK983058:OXN983058 PHG983058:PHJ983058 PRC983058:PRF983058 QAY983058:QBB983058 QKU983058:QKX983058 QUQ983058:QUT983058 REM983058:REP983058 ROI983058:ROL983058 RYE983058:RYH983058 SIA983058:SID983058 SRW983058:SRZ983058 TBS983058:TBV983058 TLO983058:TLR983058 TVK983058:TVN983058 UFG983058:UFJ983058 UPC983058:UPF983058 UYY983058:UZB983058 VIU983058:VIX983058 VSQ983058:VST983058 WCM983058:WCP983058 WMI983058:WML983058 WWE983058:WWH983058 JS16:JV16 TO16:TR16 ADK16:ADN16 ANG16:ANJ16 AXC16:AXF16 BGY16:BHB16 BQU16:BQX16 CAQ16:CAT16 CKM16:CKP16 CUI16:CUL16 DEE16:DEH16 DOA16:DOD16 DXW16:DXZ16 EHS16:EHV16 ERO16:ERR16 FBK16:FBN16 FLG16:FLJ16 FVC16:FVF16 GEY16:GFB16 GOU16:GOX16 GYQ16:GYT16 HIM16:HIP16 HSI16:HSL16 ICE16:ICH16 IMA16:IMD16 IVW16:IVZ16 JFS16:JFV16 JPO16:JPR16 JZK16:JZN16 KJG16:KJJ16 KTC16:KTF16 LCY16:LDB16 LMU16:LMX16 LWQ16:LWT16 MGM16:MGP16 MQI16:MQL16 NAE16:NAH16 NKA16:NKD16 NTW16:NTZ16 ODS16:ODV16 ONO16:ONR16 OXK16:OXN16 PHG16:PHJ16 PRC16:PRF16 QAY16:QBB16 QKU16:QKX16 QUQ16:QUT16 REM16:REP16 ROI16:ROL16 RYE16:RYH16 SIA16:SID16 SRW16:SRZ16 TBS16:TBV16 TLO16:TLR16 TVK16:TVN16 UFG16:UFJ16 UPC16:UPF16 UYY16:UZB16 VIU16:VIX16 VSQ16:VST16 WCM16:WCP16 WMI16:WML16 WWE16:WWH16 JS65552:JV65552 TO65552:TR65552 ADK65552:ADN65552 ANG65552:ANJ65552 AXC65552:AXF65552 BGY65552:BHB65552 BQU65552:BQX65552 CAQ65552:CAT65552 CKM65552:CKP65552 CUI65552:CUL65552 DEE65552:DEH65552 DOA65552:DOD65552 DXW65552:DXZ65552 EHS65552:EHV65552 ERO65552:ERR65552 FBK65552:FBN65552 FLG65552:FLJ65552 FVC65552:FVF65552 GEY65552:GFB65552 GOU65552:GOX65552 GYQ65552:GYT65552 HIM65552:HIP65552 HSI65552:HSL65552 ICE65552:ICH65552 IMA65552:IMD65552 IVW65552:IVZ65552 JFS65552:JFV65552 JPO65552:JPR65552 JZK65552:JZN65552 KJG65552:KJJ65552 KTC65552:KTF65552 LCY65552:LDB65552 LMU65552:LMX65552 LWQ65552:LWT65552 MGM65552:MGP65552 MQI65552:MQL65552 NAE65552:NAH65552 NKA65552:NKD65552 NTW65552:NTZ65552 ODS65552:ODV65552 ONO65552:ONR65552 OXK65552:OXN65552 PHG65552:PHJ65552 PRC65552:PRF65552 QAY65552:QBB65552 QKU65552:QKX65552 QUQ65552:QUT65552 REM65552:REP65552 ROI65552:ROL65552 RYE65552:RYH65552 SIA65552:SID65552 SRW65552:SRZ65552 TBS65552:TBV65552 TLO65552:TLR65552 TVK65552:TVN65552 UFG65552:UFJ65552 UPC65552:UPF65552 UYY65552:UZB65552 VIU65552:VIX65552 VSQ65552:VST65552 WCM65552:WCP65552 WMI65552:WML65552 WWE65552:WWH65552 JS131088:JV131088 TO131088:TR131088 ADK131088:ADN131088 ANG131088:ANJ131088 AXC131088:AXF131088 BGY131088:BHB131088 BQU131088:BQX131088 CAQ131088:CAT131088 CKM131088:CKP131088 CUI131088:CUL131088 DEE131088:DEH131088 DOA131088:DOD131088 DXW131088:DXZ131088 EHS131088:EHV131088 ERO131088:ERR131088 FBK131088:FBN131088 FLG131088:FLJ131088 FVC131088:FVF131088 GEY131088:GFB131088 GOU131088:GOX131088 GYQ131088:GYT131088 HIM131088:HIP131088 HSI131088:HSL131088 ICE131088:ICH131088 IMA131088:IMD131088 IVW131088:IVZ131088 JFS131088:JFV131088 JPO131088:JPR131088 JZK131088:JZN131088 KJG131088:KJJ131088 KTC131088:KTF131088 LCY131088:LDB131088 LMU131088:LMX131088 LWQ131088:LWT131088 MGM131088:MGP131088 MQI131088:MQL131088 NAE131088:NAH131088 NKA131088:NKD131088 NTW131088:NTZ131088 ODS131088:ODV131088 ONO131088:ONR131088 OXK131088:OXN131088 PHG131088:PHJ131088 PRC131088:PRF131088 QAY131088:QBB131088 QKU131088:QKX131088 QUQ131088:QUT131088 REM131088:REP131088 ROI131088:ROL131088 RYE131088:RYH131088 SIA131088:SID131088 SRW131088:SRZ131088 TBS131088:TBV131088 TLO131088:TLR131088 TVK131088:TVN131088 UFG131088:UFJ131088 UPC131088:UPF131088 UYY131088:UZB131088 VIU131088:VIX131088 VSQ131088:VST131088 WCM131088:WCP131088 WMI131088:WML131088 WWE131088:WWH131088 JS196624:JV196624 TO196624:TR196624 ADK196624:ADN196624 ANG196624:ANJ196624 AXC196624:AXF196624 BGY196624:BHB196624 BQU196624:BQX196624 CAQ196624:CAT196624 CKM196624:CKP196624 CUI196624:CUL196624 DEE196624:DEH196624 DOA196624:DOD196624 DXW196624:DXZ196624 EHS196624:EHV196624 ERO196624:ERR196624 FBK196624:FBN196624 FLG196624:FLJ196624 FVC196624:FVF196624 GEY196624:GFB196624 GOU196624:GOX196624 GYQ196624:GYT196624 HIM196624:HIP196624 HSI196624:HSL196624 ICE196624:ICH196624 IMA196624:IMD196624 IVW196624:IVZ196624 JFS196624:JFV196624 JPO196624:JPR196624 JZK196624:JZN196624 KJG196624:KJJ196624 KTC196624:KTF196624 LCY196624:LDB196624 LMU196624:LMX196624 LWQ196624:LWT196624 MGM196624:MGP196624 MQI196624:MQL196624 NAE196624:NAH196624 NKA196624:NKD196624 NTW196624:NTZ196624 ODS196624:ODV196624 ONO196624:ONR196624 OXK196624:OXN196624 PHG196624:PHJ196624 PRC196624:PRF196624 QAY196624:QBB196624 QKU196624:QKX196624 QUQ196624:QUT196624 REM196624:REP196624 ROI196624:ROL196624 RYE196624:RYH196624 SIA196624:SID196624 SRW196624:SRZ196624 TBS196624:TBV196624 TLO196624:TLR196624 TVK196624:TVN196624 UFG196624:UFJ196624 UPC196624:UPF196624 UYY196624:UZB196624 VIU196624:VIX196624 VSQ196624:VST196624 WCM196624:WCP196624 WMI196624:WML196624 WWE196624:WWH196624 JS262160:JV262160 TO262160:TR262160 ADK262160:ADN262160 ANG262160:ANJ262160 AXC262160:AXF262160 BGY262160:BHB262160 BQU262160:BQX262160 CAQ262160:CAT262160 CKM262160:CKP262160 CUI262160:CUL262160 DEE262160:DEH262160 DOA262160:DOD262160 DXW262160:DXZ262160 EHS262160:EHV262160 ERO262160:ERR262160 FBK262160:FBN262160 FLG262160:FLJ262160 FVC262160:FVF262160 GEY262160:GFB262160 GOU262160:GOX262160 GYQ262160:GYT262160 HIM262160:HIP262160 HSI262160:HSL262160 ICE262160:ICH262160 IMA262160:IMD262160 IVW262160:IVZ262160 JFS262160:JFV262160 JPO262160:JPR262160 JZK262160:JZN262160 KJG262160:KJJ262160 KTC262160:KTF262160 LCY262160:LDB262160 LMU262160:LMX262160 LWQ262160:LWT262160 MGM262160:MGP262160 MQI262160:MQL262160 NAE262160:NAH262160 NKA262160:NKD262160 NTW262160:NTZ262160 ODS262160:ODV262160 ONO262160:ONR262160 OXK262160:OXN262160 PHG262160:PHJ262160 PRC262160:PRF262160 QAY262160:QBB262160 QKU262160:QKX262160 QUQ262160:QUT262160 REM262160:REP262160 ROI262160:ROL262160 RYE262160:RYH262160 SIA262160:SID262160 SRW262160:SRZ262160 TBS262160:TBV262160 TLO262160:TLR262160 TVK262160:TVN262160 UFG262160:UFJ262160 UPC262160:UPF262160 UYY262160:UZB262160 VIU262160:VIX262160 VSQ262160:VST262160 WCM262160:WCP262160 WMI262160:WML262160 WWE262160:WWH262160 JS327696:JV327696 TO327696:TR327696 ADK327696:ADN327696 ANG327696:ANJ327696 AXC327696:AXF327696 BGY327696:BHB327696 BQU327696:BQX327696 CAQ327696:CAT327696 CKM327696:CKP327696 CUI327696:CUL327696 DEE327696:DEH327696 DOA327696:DOD327696 DXW327696:DXZ327696 EHS327696:EHV327696 ERO327696:ERR327696 FBK327696:FBN327696 FLG327696:FLJ327696 FVC327696:FVF327696 GEY327696:GFB327696 GOU327696:GOX327696 GYQ327696:GYT327696 HIM327696:HIP327696 HSI327696:HSL327696 ICE327696:ICH327696 IMA327696:IMD327696 IVW327696:IVZ327696 JFS327696:JFV327696 JPO327696:JPR327696 JZK327696:JZN327696 KJG327696:KJJ327696 KTC327696:KTF327696 LCY327696:LDB327696 LMU327696:LMX327696 LWQ327696:LWT327696 MGM327696:MGP327696 MQI327696:MQL327696 NAE327696:NAH327696 NKA327696:NKD327696 NTW327696:NTZ327696 ODS327696:ODV327696 ONO327696:ONR327696 OXK327696:OXN327696 PHG327696:PHJ327696 PRC327696:PRF327696 QAY327696:QBB327696 QKU327696:QKX327696 QUQ327696:QUT327696 REM327696:REP327696 ROI327696:ROL327696 RYE327696:RYH327696 SIA327696:SID327696 SRW327696:SRZ327696 TBS327696:TBV327696 TLO327696:TLR327696 TVK327696:TVN327696 UFG327696:UFJ327696 UPC327696:UPF327696 UYY327696:UZB327696 VIU327696:VIX327696 VSQ327696:VST327696 WCM327696:WCP327696 WMI327696:WML327696 WWE327696:WWH327696 JS393232:JV393232 TO393232:TR393232 ADK393232:ADN393232 ANG393232:ANJ393232 AXC393232:AXF393232 BGY393232:BHB393232 BQU393232:BQX393232 CAQ393232:CAT393232 CKM393232:CKP393232 CUI393232:CUL393232 DEE393232:DEH393232 DOA393232:DOD393232 DXW393232:DXZ393232 EHS393232:EHV393232 ERO393232:ERR393232 FBK393232:FBN393232 FLG393232:FLJ393232 FVC393232:FVF393232 GEY393232:GFB393232 GOU393232:GOX393232 GYQ393232:GYT393232 HIM393232:HIP393232 HSI393232:HSL393232 ICE393232:ICH393232 IMA393232:IMD393232 IVW393232:IVZ393232 JFS393232:JFV393232 JPO393232:JPR393232 JZK393232:JZN393232 KJG393232:KJJ393232 KTC393232:KTF393232 LCY393232:LDB393232 LMU393232:LMX393232 LWQ393232:LWT393232 MGM393232:MGP393232 MQI393232:MQL393232 NAE393232:NAH393232 NKA393232:NKD393232 NTW393232:NTZ393232 ODS393232:ODV393232 ONO393232:ONR393232 OXK393232:OXN393232 PHG393232:PHJ393232 PRC393232:PRF393232 QAY393232:QBB393232 QKU393232:QKX393232 QUQ393232:QUT393232 REM393232:REP393232 ROI393232:ROL393232 RYE393232:RYH393232 SIA393232:SID393232 SRW393232:SRZ393232 TBS393232:TBV393232 TLO393232:TLR393232 TVK393232:TVN393232 UFG393232:UFJ393232 UPC393232:UPF393232 UYY393232:UZB393232 VIU393232:VIX393232 VSQ393232:VST393232 WCM393232:WCP393232 WMI393232:WML393232 WWE393232:WWH393232 JS458768:JV458768 TO458768:TR458768 ADK458768:ADN458768 ANG458768:ANJ458768 AXC458768:AXF458768 BGY458768:BHB458768 BQU458768:BQX458768 CAQ458768:CAT458768 CKM458768:CKP458768 CUI458768:CUL458768 DEE458768:DEH458768 DOA458768:DOD458768 DXW458768:DXZ458768 EHS458768:EHV458768 ERO458768:ERR458768 FBK458768:FBN458768 FLG458768:FLJ458768 FVC458768:FVF458768 GEY458768:GFB458768 GOU458768:GOX458768 GYQ458768:GYT458768 HIM458768:HIP458768 HSI458768:HSL458768 ICE458768:ICH458768 IMA458768:IMD458768 IVW458768:IVZ458768 JFS458768:JFV458768 JPO458768:JPR458768 JZK458768:JZN458768 KJG458768:KJJ458768 KTC458768:KTF458768 LCY458768:LDB458768 LMU458768:LMX458768 LWQ458768:LWT458768 MGM458768:MGP458768 MQI458768:MQL458768 NAE458768:NAH458768 NKA458768:NKD458768 NTW458768:NTZ458768 ODS458768:ODV458768 ONO458768:ONR458768 OXK458768:OXN458768 PHG458768:PHJ458768 PRC458768:PRF458768 QAY458768:QBB458768 QKU458768:QKX458768 QUQ458768:QUT458768 REM458768:REP458768 ROI458768:ROL458768 RYE458768:RYH458768 SIA458768:SID458768 SRW458768:SRZ458768 TBS458768:TBV458768 TLO458768:TLR458768 TVK458768:TVN458768 UFG458768:UFJ458768 UPC458768:UPF458768 UYY458768:UZB458768 VIU458768:VIX458768 VSQ458768:VST458768 WCM458768:WCP458768 WMI458768:WML458768 WWE458768:WWH458768 JS524304:JV524304 TO524304:TR524304 ADK524304:ADN524304 ANG524304:ANJ524304 AXC524304:AXF524304 BGY524304:BHB524304 BQU524304:BQX524304 CAQ524304:CAT524304 CKM524304:CKP524304 CUI524304:CUL524304 DEE524304:DEH524304 DOA524304:DOD524304 DXW524304:DXZ524304 EHS524304:EHV524304 ERO524304:ERR524304 FBK524304:FBN524304 FLG524304:FLJ524304 FVC524304:FVF524304 GEY524304:GFB524304 GOU524304:GOX524304 GYQ524304:GYT524304 HIM524304:HIP524304 HSI524304:HSL524304 ICE524304:ICH524304 IMA524304:IMD524304 IVW524304:IVZ524304 JFS524304:JFV524304 JPO524304:JPR524304 JZK524304:JZN524304 KJG524304:KJJ524304 KTC524304:KTF524304 LCY524304:LDB524304 LMU524304:LMX524304 LWQ524304:LWT524304 MGM524304:MGP524304 MQI524304:MQL524304 NAE524304:NAH524304 NKA524304:NKD524304 NTW524304:NTZ524304 ODS524304:ODV524304 ONO524304:ONR524304 OXK524304:OXN524304 PHG524304:PHJ524304 PRC524304:PRF524304 QAY524304:QBB524304 QKU524304:QKX524304 QUQ524304:QUT524304 REM524304:REP524304 ROI524304:ROL524304 RYE524304:RYH524304 SIA524304:SID524304 SRW524304:SRZ524304 TBS524304:TBV524304 TLO524304:TLR524304 TVK524304:TVN524304 UFG524304:UFJ524304 UPC524304:UPF524304 UYY524304:UZB524304 VIU524304:VIX524304 VSQ524304:VST524304 WCM524304:WCP524304 WMI524304:WML524304 WWE524304:WWH524304 JS589840:JV589840 TO589840:TR589840 ADK589840:ADN589840 ANG589840:ANJ589840 AXC589840:AXF589840 BGY589840:BHB589840 BQU589840:BQX589840 CAQ589840:CAT589840 CKM589840:CKP589840 CUI589840:CUL589840 DEE589840:DEH589840 DOA589840:DOD589840 DXW589840:DXZ589840 EHS589840:EHV589840 ERO589840:ERR589840 FBK589840:FBN589840 FLG589840:FLJ589840 FVC589840:FVF589840 GEY589840:GFB589840 GOU589840:GOX589840 GYQ589840:GYT589840 HIM589840:HIP589840 HSI589840:HSL589840 ICE589840:ICH589840 IMA589840:IMD589840 IVW589840:IVZ589840 JFS589840:JFV589840 JPO589840:JPR589840 JZK589840:JZN589840 KJG589840:KJJ589840 KTC589840:KTF589840 LCY589840:LDB589840 LMU589840:LMX589840 LWQ589840:LWT589840 MGM589840:MGP589840 MQI589840:MQL589840 NAE589840:NAH589840 NKA589840:NKD589840 NTW589840:NTZ589840 ODS589840:ODV589840 ONO589840:ONR589840 OXK589840:OXN589840 PHG589840:PHJ589840 PRC589840:PRF589840 QAY589840:QBB589840 QKU589840:QKX589840 QUQ589840:QUT589840 REM589840:REP589840 ROI589840:ROL589840 RYE589840:RYH589840 SIA589840:SID589840 SRW589840:SRZ589840 TBS589840:TBV589840 TLO589840:TLR589840 TVK589840:TVN589840 UFG589840:UFJ589840 UPC589840:UPF589840 UYY589840:UZB589840 VIU589840:VIX589840 VSQ589840:VST589840 WCM589840:WCP589840 WMI589840:WML589840 WWE589840:WWH589840 JS655376:JV655376 TO655376:TR655376 ADK655376:ADN655376 ANG655376:ANJ655376 AXC655376:AXF655376 BGY655376:BHB655376 BQU655376:BQX655376 CAQ655376:CAT655376 CKM655376:CKP655376 CUI655376:CUL655376 DEE655376:DEH655376 DOA655376:DOD655376 DXW655376:DXZ655376 EHS655376:EHV655376 ERO655376:ERR655376 FBK655376:FBN655376 FLG655376:FLJ655376 FVC655376:FVF655376 GEY655376:GFB655376 GOU655376:GOX655376 GYQ655376:GYT655376 HIM655376:HIP655376 HSI655376:HSL655376 ICE655376:ICH655376 IMA655376:IMD655376 IVW655376:IVZ655376 JFS655376:JFV655376 JPO655376:JPR655376 JZK655376:JZN655376 KJG655376:KJJ655376 KTC655376:KTF655376 LCY655376:LDB655376 LMU655376:LMX655376 LWQ655376:LWT655376 MGM655376:MGP655376 MQI655376:MQL655376 NAE655376:NAH655376 NKA655376:NKD655376 NTW655376:NTZ655376 ODS655376:ODV655376 ONO655376:ONR655376 OXK655376:OXN655376 PHG655376:PHJ655376 PRC655376:PRF655376 QAY655376:QBB655376 QKU655376:QKX655376 QUQ655376:QUT655376 REM655376:REP655376 ROI655376:ROL655376 RYE655376:RYH655376 SIA655376:SID655376 SRW655376:SRZ655376 TBS655376:TBV655376 TLO655376:TLR655376 TVK655376:TVN655376 UFG655376:UFJ655376 UPC655376:UPF655376 UYY655376:UZB655376 VIU655376:VIX655376 VSQ655376:VST655376 WCM655376:WCP655376 WMI655376:WML655376 WWE655376:WWH655376 JS720912:JV720912 TO720912:TR720912 ADK720912:ADN720912 ANG720912:ANJ720912 AXC720912:AXF720912 BGY720912:BHB720912 BQU720912:BQX720912 CAQ720912:CAT720912 CKM720912:CKP720912 CUI720912:CUL720912 DEE720912:DEH720912 DOA720912:DOD720912 DXW720912:DXZ720912 EHS720912:EHV720912 ERO720912:ERR720912 FBK720912:FBN720912 FLG720912:FLJ720912 FVC720912:FVF720912 GEY720912:GFB720912 GOU720912:GOX720912 GYQ720912:GYT720912 HIM720912:HIP720912 HSI720912:HSL720912 ICE720912:ICH720912 IMA720912:IMD720912 IVW720912:IVZ720912 JFS720912:JFV720912 JPO720912:JPR720912 JZK720912:JZN720912 KJG720912:KJJ720912 KTC720912:KTF720912 LCY720912:LDB720912 LMU720912:LMX720912 LWQ720912:LWT720912 MGM720912:MGP720912 MQI720912:MQL720912 NAE720912:NAH720912 NKA720912:NKD720912 NTW720912:NTZ720912 ODS720912:ODV720912 ONO720912:ONR720912 OXK720912:OXN720912 PHG720912:PHJ720912 PRC720912:PRF720912 QAY720912:QBB720912 QKU720912:QKX720912 QUQ720912:QUT720912 REM720912:REP720912 ROI720912:ROL720912 RYE720912:RYH720912 SIA720912:SID720912 SRW720912:SRZ720912 TBS720912:TBV720912 TLO720912:TLR720912 TVK720912:TVN720912 UFG720912:UFJ720912 UPC720912:UPF720912 UYY720912:UZB720912 VIU720912:VIX720912 VSQ720912:VST720912 WCM720912:WCP720912 WMI720912:WML720912 WWE720912:WWH720912 JS786448:JV786448 TO786448:TR786448 ADK786448:ADN786448 ANG786448:ANJ786448 AXC786448:AXF786448 BGY786448:BHB786448 BQU786448:BQX786448 CAQ786448:CAT786448 CKM786448:CKP786448 CUI786448:CUL786448 DEE786448:DEH786448 DOA786448:DOD786448 DXW786448:DXZ786448 EHS786448:EHV786448 ERO786448:ERR786448 FBK786448:FBN786448 FLG786448:FLJ786448 FVC786448:FVF786448 GEY786448:GFB786448 GOU786448:GOX786448 GYQ786448:GYT786448 HIM786448:HIP786448 HSI786448:HSL786448 ICE786448:ICH786448 IMA786448:IMD786448 IVW786448:IVZ786448 JFS786448:JFV786448 JPO786448:JPR786448 JZK786448:JZN786448 KJG786448:KJJ786448 KTC786448:KTF786448 LCY786448:LDB786448 LMU786448:LMX786448 LWQ786448:LWT786448 MGM786448:MGP786448 MQI786448:MQL786448 NAE786448:NAH786448 NKA786448:NKD786448 NTW786448:NTZ786448 ODS786448:ODV786448 ONO786448:ONR786448 OXK786448:OXN786448 PHG786448:PHJ786448 PRC786448:PRF786448 QAY786448:QBB786448 QKU786448:QKX786448 QUQ786448:QUT786448 REM786448:REP786448 ROI786448:ROL786448 RYE786448:RYH786448 SIA786448:SID786448 SRW786448:SRZ786448 TBS786448:TBV786448 TLO786448:TLR786448 TVK786448:TVN786448 UFG786448:UFJ786448 UPC786448:UPF786448 UYY786448:UZB786448 VIU786448:VIX786448 VSQ786448:VST786448 WCM786448:WCP786448 WMI786448:WML786448 WWE786448:WWH786448 JS851984:JV851984 TO851984:TR851984 ADK851984:ADN851984 ANG851984:ANJ851984 AXC851984:AXF851984 BGY851984:BHB851984 BQU851984:BQX851984 CAQ851984:CAT851984 CKM851984:CKP851984 CUI851984:CUL851984 DEE851984:DEH851984 DOA851984:DOD851984 DXW851984:DXZ851984 EHS851984:EHV851984 ERO851984:ERR851984 FBK851984:FBN851984 FLG851984:FLJ851984 FVC851984:FVF851984 GEY851984:GFB851984 GOU851984:GOX851984 GYQ851984:GYT851984 HIM851984:HIP851984 HSI851984:HSL851984 ICE851984:ICH851984 IMA851984:IMD851984 IVW851984:IVZ851984 JFS851984:JFV851984 JPO851984:JPR851984 JZK851984:JZN851984 KJG851984:KJJ851984 KTC851984:KTF851984 LCY851984:LDB851984 LMU851984:LMX851984 LWQ851984:LWT851984 MGM851984:MGP851984 MQI851984:MQL851984 NAE851984:NAH851984 NKA851984:NKD851984 NTW851984:NTZ851984 ODS851984:ODV851984 ONO851984:ONR851984 OXK851984:OXN851984 PHG851984:PHJ851984 PRC851984:PRF851984 QAY851984:QBB851984 QKU851984:QKX851984 QUQ851984:QUT851984 REM851984:REP851984 ROI851984:ROL851984 RYE851984:RYH851984 SIA851984:SID851984 SRW851984:SRZ851984 TBS851984:TBV851984 TLO851984:TLR851984 TVK851984:TVN851984 UFG851984:UFJ851984 UPC851984:UPF851984 UYY851984:UZB851984 VIU851984:VIX851984 VSQ851984:VST851984 WCM851984:WCP851984 WMI851984:WML851984 WWE851984:WWH851984 JS917520:JV917520 TO917520:TR917520 ADK917520:ADN917520 ANG917520:ANJ917520 AXC917520:AXF917520 BGY917520:BHB917520 BQU917520:BQX917520 CAQ917520:CAT917520 CKM917520:CKP917520 CUI917520:CUL917520 DEE917520:DEH917520 DOA917520:DOD917520 DXW917520:DXZ917520 EHS917520:EHV917520 ERO917520:ERR917520 FBK917520:FBN917520 FLG917520:FLJ917520 FVC917520:FVF917520 GEY917520:GFB917520 GOU917520:GOX917520 GYQ917520:GYT917520 HIM917520:HIP917520 HSI917520:HSL917520 ICE917520:ICH917520 IMA917520:IMD917520 IVW917520:IVZ917520 JFS917520:JFV917520 JPO917520:JPR917520 JZK917520:JZN917520 KJG917520:KJJ917520 KTC917520:KTF917520 LCY917520:LDB917520 LMU917520:LMX917520 LWQ917520:LWT917520 MGM917520:MGP917520 MQI917520:MQL917520 NAE917520:NAH917520 NKA917520:NKD917520 NTW917520:NTZ917520 ODS917520:ODV917520 ONO917520:ONR917520 OXK917520:OXN917520 PHG917520:PHJ917520 PRC917520:PRF917520 QAY917520:QBB917520 QKU917520:QKX917520 QUQ917520:QUT917520 REM917520:REP917520 ROI917520:ROL917520 RYE917520:RYH917520 SIA917520:SID917520 SRW917520:SRZ917520 TBS917520:TBV917520 TLO917520:TLR917520 TVK917520:TVN917520 UFG917520:UFJ917520 UPC917520:UPF917520 UYY917520:UZB917520 VIU917520:VIX917520 VSQ917520:VST917520 WCM917520:WCP917520 WMI917520:WML917520 WWE917520:WWH917520 JS983056:JV983056 TO983056:TR983056 ADK983056:ADN983056 ANG983056:ANJ983056 AXC983056:AXF983056 BGY983056:BHB983056 BQU983056:BQX983056 CAQ983056:CAT983056 CKM983056:CKP983056 CUI983056:CUL983056 DEE983056:DEH983056 DOA983056:DOD983056 DXW983056:DXZ983056 EHS983056:EHV983056 ERO983056:ERR983056 FBK983056:FBN983056 FLG983056:FLJ983056 FVC983056:FVF983056 GEY983056:GFB983056 GOU983056:GOX983056 GYQ983056:GYT983056 HIM983056:HIP983056 HSI983056:HSL983056 ICE983056:ICH983056 IMA983056:IMD983056 IVW983056:IVZ983056 JFS983056:JFV983056 JPO983056:JPR983056 JZK983056:JZN983056 KJG983056:KJJ983056 KTC983056:KTF983056 LCY983056:LDB983056 LMU983056:LMX983056 LWQ983056:LWT983056 MGM983056:MGP983056 MQI983056:MQL983056 NAE983056:NAH983056 NKA983056:NKD983056 NTW983056:NTZ983056 ODS983056:ODV983056 ONO983056:ONR983056 OXK983056:OXN983056 PHG983056:PHJ983056 PRC983056:PRF983056 QAY983056:QBB983056 QKU983056:QKX983056 QUQ983056:QUT983056 REM983056:REP983056 ROI983056:ROL983056 RYE983056:RYH983056 SIA983056:SID983056 SRW983056:SRZ983056 TBS983056:TBV983056 TLO983056:TLR983056 TVK983056:TVN983056 UFG983056:UFJ983056 UPC983056:UPF983056 UYY983056:UZB983056 VIU983056:VIX983056 VSQ983056:VST983056 WCM983056:WCP983056 WMI983056:WML983056 WWE983056:WWH983056 JS14:JV14 TO14:TR14 ADK14:ADN14 ANG14:ANJ14 AXC14:AXF14 BGY14:BHB14 BQU14:BQX14 CAQ14:CAT14 CKM14:CKP14 CUI14:CUL14 DEE14:DEH14 DOA14:DOD14 DXW14:DXZ14 EHS14:EHV14 ERO14:ERR14 FBK14:FBN14 FLG14:FLJ14 FVC14:FVF14 GEY14:GFB14 GOU14:GOX14 GYQ14:GYT14 HIM14:HIP14 HSI14:HSL14 ICE14:ICH14 IMA14:IMD14 IVW14:IVZ14 JFS14:JFV14 JPO14:JPR14 JZK14:JZN14 KJG14:KJJ14 KTC14:KTF14 LCY14:LDB14 LMU14:LMX14 LWQ14:LWT14 MGM14:MGP14 MQI14:MQL14 NAE14:NAH14 NKA14:NKD14 NTW14:NTZ14 ODS14:ODV14 ONO14:ONR14 OXK14:OXN14 PHG14:PHJ14 PRC14:PRF14 QAY14:QBB14 QKU14:QKX14 QUQ14:QUT14 REM14:REP14 ROI14:ROL14 RYE14:RYH14 SIA14:SID14 SRW14:SRZ14 TBS14:TBV14 TLO14:TLR14 TVK14:TVN14 UFG14:UFJ14 UPC14:UPF14 UYY14:UZB14 VIU14:VIX14 VSQ14:VST14 WCM14:WCP14 WMI14:WML14 WWE14:WWH14 JS65550:JV65550 TO65550:TR65550 ADK65550:ADN65550 ANG65550:ANJ65550 AXC65550:AXF65550 BGY65550:BHB65550 BQU65550:BQX65550 CAQ65550:CAT65550 CKM65550:CKP65550 CUI65550:CUL65550 DEE65550:DEH65550 DOA65550:DOD65550 DXW65550:DXZ65550 EHS65550:EHV65550 ERO65550:ERR65550 FBK65550:FBN65550 FLG65550:FLJ65550 FVC65550:FVF65550 GEY65550:GFB65550 GOU65550:GOX65550 GYQ65550:GYT65550 HIM65550:HIP65550 HSI65550:HSL65550 ICE65550:ICH65550 IMA65550:IMD65550 IVW65550:IVZ65550 JFS65550:JFV65550 JPO65550:JPR65550 JZK65550:JZN65550 KJG65550:KJJ65550 KTC65550:KTF65550 LCY65550:LDB65550 LMU65550:LMX65550 LWQ65550:LWT65550 MGM65550:MGP65550 MQI65550:MQL65550 NAE65550:NAH65550 NKA65550:NKD65550 NTW65550:NTZ65550 ODS65550:ODV65550 ONO65550:ONR65550 OXK65550:OXN65550 PHG65550:PHJ65550 PRC65550:PRF65550 QAY65550:QBB65550 QKU65550:QKX65550 QUQ65550:QUT65550 REM65550:REP65550 ROI65550:ROL65550 RYE65550:RYH65550 SIA65550:SID65550 SRW65550:SRZ65550 TBS65550:TBV65550 TLO65550:TLR65550 TVK65550:TVN65550 UFG65550:UFJ65550 UPC65550:UPF65550 UYY65550:UZB65550 VIU65550:VIX65550 VSQ65550:VST65550 WCM65550:WCP65550 WMI65550:WML65550 WWE65550:WWH65550 JS131086:JV131086 TO131086:TR131086 ADK131086:ADN131086 ANG131086:ANJ131086 AXC131086:AXF131086 BGY131086:BHB131086 BQU131086:BQX131086 CAQ131086:CAT131086 CKM131086:CKP131086 CUI131086:CUL131086 DEE131086:DEH131086 DOA131086:DOD131086 DXW131086:DXZ131086 EHS131086:EHV131086 ERO131086:ERR131086 FBK131086:FBN131086 FLG131086:FLJ131086 FVC131086:FVF131086 GEY131086:GFB131086 GOU131086:GOX131086 GYQ131086:GYT131086 HIM131086:HIP131086 HSI131086:HSL131086 ICE131086:ICH131086 IMA131086:IMD131086 IVW131086:IVZ131086 JFS131086:JFV131086 JPO131086:JPR131086 JZK131086:JZN131086 KJG131086:KJJ131086 KTC131086:KTF131086 LCY131086:LDB131086 LMU131086:LMX131086 LWQ131086:LWT131086 MGM131086:MGP131086 MQI131086:MQL131086 NAE131086:NAH131086 NKA131086:NKD131086 NTW131086:NTZ131086 ODS131086:ODV131086 ONO131086:ONR131086 OXK131086:OXN131086 PHG131086:PHJ131086 PRC131086:PRF131086 QAY131086:QBB131086 QKU131086:QKX131086 QUQ131086:QUT131086 REM131086:REP131086 ROI131086:ROL131086 RYE131086:RYH131086 SIA131086:SID131086 SRW131086:SRZ131086 TBS131086:TBV131086 TLO131086:TLR131086 TVK131086:TVN131086 UFG131086:UFJ131086 UPC131086:UPF131086 UYY131086:UZB131086 VIU131086:VIX131086 VSQ131086:VST131086 WCM131086:WCP131086 WMI131086:WML131086 WWE131086:WWH131086 JS196622:JV196622 TO196622:TR196622 ADK196622:ADN196622 ANG196622:ANJ196622 AXC196622:AXF196622 BGY196622:BHB196622 BQU196622:BQX196622 CAQ196622:CAT196622 CKM196622:CKP196622 CUI196622:CUL196622 DEE196622:DEH196622 DOA196622:DOD196622 DXW196622:DXZ196622 EHS196622:EHV196622 ERO196622:ERR196622 FBK196622:FBN196622 FLG196622:FLJ196622 FVC196622:FVF196622 GEY196622:GFB196622 GOU196622:GOX196622 GYQ196622:GYT196622 HIM196622:HIP196622 HSI196622:HSL196622 ICE196622:ICH196622 IMA196622:IMD196622 IVW196622:IVZ196622 JFS196622:JFV196622 JPO196622:JPR196622 JZK196622:JZN196622 KJG196622:KJJ196622 KTC196622:KTF196622 LCY196622:LDB196622 LMU196622:LMX196622 LWQ196622:LWT196622 MGM196622:MGP196622 MQI196622:MQL196622 NAE196622:NAH196622 NKA196622:NKD196622 NTW196622:NTZ196622 ODS196622:ODV196622 ONO196622:ONR196622 OXK196622:OXN196622 PHG196622:PHJ196622 PRC196622:PRF196622 QAY196622:QBB196622 QKU196622:QKX196622 QUQ196622:QUT196622 REM196622:REP196622 ROI196622:ROL196622 RYE196622:RYH196622 SIA196622:SID196622 SRW196622:SRZ196622 TBS196622:TBV196622 TLO196622:TLR196622 TVK196622:TVN196622 UFG196622:UFJ196622 UPC196622:UPF196622 UYY196622:UZB196622 VIU196622:VIX196622 VSQ196622:VST196622 WCM196622:WCP196622 WMI196622:WML196622 WWE196622:WWH196622 JS262158:JV262158 TO262158:TR262158 ADK262158:ADN262158 ANG262158:ANJ262158 AXC262158:AXF262158 BGY262158:BHB262158 BQU262158:BQX262158 CAQ262158:CAT262158 CKM262158:CKP262158 CUI262158:CUL262158 DEE262158:DEH262158 DOA262158:DOD262158 DXW262158:DXZ262158 EHS262158:EHV262158 ERO262158:ERR262158 FBK262158:FBN262158 FLG262158:FLJ262158 FVC262158:FVF262158 GEY262158:GFB262158 GOU262158:GOX262158 GYQ262158:GYT262158 HIM262158:HIP262158 HSI262158:HSL262158 ICE262158:ICH262158 IMA262158:IMD262158 IVW262158:IVZ262158 JFS262158:JFV262158 JPO262158:JPR262158 JZK262158:JZN262158 KJG262158:KJJ262158 KTC262158:KTF262158 LCY262158:LDB262158 LMU262158:LMX262158 LWQ262158:LWT262158 MGM262158:MGP262158 MQI262158:MQL262158 NAE262158:NAH262158 NKA262158:NKD262158 NTW262158:NTZ262158 ODS262158:ODV262158 ONO262158:ONR262158 OXK262158:OXN262158 PHG262158:PHJ262158 PRC262158:PRF262158 QAY262158:QBB262158 QKU262158:QKX262158 QUQ262158:QUT262158 REM262158:REP262158 ROI262158:ROL262158 RYE262158:RYH262158 SIA262158:SID262158 SRW262158:SRZ262158 TBS262158:TBV262158 TLO262158:TLR262158 TVK262158:TVN262158 UFG262158:UFJ262158 UPC262158:UPF262158 UYY262158:UZB262158 VIU262158:VIX262158 VSQ262158:VST262158 WCM262158:WCP262158 WMI262158:WML262158 WWE262158:WWH262158 JS327694:JV327694 TO327694:TR327694 ADK327694:ADN327694 ANG327694:ANJ327694 AXC327694:AXF327694 BGY327694:BHB327694 BQU327694:BQX327694 CAQ327694:CAT327694 CKM327694:CKP327694 CUI327694:CUL327694 DEE327694:DEH327694 DOA327694:DOD327694 DXW327694:DXZ327694 EHS327694:EHV327694 ERO327694:ERR327694 FBK327694:FBN327694 FLG327694:FLJ327694 FVC327694:FVF327694 GEY327694:GFB327694 GOU327694:GOX327694 GYQ327694:GYT327694 HIM327694:HIP327694 HSI327694:HSL327694 ICE327694:ICH327694 IMA327694:IMD327694 IVW327694:IVZ327694 JFS327694:JFV327694 JPO327694:JPR327694 JZK327694:JZN327694 KJG327694:KJJ327694 KTC327694:KTF327694 LCY327694:LDB327694 LMU327694:LMX327694 LWQ327694:LWT327694 MGM327694:MGP327694 MQI327694:MQL327694 NAE327694:NAH327694 NKA327694:NKD327694 NTW327694:NTZ327694 ODS327694:ODV327694 ONO327694:ONR327694 OXK327694:OXN327694 PHG327694:PHJ327694 PRC327694:PRF327694 QAY327694:QBB327694 QKU327694:QKX327694 QUQ327694:QUT327694 REM327694:REP327694 ROI327694:ROL327694 RYE327694:RYH327694 SIA327694:SID327694 SRW327694:SRZ327694 TBS327694:TBV327694 TLO327694:TLR327694 TVK327694:TVN327694 UFG327694:UFJ327694 UPC327694:UPF327694 UYY327694:UZB327694 VIU327694:VIX327694 VSQ327694:VST327694 WCM327694:WCP327694 WMI327694:WML327694 WWE327694:WWH327694 JS393230:JV393230 TO393230:TR393230 ADK393230:ADN393230 ANG393230:ANJ393230 AXC393230:AXF393230 BGY393230:BHB393230 BQU393230:BQX393230 CAQ393230:CAT393230 CKM393230:CKP393230 CUI393230:CUL393230 DEE393230:DEH393230 DOA393230:DOD393230 DXW393230:DXZ393230 EHS393230:EHV393230 ERO393230:ERR393230 FBK393230:FBN393230 FLG393230:FLJ393230 FVC393230:FVF393230 GEY393230:GFB393230 GOU393230:GOX393230 GYQ393230:GYT393230 HIM393230:HIP393230 HSI393230:HSL393230 ICE393230:ICH393230 IMA393230:IMD393230 IVW393230:IVZ393230 JFS393230:JFV393230 JPO393230:JPR393230 JZK393230:JZN393230 KJG393230:KJJ393230 KTC393230:KTF393230 LCY393230:LDB393230 LMU393230:LMX393230 LWQ393230:LWT393230 MGM393230:MGP393230 MQI393230:MQL393230 NAE393230:NAH393230 NKA393230:NKD393230 NTW393230:NTZ393230 ODS393230:ODV393230 ONO393230:ONR393230 OXK393230:OXN393230 PHG393230:PHJ393230 PRC393230:PRF393230 QAY393230:QBB393230 QKU393230:QKX393230 QUQ393230:QUT393230 REM393230:REP393230 ROI393230:ROL393230 RYE393230:RYH393230 SIA393230:SID393230 SRW393230:SRZ393230 TBS393230:TBV393230 TLO393230:TLR393230 TVK393230:TVN393230 UFG393230:UFJ393230 UPC393230:UPF393230 UYY393230:UZB393230 VIU393230:VIX393230 VSQ393230:VST393230 WCM393230:WCP393230 WMI393230:WML393230 WWE393230:WWH393230 JS458766:JV458766 TO458766:TR458766 ADK458766:ADN458766 ANG458766:ANJ458766 AXC458766:AXF458766 BGY458766:BHB458766 BQU458766:BQX458766 CAQ458766:CAT458766 CKM458766:CKP458766 CUI458766:CUL458766 DEE458766:DEH458766 DOA458766:DOD458766 DXW458766:DXZ458766 EHS458766:EHV458766 ERO458766:ERR458766 FBK458766:FBN458766 FLG458766:FLJ458766 FVC458766:FVF458766 GEY458766:GFB458766 GOU458766:GOX458766 GYQ458766:GYT458766 HIM458766:HIP458766 HSI458766:HSL458766 ICE458766:ICH458766 IMA458766:IMD458766 IVW458766:IVZ458766 JFS458766:JFV458766 JPO458766:JPR458766 JZK458766:JZN458766 KJG458766:KJJ458766 KTC458766:KTF458766 LCY458766:LDB458766 LMU458766:LMX458766 LWQ458766:LWT458766 MGM458766:MGP458766 MQI458766:MQL458766 NAE458766:NAH458766 NKA458766:NKD458766 NTW458766:NTZ458766 ODS458766:ODV458766 ONO458766:ONR458766 OXK458766:OXN458766 PHG458766:PHJ458766 PRC458766:PRF458766 QAY458766:QBB458766 QKU458766:QKX458766 QUQ458766:QUT458766 REM458766:REP458766 ROI458766:ROL458766 RYE458766:RYH458766 SIA458766:SID458766 SRW458766:SRZ458766 TBS458766:TBV458766 TLO458766:TLR458766 TVK458766:TVN458766 UFG458766:UFJ458766 UPC458766:UPF458766 UYY458766:UZB458766 VIU458766:VIX458766 VSQ458766:VST458766 WCM458766:WCP458766 WMI458766:WML458766 WWE458766:WWH458766 JS524302:JV524302 TO524302:TR524302 ADK524302:ADN524302 ANG524302:ANJ524302 AXC524302:AXF524302 BGY524302:BHB524302 BQU524302:BQX524302 CAQ524302:CAT524302 CKM524302:CKP524302 CUI524302:CUL524302 DEE524302:DEH524302 DOA524302:DOD524302 DXW524302:DXZ524302 EHS524302:EHV524302 ERO524302:ERR524302 FBK524302:FBN524302 FLG524302:FLJ524302 FVC524302:FVF524302 GEY524302:GFB524302 GOU524302:GOX524302 GYQ524302:GYT524302 HIM524302:HIP524302 HSI524302:HSL524302 ICE524302:ICH524302 IMA524302:IMD524302 IVW524302:IVZ524302 JFS524302:JFV524302 JPO524302:JPR524302 JZK524302:JZN524302 KJG524302:KJJ524302 KTC524302:KTF524302 LCY524302:LDB524302 LMU524302:LMX524302 LWQ524302:LWT524302 MGM524302:MGP524302 MQI524302:MQL524302 NAE524302:NAH524302 NKA524302:NKD524302 NTW524302:NTZ524302 ODS524302:ODV524302 ONO524302:ONR524302 OXK524302:OXN524302 PHG524302:PHJ524302 PRC524302:PRF524302 QAY524302:QBB524302 QKU524302:QKX524302 QUQ524302:QUT524302 REM524302:REP524302 ROI524302:ROL524302 RYE524302:RYH524302 SIA524302:SID524302 SRW524302:SRZ524302 TBS524302:TBV524302 TLO524302:TLR524302 TVK524302:TVN524302 UFG524302:UFJ524302 UPC524302:UPF524302 UYY524302:UZB524302 VIU524302:VIX524302 VSQ524302:VST524302 WCM524302:WCP524302 WMI524302:WML524302 WWE524302:WWH524302 JS589838:JV589838 TO589838:TR589838 ADK589838:ADN589838 ANG589838:ANJ589838 AXC589838:AXF589838 BGY589838:BHB589838 BQU589838:BQX589838 CAQ589838:CAT589838 CKM589838:CKP589838 CUI589838:CUL589838 DEE589838:DEH589838 DOA589838:DOD589838 DXW589838:DXZ589838 EHS589838:EHV589838 ERO589838:ERR589838 FBK589838:FBN589838 FLG589838:FLJ589838 FVC589838:FVF589838 GEY589838:GFB589838 GOU589838:GOX589838 GYQ589838:GYT589838 HIM589838:HIP589838 HSI589838:HSL589838 ICE589838:ICH589838 IMA589838:IMD589838 IVW589838:IVZ589838 JFS589838:JFV589838 JPO589838:JPR589838 JZK589838:JZN589838 KJG589838:KJJ589838 KTC589838:KTF589838 LCY589838:LDB589838 LMU589838:LMX589838 LWQ589838:LWT589838 MGM589838:MGP589838 MQI589838:MQL589838 NAE589838:NAH589838 NKA589838:NKD589838 NTW589838:NTZ589838 ODS589838:ODV589838 ONO589838:ONR589838 OXK589838:OXN589838 PHG589838:PHJ589838 PRC589838:PRF589838 QAY589838:QBB589838 QKU589838:QKX589838 QUQ589838:QUT589838 REM589838:REP589838 ROI589838:ROL589838 RYE589838:RYH589838 SIA589838:SID589838 SRW589838:SRZ589838 TBS589838:TBV589838 TLO589838:TLR589838 TVK589838:TVN589838 UFG589838:UFJ589838 UPC589838:UPF589838 UYY589838:UZB589838 VIU589838:VIX589838 VSQ589838:VST589838 WCM589838:WCP589838 WMI589838:WML589838 WWE589838:WWH589838 JS655374:JV655374 TO655374:TR655374 ADK655374:ADN655374 ANG655374:ANJ655374 AXC655374:AXF655374 BGY655374:BHB655374 BQU655374:BQX655374 CAQ655374:CAT655374 CKM655374:CKP655374 CUI655374:CUL655374 DEE655374:DEH655374 DOA655374:DOD655374 DXW655374:DXZ655374 EHS655374:EHV655374 ERO655374:ERR655374 FBK655374:FBN655374 FLG655374:FLJ655374 FVC655374:FVF655374 GEY655374:GFB655374 GOU655374:GOX655374 GYQ655374:GYT655374 HIM655374:HIP655374 HSI655374:HSL655374 ICE655374:ICH655374 IMA655374:IMD655374 IVW655374:IVZ655374 JFS655374:JFV655374 JPO655374:JPR655374 JZK655374:JZN655374 KJG655374:KJJ655374 KTC655374:KTF655374 LCY655374:LDB655374 LMU655374:LMX655374 LWQ655374:LWT655374 MGM655374:MGP655374 MQI655374:MQL655374 NAE655374:NAH655374 NKA655374:NKD655374 NTW655374:NTZ655374 ODS655374:ODV655374 ONO655374:ONR655374 OXK655374:OXN655374 PHG655374:PHJ655374 PRC655374:PRF655374 QAY655374:QBB655374 QKU655374:QKX655374 QUQ655374:QUT655374 REM655374:REP655374 ROI655374:ROL655374 RYE655374:RYH655374 SIA655374:SID655374 SRW655374:SRZ655374 TBS655374:TBV655374 TLO655374:TLR655374 TVK655374:TVN655374 UFG655374:UFJ655374 UPC655374:UPF655374 UYY655374:UZB655374 VIU655374:VIX655374 VSQ655374:VST655374 WCM655374:WCP655374 WMI655374:WML655374 WWE655374:WWH655374 JS720910:JV720910 TO720910:TR720910 ADK720910:ADN720910 ANG720910:ANJ720910 AXC720910:AXF720910 BGY720910:BHB720910 BQU720910:BQX720910 CAQ720910:CAT720910 CKM720910:CKP720910 CUI720910:CUL720910 DEE720910:DEH720910 DOA720910:DOD720910 DXW720910:DXZ720910 EHS720910:EHV720910 ERO720910:ERR720910 FBK720910:FBN720910 FLG720910:FLJ720910 FVC720910:FVF720910 GEY720910:GFB720910 GOU720910:GOX720910 GYQ720910:GYT720910 HIM720910:HIP720910 HSI720910:HSL720910 ICE720910:ICH720910 IMA720910:IMD720910 IVW720910:IVZ720910 JFS720910:JFV720910 JPO720910:JPR720910 JZK720910:JZN720910 KJG720910:KJJ720910 KTC720910:KTF720910 LCY720910:LDB720910 LMU720910:LMX720910 LWQ720910:LWT720910 MGM720910:MGP720910 MQI720910:MQL720910 NAE720910:NAH720910 NKA720910:NKD720910 NTW720910:NTZ720910 ODS720910:ODV720910 ONO720910:ONR720910 OXK720910:OXN720910 PHG720910:PHJ720910 PRC720910:PRF720910 QAY720910:QBB720910 QKU720910:QKX720910 QUQ720910:QUT720910 REM720910:REP720910 ROI720910:ROL720910 RYE720910:RYH720910 SIA720910:SID720910 SRW720910:SRZ720910 TBS720910:TBV720910 TLO720910:TLR720910 TVK720910:TVN720910 UFG720910:UFJ720910 UPC720910:UPF720910 UYY720910:UZB720910 VIU720910:VIX720910 VSQ720910:VST720910 WCM720910:WCP720910 WMI720910:WML720910 WWE720910:WWH720910 JS786446:JV786446 TO786446:TR786446 ADK786446:ADN786446 ANG786446:ANJ786446 AXC786446:AXF786446 BGY786446:BHB786446 BQU786446:BQX786446 CAQ786446:CAT786446 CKM786446:CKP786446 CUI786446:CUL786446 DEE786446:DEH786446 DOA786446:DOD786446 DXW786446:DXZ786446 EHS786446:EHV786446 ERO786446:ERR786446 FBK786446:FBN786446 FLG786446:FLJ786446 FVC786446:FVF786446 GEY786446:GFB786446 GOU786446:GOX786446 GYQ786446:GYT786446 HIM786446:HIP786446 HSI786446:HSL786446 ICE786446:ICH786446 IMA786446:IMD786446 IVW786446:IVZ786446 JFS786446:JFV786446 JPO786446:JPR786446 JZK786446:JZN786446 KJG786446:KJJ786446 KTC786446:KTF786446 LCY786446:LDB786446 LMU786446:LMX786446 LWQ786446:LWT786446 MGM786446:MGP786446 MQI786446:MQL786446 NAE786446:NAH786446 NKA786446:NKD786446 NTW786446:NTZ786446 ODS786446:ODV786446 ONO786446:ONR786446 OXK786446:OXN786446 PHG786446:PHJ786446 PRC786446:PRF786446 QAY786446:QBB786446 QKU786446:QKX786446 QUQ786446:QUT786446 REM786446:REP786446 ROI786446:ROL786446 RYE786446:RYH786446 SIA786446:SID786446 SRW786446:SRZ786446 TBS786446:TBV786446 TLO786446:TLR786446 TVK786446:TVN786446 UFG786446:UFJ786446 UPC786446:UPF786446 UYY786446:UZB786446 VIU786446:VIX786446 VSQ786446:VST786446 WCM786446:WCP786446 WMI786446:WML786446 WWE786446:WWH786446 JS851982:JV851982 TO851982:TR851982 ADK851982:ADN851982 ANG851982:ANJ851982 AXC851982:AXF851982 BGY851982:BHB851982 BQU851982:BQX851982 CAQ851982:CAT851982 CKM851982:CKP851982 CUI851982:CUL851982 DEE851982:DEH851982 DOA851982:DOD851982 DXW851982:DXZ851982 EHS851982:EHV851982 ERO851982:ERR851982 FBK851982:FBN851982 FLG851982:FLJ851982 FVC851982:FVF851982 GEY851982:GFB851982 GOU851982:GOX851982 GYQ851982:GYT851982 HIM851982:HIP851982 HSI851982:HSL851982 ICE851982:ICH851982 IMA851982:IMD851982 IVW851982:IVZ851982 JFS851982:JFV851982 JPO851982:JPR851982 JZK851982:JZN851982 KJG851982:KJJ851982 KTC851982:KTF851982 LCY851982:LDB851982 LMU851982:LMX851982 LWQ851982:LWT851982 MGM851982:MGP851982 MQI851982:MQL851982 NAE851982:NAH851982 NKA851982:NKD851982 NTW851982:NTZ851982 ODS851982:ODV851982 ONO851982:ONR851982 OXK851982:OXN851982 PHG851982:PHJ851982 PRC851982:PRF851982 QAY851982:QBB851982 QKU851982:QKX851982 QUQ851982:QUT851982 REM851982:REP851982 ROI851982:ROL851982 RYE851982:RYH851982 SIA851982:SID851982 SRW851982:SRZ851982 TBS851982:TBV851982 TLO851982:TLR851982 TVK851982:TVN851982 UFG851982:UFJ851982 UPC851982:UPF851982 UYY851982:UZB851982 VIU851982:VIX851982 VSQ851982:VST851982 WCM851982:WCP851982 WMI851982:WML851982 WWE851982:WWH851982 JS917518:JV917518 TO917518:TR917518 ADK917518:ADN917518 ANG917518:ANJ917518 AXC917518:AXF917518 BGY917518:BHB917518 BQU917518:BQX917518 CAQ917518:CAT917518 CKM917518:CKP917518 CUI917518:CUL917518 DEE917518:DEH917518 DOA917518:DOD917518 DXW917518:DXZ917518 EHS917518:EHV917518 ERO917518:ERR917518 FBK917518:FBN917518 FLG917518:FLJ917518 FVC917518:FVF917518 GEY917518:GFB917518 GOU917518:GOX917518 GYQ917518:GYT917518 HIM917518:HIP917518 HSI917518:HSL917518 ICE917518:ICH917518 IMA917518:IMD917518 IVW917518:IVZ917518 JFS917518:JFV917518 JPO917518:JPR917518 JZK917518:JZN917518 KJG917518:KJJ917518 KTC917518:KTF917518 LCY917518:LDB917518 LMU917518:LMX917518 LWQ917518:LWT917518 MGM917518:MGP917518 MQI917518:MQL917518 NAE917518:NAH917518 NKA917518:NKD917518 NTW917518:NTZ917518 ODS917518:ODV917518 ONO917518:ONR917518 OXK917518:OXN917518 PHG917518:PHJ917518 PRC917518:PRF917518 QAY917518:QBB917518 QKU917518:QKX917518 QUQ917518:QUT917518 REM917518:REP917518 ROI917518:ROL917518 RYE917518:RYH917518 SIA917518:SID917518 SRW917518:SRZ917518 TBS917518:TBV917518 TLO917518:TLR917518 TVK917518:TVN917518 UFG917518:UFJ917518 UPC917518:UPF917518 UYY917518:UZB917518 VIU917518:VIX917518 VSQ917518:VST917518 WCM917518:WCP917518 WMI917518:WML917518 WWE917518:WWH917518 JS983054:JV983054 TO983054:TR983054 ADK983054:ADN983054 ANG983054:ANJ983054 AXC983054:AXF983054 BGY983054:BHB983054 BQU983054:BQX983054 CAQ983054:CAT983054 CKM983054:CKP983054 CUI983054:CUL983054 DEE983054:DEH983054 DOA983054:DOD983054 DXW983054:DXZ983054 EHS983054:EHV983054 ERO983054:ERR983054 FBK983054:FBN983054 FLG983054:FLJ983054 FVC983054:FVF983054 GEY983054:GFB983054 GOU983054:GOX983054 GYQ983054:GYT983054 HIM983054:HIP983054 HSI983054:HSL983054 ICE983054:ICH983054 IMA983054:IMD983054 IVW983054:IVZ983054 JFS983054:JFV983054 JPO983054:JPR983054 JZK983054:JZN983054 KJG983054:KJJ983054 KTC983054:KTF983054 LCY983054:LDB983054 LMU983054:LMX983054 LWQ983054:LWT983054 MGM983054:MGP983054 MQI983054:MQL983054 NAE983054:NAH983054 NKA983054:NKD983054 NTW983054:NTZ983054 ODS983054:ODV983054 ONO983054:ONR983054 OXK983054:OXN983054 PHG983054:PHJ983054 PRC983054:PRF983054 QAY983054:QBB983054 QKU983054:QKX983054 QUQ983054:QUT983054 REM983054:REP983054 ROI983054:ROL983054 RYE983054:RYH983054 SIA983054:SID983054 SRW983054:SRZ983054 TBS983054:TBV983054 TLO983054:TLR983054 TVK983054:TVN983054 UFG983054:UFJ983054 UPC983054:UPF983054 UYY983054:UZB983054 VIU983054:VIX983054 VSQ983054:VST983054 WCM983054:WCP983054 WMI983054:WML983054 WWE983054:WWH983054 JS12:JV12 TO12:TR12 ADK12:ADN12 ANG12:ANJ12 AXC12:AXF12 BGY12:BHB12 BQU12:BQX12 CAQ12:CAT12 CKM12:CKP12 CUI12:CUL12 DEE12:DEH12 DOA12:DOD12 DXW12:DXZ12 EHS12:EHV12 ERO12:ERR12 FBK12:FBN12 FLG12:FLJ12 FVC12:FVF12 GEY12:GFB12 GOU12:GOX12 GYQ12:GYT12 HIM12:HIP12 HSI12:HSL12 ICE12:ICH12 IMA12:IMD12 IVW12:IVZ12 JFS12:JFV12 JPO12:JPR12 JZK12:JZN12 KJG12:KJJ12 KTC12:KTF12 LCY12:LDB12 LMU12:LMX12 LWQ12:LWT12 MGM12:MGP12 MQI12:MQL12 NAE12:NAH12 NKA12:NKD12 NTW12:NTZ12 ODS12:ODV12 ONO12:ONR12 OXK12:OXN12 PHG12:PHJ12 PRC12:PRF12 QAY12:QBB12 QKU12:QKX12 QUQ12:QUT12 REM12:REP12 ROI12:ROL12 RYE12:RYH12 SIA12:SID12 SRW12:SRZ12 TBS12:TBV12 TLO12:TLR12 TVK12:TVN12 UFG12:UFJ12 UPC12:UPF12 UYY12:UZB12 VIU12:VIX12 VSQ12:VST12 WCM12:WCP12 WMI12:WML12 WWE12:WWH12 JS65548:JV65548 TO65548:TR65548 ADK65548:ADN65548 ANG65548:ANJ65548 AXC65548:AXF65548 BGY65548:BHB65548 BQU65548:BQX65548 CAQ65548:CAT65548 CKM65548:CKP65548 CUI65548:CUL65548 DEE65548:DEH65548 DOA65548:DOD65548 DXW65548:DXZ65548 EHS65548:EHV65548 ERO65548:ERR65548 FBK65548:FBN65548 FLG65548:FLJ65548 FVC65548:FVF65548 GEY65548:GFB65548 GOU65548:GOX65548 GYQ65548:GYT65548 HIM65548:HIP65548 HSI65548:HSL65548 ICE65548:ICH65548 IMA65548:IMD65548 IVW65548:IVZ65548 JFS65548:JFV65548 JPO65548:JPR65548 JZK65548:JZN65548 KJG65548:KJJ65548 KTC65548:KTF65548 LCY65548:LDB65548 LMU65548:LMX65548 LWQ65548:LWT65548 MGM65548:MGP65548 MQI65548:MQL65548 NAE65548:NAH65548 NKA65548:NKD65548 NTW65548:NTZ65548 ODS65548:ODV65548 ONO65548:ONR65548 OXK65548:OXN65548 PHG65548:PHJ65548 PRC65548:PRF65548 QAY65548:QBB65548 QKU65548:QKX65548 QUQ65548:QUT65548 REM65548:REP65548 ROI65548:ROL65548 RYE65548:RYH65548 SIA65548:SID65548 SRW65548:SRZ65548 TBS65548:TBV65548 TLO65548:TLR65548 TVK65548:TVN65548 UFG65548:UFJ65548 UPC65548:UPF65548 UYY65548:UZB65548 VIU65548:VIX65548 VSQ65548:VST65548 WCM65548:WCP65548 WMI65548:WML65548 WWE65548:WWH65548 JS131084:JV131084 TO131084:TR131084 ADK131084:ADN131084 ANG131084:ANJ131084 AXC131084:AXF131084 BGY131084:BHB131084 BQU131084:BQX131084 CAQ131084:CAT131084 CKM131084:CKP131084 CUI131084:CUL131084 DEE131084:DEH131084 DOA131084:DOD131084 DXW131084:DXZ131084 EHS131084:EHV131084 ERO131084:ERR131084 FBK131084:FBN131084 FLG131084:FLJ131084 FVC131084:FVF131084 GEY131084:GFB131084 GOU131084:GOX131084 GYQ131084:GYT131084 HIM131084:HIP131084 HSI131084:HSL131084 ICE131084:ICH131084 IMA131084:IMD131084 IVW131084:IVZ131084 JFS131084:JFV131084 JPO131084:JPR131084 JZK131084:JZN131084 KJG131084:KJJ131084 KTC131084:KTF131084 LCY131084:LDB131084 LMU131084:LMX131084 LWQ131084:LWT131084 MGM131084:MGP131084 MQI131084:MQL131084 NAE131084:NAH131084 NKA131084:NKD131084 NTW131084:NTZ131084 ODS131084:ODV131084 ONO131084:ONR131084 OXK131084:OXN131084 PHG131084:PHJ131084 PRC131084:PRF131084 QAY131084:QBB131084 QKU131084:QKX131084 QUQ131084:QUT131084 REM131084:REP131084 ROI131084:ROL131084 RYE131084:RYH131084 SIA131084:SID131084 SRW131084:SRZ131084 TBS131084:TBV131084 TLO131084:TLR131084 TVK131084:TVN131084 UFG131084:UFJ131084 UPC131084:UPF131084 UYY131084:UZB131084 VIU131084:VIX131084 VSQ131084:VST131084 WCM131084:WCP131084 WMI131084:WML131084 WWE131084:WWH131084 JS196620:JV196620 TO196620:TR196620 ADK196620:ADN196620 ANG196620:ANJ196620 AXC196620:AXF196620 BGY196620:BHB196620 BQU196620:BQX196620 CAQ196620:CAT196620 CKM196620:CKP196620 CUI196620:CUL196620 DEE196620:DEH196620 DOA196620:DOD196620 DXW196620:DXZ196620 EHS196620:EHV196620 ERO196620:ERR196620 FBK196620:FBN196620 FLG196620:FLJ196620 FVC196620:FVF196620 GEY196620:GFB196620 GOU196620:GOX196620 GYQ196620:GYT196620 HIM196620:HIP196620 HSI196620:HSL196620 ICE196620:ICH196620 IMA196620:IMD196620 IVW196620:IVZ196620 JFS196620:JFV196620 JPO196620:JPR196620 JZK196620:JZN196620 KJG196620:KJJ196620 KTC196620:KTF196620 LCY196620:LDB196620 LMU196620:LMX196620 LWQ196620:LWT196620 MGM196620:MGP196620 MQI196620:MQL196620 NAE196620:NAH196620 NKA196620:NKD196620 NTW196620:NTZ196620 ODS196620:ODV196620 ONO196620:ONR196620 OXK196620:OXN196620 PHG196620:PHJ196620 PRC196620:PRF196620 QAY196620:QBB196620 QKU196620:QKX196620 QUQ196620:QUT196620 REM196620:REP196620 ROI196620:ROL196620 RYE196620:RYH196620 SIA196620:SID196620 SRW196620:SRZ196620 TBS196620:TBV196620 TLO196620:TLR196620 TVK196620:TVN196620 UFG196620:UFJ196620 UPC196620:UPF196620 UYY196620:UZB196620 VIU196620:VIX196620 VSQ196620:VST196620 WCM196620:WCP196620 WMI196620:WML196620 WWE196620:WWH196620 JS262156:JV262156 TO262156:TR262156 ADK262156:ADN262156 ANG262156:ANJ262156 AXC262156:AXF262156 BGY262156:BHB262156 BQU262156:BQX262156 CAQ262156:CAT262156 CKM262156:CKP262156 CUI262156:CUL262156 DEE262156:DEH262156 DOA262156:DOD262156 DXW262156:DXZ262156 EHS262156:EHV262156 ERO262156:ERR262156 FBK262156:FBN262156 FLG262156:FLJ262156 FVC262156:FVF262156 GEY262156:GFB262156 GOU262156:GOX262156 GYQ262156:GYT262156 HIM262156:HIP262156 HSI262156:HSL262156 ICE262156:ICH262156 IMA262156:IMD262156 IVW262156:IVZ262156 JFS262156:JFV262156 JPO262156:JPR262156 JZK262156:JZN262156 KJG262156:KJJ262156 KTC262156:KTF262156 LCY262156:LDB262156 LMU262156:LMX262156 LWQ262156:LWT262156 MGM262156:MGP262156 MQI262156:MQL262156 NAE262156:NAH262156 NKA262156:NKD262156 NTW262156:NTZ262156 ODS262156:ODV262156 ONO262156:ONR262156 OXK262156:OXN262156 PHG262156:PHJ262156 PRC262156:PRF262156 QAY262156:QBB262156 QKU262156:QKX262156 QUQ262156:QUT262156 REM262156:REP262156 ROI262156:ROL262156 RYE262156:RYH262156 SIA262156:SID262156 SRW262156:SRZ262156 TBS262156:TBV262156 TLO262156:TLR262156 TVK262156:TVN262156 UFG262156:UFJ262156 UPC262156:UPF262156 UYY262156:UZB262156 VIU262156:VIX262156 VSQ262156:VST262156 WCM262156:WCP262156 WMI262156:WML262156 WWE262156:WWH262156 JS327692:JV327692 TO327692:TR327692 ADK327692:ADN327692 ANG327692:ANJ327692 AXC327692:AXF327692 BGY327692:BHB327692 BQU327692:BQX327692 CAQ327692:CAT327692 CKM327692:CKP327692 CUI327692:CUL327692 DEE327692:DEH327692 DOA327692:DOD327692 DXW327692:DXZ327692 EHS327692:EHV327692 ERO327692:ERR327692 FBK327692:FBN327692 FLG327692:FLJ327692 FVC327692:FVF327692 GEY327692:GFB327692 GOU327692:GOX327692 GYQ327692:GYT327692 HIM327692:HIP327692 HSI327692:HSL327692 ICE327692:ICH327692 IMA327692:IMD327692 IVW327692:IVZ327692 JFS327692:JFV327692 JPO327692:JPR327692 JZK327692:JZN327692 KJG327692:KJJ327692 KTC327692:KTF327692 LCY327692:LDB327692 LMU327692:LMX327692 LWQ327692:LWT327692 MGM327692:MGP327692 MQI327692:MQL327692 NAE327692:NAH327692 NKA327692:NKD327692 NTW327692:NTZ327692 ODS327692:ODV327692 ONO327692:ONR327692 OXK327692:OXN327692 PHG327692:PHJ327692 PRC327692:PRF327692 QAY327692:QBB327692 QKU327692:QKX327692 QUQ327692:QUT327692 REM327692:REP327692 ROI327692:ROL327692 RYE327692:RYH327692 SIA327692:SID327692 SRW327692:SRZ327692 TBS327692:TBV327692 TLO327692:TLR327692 TVK327692:TVN327692 UFG327692:UFJ327692 UPC327692:UPF327692 UYY327692:UZB327692 VIU327692:VIX327692 VSQ327692:VST327692 WCM327692:WCP327692 WMI327692:WML327692 WWE327692:WWH327692 JS393228:JV393228 TO393228:TR393228 ADK393228:ADN393228 ANG393228:ANJ393228 AXC393228:AXF393228 BGY393228:BHB393228 BQU393228:BQX393228 CAQ393228:CAT393228 CKM393228:CKP393228 CUI393228:CUL393228 DEE393228:DEH393228 DOA393228:DOD393228 DXW393228:DXZ393228 EHS393228:EHV393228 ERO393228:ERR393228 FBK393228:FBN393228 FLG393228:FLJ393228 FVC393228:FVF393228 GEY393228:GFB393228 GOU393228:GOX393228 GYQ393228:GYT393228 HIM393228:HIP393228 HSI393228:HSL393228 ICE393228:ICH393228 IMA393228:IMD393228 IVW393228:IVZ393228 JFS393228:JFV393228 JPO393228:JPR393228 JZK393228:JZN393228 KJG393228:KJJ393228 KTC393228:KTF393228 LCY393228:LDB393228 LMU393228:LMX393228 LWQ393228:LWT393228 MGM393228:MGP393228 MQI393228:MQL393228 NAE393228:NAH393228 NKA393228:NKD393228 NTW393228:NTZ393228 ODS393228:ODV393228 ONO393228:ONR393228 OXK393228:OXN393228 PHG393228:PHJ393228 PRC393228:PRF393228 QAY393228:QBB393228 QKU393228:QKX393228 QUQ393228:QUT393228 REM393228:REP393228 ROI393228:ROL393228 RYE393228:RYH393228 SIA393228:SID393228 SRW393228:SRZ393228 TBS393228:TBV393228 TLO393228:TLR393228 TVK393228:TVN393228 UFG393228:UFJ393228 UPC393228:UPF393228 UYY393228:UZB393228 VIU393228:VIX393228 VSQ393228:VST393228 WCM393228:WCP393228 WMI393228:WML393228 WWE393228:WWH393228 JS458764:JV458764 TO458764:TR458764 ADK458764:ADN458764 ANG458764:ANJ458764 AXC458764:AXF458764 BGY458764:BHB458764 BQU458764:BQX458764 CAQ458764:CAT458764 CKM458764:CKP458764 CUI458764:CUL458764 DEE458764:DEH458764 DOA458764:DOD458764 DXW458764:DXZ458764 EHS458764:EHV458764 ERO458764:ERR458764 FBK458764:FBN458764 FLG458764:FLJ458764 FVC458764:FVF458764 GEY458764:GFB458764 GOU458764:GOX458764 GYQ458764:GYT458764 HIM458764:HIP458764 HSI458764:HSL458764 ICE458764:ICH458764 IMA458764:IMD458764 IVW458764:IVZ458764 JFS458764:JFV458764 JPO458764:JPR458764 JZK458764:JZN458764 KJG458764:KJJ458764 KTC458764:KTF458764 LCY458764:LDB458764 LMU458764:LMX458764 LWQ458764:LWT458764 MGM458764:MGP458764 MQI458764:MQL458764 NAE458764:NAH458764 NKA458764:NKD458764 NTW458764:NTZ458764 ODS458764:ODV458764 ONO458764:ONR458764 OXK458764:OXN458764 PHG458764:PHJ458764 PRC458764:PRF458764 QAY458764:QBB458764 QKU458764:QKX458764 QUQ458764:QUT458764 REM458764:REP458764 ROI458764:ROL458764 RYE458764:RYH458764 SIA458764:SID458764 SRW458764:SRZ458764 TBS458764:TBV458764 TLO458764:TLR458764 TVK458764:TVN458764 UFG458764:UFJ458764 UPC458764:UPF458764 UYY458764:UZB458764 VIU458764:VIX458764 VSQ458764:VST458764 WCM458764:WCP458764 WMI458764:WML458764 WWE458764:WWH458764 JS524300:JV524300 TO524300:TR524300 ADK524300:ADN524300 ANG524300:ANJ524300 AXC524300:AXF524300 BGY524300:BHB524300 BQU524300:BQX524300 CAQ524300:CAT524300 CKM524300:CKP524300 CUI524300:CUL524300 DEE524300:DEH524300 DOA524300:DOD524300 DXW524300:DXZ524300 EHS524300:EHV524300 ERO524300:ERR524300 FBK524300:FBN524300 FLG524300:FLJ524300 FVC524300:FVF524300 GEY524300:GFB524300 GOU524300:GOX524300 GYQ524300:GYT524300 HIM524300:HIP524300 HSI524300:HSL524300 ICE524300:ICH524300 IMA524300:IMD524300 IVW524300:IVZ524300 JFS524300:JFV524300 JPO524300:JPR524300 JZK524300:JZN524300 KJG524300:KJJ524300 KTC524300:KTF524300 LCY524300:LDB524300 LMU524300:LMX524300 LWQ524300:LWT524300 MGM524300:MGP524300 MQI524300:MQL524300 NAE524300:NAH524300 NKA524300:NKD524300 NTW524300:NTZ524300 ODS524300:ODV524300 ONO524300:ONR524300 OXK524300:OXN524300 PHG524300:PHJ524300 PRC524300:PRF524300 QAY524300:QBB524300 QKU524300:QKX524300 QUQ524300:QUT524300 REM524300:REP524300 ROI524300:ROL524300 RYE524300:RYH524300 SIA524300:SID524300 SRW524300:SRZ524300 TBS524300:TBV524300 TLO524300:TLR524300 TVK524300:TVN524300 UFG524300:UFJ524300 UPC524300:UPF524300 UYY524300:UZB524300 VIU524300:VIX524300 VSQ524300:VST524300 WCM524300:WCP524300 WMI524300:WML524300 WWE524300:WWH524300 JS589836:JV589836 TO589836:TR589836 ADK589836:ADN589836 ANG589836:ANJ589836 AXC589836:AXF589836 BGY589836:BHB589836 BQU589836:BQX589836 CAQ589836:CAT589836 CKM589836:CKP589836 CUI589836:CUL589836 DEE589836:DEH589836 DOA589836:DOD589836 DXW589836:DXZ589836 EHS589836:EHV589836 ERO589836:ERR589836 FBK589836:FBN589836 FLG589836:FLJ589836 FVC589836:FVF589836 GEY589836:GFB589836 GOU589836:GOX589836 GYQ589836:GYT589836 HIM589836:HIP589836 HSI589836:HSL589836 ICE589836:ICH589836 IMA589836:IMD589836 IVW589836:IVZ589836 JFS589836:JFV589836 JPO589836:JPR589836 JZK589836:JZN589836 KJG589836:KJJ589836 KTC589836:KTF589836 LCY589836:LDB589836 LMU589836:LMX589836 LWQ589836:LWT589836 MGM589836:MGP589836 MQI589836:MQL589836 NAE589836:NAH589836 NKA589836:NKD589836 NTW589836:NTZ589836 ODS589836:ODV589836 ONO589836:ONR589836 OXK589836:OXN589836 PHG589836:PHJ589836 PRC589836:PRF589836 QAY589836:QBB589836 QKU589836:QKX589836 QUQ589836:QUT589836 REM589836:REP589836 ROI589836:ROL589836 RYE589836:RYH589836 SIA589836:SID589836 SRW589836:SRZ589836 TBS589836:TBV589836 TLO589836:TLR589836 TVK589836:TVN589836 UFG589836:UFJ589836 UPC589836:UPF589836 UYY589836:UZB589836 VIU589836:VIX589836 VSQ589836:VST589836 WCM589836:WCP589836 WMI589836:WML589836 WWE589836:WWH589836 JS655372:JV655372 TO655372:TR655372 ADK655372:ADN655372 ANG655372:ANJ655372 AXC655372:AXF655372 BGY655372:BHB655372 BQU655372:BQX655372 CAQ655372:CAT655372 CKM655372:CKP655372 CUI655372:CUL655372 DEE655372:DEH655372 DOA655372:DOD655372 DXW655372:DXZ655372 EHS655372:EHV655372 ERO655372:ERR655372 FBK655372:FBN655372 FLG655372:FLJ655372 FVC655372:FVF655372 GEY655372:GFB655372 GOU655372:GOX655372 GYQ655372:GYT655372 HIM655372:HIP655372 HSI655372:HSL655372 ICE655372:ICH655372 IMA655372:IMD655372 IVW655372:IVZ655372 JFS655372:JFV655372 JPO655372:JPR655372 JZK655372:JZN655372 KJG655372:KJJ655372 KTC655372:KTF655372 LCY655372:LDB655372 LMU655372:LMX655372 LWQ655372:LWT655372 MGM655372:MGP655372 MQI655372:MQL655372 NAE655372:NAH655372 NKA655372:NKD655372 NTW655372:NTZ655372 ODS655372:ODV655372 ONO655372:ONR655372 OXK655372:OXN655372 PHG655372:PHJ655372 PRC655372:PRF655372 QAY655372:QBB655372 QKU655372:QKX655372 QUQ655372:QUT655372 REM655372:REP655372 ROI655372:ROL655372 RYE655372:RYH655372 SIA655372:SID655372 SRW655372:SRZ655372 TBS655372:TBV655372 TLO655372:TLR655372 TVK655372:TVN655372 UFG655372:UFJ655372 UPC655372:UPF655372 UYY655372:UZB655372 VIU655372:VIX655372 VSQ655372:VST655372 WCM655372:WCP655372 WMI655372:WML655372 WWE655372:WWH655372 JS720908:JV720908 TO720908:TR720908 ADK720908:ADN720908 ANG720908:ANJ720908 AXC720908:AXF720908 BGY720908:BHB720908 BQU720908:BQX720908 CAQ720908:CAT720908 CKM720908:CKP720908 CUI720908:CUL720908 DEE720908:DEH720908 DOA720908:DOD720908 DXW720908:DXZ720908 EHS720908:EHV720908 ERO720908:ERR720908 FBK720908:FBN720908 FLG720908:FLJ720908 FVC720908:FVF720908 GEY720908:GFB720908 GOU720908:GOX720908 GYQ720908:GYT720908 HIM720908:HIP720908 HSI720908:HSL720908 ICE720908:ICH720908 IMA720908:IMD720908 IVW720908:IVZ720908 JFS720908:JFV720908 JPO720908:JPR720908 JZK720908:JZN720908 KJG720908:KJJ720908 KTC720908:KTF720908 LCY720908:LDB720908 LMU720908:LMX720908 LWQ720908:LWT720908 MGM720908:MGP720908 MQI720908:MQL720908 NAE720908:NAH720908 NKA720908:NKD720908 NTW720908:NTZ720908 ODS720908:ODV720908 ONO720908:ONR720908 OXK720908:OXN720908 PHG720908:PHJ720908 PRC720908:PRF720908 QAY720908:QBB720908 QKU720908:QKX720908 QUQ720908:QUT720908 REM720908:REP720908 ROI720908:ROL720908 RYE720908:RYH720908 SIA720908:SID720908 SRW720908:SRZ720908 TBS720908:TBV720908 TLO720908:TLR720908 TVK720908:TVN720908 UFG720908:UFJ720908 UPC720908:UPF720908 UYY720908:UZB720908 VIU720908:VIX720908 VSQ720908:VST720908 WCM720908:WCP720908 WMI720908:WML720908 WWE720908:WWH720908 JS786444:JV786444 TO786444:TR786444 ADK786444:ADN786444 ANG786444:ANJ786444 AXC786444:AXF786444 BGY786444:BHB786444 BQU786444:BQX786444 CAQ786444:CAT786444 CKM786444:CKP786444 CUI786444:CUL786444 DEE786444:DEH786444 DOA786444:DOD786444 DXW786444:DXZ786444 EHS786444:EHV786444 ERO786444:ERR786444 FBK786444:FBN786444 FLG786444:FLJ786444 FVC786444:FVF786444 GEY786444:GFB786444 GOU786444:GOX786444 GYQ786444:GYT786444 HIM786444:HIP786444 HSI786444:HSL786444 ICE786444:ICH786444 IMA786444:IMD786444 IVW786444:IVZ786444 JFS786444:JFV786444 JPO786444:JPR786444 JZK786444:JZN786444 KJG786444:KJJ786444 KTC786444:KTF786444 LCY786444:LDB786444 LMU786444:LMX786444 LWQ786444:LWT786444 MGM786444:MGP786444 MQI786444:MQL786444 NAE786444:NAH786444 NKA786444:NKD786444 NTW786444:NTZ786444 ODS786444:ODV786444 ONO786444:ONR786444 OXK786444:OXN786444 PHG786444:PHJ786444 PRC786444:PRF786444 QAY786444:QBB786444 QKU786444:QKX786444 QUQ786444:QUT786444 REM786444:REP786444 ROI786444:ROL786444 RYE786444:RYH786444 SIA786444:SID786444 SRW786444:SRZ786444 TBS786444:TBV786444 TLO786444:TLR786444 TVK786444:TVN786444 UFG786444:UFJ786444 UPC786444:UPF786444 UYY786444:UZB786444 VIU786444:VIX786444 VSQ786444:VST786444 WCM786444:WCP786444 WMI786444:WML786444 WWE786444:WWH786444 JS851980:JV851980 TO851980:TR851980 ADK851980:ADN851980 ANG851980:ANJ851980 AXC851980:AXF851980 BGY851980:BHB851980 BQU851980:BQX851980 CAQ851980:CAT851980 CKM851980:CKP851980 CUI851980:CUL851980 DEE851980:DEH851980 DOA851980:DOD851980 DXW851980:DXZ851980 EHS851980:EHV851980 ERO851980:ERR851980 FBK851980:FBN851980 FLG851980:FLJ851980 FVC851980:FVF851980 GEY851980:GFB851980 GOU851980:GOX851980 GYQ851980:GYT851980 HIM851980:HIP851980 HSI851980:HSL851980 ICE851980:ICH851980 IMA851980:IMD851980 IVW851980:IVZ851980 JFS851980:JFV851980 JPO851980:JPR851980 JZK851980:JZN851980 KJG851980:KJJ851980 KTC851980:KTF851980 LCY851980:LDB851980 LMU851980:LMX851980 LWQ851980:LWT851980 MGM851980:MGP851980 MQI851980:MQL851980 NAE851980:NAH851980 NKA851980:NKD851980 NTW851980:NTZ851980 ODS851980:ODV851980 ONO851980:ONR851980 OXK851980:OXN851980 PHG851980:PHJ851980 PRC851980:PRF851980 QAY851980:QBB851980 QKU851980:QKX851980 QUQ851980:QUT851980 REM851980:REP851980 ROI851980:ROL851980 RYE851980:RYH851980 SIA851980:SID851980 SRW851980:SRZ851980 TBS851980:TBV851980 TLO851980:TLR851980 TVK851980:TVN851980 UFG851980:UFJ851980 UPC851980:UPF851980 UYY851980:UZB851980 VIU851980:VIX851980 VSQ851980:VST851980 WCM851980:WCP851980 WMI851980:WML851980 WWE851980:WWH851980 JS917516:JV917516 TO917516:TR917516 ADK917516:ADN917516 ANG917516:ANJ917516 AXC917516:AXF917516 BGY917516:BHB917516 BQU917516:BQX917516 CAQ917516:CAT917516 CKM917516:CKP917516 CUI917516:CUL917516 DEE917516:DEH917516 DOA917516:DOD917516 DXW917516:DXZ917516 EHS917516:EHV917516 ERO917516:ERR917516 FBK917516:FBN917516 FLG917516:FLJ917516 FVC917516:FVF917516 GEY917516:GFB917516 GOU917516:GOX917516 GYQ917516:GYT917516 HIM917516:HIP917516 HSI917516:HSL917516 ICE917516:ICH917516 IMA917516:IMD917516 IVW917516:IVZ917516 JFS917516:JFV917516 JPO917516:JPR917516 JZK917516:JZN917516 KJG917516:KJJ917516 KTC917516:KTF917516 LCY917516:LDB917516 LMU917516:LMX917516 LWQ917516:LWT917516 MGM917516:MGP917516 MQI917516:MQL917516 NAE917516:NAH917516 NKA917516:NKD917516 NTW917516:NTZ917516 ODS917516:ODV917516 ONO917516:ONR917516 OXK917516:OXN917516 PHG917516:PHJ917516 PRC917516:PRF917516 QAY917516:QBB917516 QKU917516:QKX917516 QUQ917516:QUT917516 REM917516:REP917516 ROI917516:ROL917516 RYE917516:RYH917516 SIA917516:SID917516 SRW917516:SRZ917516 TBS917516:TBV917516 TLO917516:TLR917516 TVK917516:TVN917516 UFG917516:UFJ917516 UPC917516:UPF917516 UYY917516:UZB917516 VIU917516:VIX917516 VSQ917516:VST917516 WCM917516:WCP917516 WMI917516:WML917516 WWE917516:WWH917516 JS983052:JV983052 TO983052:TR983052 ADK983052:ADN983052 ANG983052:ANJ983052 AXC983052:AXF983052 BGY983052:BHB983052 BQU983052:BQX983052 CAQ983052:CAT983052 CKM983052:CKP983052 CUI983052:CUL983052 DEE983052:DEH983052 DOA983052:DOD983052 DXW983052:DXZ983052 EHS983052:EHV983052 ERO983052:ERR983052 FBK983052:FBN983052 FLG983052:FLJ983052 FVC983052:FVF983052 GEY983052:GFB983052 GOU983052:GOX983052 GYQ983052:GYT983052 HIM983052:HIP983052 HSI983052:HSL983052 ICE983052:ICH983052 IMA983052:IMD983052 IVW983052:IVZ983052 JFS983052:JFV983052 JPO983052:JPR983052 JZK983052:JZN983052 KJG983052:KJJ983052 KTC983052:KTF983052 LCY983052:LDB983052 LMU983052:LMX983052 LWQ983052:LWT983052 MGM983052:MGP983052 MQI983052:MQL983052 NAE983052:NAH983052 NKA983052:NKD983052 NTW983052:NTZ983052 ODS983052:ODV983052 ONO983052:ONR983052 OXK983052:OXN983052 PHG983052:PHJ983052 PRC983052:PRF983052 QAY983052:QBB983052 QKU983052:QKX983052 QUQ983052:QUT983052 REM983052:REP983052 ROI983052:ROL983052 RYE983052:RYH983052 SIA983052:SID983052 SRW983052:SRZ983052 TBS983052:TBV983052 TLO983052:TLR983052 TVK983052:TVN983052 UFG983052:UFJ983052 UPC983052:UPF983052 UYY983052:UZB983052 VIU983052:VIX983052 VSQ983052:VST983052 WCM983052:WCP983052 WMI983052:WML983052 WWE983052:WWH983052 JS10:JV10 TO10:TR10 ADK10:ADN10 ANG10:ANJ10 AXC10:AXF10 BGY10:BHB10 BQU10:BQX10 CAQ10:CAT10 CKM10:CKP10 CUI10:CUL10 DEE10:DEH10 DOA10:DOD10 DXW10:DXZ10 EHS10:EHV10 ERO10:ERR10 FBK10:FBN10 FLG10:FLJ10 FVC10:FVF10 GEY10:GFB10 GOU10:GOX10 GYQ10:GYT10 HIM10:HIP10 HSI10:HSL10 ICE10:ICH10 IMA10:IMD10 IVW10:IVZ10 JFS10:JFV10 JPO10:JPR10 JZK10:JZN10 KJG10:KJJ10 KTC10:KTF10 LCY10:LDB10 LMU10:LMX10 LWQ10:LWT10 MGM10:MGP10 MQI10:MQL10 NAE10:NAH10 NKA10:NKD10 NTW10:NTZ10 ODS10:ODV10 ONO10:ONR10 OXK10:OXN10 PHG10:PHJ10 PRC10:PRF10 QAY10:QBB10 QKU10:QKX10 QUQ10:QUT10 REM10:REP10 ROI10:ROL10 RYE10:RYH10 SIA10:SID10 SRW10:SRZ10 TBS10:TBV10 TLO10:TLR10 TVK10:TVN10 UFG10:UFJ10 UPC10:UPF10 UYY10:UZB10 VIU10:VIX10 VSQ10:VST10 WCM10:WCP10 WMI10:WML10 WWE10:WWH10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JS8:JV8 TO8:TR8 ADK8:ADN8 ANG8:ANJ8 AXC8:AXF8 BGY8:BHB8 BQU8:BQX8 CAQ8:CAT8 CKM8:CKP8 CUI8:CUL8 DEE8:DEH8 DOA8:DOD8 DXW8:DXZ8 EHS8:EHV8 ERO8:ERR8 FBK8:FBN8 FLG8:FLJ8 FVC8:FVF8 GEY8:GFB8 GOU8:GOX8 GYQ8:GYT8 HIM8:HIP8 HSI8:HSL8 ICE8:ICH8 IMA8:IMD8 IVW8:IVZ8 JFS8:JFV8 JPO8:JPR8 JZK8:JZN8 KJG8:KJJ8 KTC8:KTF8 LCY8:LDB8 LMU8:LMX8 LWQ8:LWT8 MGM8:MGP8 MQI8:MQL8 NAE8:NAH8 NKA8:NKD8 NTW8:NTZ8 ODS8:ODV8 ONO8:ONR8 OXK8:OXN8 PHG8:PHJ8 PRC8:PRF8 QAY8:QBB8 QKU8:QKX8 QUQ8:QUT8 REM8:REP8 ROI8:ROL8 RYE8:RYH8 SIA8:SID8 SRW8:SRZ8 TBS8:TBV8 TLO8:TLR8 TVK8:TVN8 UFG8:UFJ8 UPC8:UPF8 UYY8:UZB8 VIU8:VIX8 VSQ8:VST8 WCM8:WCP8 WMI8:WML8 WWE8:WWH8 JS65544:JV65544 TO65544:TR65544 ADK65544:ADN65544 ANG65544:ANJ65544 AXC65544:AXF65544 BGY65544:BHB65544 BQU65544:BQX65544 CAQ65544:CAT65544 CKM65544:CKP65544 CUI65544:CUL65544 DEE65544:DEH65544 DOA65544:DOD65544 DXW65544:DXZ65544 EHS65544:EHV65544 ERO65544:ERR65544 FBK65544:FBN65544 FLG65544:FLJ65544 FVC65544:FVF65544 GEY65544:GFB65544 GOU65544:GOX65544 GYQ65544:GYT65544 HIM65544:HIP65544 HSI65544:HSL65544 ICE65544:ICH65544 IMA65544:IMD65544 IVW65544:IVZ65544 JFS65544:JFV65544 JPO65544:JPR65544 JZK65544:JZN65544 KJG65544:KJJ65544 KTC65544:KTF65544 LCY65544:LDB65544 LMU65544:LMX65544 LWQ65544:LWT65544 MGM65544:MGP65544 MQI65544:MQL65544 NAE65544:NAH65544 NKA65544:NKD65544 NTW65544:NTZ65544 ODS65544:ODV65544 ONO65544:ONR65544 OXK65544:OXN65544 PHG65544:PHJ65544 PRC65544:PRF65544 QAY65544:QBB65544 QKU65544:QKX65544 QUQ65544:QUT65544 REM65544:REP65544 ROI65544:ROL65544 RYE65544:RYH65544 SIA65544:SID65544 SRW65544:SRZ65544 TBS65544:TBV65544 TLO65544:TLR65544 TVK65544:TVN65544 UFG65544:UFJ65544 UPC65544:UPF65544 UYY65544:UZB65544 VIU65544:VIX65544 VSQ65544:VST65544 WCM65544:WCP65544 WMI65544:WML65544 WWE65544:WWH65544 JS131080:JV131080 TO131080:TR131080 ADK131080:ADN131080 ANG131080:ANJ131080 AXC131080:AXF131080 BGY131080:BHB131080 BQU131080:BQX131080 CAQ131080:CAT131080 CKM131080:CKP131080 CUI131080:CUL131080 DEE131080:DEH131080 DOA131080:DOD131080 DXW131080:DXZ131080 EHS131080:EHV131080 ERO131080:ERR131080 FBK131080:FBN131080 FLG131080:FLJ131080 FVC131080:FVF131080 GEY131080:GFB131080 GOU131080:GOX131080 GYQ131080:GYT131080 HIM131080:HIP131080 HSI131080:HSL131080 ICE131080:ICH131080 IMA131080:IMD131080 IVW131080:IVZ131080 JFS131080:JFV131080 JPO131080:JPR131080 JZK131080:JZN131080 KJG131080:KJJ131080 KTC131080:KTF131080 LCY131080:LDB131080 LMU131080:LMX131080 LWQ131080:LWT131080 MGM131080:MGP131080 MQI131080:MQL131080 NAE131080:NAH131080 NKA131080:NKD131080 NTW131080:NTZ131080 ODS131080:ODV131080 ONO131080:ONR131080 OXK131080:OXN131080 PHG131080:PHJ131080 PRC131080:PRF131080 QAY131080:QBB131080 QKU131080:QKX131080 QUQ131080:QUT131080 REM131080:REP131080 ROI131080:ROL131080 RYE131080:RYH131080 SIA131080:SID131080 SRW131080:SRZ131080 TBS131080:TBV131080 TLO131080:TLR131080 TVK131080:TVN131080 UFG131080:UFJ131080 UPC131080:UPF131080 UYY131080:UZB131080 VIU131080:VIX131080 VSQ131080:VST131080 WCM131080:WCP131080 WMI131080:WML131080 WWE131080:WWH131080 JS196616:JV196616 TO196616:TR196616 ADK196616:ADN196616 ANG196616:ANJ196616 AXC196616:AXF196616 BGY196616:BHB196616 BQU196616:BQX196616 CAQ196616:CAT196616 CKM196616:CKP196616 CUI196616:CUL196616 DEE196616:DEH196616 DOA196616:DOD196616 DXW196616:DXZ196616 EHS196616:EHV196616 ERO196616:ERR196616 FBK196616:FBN196616 FLG196616:FLJ196616 FVC196616:FVF196616 GEY196616:GFB196616 GOU196616:GOX196616 GYQ196616:GYT196616 HIM196616:HIP196616 HSI196616:HSL196616 ICE196616:ICH196616 IMA196616:IMD196616 IVW196616:IVZ196616 JFS196616:JFV196616 JPO196616:JPR196616 JZK196616:JZN196616 KJG196616:KJJ196616 KTC196616:KTF196616 LCY196616:LDB196616 LMU196616:LMX196616 LWQ196616:LWT196616 MGM196616:MGP196616 MQI196616:MQL196616 NAE196616:NAH196616 NKA196616:NKD196616 NTW196616:NTZ196616 ODS196616:ODV196616 ONO196616:ONR196616 OXK196616:OXN196616 PHG196616:PHJ196616 PRC196616:PRF196616 QAY196616:QBB196616 QKU196616:QKX196616 QUQ196616:QUT196616 REM196616:REP196616 ROI196616:ROL196616 RYE196616:RYH196616 SIA196616:SID196616 SRW196616:SRZ196616 TBS196616:TBV196616 TLO196616:TLR196616 TVK196616:TVN196616 UFG196616:UFJ196616 UPC196616:UPF196616 UYY196616:UZB196616 VIU196616:VIX196616 VSQ196616:VST196616 WCM196616:WCP196616 WMI196616:WML196616 WWE196616:WWH196616 JS262152:JV262152 TO262152:TR262152 ADK262152:ADN262152 ANG262152:ANJ262152 AXC262152:AXF262152 BGY262152:BHB262152 BQU262152:BQX262152 CAQ262152:CAT262152 CKM262152:CKP262152 CUI262152:CUL262152 DEE262152:DEH262152 DOA262152:DOD262152 DXW262152:DXZ262152 EHS262152:EHV262152 ERO262152:ERR262152 FBK262152:FBN262152 FLG262152:FLJ262152 FVC262152:FVF262152 GEY262152:GFB262152 GOU262152:GOX262152 GYQ262152:GYT262152 HIM262152:HIP262152 HSI262152:HSL262152 ICE262152:ICH262152 IMA262152:IMD262152 IVW262152:IVZ262152 JFS262152:JFV262152 JPO262152:JPR262152 JZK262152:JZN262152 KJG262152:KJJ262152 KTC262152:KTF262152 LCY262152:LDB262152 LMU262152:LMX262152 LWQ262152:LWT262152 MGM262152:MGP262152 MQI262152:MQL262152 NAE262152:NAH262152 NKA262152:NKD262152 NTW262152:NTZ262152 ODS262152:ODV262152 ONO262152:ONR262152 OXK262152:OXN262152 PHG262152:PHJ262152 PRC262152:PRF262152 QAY262152:QBB262152 QKU262152:QKX262152 QUQ262152:QUT262152 REM262152:REP262152 ROI262152:ROL262152 RYE262152:RYH262152 SIA262152:SID262152 SRW262152:SRZ262152 TBS262152:TBV262152 TLO262152:TLR262152 TVK262152:TVN262152 UFG262152:UFJ262152 UPC262152:UPF262152 UYY262152:UZB262152 VIU262152:VIX262152 VSQ262152:VST262152 WCM262152:WCP262152 WMI262152:WML262152 WWE262152:WWH262152 JS327688:JV327688 TO327688:TR327688 ADK327688:ADN327688 ANG327688:ANJ327688 AXC327688:AXF327688 BGY327688:BHB327688 BQU327688:BQX327688 CAQ327688:CAT327688 CKM327688:CKP327688 CUI327688:CUL327688 DEE327688:DEH327688 DOA327688:DOD327688 DXW327688:DXZ327688 EHS327688:EHV327688 ERO327688:ERR327688 FBK327688:FBN327688 FLG327688:FLJ327688 FVC327688:FVF327688 GEY327688:GFB327688 GOU327688:GOX327688 GYQ327688:GYT327688 HIM327688:HIP327688 HSI327688:HSL327688 ICE327688:ICH327688 IMA327688:IMD327688 IVW327688:IVZ327688 JFS327688:JFV327688 JPO327688:JPR327688 JZK327688:JZN327688 KJG327688:KJJ327688 KTC327688:KTF327688 LCY327688:LDB327688 LMU327688:LMX327688 LWQ327688:LWT327688 MGM327688:MGP327688 MQI327688:MQL327688 NAE327688:NAH327688 NKA327688:NKD327688 NTW327688:NTZ327688 ODS327688:ODV327688 ONO327688:ONR327688 OXK327688:OXN327688 PHG327688:PHJ327688 PRC327688:PRF327688 QAY327688:QBB327688 QKU327688:QKX327688 QUQ327688:QUT327688 REM327688:REP327688 ROI327688:ROL327688 RYE327688:RYH327688 SIA327688:SID327688 SRW327688:SRZ327688 TBS327688:TBV327688 TLO327688:TLR327688 TVK327688:TVN327688 UFG327688:UFJ327688 UPC327688:UPF327688 UYY327688:UZB327688 VIU327688:VIX327688 VSQ327688:VST327688 WCM327688:WCP327688 WMI327688:WML327688 WWE327688:WWH327688 JS393224:JV393224 TO393224:TR393224 ADK393224:ADN393224 ANG393224:ANJ393224 AXC393224:AXF393224 BGY393224:BHB393224 BQU393224:BQX393224 CAQ393224:CAT393224 CKM393224:CKP393224 CUI393224:CUL393224 DEE393224:DEH393224 DOA393224:DOD393224 DXW393224:DXZ393224 EHS393224:EHV393224 ERO393224:ERR393224 FBK393224:FBN393224 FLG393224:FLJ393224 FVC393224:FVF393224 GEY393224:GFB393224 GOU393224:GOX393224 GYQ393224:GYT393224 HIM393224:HIP393224 HSI393224:HSL393224 ICE393224:ICH393224 IMA393224:IMD393224 IVW393224:IVZ393224 JFS393224:JFV393224 JPO393224:JPR393224 JZK393224:JZN393224 KJG393224:KJJ393224 KTC393224:KTF393224 LCY393224:LDB393224 LMU393224:LMX393224 LWQ393224:LWT393224 MGM393224:MGP393224 MQI393224:MQL393224 NAE393224:NAH393224 NKA393224:NKD393224 NTW393224:NTZ393224 ODS393224:ODV393224 ONO393224:ONR393224 OXK393224:OXN393224 PHG393224:PHJ393224 PRC393224:PRF393224 QAY393224:QBB393224 QKU393224:QKX393224 QUQ393224:QUT393224 REM393224:REP393224 ROI393224:ROL393224 RYE393224:RYH393224 SIA393224:SID393224 SRW393224:SRZ393224 TBS393224:TBV393224 TLO393224:TLR393224 TVK393224:TVN393224 UFG393224:UFJ393224 UPC393224:UPF393224 UYY393224:UZB393224 VIU393224:VIX393224 VSQ393224:VST393224 WCM393224:WCP393224 WMI393224:WML393224 WWE393224:WWH393224 JS458760:JV458760 TO458760:TR458760 ADK458760:ADN458760 ANG458760:ANJ458760 AXC458760:AXF458760 BGY458760:BHB458760 BQU458760:BQX458760 CAQ458760:CAT458760 CKM458760:CKP458760 CUI458760:CUL458760 DEE458760:DEH458760 DOA458760:DOD458760 DXW458760:DXZ458760 EHS458760:EHV458760 ERO458760:ERR458760 FBK458760:FBN458760 FLG458760:FLJ458760 FVC458760:FVF458760 GEY458760:GFB458760 GOU458760:GOX458760 GYQ458760:GYT458760 HIM458760:HIP458760 HSI458760:HSL458760 ICE458760:ICH458760 IMA458760:IMD458760 IVW458760:IVZ458760 JFS458760:JFV458760 JPO458760:JPR458760 JZK458760:JZN458760 KJG458760:KJJ458760 KTC458760:KTF458760 LCY458760:LDB458760 LMU458760:LMX458760 LWQ458760:LWT458760 MGM458760:MGP458760 MQI458760:MQL458760 NAE458760:NAH458760 NKA458760:NKD458760 NTW458760:NTZ458760 ODS458760:ODV458760 ONO458760:ONR458760 OXK458760:OXN458760 PHG458760:PHJ458760 PRC458760:PRF458760 QAY458760:QBB458760 QKU458760:QKX458760 QUQ458760:QUT458760 REM458760:REP458760 ROI458760:ROL458760 RYE458760:RYH458760 SIA458760:SID458760 SRW458760:SRZ458760 TBS458760:TBV458760 TLO458760:TLR458760 TVK458760:TVN458760 UFG458760:UFJ458760 UPC458760:UPF458760 UYY458760:UZB458760 VIU458760:VIX458760 VSQ458760:VST458760 WCM458760:WCP458760 WMI458760:WML458760 WWE458760:WWH458760 JS524296:JV524296 TO524296:TR524296 ADK524296:ADN524296 ANG524296:ANJ524296 AXC524296:AXF524296 BGY524296:BHB524296 BQU524296:BQX524296 CAQ524296:CAT524296 CKM524296:CKP524296 CUI524296:CUL524296 DEE524296:DEH524296 DOA524296:DOD524296 DXW524296:DXZ524296 EHS524296:EHV524296 ERO524296:ERR524296 FBK524296:FBN524296 FLG524296:FLJ524296 FVC524296:FVF524296 GEY524296:GFB524296 GOU524296:GOX524296 GYQ524296:GYT524296 HIM524296:HIP524296 HSI524296:HSL524296 ICE524296:ICH524296 IMA524296:IMD524296 IVW524296:IVZ524296 JFS524296:JFV524296 JPO524296:JPR524296 JZK524296:JZN524296 KJG524296:KJJ524296 KTC524296:KTF524296 LCY524296:LDB524296 LMU524296:LMX524296 LWQ524296:LWT524296 MGM524296:MGP524296 MQI524296:MQL524296 NAE524296:NAH524296 NKA524296:NKD524296 NTW524296:NTZ524296 ODS524296:ODV524296 ONO524296:ONR524296 OXK524296:OXN524296 PHG524296:PHJ524296 PRC524296:PRF524296 QAY524296:QBB524296 QKU524296:QKX524296 QUQ524296:QUT524296 REM524296:REP524296 ROI524296:ROL524296 RYE524296:RYH524296 SIA524296:SID524296 SRW524296:SRZ524296 TBS524296:TBV524296 TLO524296:TLR524296 TVK524296:TVN524296 UFG524296:UFJ524296 UPC524296:UPF524296 UYY524296:UZB524296 VIU524296:VIX524296 VSQ524296:VST524296 WCM524296:WCP524296 WMI524296:WML524296 WWE524296:WWH524296 JS589832:JV589832 TO589832:TR589832 ADK589832:ADN589832 ANG589832:ANJ589832 AXC589832:AXF589832 BGY589832:BHB589832 BQU589832:BQX589832 CAQ589832:CAT589832 CKM589832:CKP589832 CUI589832:CUL589832 DEE589832:DEH589832 DOA589832:DOD589832 DXW589832:DXZ589832 EHS589832:EHV589832 ERO589832:ERR589832 FBK589832:FBN589832 FLG589832:FLJ589832 FVC589832:FVF589832 GEY589832:GFB589832 GOU589832:GOX589832 GYQ589832:GYT589832 HIM589832:HIP589832 HSI589832:HSL589832 ICE589832:ICH589832 IMA589832:IMD589832 IVW589832:IVZ589832 JFS589832:JFV589832 JPO589832:JPR589832 JZK589832:JZN589832 KJG589832:KJJ589832 KTC589832:KTF589832 LCY589832:LDB589832 LMU589832:LMX589832 LWQ589832:LWT589832 MGM589832:MGP589832 MQI589832:MQL589832 NAE589832:NAH589832 NKA589832:NKD589832 NTW589832:NTZ589832 ODS589832:ODV589832 ONO589832:ONR589832 OXK589832:OXN589832 PHG589832:PHJ589832 PRC589832:PRF589832 QAY589832:QBB589832 QKU589832:QKX589832 QUQ589832:QUT589832 REM589832:REP589832 ROI589832:ROL589832 RYE589832:RYH589832 SIA589832:SID589832 SRW589832:SRZ589832 TBS589832:TBV589832 TLO589832:TLR589832 TVK589832:TVN589832 UFG589832:UFJ589832 UPC589832:UPF589832 UYY589832:UZB589832 VIU589832:VIX589832 VSQ589832:VST589832 WCM589832:WCP589832 WMI589832:WML589832 WWE589832:WWH589832 JS655368:JV655368 TO655368:TR655368 ADK655368:ADN655368 ANG655368:ANJ655368 AXC655368:AXF655368 BGY655368:BHB655368 BQU655368:BQX655368 CAQ655368:CAT655368 CKM655368:CKP655368 CUI655368:CUL655368 DEE655368:DEH655368 DOA655368:DOD655368 DXW655368:DXZ655368 EHS655368:EHV655368 ERO655368:ERR655368 FBK655368:FBN655368 FLG655368:FLJ655368 FVC655368:FVF655368 GEY655368:GFB655368 GOU655368:GOX655368 GYQ655368:GYT655368 HIM655368:HIP655368 HSI655368:HSL655368 ICE655368:ICH655368 IMA655368:IMD655368 IVW655368:IVZ655368 JFS655368:JFV655368 JPO655368:JPR655368 JZK655368:JZN655368 KJG655368:KJJ655368 KTC655368:KTF655368 LCY655368:LDB655368 LMU655368:LMX655368 LWQ655368:LWT655368 MGM655368:MGP655368 MQI655368:MQL655368 NAE655368:NAH655368 NKA655368:NKD655368 NTW655368:NTZ655368 ODS655368:ODV655368 ONO655368:ONR655368 OXK655368:OXN655368 PHG655368:PHJ655368 PRC655368:PRF655368 QAY655368:QBB655368 QKU655368:QKX655368 QUQ655368:QUT655368 REM655368:REP655368 ROI655368:ROL655368 RYE655368:RYH655368 SIA655368:SID655368 SRW655368:SRZ655368 TBS655368:TBV655368 TLO655368:TLR655368 TVK655368:TVN655368 UFG655368:UFJ655368 UPC655368:UPF655368 UYY655368:UZB655368 VIU655368:VIX655368 VSQ655368:VST655368 WCM655368:WCP655368 WMI655368:WML655368 WWE655368:WWH655368 JS720904:JV720904 TO720904:TR720904 ADK720904:ADN720904 ANG720904:ANJ720904 AXC720904:AXF720904 BGY720904:BHB720904 BQU720904:BQX720904 CAQ720904:CAT720904 CKM720904:CKP720904 CUI720904:CUL720904 DEE720904:DEH720904 DOA720904:DOD720904 DXW720904:DXZ720904 EHS720904:EHV720904 ERO720904:ERR720904 FBK720904:FBN720904 FLG720904:FLJ720904 FVC720904:FVF720904 GEY720904:GFB720904 GOU720904:GOX720904 GYQ720904:GYT720904 HIM720904:HIP720904 HSI720904:HSL720904 ICE720904:ICH720904 IMA720904:IMD720904 IVW720904:IVZ720904 JFS720904:JFV720904 JPO720904:JPR720904 JZK720904:JZN720904 KJG720904:KJJ720904 KTC720904:KTF720904 LCY720904:LDB720904 LMU720904:LMX720904 LWQ720904:LWT720904 MGM720904:MGP720904 MQI720904:MQL720904 NAE720904:NAH720904 NKA720904:NKD720904 NTW720904:NTZ720904 ODS720904:ODV720904 ONO720904:ONR720904 OXK720904:OXN720904 PHG720904:PHJ720904 PRC720904:PRF720904 QAY720904:QBB720904 QKU720904:QKX720904 QUQ720904:QUT720904 REM720904:REP720904 ROI720904:ROL720904 RYE720904:RYH720904 SIA720904:SID720904 SRW720904:SRZ720904 TBS720904:TBV720904 TLO720904:TLR720904 TVK720904:TVN720904 UFG720904:UFJ720904 UPC720904:UPF720904 UYY720904:UZB720904 VIU720904:VIX720904 VSQ720904:VST720904 WCM720904:WCP720904 WMI720904:WML720904 WWE720904:WWH720904 JS786440:JV786440 TO786440:TR786440 ADK786440:ADN786440 ANG786440:ANJ786440 AXC786440:AXF786440 BGY786440:BHB786440 BQU786440:BQX786440 CAQ786440:CAT786440 CKM786440:CKP786440 CUI786440:CUL786440 DEE786440:DEH786440 DOA786440:DOD786440 DXW786440:DXZ786440 EHS786440:EHV786440 ERO786440:ERR786440 FBK786440:FBN786440 FLG786440:FLJ786440 FVC786440:FVF786440 GEY786440:GFB786440 GOU786440:GOX786440 GYQ786440:GYT786440 HIM786440:HIP786440 HSI786440:HSL786440 ICE786440:ICH786440 IMA786440:IMD786440 IVW786440:IVZ786440 JFS786440:JFV786440 JPO786440:JPR786440 JZK786440:JZN786440 KJG786440:KJJ786440 KTC786440:KTF786440 LCY786440:LDB786440 LMU786440:LMX786440 LWQ786440:LWT786440 MGM786440:MGP786440 MQI786440:MQL786440 NAE786440:NAH786440 NKA786440:NKD786440 NTW786440:NTZ786440 ODS786440:ODV786440 ONO786440:ONR786440 OXK786440:OXN786440 PHG786440:PHJ786440 PRC786440:PRF786440 QAY786440:QBB786440 QKU786440:QKX786440 QUQ786440:QUT786440 REM786440:REP786440 ROI786440:ROL786440 RYE786440:RYH786440 SIA786440:SID786440 SRW786440:SRZ786440 TBS786440:TBV786440 TLO786440:TLR786440 TVK786440:TVN786440 UFG786440:UFJ786440 UPC786440:UPF786440 UYY786440:UZB786440 VIU786440:VIX786440 VSQ786440:VST786440 WCM786440:WCP786440 WMI786440:WML786440 WWE786440:WWH786440 JS851976:JV851976 TO851976:TR851976 ADK851976:ADN851976 ANG851976:ANJ851976 AXC851976:AXF851976 BGY851976:BHB851976 BQU851976:BQX851976 CAQ851976:CAT851976 CKM851976:CKP851976 CUI851976:CUL851976 DEE851976:DEH851976 DOA851976:DOD851976 DXW851976:DXZ851976 EHS851976:EHV851976 ERO851976:ERR851976 FBK851976:FBN851976 FLG851976:FLJ851976 FVC851976:FVF851976 GEY851976:GFB851976 GOU851976:GOX851976 GYQ851976:GYT851976 HIM851976:HIP851976 HSI851976:HSL851976 ICE851976:ICH851976 IMA851976:IMD851976 IVW851976:IVZ851976 JFS851976:JFV851976 JPO851976:JPR851976 JZK851976:JZN851976 KJG851976:KJJ851976 KTC851976:KTF851976 LCY851976:LDB851976 LMU851976:LMX851976 LWQ851976:LWT851976 MGM851976:MGP851976 MQI851976:MQL851976 NAE851976:NAH851976 NKA851976:NKD851976 NTW851976:NTZ851976 ODS851976:ODV851976 ONO851976:ONR851976 OXK851976:OXN851976 PHG851976:PHJ851976 PRC851976:PRF851976 QAY851976:QBB851976 QKU851976:QKX851976 QUQ851976:QUT851976 REM851976:REP851976 ROI851976:ROL851976 RYE851976:RYH851976 SIA851976:SID851976 SRW851976:SRZ851976 TBS851976:TBV851976 TLO851976:TLR851976 TVK851976:TVN851976 UFG851976:UFJ851976 UPC851976:UPF851976 UYY851976:UZB851976 VIU851976:VIX851976 VSQ851976:VST851976 WCM851976:WCP851976 WMI851976:WML851976 WWE851976:WWH851976 JS917512:JV917512 TO917512:TR917512 ADK917512:ADN917512 ANG917512:ANJ917512 AXC917512:AXF917512 BGY917512:BHB917512 BQU917512:BQX917512 CAQ917512:CAT917512 CKM917512:CKP917512 CUI917512:CUL917512 DEE917512:DEH917512 DOA917512:DOD917512 DXW917512:DXZ917512 EHS917512:EHV917512 ERO917512:ERR917512 FBK917512:FBN917512 FLG917512:FLJ917512 FVC917512:FVF917512 GEY917512:GFB917512 GOU917512:GOX917512 GYQ917512:GYT917512 HIM917512:HIP917512 HSI917512:HSL917512 ICE917512:ICH917512 IMA917512:IMD917512 IVW917512:IVZ917512 JFS917512:JFV917512 JPO917512:JPR917512 JZK917512:JZN917512 KJG917512:KJJ917512 KTC917512:KTF917512 LCY917512:LDB917512 LMU917512:LMX917512 LWQ917512:LWT917512 MGM917512:MGP917512 MQI917512:MQL917512 NAE917512:NAH917512 NKA917512:NKD917512 NTW917512:NTZ917512 ODS917512:ODV917512 ONO917512:ONR917512 OXK917512:OXN917512 PHG917512:PHJ917512 PRC917512:PRF917512 QAY917512:QBB917512 QKU917512:QKX917512 QUQ917512:QUT917512 REM917512:REP917512 ROI917512:ROL917512 RYE917512:RYH917512 SIA917512:SID917512 SRW917512:SRZ917512 TBS917512:TBV917512 TLO917512:TLR917512 TVK917512:TVN917512 UFG917512:UFJ917512 UPC917512:UPF917512 UYY917512:UZB917512 VIU917512:VIX917512 VSQ917512:VST917512 WCM917512:WCP917512 WMI917512:WML917512 WWE917512:WWH917512 JS983048:JV983048 TO983048:TR983048 ADK983048:ADN983048 ANG983048:ANJ983048 AXC983048:AXF983048 BGY983048:BHB983048 BQU983048:BQX983048 CAQ983048:CAT983048 CKM983048:CKP983048 CUI983048:CUL983048 DEE983048:DEH983048 DOA983048:DOD983048 DXW983048:DXZ983048 EHS983048:EHV983048 ERO983048:ERR983048 FBK983048:FBN983048 FLG983048:FLJ983048 FVC983048:FVF983048 GEY983048:GFB983048 GOU983048:GOX983048 GYQ983048:GYT983048 HIM983048:HIP983048 HSI983048:HSL983048 ICE983048:ICH983048 IMA983048:IMD983048 IVW983048:IVZ983048 JFS983048:JFV983048 JPO983048:JPR983048 JZK983048:JZN983048 KJG983048:KJJ983048 KTC983048:KTF983048 LCY983048:LDB983048 LMU983048:LMX983048 LWQ983048:LWT983048 MGM983048:MGP983048 MQI983048:MQL983048 NAE983048:NAH983048 NKA983048:NKD983048 NTW983048:NTZ983048 ODS983048:ODV983048 ONO983048:ONR983048 OXK983048:OXN983048 PHG983048:PHJ983048 PRC983048:PRF983048 QAY983048:QBB983048 QKU983048:QKX983048 QUQ983048:QUT983048 REM983048:REP983048 ROI983048:ROL983048 RYE983048:RYH983048 SIA983048:SID983048 SRW983048:SRZ983048 TBS983048:TBV983048 TLO983048:TLR983048 TVK983048:TVN983048 UFG983048:UFJ983048 UPC983048:UPF983048 UYY983048:UZB983048 VIU983048:VIX983048 VSQ983048:VST983048 WCM983048:WCP983048 WMI983048:WML983048 WWE983048:WWH983048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D8D4E-ED5D-49F4-85FC-28C80E034141}">
  <sheetPr>
    <tabColor theme="7" tint="0.79998168889431442"/>
    <pageSetUpPr fitToPage="1"/>
  </sheetPr>
  <dimension ref="A1:CB198"/>
  <sheetViews>
    <sheetView view="pageBreakPreview" zoomScale="89" zoomScaleNormal="73" zoomScaleSheetLayoutView="89" workbookViewId="0">
      <selection activeCell="AK3" sqref="AK3"/>
    </sheetView>
  </sheetViews>
  <sheetFormatPr defaultRowHeight="16.5" x14ac:dyDescent="0.15"/>
  <cols>
    <col min="1" max="59" width="4.375" style="29" customWidth="1"/>
    <col min="60" max="72" width="9" style="29"/>
    <col min="73" max="80" width="9" style="10"/>
    <col min="81" max="256" width="9" style="4"/>
    <col min="257" max="315" width="4.375" style="4" customWidth="1"/>
    <col min="316" max="512" width="9" style="4"/>
    <col min="513" max="571" width="4.375" style="4" customWidth="1"/>
    <col min="572" max="768" width="9" style="4"/>
    <col min="769" max="827" width="4.375" style="4" customWidth="1"/>
    <col min="828" max="1024" width="9" style="4"/>
    <col min="1025" max="1083" width="4.375" style="4" customWidth="1"/>
    <col min="1084" max="1280" width="9" style="4"/>
    <col min="1281" max="1339" width="4.375" style="4" customWidth="1"/>
    <col min="1340" max="1536" width="9" style="4"/>
    <col min="1537" max="1595" width="4.375" style="4" customWidth="1"/>
    <col min="1596" max="1792" width="9" style="4"/>
    <col min="1793" max="1851" width="4.375" style="4" customWidth="1"/>
    <col min="1852" max="2048" width="9" style="4"/>
    <col min="2049" max="2107" width="4.375" style="4" customWidth="1"/>
    <col min="2108" max="2304" width="9" style="4"/>
    <col min="2305" max="2363" width="4.375" style="4" customWidth="1"/>
    <col min="2364" max="2560" width="9" style="4"/>
    <col min="2561" max="2619" width="4.375" style="4" customWidth="1"/>
    <col min="2620" max="2816" width="9" style="4"/>
    <col min="2817" max="2875" width="4.375" style="4" customWidth="1"/>
    <col min="2876" max="3072" width="9" style="4"/>
    <col min="3073" max="3131" width="4.375" style="4" customWidth="1"/>
    <col min="3132" max="3328" width="9" style="4"/>
    <col min="3329" max="3387" width="4.375" style="4" customWidth="1"/>
    <col min="3388" max="3584" width="9" style="4"/>
    <col min="3585" max="3643" width="4.375" style="4" customWidth="1"/>
    <col min="3644" max="3840" width="9" style="4"/>
    <col min="3841" max="3899" width="4.375" style="4" customWidth="1"/>
    <col min="3900" max="4096" width="9" style="4"/>
    <col min="4097" max="4155" width="4.375" style="4" customWidth="1"/>
    <col min="4156" max="4352" width="9" style="4"/>
    <col min="4353" max="4411" width="4.375" style="4" customWidth="1"/>
    <col min="4412" max="4608" width="9" style="4"/>
    <col min="4609" max="4667" width="4.375" style="4" customWidth="1"/>
    <col min="4668" max="4864" width="9" style="4"/>
    <col min="4865" max="4923" width="4.375" style="4" customWidth="1"/>
    <col min="4924" max="5120" width="9" style="4"/>
    <col min="5121" max="5179" width="4.375" style="4" customWidth="1"/>
    <col min="5180" max="5376" width="9" style="4"/>
    <col min="5377" max="5435" width="4.375" style="4" customWidth="1"/>
    <col min="5436" max="5632" width="9" style="4"/>
    <col min="5633" max="5691" width="4.375" style="4" customWidth="1"/>
    <col min="5692" max="5888" width="9" style="4"/>
    <col min="5889" max="5947" width="4.375" style="4" customWidth="1"/>
    <col min="5948" max="6144" width="9" style="4"/>
    <col min="6145" max="6203" width="4.375" style="4" customWidth="1"/>
    <col min="6204" max="6400" width="9" style="4"/>
    <col min="6401" max="6459" width="4.375" style="4" customWidth="1"/>
    <col min="6460" max="6656" width="9" style="4"/>
    <col min="6657" max="6715" width="4.375" style="4" customWidth="1"/>
    <col min="6716" max="6912" width="9" style="4"/>
    <col min="6913" max="6971" width="4.375" style="4" customWidth="1"/>
    <col min="6972" max="7168" width="9" style="4"/>
    <col min="7169" max="7227" width="4.375" style="4" customWidth="1"/>
    <col min="7228" max="7424" width="9" style="4"/>
    <col min="7425" max="7483" width="4.375" style="4" customWidth="1"/>
    <col min="7484" max="7680" width="9" style="4"/>
    <col min="7681" max="7739" width="4.375" style="4" customWidth="1"/>
    <col min="7740" max="7936" width="9" style="4"/>
    <col min="7937" max="7995" width="4.375" style="4" customWidth="1"/>
    <col min="7996" max="8192" width="9" style="4"/>
    <col min="8193" max="8251" width="4.375" style="4" customWidth="1"/>
    <col min="8252" max="8448" width="9" style="4"/>
    <col min="8449" max="8507" width="4.375" style="4" customWidth="1"/>
    <col min="8508" max="8704" width="9" style="4"/>
    <col min="8705" max="8763" width="4.375" style="4" customWidth="1"/>
    <col min="8764" max="8960" width="9" style="4"/>
    <col min="8961" max="9019" width="4.375" style="4" customWidth="1"/>
    <col min="9020" max="9216" width="9" style="4"/>
    <col min="9217" max="9275" width="4.375" style="4" customWidth="1"/>
    <col min="9276" max="9472" width="9" style="4"/>
    <col min="9473" max="9531" width="4.375" style="4" customWidth="1"/>
    <col min="9532" max="9728" width="9" style="4"/>
    <col min="9729" max="9787" width="4.375" style="4" customWidth="1"/>
    <col min="9788" max="9984" width="9" style="4"/>
    <col min="9985" max="10043" width="4.375" style="4" customWidth="1"/>
    <col min="10044" max="10240" width="9" style="4"/>
    <col min="10241" max="10299" width="4.375" style="4" customWidth="1"/>
    <col min="10300" max="10496" width="9" style="4"/>
    <col min="10497" max="10555" width="4.375" style="4" customWidth="1"/>
    <col min="10556" max="10752" width="9" style="4"/>
    <col min="10753" max="10811" width="4.375" style="4" customWidth="1"/>
    <col min="10812" max="11008" width="9" style="4"/>
    <col min="11009" max="11067" width="4.375" style="4" customWidth="1"/>
    <col min="11068" max="11264" width="9" style="4"/>
    <col min="11265" max="11323" width="4.375" style="4" customWidth="1"/>
    <col min="11324" max="11520" width="9" style="4"/>
    <col min="11521" max="11579" width="4.375" style="4" customWidth="1"/>
    <col min="11580" max="11776" width="9" style="4"/>
    <col min="11777" max="11835" width="4.375" style="4" customWidth="1"/>
    <col min="11836" max="12032" width="9" style="4"/>
    <col min="12033" max="12091" width="4.375" style="4" customWidth="1"/>
    <col min="12092" max="12288" width="9" style="4"/>
    <col min="12289" max="12347" width="4.375" style="4" customWidth="1"/>
    <col min="12348" max="12544" width="9" style="4"/>
    <col min="12545" max="12603" width="4.375" style="4" customWidth="1"/>
    <col min="12604" max="12800" width="9" style="4"/>
    <col min="12801" max="12859" width="4.375" style="4" customWidth="1"/>
    <col min="12860" max="13056" width="9" style="4"/>
    <col min="13057" max="13115" width="4.375" style="4" customWidth="1"/>
    <col min="13116" max="13312" width="9" style="4"/>
    <col min="13313" max="13371" width="4.375" style="4" customWidth="1"/>
    <col min="13372" max="13568" width="9" style="4"/>
    <col min="13569" max="13627" width="4.375" style="4" customWidth="1"/>
    <col min="13628" max="13824" width="9" style="4"/>
    <col min="13825" max="13883" width="4.375" style="4" customWidth="1"/>
    <col min="13884" max="14080" width="9" style="4"/>
    <col min="14081" max="14139" width="4.375" style="4" customWidth="1"/>
    <col min="14140" max="14336" width="9" style="4"/>
    <col min="14337" max="14395" width="4.375" style="4" customWidth="1"/>
    <col min="14396" max="14592" width="9" style="4"/>
    <col min="14593" max="14651" width="4.375" style="4" customWidth="1"/>
    <col min="14652" max="14848" width="9" style="4"/>
    <col min="14849" max="14907" width="4.375" style="4" customWidth="1"/>
    <col min="14908" max="15104" width="9" style="4"/>
    <col min="15105" max="15163" width="4.375" style="4" customWidth="1"/>
    <col min="15164" max="15360" width="9" style="4"/>
    <col min="15361" max="15419" width="4.375" style="4" customWidth="1"/>
    <col min="15420" max="15616" width="9" style="4"/>
    <col min="15617" max="15675" width="4.375" style="4" customWidth="1"/>
    <col min="15676" max="15872" width="9" style="4"/>
    <col min="15873" max="15931" width="4.375" style="4" customWidth="1"/>
    <col min="15932" max="16128" width="9" style="4"/>
    <col min="16129" max="16187" width="4.375" style="4" customWidth="1"/>
    <col min="16188" max="16384" width="9" style="4"/>
  </cols>
  <sheetData>
    <row r="1" spans="1:35" ht="18" customHeight="1" x14ac:dyDescent="0.15">
      <c r="A1" s="152" t="s">
        <v>215</v>
      </c>
      <c r="B1" s="71"/>
      <c r="C1" s="71"/>
      <c r="D1" s="153"/>
      <c r="E1" s="153"/>
      <c r="F1" s="71"/>
      <c r="G1" s="153"/>
      <c r="H1" s="71"/>
      <c r="I1" s="153"/>
      <c r="J1" s="71"/>
      <c r="K1" s="71"/>
      <c r="L1" s="71"/>
      <c r="M1" s="71"/>
      <c r="N1" s="71"/>
      <c r="O1" s="71"/>
      <c r="P1" s="71"/>
      <c r="Q1" s="71"/>
      <c r="R1" s="71"/>
      <c r="S1" s="153"/>
      <c r="T1" s="153"/>
      <c r="U1" s="153"/>
      <c r="V1" s="153"/>
      <c r="W1" s="153"/>
      <c r="X1" s="153"/>
      <c r="Y1" s="153"/>
      <c r="Z1" s="153"/>
      <c r="AA1" s="153"/>
      <c r="AB1" s="153"/>
      <c r="AC1" s="153"/>
      <c r="AD1" s="153"/>
      <c r="AE1" s="153"/>
      <c r="AF1" s="153"/>
      <c r="AG1" s="153"/>
      <c r="AH1" s="153"/>
      <c r="AI1" s="153"/>
    </row>
    <row r="2" spans="1:35" ht="18" customHeight="1" x14ac:dyDescent="0.15">
      <c r="A2" s="72" t="s">
        <v>214</v>
      </c>
      <c r="B2" s="71"/>
      <c r="C2" s="71"/>
      <c r="D2" s="153"/>
      <c r="E2" s="153"/>
      <c r="F2" s="71"/>
      <c r="G2" s="153"/>
      <c r="H2" s="71"/>
      <c r="I2" s="153"/>
      <c r="J2" s="71"/>
      <c r="K2" s="71"/>
      <c r="L2" s="71"/>
      <c r="M2" s="71"/>
      <c r="N2" s="71"/>
      <c r="O2" s="71"/>
      <c r="P2" s="71"/>
      <c r="Q2" s="71"/>
      <c r="R2" s="71"/>
      <c r="S2" s="153"/>
      <c r="T2" s="153"/>
      <c r="U2" s="153"/>
      <c r="V2" s="153"/>
      <c r="W2" s="153"/>
      <c r="X2" s="153"/>
      <c r="Y2" s="153"/>
      <c r="Z2" s="154" t="s">
        <v>13</v>
      </c>
      <c r="AA2" s="155" t="s">
        <v>213</v>
      </c>
      <c r="AB2" s="153"/>
      <c r="AC2" s="153"/>
      <c r="AD2" s="153"/>
      <c r="AE2" s="153"/>
      <c r="AF2" s="153"/>
      <c r="AG2" s="153"/>
      <c r="AH2" s="153"/>
      <c r="AI2" s="153"/>
    </row>
    <row r="3" spans="1:35" ht="18" customHeight="1" thickBot="1" x14ac:dyDescent="0.2">
      <c r="A3" s="89" t="s">
        <v>779</v>
      </c>
      <c r="B3" s="89"/>
      <c r="C3" s="155"/>
      <c r="D3" s="155"/>
      <c r="E3" s="153"/>
      <c r="F3" s="82" t="s">
        <v>212</v>
      </c>
      <c r="G3" s="82"/>
      <c r="H3" s="82"/>
      <c r="I3" s="1261" t="s">
        <v>975</v>
      </c>
      <c r="J3" s="1261"/>
      <c r="K3" s="1261"/>
      <c r="L3" s="1261"/>
      <c r="M3" s="1261"/>
      <c r="N3" s="1261"/>
      <c r="O3" s="1261"/>
      <c r="P3" s="1261"/>
      <c r="Q3" s="1261"/>
      <c r="R3" s="1261"/>
      <c r="S3" s="1261"/>
      <c r="T3" s="1261"/>
      <c r="U3" s="1261"/>
      <c r="V3" s="1261"/>
      <c r="W3" s="1261"/>
      <c r="X3" s="1261"/>
      <c r="Y3" s="1261"/>
      <c r="Z3" s="156" t="s">
        <v>211</v>
      </c>
      <c r="AA3" s="155" t="s">
        <v>210</v>
      </c>
      <c r="AB3" s="153"/>
      <c r="AC3" s="153"/>
      <c r="AD3" s="153"/>
      <c r="AE3" s="153"/>
      <c r="AF3" s="153"/>
      <c r="AG3" s="153"/>
      <c r="AH3" s="153"/>
      <c r="AI3" s="153"/>
    </row>
    <row r="4" spans="1:35" ht="18" customHeight="1" x14ac:dyDescent="0.15">
      <c r="A4" s="1262" t="s">
        <v>209</v>
      </c>
      <c r="B4" s="1263"/>
      <c r="C4" s="1263"/>
      <c r="D4" s="1263"/>
      <c r="E4" s="1264"/>
      <c r="F4" s="828" t="s">
        <v>208</v>
      </c>
      <c r="G4" s="828"/>
      <c r="H4" s="828"/>
      <c r="I4" s="1265" t="s">
        <v>883</v>
      </c>
      <c r="J4" s="1263"/>
      <c r="K4" s="1263"/>
      <c r="L4" s="1263"/>
      <c r="M4" s="1263"/>
      <c r="N4" s="1263"/>
      <c r="O4" s="1263"/>
      <c r="P4" s="1263"/>
      <c r="Q4" s="1264"/>
      <c r="R4" s="1265" t="s">
        <v>207</v>
      </c>
      <c r="S4" s="1263"/>
      <c r="T4" s="1264"/>
      <c r="U4" s="1265" t="s">
        <v>206</v>
      </c>
      <c r="V4" s="1263"/>
      <c r="W4" s="1264"/>
      <c r="X4" s="1266" t="s">
        <v>205</v>
      </c>
      <c r="Y4" s="1267"/>
      <c r="Z4" s="1268"/>
      <c r="AA4" s="1266" t="s">
        <v>204</v>
      </c>
      <c r="AB4" s="1267"/>
      <c r="AC4" s="1276"/>
      <c r="AD4" s="153"/>
      <c r="AE4" s="153"/>
      <c r="AF4" s="153"/>
      <c r="AG4" s="153"/>
      <c r="AH4" s="153"/>
      <c r="AI4" s="153"/>
    </row>
    <row r="5" spans="1:35" ht="18" customHeight="1" x14ac:dyDescent="0.15">
      <c r="A5" s="859"/>
      <c r="B5" s="860"/>
      <c r="C5" s="860"/>
      <c r="D5" s="860"/>
      <c r="E5" s="861"/>
      <c r="F5" s="830"/>
      <c r="G5" s="830"/>
      <c r="H5" s="830"/>
      <c r="I5" s="830" t="s">
        <v>203</v>
      </c>
      <c r="J5" s="830"/>
      <c r="K5" s="830"/>
      <c r="L5" s="830" t="s">
        <v>202</v>
      </c>
      <c r="M5" s="830"/>
      <c r="N5" s="830"/>
      <c r="O5" s="830" t="s">
        <v>201</v>
      </c>
      <c r="P5" s="830"/>
      <c r="Q5" s="830"/>
      <c r="R5" s="892"/>
      <c r="S5" s="860"/>
      <c r="T5" s="861"/>
      <c r="U5" s="892"/>
      <c r="V5" s="860"/>
      <c r="W5" s="861"/>
      <c r="X5" s="1269"/>
      <c r="Y5" s="1270"/>
      <c r="Z5" s="1271"/>
      <c r="AA5" s="1269"/>
      <c r="AB5" s="1270"/>
      <c r="AC5" s="1277"/>
      <c r="AD5" s="153"/>
      <c r="AE5" s="153"/>
      <c r="AF5" s="153"/>
      <c r="AG5" s="153"/>
      <c r="AH5" s="153"/>
      <c r="AI5" s="153"/>
    </row>
    <row r="6" spans="1:35" ht="18" customHeight="1" x14ac:dyDescent="0.15">
      <c r="A6" s="862"/>
      <c r="B6" s="863"/>
      <c r="C6" s="863"/>
      <c r="D6" s="863"/>
      <c r="E6" s="864"/>
      <c r="F6" s="830"/>
      <c r="G6" s="830"/>
      <c r="H6" s="830"/>
      <c r="I6" s="830"/>
      <c r="J6" s="830"/>
      <c r="K6" s="830"/>
      <c r="L6" s="830"/>
      <c r="M6" s="830"/>
      <c r="N6" s="830"/>
      <c r="O6" s="830"/>
      <c r="P6" s="830"/>
      <c r="Q6" s="830"/>
      <c r="R6" s="894"/>
      <c r="S6" s="863"/>
      <c r="T6" s="864"/>
      <c r="U6" s="894"/>
      <c r="V6" s="863"/>
      <c r="W6" s="864"/>
      <c r="X6" s="1272"/>
      <c r="Y6" s="1273"/>
      <c r="Z6" s="1274"/>
      <c r="AA6" s="1272"/>
      <c r="AB6" s="1273"/>
      <c r="AC6" s="1278"/>
      <c r="AD6" s="153"/>
      <c r="AE6" s="153"/>
      <c r="AF6" s="153"/>
      <c r="AG6" s="153"/>
      <c r="AH6" s="153"/>
      <c r="AI6" s="153"/>
    </row>
    <row r="7" spans="1:35" ht="18" customHeight="1" x14ac:dyDescent="0.15">
      <c r="A7" s="1279" t="s">
        <v>200</v>
      </c>
      <c r="B7" s="1282"/>
      <c r="C7" s="1282"/>
      <c r="D7" s="1282"/>
      <c r="E7" s="1283"/>
      <c r="F7" s="901"/>
      <c r="G7" s="902"/>
      <c r="H7" s="1286" t="s">
        <v>50</v>
      </c>
      <c r="I7" s="1288" t="str">
        <f>IF(IF(L7="",U7-R7,U7-R7-L7)=0,"",IF(L7="",U7-R7,U7-R7-L7))</f>
        <v/>
      </c>
      <c r="J7" s="1288"/>
      <c r="K7" s="1288"/>
      <c r="L7" s="1288" t="str">
        <f>IF(AA7-X7=0,"",AA7-X7)</f>
        <v/>
      </c>
      <c r="M7" s="1288"/>
      <c r="N7" s="1288"/>
      <c r="O7" s="1288" t="str">
        <f>IF(SUM(I7:N8)=0,"",SUM(I7:N8))</f>
        <v/>
      </c>
      <c r="P7" s="1288"/>
      <c r="Q7" s="1288"/>
      <c r="R7" s="1289"/>
      <c r="S7" s="1290"/>
      <c r="T7" s="1291"/>
      <c r="U7" s="1289"/>
      <c r="V7" s="1290"/>
      <c r="W7" s="1291"/>
      <c r="X7" s="1289"/>
      <c r="Y7" s="1290"/>
      <c r="Z7" s="1291"/>
      <c r="AA7" s="1295"/>
      <c r="AB7" s="1296"/>
      <c r="AC7" s="1297"/>
      <c r="AD7" s="153"/>
      <c r="AE7" s="153"/>
      <c r="AF7" s="153"/>
      <c r="AG7" s="153"/>
      <c r="AH7" s="153"/>
      <c r="AI7" s="153"/>
    </row>
    <row r="8" spans="1:35" ht="18" customHeight="1" x14ac:dyDescent="0.15">
      <c r="A8" s="1280"/>
      <c r="B8" s="1284"/>
      <c r="C8" s="1284"/>
      <c r="D8" s="1284"/>
      <c r="E8" s="1285"/>
      <c r="F8" s="907"/>
      <c r="G8" s="908"/>
      <c r="H8" s="1287"/>
      <c r="I8" s="1288"/>
      <c r="J8" s="1288"/>
      <c r="K8" s="1288"/>
      <c r="L8" s="1288"/>
      <c r="M8" s="1288"/>
      <c r="N8" s="1288"/>
      <c r="O8" s="1288"/>
      <c r="P8" s="1288"/>
      <c r="Q8" s="1288"/>
      <c r="R8" s="1292"/>
      <c r="S8" s="1293"/>
      <c r="T8" s="1294"/>
      <c r="U8" s="1292"/>
      <c r="V8" s="1293"/>
      <c r="W8" s="1294"/>
      <c r="X8" s="1292"/>
      <c r="Y8" s="1293"/>
      <c r="Z8" s="1294"/>
      <c r="AA8" s="1298"/>
      <c r="AB8" s="1299"/>
      <c r="AC8" s="1300"/>
      <c r="AD8" s="153"/>
      <c r="AE8" s="153"/>
      <c r="AF8" s="153"/>
      <c r="AG8" s="153"/>
      <c r="AH8" s="153"/>
      <c r="AI8" s="153"/>
    </row>
    <row r="9" spans="1:35" ht="18" customHeight="1" x14ac:dyDescent="0.15">
      <c r="A9" s="1280"/>
      <c r="B9" s="1282"/>
      <c r="C9" s="1282"/>
      <c r="D9" s="1282"/>
      <c r="E9" s="1283"/>
      <c r="F9" s="901"/>
      <c r="G9" s="902"/>
      <c r="H9" s="1286" t="s">
        <v>50</v>
      </c>
      <c r="I9" s="1288" t="str">
        <f t="shared" ref="I9" si="0">IF(IF(L9="",U9-R9,U9-R9-L9)=0,"",IF(L9="",U9-R9,U9-R9-L9))</f>
        <v/>
      </c>
      <c r="J9" s="1288"/>
      <c r="K9" s="1288"/>
      <c r="L9" s="1288" t="str">
        <f t="shared" ref="L9" si="1">IF(AA9-X9=0,"",AA9-X9)</f>
        <v/>
      </c>
      <c r="M9" s="1288"/>
      <c r="N9" s="1288"/>
      <c r="O9" s="1288" t="str">
        <f t="shared" ref="O9" si="2">IF(SUM(I9:N10)=0,"",SUM(I9:N10))</f>
        <v/>
      </c>
      <c r="P9" s="1288"/>
      <c r="Q9" s="1288"/>
      <c r="R9" s="1289"/>
      <c r="S9" s="1290"/>
      <c r="T9" s="1291"/>
      <c r="U9" s="1289"/>
      <c r="V9" s="1290"/>
      <c r="W9" s="1291"/>
      <c r="X9" s="1289"/>
      <c r="Y9" s="1290"/>
      <c r="Z9" s="1291"/>
      <c r="AA9" s="1295"/>
      <c r="AB9" s="1296"/>
      <c r="AC9" s="1297"/>
      <c r="AD9" s="153"/>
      <c r="AE9" s="153"/>
      <c r="AF9" s="153"/>
      <c r="AG9" s="153"/>
      <c r="AH9" s="153"/>
      <c r="AI9" s="153"/>
    </row>
    <row r="10" spans="1:35" ht="18" customHeight="1" x14ac:dyDescent="0.15">
      <c r="A10" s="1280"/>
      <c r="B10" s="1284"/>
      <c r="C10" s="1284"/>
      <c r="D10" s="1284"/>
      <c r="E10" s="1285"/>
      <c r="F10" s="907"/>
      <c r="G10" s="908"/>
      <c r="H10" s="1287"/>
      <c r="I10" s="1288"/>
      <c r="J10" s="1288"/>
      <c r="K10" s="1288"/>
      <c r="L10" s="1288"/>
      <c r="M10" s="1288"/>
      <c r="N10" s="1288"/>
      <c r="O10" s="1288"/>
      <c r="P10" s="1288"/>
      <c r="Q10" s="1288"/>
      <c r="R10" s="1292"/>
      <c r="S10" s="1293"/>
      <c r="T10" s="1294"/>
      <c r="U10" s="1292"/>
      <c r="V10" s="1293"/>
      <c r="W10" s="1294"/>
      <c r="X10" s="1292"/>
      <c r="Y10" s="1293"/>
      <c r="Z10" s="1294"/>
      <c r="AA10" s="1298"/>
      <c r="AB10" s="1299"/>
      <c r="AC10" s="1300"/>
      <c r="AD10" s="153"/>
      <c r="AE10" s="153"/>
      <c r="AF10" s="153"/>
      <c r="AG10" s="153"/>
      <c r="AH10" s="153"/>
      <c r="AI10" s="153"/>
    </row>
    <row r="11" spans="1:35" ht="18" customHeight="1" x14ac:dyDescent="0.15">
      <c r="A11" s="1280"/>
      <c r="B11" s="1282"/>
      <c r="C11" s="1282"/>
      <c r="D11" s="1282"/>
      <c r="E11" s="1283"/>
      <c r="F11" s="901"/>
      <c r="G11" s="902"/>
      <c r="H11" s="1286" t="s">
        <v>50</v>
      </c>
      <c r="I11" s="1288" t="str">
        <f t="shared" ref="I11" si="3">IF(IF(L11="",U11-R11,U11-R11-L11)=0,"",IF(L11="",U11-R11,U11-R11-L11))</f>
        <v/>
      </c>
      <c r="J11" s="1288"/>
      <c r="K11" s="1288"/>
      <c r="L11" s="1288" t="str">
        <f t="shared" ref="L11" si="4">IF(AA11-X11=0,"",AA11-X11)</f>
        <v/>
      </c>
      <c r="M11" s="1288"/>
      <c r="N11" s="1288"/>
      <c r="O11" s="1288" t="str">
        <f t="shared" ref="O11" si="5">IF(SUM(I11:N12)=0,"",SUM(I11:N12))</f>
        <v/>
      </c>
      <c r="P11" s="1288"/>
      <c r="Q11" s="1288"/>
      <c r="R11" s="1289"/>
      <c r="S11" s="1290"/>
      <c r="T11" s="1291"/>
      <c r="U11" s="1289"/>
      <c r="V11" s="1290"/>
      <c r="W11" s="1291"/>
      <c r="X11" s="1289"/>
      <c r="Y11" s="1290"/>
      <c r="Z11" s="1291"/>
      <c r="AA11" s="1295"/>
      <c r="AB11" s="1296"/>
      <c r="AC11" s="1297"/>
      <c r="AD11" s="153"/>
      <c r="AE11" s="153"/>
      <c r="AF11" s="153"/>
      <c r="AG11" s="153"/>
      <c r="AH11" s="153"/>
      <c r="AI11" s="153"/>
    </row>
    <row r="12" spans="1:35" ht="18" customHeight="1" x14ac:dyDescent="0.15">
      <c r="A12" s="1280"/>
      <c r="B12" s="1284"/>
      <c r="C12" s="1284"/>
      <c r="D12" s="1284"/>
      <c r="E12" s="1285"/>
      <c r="F12" s="907"/>
      <c r="G12" s="908"/>
      <c r="H12" s="1287"/>
      <c r="I12" s="1288"/>
      <c r="J12" s="1288"/>
      <c r="K12" s="1288"/>
      <c r="L12" s="1288"/>
      <c r="M12" s="1288"/>
      <c r="N12" s="1288"/>
      <c r="O12" s="1288"/>
      <c r="P12" s="1288"/>
      <c r="Q12" s="1288"/>
      <c r="R12" s="1292"/>
      <c r="S12" s="1293"/>
      <c r="T12" s="1294"/>
      <c r="U12" s="1292"/>
      <c r="V12" s="1293"/>
      <c r="W12" s="1294"/>
      <c r="X12" s="1292"/>
      <c r="Y12" s="1293"/>
      <c r="Z12" s="1294"/>
      <c r="AA12" s="1298"/>
      <c r="AB12" s="1299"/>
      <c r="AC12" s="1300"/>
      <c r="AD12" s="153"/>
      <c r="AE12" s="153"/>
      <c r="AF12" s="153"/>
      <c r="AG12" s="153"/>
      <c r="AH12" s="153"/>
      <c r="AI12" s="153"/>
    </row>
    <row r="13" spans="1:35" ht="18" customHeight="1" x14ac:dyDescent="0.15">
      <c r="A13" s="1280"/>
      <c r="B13" s="1282"/>
      <c r="C13" s="1282"/>
      <c r="D13" s="1282"/>
      <c r="E13" s="1283"/>
      <c r="F13" s="901"/>
      <c r="G13" s="902"/>
      <c r="H13" s="1286" t="s">
        <v>50</v>
      </c>
      <c r="I13" s="1288" t="str">
        <f t="shared" ref="I13" si="6">IF(IF(L13="",U13-R13,U13-R13-L13)=0,"",IF(L13="",U13-R13,U13-R13-L13))</f>
        <v/>
      </c>
      <c r="J13" s="1288"/>
      <c r="K13" s="1288"/>
      <c r="L13" s="1288" t="str">
        <f t="shared" ref="L13" si="7">IF(AA13-X13=0,"",AA13-X13)</f>
        <v/>
      </c>
      <c r="M13" s="1288"/>
      <c r="N13" s="1288"/>
      <c r="O13" s="1288" t="str">
        <f t="shared" ref="O13" si="8">IF(SUM(I13:N14)=0,"",SUM(I13:N14))</f>
        <v/>
      </c>
      <c r="P13" s="1288"/>
      <c r="Q13" s="1288"/>
      <c r="R13" s="1289"/>
      <c r="S13" s="1290"/>
      <c r="T13" s="1291"/>
      <c r="U13" s="1289"/>
      <c r="V13" s="1290"/>
      <c r="W13" s="1291"/>
      <c r="X13" s="1289"/>
      <c r="Y13" s="1290"/>
      <c r="Z13" s="1291"/>
      <c r="AA13" s="1295"/>
      <c r="AB13" s="1296"/>
      <c r="AC13" s="1297"/>
      <c r="AD13" s="153"/>
      <c r="AE13" s="153"/>
      <c r="AF13" s="153"/>
      <c r="AG13" s="153"/>
      <c r="AH13" s="153"/>
      <c r="AI13" s="153"/>
    </row>
    <row r="14" spans="1:35" ht="18" customHeight="1" x14ac:dyDescent="0.15">
      <c r="A14" s="1280"/>
      <c r="B14" s="1284"/>
      <c r="C14" s="1284"/>
      <c r="D14" s="1284"/>
      <c r="E14" s="1285"/>
      <c r="F14" s="907"/>
      <c r="G14" s="908"/>
      <c r="H14" s="1287"/>
      <c r="I14" s="1288"/>
      <c r="J14" s="1288"/>
      <c r="K14" s="1288"/>
      <c r="L14" s="1288"/>
      <c r="M14" s="1288"/>
      <c r="N14" s="1288"/>
      <c r="O14" s="1288"/>
      <c r="P14" s="1288"/>
      <c r="Q14" s="1288"/>
      <c r="R14" s="1292"/>
      <c r="S14" s="1293"/>
      <c r="T14" s="1294"/>
      <c r="U14" s="1292"/>
      <c r="V14" s="1293"/>
      <c r="W14" s="1294"/>
      <c r="X14" s="1292"/>
      <c r="Y14" s="1293"/>
      <c r="Z14" s="1294"/>
      <c r="AA14" s="1298"/>
      <c r="AB14" s="1299"/>
      <c r="AC14" s="1300"/>
      <c r="AD14" s="153"/>
      <c r="AE14" s="153"/>
      <c r="AF14" s="153"/>
      <c r="AG14" s="153"/>
      <c r="AH14" s="153"/>
      <c r="AI14" s="153"/>
    </row>
    <row r="15" spans="1:35" ht="18" customHeight="1" x14ac:dyDescent="0.15">
      <c r="A15" s="1280"/>
      <c r="B15" s="1282"/>
      <c r="C15" s="1282"/>
      <c r="D15" s="1282"/>
      <c r="E15" s="1283"/>
      <c r="F15" s="901"/>
      <c r="G15" s="902"/>
      <c r="H15" s="1286" t="s">
        <v>50</v>
      </c>
      <c r="I15" s="1288" t="str">
        <f t="shared" ref="I15" si="9">IF(IF(L15="",U15-R15,U15-R15-L15)=0,"",IF(L15="",U15-R15,U15-R15-L15))</f>
        <v/>
      </c>
      <c r="J15" s="1288"/>
      <c r="K15" s="1288"/>
      <c r="L15" s="1288" t="str">
        <f t="shared" ref="L15" si="10">IF(AA15-X15=0,"",AA15-X15)</f>
        <v/>
      </c>
      <c r="M15" s="1288"/>
      <c r="N15" s="1288"/>
      <c r="O15" s="1288" t="str">
        <f t="shared" ref="O15" si="11">IF(SUM(I15:N16)=0,"",SUM(I15:N16))</f>
        <v/>
      </c>
      <c r="P15" s="1288"/>
      <c r="Q15" s="1288"/>
      <c r="R15" s="1289"/>
      <c r="S15" s="1290"/>
      <c r="T15" s="1291"/>
      <c r="U15" s="1289"/>
      <c r="V15" s="1290"/>
      <c r="W15" s="1291"/>
      <c r="X15" s="1289"/>
      <c r="Y15" s="1290"/>
      <c r="Z15" s="1291"/>
      <c r="AA15" s="1295"/>
      <c r="AB15" s="1296"/>
      <c r="AC15" s="1297"/>
      <c r="AD15" s="153"/>
      <c r="AE15" s="153"/>
      <c r="AF15" s="153"/>
      <c r="AG15" s="153"/>
      <c r="AH15" s="153"/>
      <c r="AI15" s="153"/>
    </row>
    <row r="16" spans="1:35" ht="18" customHeight="1" x14ac:dyDescent="0.15">
      <c r="A16" s="1281"/>
      <c r="B16" s="1284"/>
      <c r="C16" s="1284"/>
      <c r="D16" s="1284"/>
      <c r="E16" s="1285"/>
      <c r="F16" s="907"/>
      <c r="G16" s="908"/>
      <c r="H16" s="1287"/>
      <c r="I16" s="1288"/>
      <c r="J16" s="1288"/>
      <c r="K16" s="1288"/>
      <c r="L16" s="1288"/>
      <c r="M16" s="1288"/>
      <c r="N16" s="1288"/>
      <c r="O16" s="1288"/>
      <c r="P16" s="1288"/>
      <c r="Q16" s="1288"/>
      <c r="R16" s="1292"/>
      <c r="S16" s="1293"/>
      <c r="T16" s="1294"/>
      <c r="U16" s="1292"/>
      <c r="V16" s="1293"/>
      <c r="W16" s="1294"/>
      <c r="X16" s="1292"/>
      <c r="Y16" s="1293"/>
      <c r="Z16" s="1294"/>
      <c r="AA16" s="1298"/>
      <c r="AB16" s="1299"/>
      <c r="AC16" s="1300"/>
      <c r="AD16" s="153"/>
      <c r="AE16" s="153"/>
      <c r="AF16" s="153"/>
      <c r="AG16" s="153"/>
      <c r="AH16" s="153"/>
      <c r="AI16" s="153"/>
    </row>
    <row r="17" spans="1:35" ht="18" customHeight="1" x14ac:dyDescent="0.15">
      <c r="A17" s="1279" t="s">
        <v>154</v>
      </c>
      <c r="B17" s="1282"/>
      <c r="C17" s="1282"/>
      <c r="D17" s="1282"/>
      <c r="E17" s="1283"/>
      <c r="F17" s="901"/>
      <c r="G17" s="902"/>
      <c r="H17" s="1286" t="s">
        <v>50</v>
      </c>
      <c r="I17" s="1288" t="str">
        <f t="shared" ref="I17" si="12">IF(IF(L17="",U17-R17,U17-R17-L17)=0,"",IF(L17="",U17-R17,U17-R17-L17))</f>
        <v/>
      </c>
      <c r="J17" s="1288"/>
      <c r="K17" s="1288"/>
      <c r="L17" s="1288" t="str">
        <f t="shared" ref="L17" si="13">IF(AA17-X17=0,"",AA17-X17)</f>
        <v/>
      </c>
      <c r="M17" s="1288"/>
      <c r="N17" s="1288"/>
      <c r="O17" s="1288" t="str">
        <f t="shared" ref="O17" si="14">IF(SUM(I17:N18)=0,"",SUM(I17:N18))</f>
        <v/>
      </c>
      <c r="P17" s="1288"/>
      <c r="Q17" s="1288"/>
      <c r="R17" s="1289"/>
      <c r="S17" s="1290"/>
      <c r="T17" s="1291"/>
      <c r="U17" s="1289"/>
      <c r="V17" s="1290"/>
      <c r="W17" s="1291"/>
      <c r="X17" s="1289"/>
      <c r="Y17" s="1290"/>
      <c r="Z17" s="1291"/>
      <c r="AA17" s="1295"/>
      <c r="AB17" s="1296"/>
      <c r="AC17" s="1297"/>
      <c r="AD17" s="153"/>
      <c r="AE17" s="153"/>
      <c r="AF17" s="153"/>
      <c r="AG17" s="153"/>
      <c r="AH17" s="153"/>
      <c r="AI17" s="153"/>
    </row>
    <row r="18" spans="1:35" ht="18" customHeight="1" x14ac:dyDescent="0.15">
      <c r="A18" s="1280"/>
      <c r="B18" s="1284"/>
      <c r="C18" s="1284"/>
      <c r="D18" s="1284"/>
      <c r="E18" s="1285"/>
      <c r="F18" s="907"/>
      <c r="G18" s="908"/>
      <c r="H18" s="1287"/>
      <c r="I18" s="1288"/>
      <c r="J18" s="1288"/>
      <c r="K18" s="1288"/>
      <c r="L18" s="1288"/>
      <c r="M18" s="1288"/>
      <c r="N18" s="1288"/>
      <c r="O18" s="1288"/>
      <c r="P18" s="1288"/>
      <c r="Q18" s="1288"/>
      <c r="R18" s="1292"/>
      <c r="S18" s="1293"/>
      <c r="T18" s="1294"/>
      <c r="U18" s="1292"/>
      <c r="V18" s="1293"/>
      <c r="W18" s="1294"/>
      <c r="X18" s="1292"/>
      <c r="Y18" s="1293"/>
      <c r="Z18" s="1294"/>
      <c r="AA18" s="1298"/>
      <c r="AB18" s="1299"/>
      <c r="AC18" s="1300"/>
      <c r="AD18" s="153"/>
      <c r="AE18" s="153"/>
      <c r="AF18" s="153"/>
      <c r="AG18" s="153"/>
      <c r="AH18" s="153"/>
      <c r="AI18" s="153"/>
    </row>
    <row r="19" spans="1:35" ht="18" customHeight="1" x14ac:dyDescent="0.15">
      <c r="A19" s="1280"/>
      <c r="B19" s="1282"/>
      <c r="C19" s="1282"/>
      <c r="D19" s="1282"/>
      <c r="E19" s="1283"/>
      <c r="F19" s="901"/>
      <c r="G19" s="902"/>
      <c r="H19" s="1286" t="s">
        <v>50</v>
      </c>
      <c r="I19" s="1288" t="str">
        <f t="shared" ref="I19" si="15">IF(IF(L19="",U19-R19,U19-R19-L19)=0,"",IF(L19="",U19-R19,U19-R19-L19))</f>
        <v/>
      </c>
      <c r="J19" s="1288"/>
      <c r="K19" s="1288"/>
      <c r="L19" s="1288" t="str">
        <f t="shared" ref="L19" si="16">IF(AA19-X19=0,"",AA19-X19)</f>
        <v/>
      </c>
      <c r="M19" s="1288"/>
      <c r="N19" s="1288"/>
      <c r="O19" s="1288" t="str">
        <f t="shared" ref="O19" si="17">IF(SUM(I19:N20)=0,"",SUM(I19:N20))</f>
        <v/>
      </c>
      <c r="P19" s="1288"/>
      <c r="Q19" s="1288"/>
      <c r="R19" s="1289"/>
      <c r="S19" s="1290"/>
      <c r="T19" s="1291"/>
      <c r="U19" s="1289"/>
      <c r="V19" s="1290"/>
      <c r="W19" s="1291"/>
      <c r="X19" s="1289"/>
      <c r="Y19" s="1290"/>
      <c r="Z19" s="1291"/>
      <c r="AA19" s="1295"/>
      <c r="AB19" s="1296"/>
      <c r="AC19" s="1297"/>
      <c r="AD19" s="153"/>
      <c r="AE19" s="153"/>
      <c r="AF19" s="153"/>
      <c r="AG19" s="153"/>
      <c r="AH19" s="153"/>
      <c r="AI19" s="153"/>
    </row>
    <row r="20" spans="1:35" ht="18" customHeight="1" x14ac:dyDescent="0.15">
      <c r="A20" s="1280"/>
      <c r="B20" s="1284"/>
      <c r="C20" s="1284"/>
      <c r="D20" s="1284"/>
      <c r="E20" s="1285"/>
      <c r="F20" s="907"/>
      <c r="G20" s="908"/>
      <c r="H20" s="1287"/>
      <c r="I20" s="1288"/>
      <c r="J20" s="1288"/>
      <c r="K20" s="1288"/>
      <c r="L20" s="1288"/>
      <c r="M20" s="1288"/>
      <c r="N20" s="1288"/>
      <c r="O20" s="1288"/>
      <c r="P20" s="1288"/>
      <c r="Q20" s="1288"/>
      <c r="R20" s="1292"/>
      <c r="S20" s="1293"/>
      <c r="T20" s="1294"/>
      <c r="U20" s="1292"/>
      <c r="V20" s="1293"/>
      <c r="W20" s="1294"/>
      <c r="X20" s="1292"/>
      <c r="Y20" s="1293"/>
      <c r="Z20" s="1294"/>
      <c r="AA20" s="1298"/>
      <c r="AB20" s="1299"/>
      <c r="AC20" s="1300"/>
      <c r="AD20" s="153"/>
      <c r="AE20" s="153"/>
      <c r="AF20" s="153"/>
      <c r="AG20" s="153"/>
      <c r="AH20" s="153"/>
      <c r="AI20" s="153"/>
    </row>
    <row r="21" spans="1:35" ht="18" customHeight="1" x14ac:dyDescent="0.15">
      <c r="A21" s="1280"/>
      <c r="B21" s="1282"/>
      <c r="C21" s="1282"/>
      <c r="D21" s="1282"/>
      <c r="E21" s="1283"/>
      <c r="F21" s="901"/>
      <c r="G21" s="902"/>
      <c r="H21" s="1286" t="s">
        <v>50</v>
      </c>
      <c r="I21" s="1288" t="str">
        <f t="shared" ref="I21" si="18">IF(IF(L21="",U21-R21,U21-R21-L21)=0,"",IF(L21="",U21-R21,U21-R21-L21))</f>
        <v/>
      </c>
      <c r="J21" s="1288"/>
      <c r="K21" s="1288"/>
      <c r="L21" s="1288" t="str">
        <f t="shared" ref="L21" si="19">IF(AA21-X21=0,"",AA21-X21)</f>
        <v/>
      </c>
      <c r="M21" s="1288"/>
      <c r="N21" s="1288"/>
      <c r="O21" s="1288" t="str">
        <f t="shared" ref="O21" si="20">IF(SUM(I21:N22)=0,"",SUM(I21:N22))</f>
        <v/>
      </c>
      <c r="P21" s="1288"/>
      <c r="Q21" s="1288"/>
      <c r="R21" s="1289"/>
      <c r="S21" s="1290"/>
      <c r="T21" s="1291"/>
      <c r="U21" s="1289"/>
      <c r="V21" s="1290"/>
      <c r="W21" s="1291"/>
      <c r="X21" s="1289"/>
      <c r="Y21" s="1290"/>
      <c r="Z21" s="1291"/>
      <c r="AA21" s="1295"/>
      <c r="AB21" s="1296"/>
      <c r="AC21" s="1297"/>
      <c r="AD21" s="153"/>
      <c r="AE21" s="153"/>
      <c r="AF21" s="153"/>
      <c r="AG21" s="153"/>
      <c r="AH21" s="153"/>
      <c r="AI21" s="153"/>
    </row>
    <row r="22" spans="1:35" ht="18" customHeight="1" x14ac:dyDescent="0.15">
      <c r="A22" s="1280"/>
      <c r="B22" s="1284"/>
      <c r="C22" s="1284"/>
      <c r="D22" s="1284"/>
      <c r="E22" s="1285"/>
      <c r="F22" s="907"/>
      <c r="G22" s="908"/>
      <c r="H22" s="1287"/>
      <c r="I22" s="1288"/>
      <c r="J22" s="1288"/>
      <c r="K22" s="1288"/>
      <c r="L22" s="1288"/>
      <c r="M22" s="1288"/>
      <c r="N22" s="1288"/>
      <c r="O22" s="1288"/>
      <c r="P22" s="1288"/>
      <c r="Q22" s="1288"/>
      <c r="R22" s="1292"/>
      <c r="S22" s="1293"/>
      <c r="T22" s="1294"/>
      <c r="U22" s="1292"/>
      <c r="V22" s="1293"/>
      <c r="W22" s="1294"/>
      <c r="X22" s="1292"/>
      <c r="Y22" s="1293"/>
      <c r="Z22" s="1294"/>
      <c r="AA22" s="1298"/>
      <c r="AB22" s="1299"/>
      <c r="AC22" s="1300"/>
      <c r="AD22" s="153"/>
      <c r="AE22" s="153"/>
      <c r="AF22" s="153"/>
      <c r="AG22" s="153"/>
      <c r="AH22" s="153"/>
      <c r="AI22" s="153"/>
    </row>
    <row r="23" spans="1:35" ht="18" customHeight="1" x14ac:dyDescent="0.15">
      <c r="A23" s="1280"/>
      <c r="B23" s="1282"/>
      <c r="C23" s="1282"/>
      <c r="D23" s="1282"/>
      <c r="E23" s="1283"/>
      <c r="F23" s="901"/>
      <c r="G23" s="902"/>
      <c r="H23" s="1286" t="s">
        <v>50</v>
      </c>
      <c r="I23" s="1288" t="str">
        <f t="shared" ref="I23" si="21">IF(IF(L23="",U23-R23,U23-R23-L23)=0,"",IF(L23="",U23-R23,U23-R23-L23))</f>
        <v/>
      </c>
      <c r="J23" s="1288"/>
      <c r="K23" s="1288"/>
      <c r="L23" s="1288" t="str">
        <f t="shared" ref="L23" si="22">IF(AA23-X23=0,"",AA23-X23)</f>
        <v/>
      </c>
      <c r="M23" s="1288"/>
      <c r="N23" s="1288"/>
      <c r="O23" s="1288" t="str">
        <f t="shared" ref="O23" si="23">IF(SUM(I23:N24)=0,"",SUM(I23:N24))</f>
        <v/>
      </c>
      <c r="P23" s="1288"/>
      <c r="Q23" s="1288"/>
      <c r="R23" s="1289"/>
      <c r="S23" s="1290"/>
      <c r="T23" s="1291"/>
      <c r="U23" s="1289"/>
      <c r="V23" s="1290"/>
      <c r="W23" s="1291"/>
      <c r="X23" s="1289"/>
      <c r="Y23" s="1290"/>
      <c r="Z23" s="1291"/>
      <c r="AA23" s="1295"/>
      <c r="AB23" s="1296"/>
      <c r="AC23" s="1297"/>
      <c r="AD23" s="153"/>
      <c r="AE23" s="153"/>
      <c r="AF23" s="153"/>
      <c r="AG23" s="153"/>
      <c r="AH23" s="153"/>
      <c r="AI23" s="153"/>
    </row>
    <row r="24" spans="1:35" ht="18" customHeight="1" x14ac:dyDescent="0.15">
      <c r="A24" s="1280"/>
      <c r="B24" s="1284"/>
      <c r="C24" s="1284"/>
      <c r="D24" s="1284"/>
      <c r="E24" s="1285"/>
      <c r="F24" s="907"/>
      <c r="G24" s="908"/>
      <c r="H24" s="1287"/>
      <c r="I24" s="1288"/>
      <c r="J24" s="1288"/>
      <c r="K24" s="1288"/>
      <c r="L24" s="1288"/>
      <c r="M24" s="1288"/>
      <c r="N24" s="1288"/>
      <c r="O24" s="1288"/>
      <c r="P24" s="1288"/>
      <c r="Q24" s="1288"/>
      <c r="R24" s="1292"/>
      <c r="S24" s="1293"/>
      <c r="T24" s="1294"/>
      <c r="U24" s="1292"/>
      <c r="V24" s="1293"/>
      <c r="W24" s="1294"/>
      <c r="X24" s="1292"/>
      <c r="Y24" s="1293"/>
      <c r="Z24" s="1294"/>
      <c r="AA24" s="1298"/>
      <c r="AB24" s="1299"/>
      <c r="AC24" s="1300"/>
      <c r="AD24" s="153"/>
      <c r="AE24" s="153"/>
      <c r="AF24" s="153"/>
      <c r="AG24" s="153"/>
      <c r="AH24" s="153"/>
      <c r="AI24" s="153"/>
    </row>
    <row r="25" spans="1:35" ht="18" customHeight="1" x14ac:dyDescent="0.15">
      <c r="A25" s="1280"/>
      <c r="B25" s="1282"/>
      <c r="C25" s="1282"/>
      <c r="D25" s="1282"/>
      <c r="E25" s="1283"/>
      <c r="F25" s="901"/>
      <c r="G25" s="902"/>
      <c r="H25" s="1286" t="s">
        <v>50</v>
      </c>
      <c r="I25" s="1288" t="str">
        <f t="shared" ref="I25" si="24">IF(IF(L25="",U25-R25,U25-R25-L25)=0,"",IF(L25="",U25-R25,U25-R25-L25))</f>
        <v/>
      </c>
      <c r="J25" s="1288"/>
      <c r="K25" s="1288"/>
      <c r="L25" s="1288" t="str">
        <f t="shared" ref="L25" si="25">IF(AA25-X25=0,"",AA25-X25)</f>
        <v/>
      </c>
      <c r="M25" s="1288"/>
      <c r="N25" s="1288"/>
      <c r="O25" s="1288" t="str">
        <f t="shared" ref="O25" si="26">IF(SUM(I25:N26)=0,"",SUM(I25:N26))</f>
        <v/>
      </c>
      <c r="P25" s="1288"/>
      <c r="Q25" s="1288"/>
      <c r="R25" s="1289"/>
      <c r="S25" s="1290"/>
      <c r="T25" s="1291"/>
      <c r="U25" s="1289"/>
      <c r="V25" s="1290"/>
      <c r="W25" s="1291"/>
      <c r="X25" s="1289"/>
      <c r="Y25" s="1290"/>
      <c r="Z25" s="1291"/>
      <c r="AA25" s="1295"/>
      <c r="AB25" s="1296"/>
      <c r="AC25" s="1297"/>
      <c r="AD25" s="153"/>
      <c r="AE25" s="153"/>
      <c r="AF25" s="153"/>
      <c r="AG25" s="153"/>
      <c r="AH25" s="153"/>
      <c r="AI25" s="153"/>
    </row>
    <row r="26" spans="1:35" ht="18" customHeight="1" thickBot="1" x14ac:dyDescent="0.2">
      <c r="A26" s="1280"/>
      <c r="B26" s="1309"/>
      <c r="C26" s="1309"/>
      <c r="D26" s="1309"/>
      <c r="E26" s="1310"/>
      <c r="F26" s="904"/>
      <c r="G26" s="905"/>
      <c r="H26" s="1311"/>
      <c r="I26" s="1288"/>
      <c r="J26" s="1288"/>
      <c r="K26" s="1288"/>
      <c r="L26" s="1288"/>
      <c r="M26" s="1288"/>
      <c r="N26" s="1288"/>
      <c r="O26" s="1288"/>
      <c r="P26" s="1288"/>
      <c r="Q26" s="1312"/>
      <c r="R26" s="1301"/>
      <c r="S26" s="1302"/>
      <c r="T26" s="1303"/>
      <c r="U26" s="1301"/>
      <c r="V26" s="1302"/>
      <c r="W26" s="1303"/>
      <c r="X26" s="1301"/>
      <c r="Y26" s="1302"/>
      <c r="Z26" s="1303"/>
      <c r="AA26" s="1304"/>
      <c r="AB26" s="1305"/>
      <c r="AC26" s="1306"/>
      <c r="AD26" s="153"/>
      <c r="AE26" s="153"/>
      <c r="AF26" s="153"/>
      <c r="AG26" s="153"/>
      <c r="AH26" s="153"/>
      <c r="AI26" s="153"/>
    </row>
    <row r="27" spans="1:35" ht="18" customHeight="1" x14ac:dyDescent="0.15">
      <c r="A27" s="157" t="s">
        <v>199</v>
      </c>
      <c r="B27" s="158"/>
      <c r="C27" s="158"/>
      <c r="D27" s="158"/>
      <c r="E27" s="159"/>
      <c r="F27" s="159"/>
      <c r="G27" s="159"/>
      <c r="H27" s="158"/>
      <c r="I27" s="158"/>
      <c r="J27" s="160" t="s">
        <v>198</v>
      </c>
      <c r="K27" s="159"/>
      <c r="L27" s="159"/>
      <c r="M27" s="159"/>
      <c r="N27" s="159"/>
      <c r="O27" s="159"/>
      <c r="P27" s="161"/>
      <c r="Q27" s="181"/>
      <c r="R27" s="182"/>
      <c r="S27" s="182"/>
      <c r="T27" s="182"/>
      <c r="U27" s="182"/>
      <c r="V27" s="182"/>
      <c r="W27" s="182"/>
      <c r="X27" s="182"/>
      <c r="Y27" s="182"/>
      <c r="Z27" s="182"/>
      <c r="AA27" s="182"/>
      <c r="AB27" s="182"/>
      <c r="AC27" s="182"/>
      <c r="AD27" s="153"/>
      <c r="AE27" s="153"/>
      <c r="AF27" s="153"/>
      <c r="AG27" s="153"/>
      <c r="AH27" s="153"/>
      <c r="AI27" s="153"/>
    </row>
    <row r="28" spans="1:35" ht="18" customHeight="1" thickBot="1" x14ac:dyDescent="0.2">
      <c r="A28" s="162"/>
      <c r="B28" s="82" t="s">
        <v>197</v>
      </c>
      <c r="C28" s="1307"/>
      <c r="D28" s="1307"/>
      <c r="E28" s="82" t="s">
        <v>193</v>
      </c>
      <c r="F28" s="1308"/>
      <c r="G28" s="1308"/>
      <c r="H28" s="82" t="s">
        <v>192</v>
      </c>
      <c r="I28" s="153"/>
      <c r="J28" s="907"/>
      <c r="K28" s="908"/>
      <c r="L28" s="163" t="s">
        <v>196</v>
      </c>
      <c r="M28" s="163"/>
      <c r="N28" s="908"/>
      <c r="O28" s="908"/>
      <c r="P28" s="87" t="s">
        <v>192</v>
      </c>
      <c r="Q28" s="153"/>
      <c r="R28" s="153"/>
      <c r="S28" s="153"/>
      <c r="T28" s="153"/>
      <c r="U28" s="164" t="s">
        <v>195</v>
      </c>
      <c r="V28" s="165"/>
      <c r="W28" s="165"/>
      <c r="X28" s="165"/>
      <c r="Y28" s="165"/>
      <c r="Z28" s="165"/>
      <c r="AA28" s="165"/>
      <c r="AB28" s="165"/>
      <c r="AC28" s="165"/>
      <c r="AD28" s="153"/>
      <c r="AE28" s="153"/>
      <c r="AF28" s="153"/>
      <c r="AG28" s="153"/>
      <c r="AH28" s="153"/>
      <c r="AI28" s="153"/>
    </row>
    <row r="29" spans="1:35" ht="18" customHeight="1" x14ac:dyDescent="0.15">
      <c r="A29" s="162"/>
      <c r="B29" s="82" t="s">
        <v>194</v>
      </c>
      <c r="C29" s="1307"/>
      <c r="D29" s="1307"/>
      <c r="E29" s="82" t="s">
        <v>193</v>
      </c>
      <c r="F29" s="1308"/>
      <c r="G29" s="1308"/>
      <c r="H29" s="82" t="s">
        <v>192</v>
      </c>
      <c r="I29" s="153"/>
      <c r="J29" s="160" t="s">
        <v>191</v>
      </c>
      <c r="K29" s="166"/>
      <c r="L29" s="166"/>
      <c r="M29" s="166"/>
      <c r="N29" s="166"/>
      <c r="O29" s="166"/>
      <c r="P29" s="167"/>
      <c r="Q29" s="153"/>
      <c r="R29" s="153"/>
      <c r="S29" s="153"/>
      <c r="T29" s="153"/>
      <c r="U29" s="1313" t="s">
        <v>190</v>
      </c>
      <c r="V29" s="1314"/>
      <c r="W29" s="1314"/>
      <c r="X29" s="1314"/>
      <c r="Y29" s="1314"/>
      <c r="Z29" s="1314" t="s">
        <v>189</v>
      </c>
      <c r="AA29" s="1314"/>
      <c r="AB29" s="1314"/>
      <c r="AC29" s="1314"/>
      <c r="AD29" s="1314"/>
      <c r="AE29" s="1314"/>
      <c r="AF29" s="1314"/>
      <c r="AG29" s="1314"/>
      <c r="AH29" s="1314"/>
      <c r="AI29" s="1315"/>
    </row>
    <row r="30" spans="1:35" ht="18" customHeight="1" thickBot="1" x14ac:dyDescent="0.2">
      <c r="A30" s="168"/>
      <c r="B30" s="169"/>
      <c r="C30" s="169"/>
      <c r="D30" s="169"/>
      <c r="E30" s="169"/>
      <c r="F30" s="169"/>
      <c r="G30" s="169"/>
      <c r="H30" s="170"/>
      <c r="I30" s="170"/>
      <c r="J30" s="171"/>
      <c r="K30" s="172" t="s">
        <v>188</v>
      </c>
      <c r="L30" s="1275"/>
      <c r="M30" s="1275"/>
      <c r="N30" s="59" t="s">
        <v>187</v>
      </c>
      <c r="O30" s="173"/>
      <c r="P30" s="174" t="s">
        <v>186</v>
      </c>
      <c r="Q30" s="153"/>
      <c r="R30" s="153"/>
      <c r="S30" s="153"/>
      <c r="T30" s="153"/>
      <c r="U30" s="1316" t="s">
        <v>780</v>
      </c>
      <c r="V30" s="1317"/>
      <c r="W30" s="1317"/>
      <c r="X30" s="1317"/>
      <c r="Y30" s="1317"/>
      <c r="Z30" s="1318"/>
      <c r="AA30" s="1319"/>
      <c r="AB30" s="175" t="s">
        <v>182</v>
      </c>
      <c r="AC30" s="1320"/>
      <c r="AD30" s="1319"/>
      <c r="AE30" s="175" t="s">
        <v>181</v>
      </c>
      <c r="AF30" s="1321"/>
      <c r="AG30" s="1322"/>
      <c r="AH30" s="1323" t="s">
        <v>180</v>
      </c>
      <c r="AI30" s="1324"/>
    </row>
    <row r="31" spans="1:35" ht="18" customHeight="1" x14ac:dyDescent="0.15">
      <c r="A31" s="154" t="s">
        <v>13</v>
      </c>
      <c r="B31" s="164" t="s">
        <v>185</v>
      </c>
      <c r="C31" s="153"/>
      <c r="D31" s="176"/>
      <c r="E31" s="71"/>
      <c r="F31" s="71"/>
      <c r="G31" s="71"/>
      <c r="H31" s="71"/>
      <c r="I31" s="71"/>
      <c r="J31" s="71"/>
      <c r="K31" s="71"/>
      <c r="L31" s="71"/>
      <c r="M31" s="71"/>
      <c r="N31" s="71"/>
      <c r="O31" s="71"/>
      <c r="P31" s="71"/>
      <c r="Q31" s="71"/>
      <c r="R31" s="153"/>
      <c r="S31" s="153"/>
      <c r="T31" s="153"/>
      <c r="U31" s="1316"/>
      <c r="V31" s="1317"/>
      <c r="W31" s="1317"/>
      <c r="X31" s="1317"/>
      <c r="Y31" s="1317"/>
      <c r="Z31" s="1318"/>
      <c r="AA31" s="1319"/>
      <c r="AB31" s="175" t="s">
        <v>182</v>
      </c>
      <c r="AC31" s="1320"/>
      <c r="AD31" s="1319"/>
      <c r="AE31" s="175" t="s">
        <v>181</v>
      </c>
      <c r="AF31" s="1321"/>
      <c r="AG31" s="1322"/>
      <c r="AH31" s="1325" t="s">
        <v>183</v>
      </c>
      <c r="AI31" s="1326"/>
    </row>
    <row r="32" spans="1:35" ht="18" customHeight="1" x14ac:dyDescent="0.15">
      <c r="A32" s="177"/>
      <c r="B32" s="89" t="s">
        <v>184</v>
      </c>
      <c r="C32" s="153"/>
      <c r="D32" s="153"/>
      <c r="E32" s="153"/>
      <c r="F32" s="153"/>
      <c r="G32" s="153"/>
      <c r="H32" s="153"/>
      <c r="I32" s="153"/>
      <c r="J32" s="153"/>
      <c r="K32" s="153"/>
      <c r="L32" s="153"/>
      <c r="M32" s="153"/>
      <c r="N32" s="153"/>
      <c r="O32" s="153"/>
      <c r="P32" s="153"/>
      <c r="Q32" s="153"/>
      <c r="R32" s="153"/>
      <c r="S32" s="153"/>
      <c r="T32" s="153"/>
      <c r="U32" s="1316" t="s">
        <v>781</v>
      </c>
      <c r="V32" s="1317"/>
      <c r="W32" s="1317"/>
      <c r="X32" s="1317"/>
      <c r="Y32" s="1317"/>
      <c r="Z32" s="1318"/>
      <c r="AA32" s="1319"/>
      <c r="AB32" s="175" t="s">
        <v>182</v>
      </c>
      <c r="AC32" s="1320"/>
      <c r="AD32" s="1319"/>
      <c r="AE32" s="175" t="s">
        <v>181</v>
      </c>
      <c r="AF32" s="1321"/>
      <c r="AG32" s="1322"/>
      <c r="AH32" s="1323" t="s">
        <v>180</v>
      </c>
      <c r="AI32" s="1324"/>
    </row>
    <row r="33" spans="1:35" ht="18" customHeight="1" x14ac:dyDescent="0.15">
      <c r="A33" s="153"/>
      <c r="B33" s="178"/>
      <c r="C33" s="153"/>
      <c r="D33" s="153"/>
      <c r="E33" s="153"/>
      <c r="F33" s="153"/>
      <c r="G33" s="153"/>
      <c r="H33" s="153"/>
      <c r="I33" s="153"/>
      <c r="J33" s="153"/>
      <c r="K33" s="153"/>
      <c r="L33" s="153"/>
      <c r="M33" s="153"/>
      <c r="N33" s="153"/>
      <c r="O33" s="153"/>
      <c r="P33" s="153"/>
      <c r="Q33" s="153"/>
      <c r="R33" s="153"/>
      <c r="S33" s="153"/>
      <c r="T33" s="153"/>
      <c r="U33" s="1316"/>
      <c r="V33" s="1317"/>
      <c r="W33" s="1317"/>
      <c r="X33" s="1317"/>
      <c r="Y33" s="1317"/>
      <c r="Z33" s="1318"/>
      <c r="AA33" s="1319"/>
      <c r="AB33" s="175" t="s">
        <v>182</v>
      </c>
      <c r="AC33" s="1320"/>
      <c r="AD33" s="1319"/>
      <c r="AE33" s="175" t="s">
        <v>181</v>
      </c>
      <c r="AF33" s="1321"/>
      <c r="AG33" s="1322"/>
      <c r="AH33" s="1325" t="s">
        <v>183</v>
      </c>
      <c r="AI33" s="1326"/>
    </row>
    <row r="34" spans="1:35" ht="18" customHeight="1" x14ac:dyDescent="0.15">
      <c r="A34" s="153"/>
      <c r="B34" s="153"/>
      <c r="C34" s="153"/>
      <c r="D34" s="153"/>
      <c r="E34" s="153"/>
      <c r="F34" s="153"/>
      <c r="G34" s="153"/>
      <c r="H34" s="153"/>
      <c r="I34" s="153"/>
      <c r="J34" s="153"/>
      <c r="K34" s="153"/>
      <c r="L34" s="153"/>
      <c r="M34" s="153"/>
      <c r="N34" s="153"/>
      <c r="O34" s="153"/>
      <c r="P34" s="153"/>
      <c r="Q34" s="153"/>
      <c r="R34" s="153"/>
      <c r="S34" s="153"/>
      <c r="T34" s="153"/>
      <c r="U34" s="1336" t="s">
        <v>782</v>
      </c>
      <c r="V34" s="1337"/>
      <c r="W34" s="1337"/>
      <c r="X34" s="1337"/>
      <c r="Y34" s="1337"/>
      <c r="Z34" s="1338"/>
      <c r="AA34" s="1339"/>
      <c r="AB34" s="607" t="s">
        <v>182</v>
      </c>
      <c r="AC34" s="1340"/>
      <c r="AD34" s="1339"/>
      <c r="AE34" s="607" t="s">
        <v>181</v>
      </c>
      <c r="AF34" s="1341"/>
      <c r="AG34" s="1342"/>
      <c r="AH34" s="1343" t="s">
        <v>180</v>
      </c>
      <c r="AI34" s="1344"/>
    </row>
    <row r="35" spans="1:35" ht="18" customHeight="1" thickBot="1" x14ac:dyDescent="0.2">
      <c r="U35" s="1327" t="s">
        <v>939</v>
      </c>
      <c r="V35" s="1328"/>
      <c r="W35" s="1328"/>
      <c r="X35" s="1328"/>
      <c r="Y35" s="1328"/>
      <c r="Z35" s="1329"/>
      <c r="AA35" s="1330"/>
      <c r="AB35" s="624" t="s">
        <v>182</v>
      </c>
      <c r="AC35" s="1331"/>
      <c r="AD35" s="1330"/>
      <c r="AE35" s="624" t="s">
        <v>181</v>
      </c>
      <c r="AF35" s="1332"/>
      <c r="AG35" s="1333"/>
      <c r="AH35" s="1334" t="s">
        <v>180</v>
      </c>
      <c r="AI35" s="1335"/>
    </row>
    <row r="36" spans="1:35" ht="18" customHeight="1" x14ac:dyDescent="0.15"/>
    <row r="37" spans="1:35" ht="18" customHeight="1" x14ac:dyDescent="0.15"/>
    <row r="38" spans="1:35" ht="18" customHeight="1" x14ac:dyDescent="0.15"/>
    <row r="39" spans="1:35" ht="18" customHeight="1" x14ac:dyDescent="0.15"/>
    <row r="40" spans="1:35" ht="18" customHeight="1" x14ac:dyDescent="0.15"/>
    <row r="41" spans="1:35" ht="18" customHeight="1" x14ac:dyDescent="0.15"/>
    <row r="42" spans="1:35" ht="18" customHeight="1" x14ac:dyDescent="0.15"/>
    <row r="43" spans="1:35" ht="18" customHeight="1" x14ac:dyDescent="0.15"/>
    <row r="44" spans="1:35" ht="18" customHeight="1" x14ac:dyDescent="0.15"/>
    <row r="45" spans="1:35" ht="18" customHeight="1" x14ac:dyDescent="0.15"/>
    <row r="46" spans="1:35" ht="18" customHeight="1" x14ac:dyDescent="0.15"/>
    <row r="47" spans="1:35" ht="18" customHeight="1" x14ac:dyDescent="0.15"/>
    <row r="48" spans="1:35" ht="18" customHeight="1" x14ac:dyDescent="0.15"/>
    <row r="49" ht="18" customHeight="1" x14ac:dyDescent="0.15"/>
    <row r="50" ht="18" customHeight="1" x14ac:dyDescent="0.15"/>
    <row r="51" ht="18" customHeight="1" x14ac:dyDescent="0.15"/>
    <row r="52" ht="18" customHeight="1" x14ac:dyDescent="0.15"/>
    <row r="53" ht="18" customHeight="1" x14ac:dyDescent="0.15"/>
    <row r="54" ht="18" customHeight="1" x14ac:dyDescent="0.15"/>
    <row r="55" ht="18" customHeight="1" x14ac:dyDescent="0.15"/>
    <row r="56" ht="18" customHeight="1" x14ac:dyDescent="0.15"/>
    <row r="57" ht="18" customHeight="1" x14ac:dyDescent="0.15"/>
    <row r="58" ht="18" customHeight="1" x14ac:dyDescent="0.15"/>
    <row r="59" ht="18" customHeight="1" x14ac:dyDescent="0.15"/>
    <row r="60" ht="18" customHeight="1" x14ac:dyDescent="0.15"/>
    <row r="61" ht="18" customHeight="1" x14ac:dyDescent="0.15"/>
    <row r="62" ht="18" customHeight="1" x14ac:dyDescent="0.15"/>
    <row r="63" ht="18" customHeight="1" x14ac:dyDescent="0.15"/>
    <row r="64" ht="18" customHeight="1" x14ac:dyDescent="0.15"/>
    <row r="65" ht="18" customHeight="1" x14ac:dyDescent="0.15"/>
    <row r="66" ht="18" customHeight="1" x14ac:dyDescent="0.15"/>
    <row r="67" ht="18" customHeight="1" x14ac:dyDescent="0.15"/>
    <row r="68" ht="18" customHeight="1" x14ac:dyDescent="0.15"/>
    <row r="69" ht="18" customHeight="1" x14ac:dyDescent="0.15"/>
    <row r="70" ht="18" customHeight="1" x14ac:dyDescent="0.15"/>
    <row r="71" ht="18" customHeight="1" x14ac:dyDescent="0.15"/>
    <row r="72" ht="18" customHeight="1" x14ac:dyDescent="0.15"/>
    <row r="73" ht="18" customHeight="1" x14ac:dyDescent="0.15"/>
    <row r="74" ht="18" customHeight="1" x14ac:dyDescent="0.15"/>
    <row r="75" ht="18" customHeight="1" x14ac:dyDescent="0.15"/>
    <row r="76" ht="18" customHeight="1" x14ac:dyDescent="0.15"/>
    <row r="77" ht="18" customHeight="1" x14ac:dyDescent="0.15"/>
    <row r="78" ht="18" customHeight="1" x14ac:dyDescent="0.15"/>
    <row r="79" ht="18" customHeight="1" x14ac:dyDescent="0.15"/>
    <row r="80" ht="18" customHeight="1" x14ac:dyDescent="0.15"/>
    <row r="81" ht="18" customHeight="1" x14ac:dyDescent="0.15"/>
    <row r="82" ht="18" customHeight="1" x14ac:dyDescent="0.15"/>
    <row r="83" ht="18" customHeight="1" x14ac:dyDescent="0.15"/>
    <row r="84" ht="18" customHeight="1" x14ac:dyDescent="0.15"/>
    <row r="85" ht="18" customHeight="1" x14ac:dyDescent="0.15"/>
    <row r="86" ht="18" customHeight="1" x14ac:dyDescent="0.15"/>
    <row r="87" ht="18" customHeight="1" x14ac:dyDescent="0.15"/>
    <row r="88" ht="18" customHeight="1" x14ac:dyDescent="0.15"/>
    <row r="89" ht="18" customHeight="1" x14ac:dyDescent="0.15"/>
    <row r="90" ht="18" customHeight="1" x14ac:dyDescent="0.15"/>
    <row r="91" ht="18" customHeight="1" x14ac:dyDescent="0.15"/>
    <row r="92" ht="18" customHeight="1" x14ac:dyDescent="0.15"/>
    <row r="93" ht="18" customHeight="1" x14ac:dyDescent="0.15"/>
    <row r="94" ht="18" customHeight="1" x14ac:dyDescent="0.15"/>
    <row r="95" ht="18" customHeight="1" x14ac:dyDescent="0.15"/>
    <row r="96"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row r="124" ht="18" customHeight="1" x14ac:dyDescent="0.15"/>
    <row r="125" ht="18" customHeight="1" x14ac:dyDescent="0.15"/>
    <row r="126" ht="18" customHeight="1" x14ac:dyDescent="0.15"/>
    <row r="127" ht="18" customHeight="1" x14ac:dyDescent="0.15"/>
    <row r="128" ht="18" customHeight="1" x14ac:dyDescent="0.15"/>
    <row r="129" ht="18" customHeight="1" x14ac:dyDescent="0.15"/>
    <row r="130" ht="18" customHeight="1" x14ac:dyDescent="0.15"/>
    <row r="131" ht="18" customHeight="1" x14ac:dyDescent="0.15"/>
    <row r="132" ht="18" customHeight="1" x14ac:dyDescent="0.15"/>
    <row r="133" ht="18" customHeight="1" x14ac:dyDescent="0.15"/>
    <row r="134" ht="18" customHeight="1" x14ac:dyDescent="0.15"/>
    <row r="135" ht="18" customHeight="1" x14ac:dyDescent="0.15"/>
    <row r="136" ht="18" customHeight="1" x14ac:dyDescent="0.15"/>
    <row r="137" ht="18" customHeight="1" x14ac:dyDescent="0.15"/>
    <row r="138" ht="18" customHeight="1" x14ac:dyDescent="0.15"/>
    <row r="139" ht="18" customHeight="1" x14ac:dyDescent="0.15"/>
    <row r="140" ht="18" customHeight="1" x14ac:dyDescent="0.15"/>
    <row r="141" ht="18" customHeight="1" x14ac:dyDescent="0.15"/>
    <row r="142" ht="18" customHeight="1" x14ac:dyDescent="0.15"/>
    <row r="143" ht="18" customHeight="1" x14ac:dyDescent="0.15"/>
    <row r="144" ht="18" customHeight="1" x14ac:dyDescent="0.15"/>
    <row r="145" ht="18" customHeight="1" x14ac:dyDescent="0.15"/>
    <row r="146" ht="18" customHeight="1" x14ac:dyDescent="0.15"/>
    <row r="147" ht="18" customHeight="1" x14ac:dyDescent="0.15"/>
    <row r="148" ht="18" customHeight="1" x14ac:dyDescent="0.15"/>
    <row r="149" ht="18" customHeight="1" x14ac:dyDescent="0.15"/>
    <row r="150" ht="18" customHeight="1" x14ac:dyDescent="0.15"/>
    <row r="151" ht="18" customHeight="1" x14ac:dyDescent="0.15"/>
    <row r="152" ht="18" customHeight="1" x14ac:dyDescent="0.15"/>
    <row r="153" ht="18" customHeight="1" x14ac:dyDescent="0.15"/>
    <row r="154" ht="18" customHeight="1" x14ac:dyDescent="0.15"/>
    <row r="155" ht="18" customHeight="1" x14ac:dyDescent="0.15"/>
    <row r="156" ht="18" customHeight="1" x14ac:dyDescent="0.15"/>
    <row r="157" ht="18" customHeight="1" x14ac:dyDescent="0.15"/>
    <row r="158" ht="18" customHeight="1" x14ac:dyDescent="0.15"/>
    <row r="159" ht="18" customHeight="1" x14ac:dyDescent="0.15"/>
    <row r="160" ht="18" customHeight="1" x14ac:dyDescent="0.15"/>
    <row r="161" ht="18" customHeight="1" x14ac:dyDescent="0.15"/>
    <row r="162" ht="18" customHeight="1" x14ac:dyDescent="0.15"/>
    <row r="163" ht="18" customHeight="1" x14ac:dyDescent="0.15"/>
    <row r="164" ht="18" customHeight="1" x14ac:dyDescent="0.15"/>
    <row r="165" ht="18" customHeight="1" x14ac:dyDescent="0.15"/>
    <row r="166" ht="18" customHeight="1" x14ac:dyDescent="0.15"/>
    <row r="167" ht="18" customHeight="1" x14ac:dyDescent="0.15"/>
    <row r="168" ht="18" customHeight="1" x14ac:dyDescent="0.15"/>
    <row r="169" ht="18" customHeight="1" x14ac:dyDescent="0.15"/>
    <row r="170" ht="18" customHeight="1" x14ac:dyDescent="0.15"/>
    <row r="171" ht="18" customHeight="1" x14ac:dyDescent="0.15"/>
    <row r="172" ht="18" customHeight="1" x14ac:dyDescent="0.15"/>
    <row r="173" ht="18" customHeight="1" x14ac:dyDescent="0.15"/>
    <row r="174" ht="18" customHeight="1" x14ac:dyDescent="0.15"/>
    <row r="175" ht="18" customHeight="1" x14ac:dyDescent="0.15"/>
    <row r="176" ht="18" customHeight="1" x14ac:dyDescent="0.15"/>
    <row r="177" ht="18" customHeight="1" x14ac:dyDescent="0.15"/>
    <row r="178" ht="18" customHeight="1" x14ac:dyDescent="0.15"/>
    <row r="179" ht="18" customHeight="1" x14ac:dyDescent="0.15"/>
    <row r="180" ht="18" customHeight="1" x14ac:dyDescent="0.15"/>
    <row r="181" ht="18" customHeight="1" x14ac:dyDescent="0.15"/>
    <row r="182" ht="18" customHeight="1" x14ac:dyDescent="0.15"/>
    <row r="183" ht="18" customHeight="1" x14ac:dyDescent="0.15"/>
    <row r="184" ht="18" customHeight="1" x14ac:dyDescent="0.15"/>
    <row r="185" ht="18" customHeight="1" x14ac:dyDescent="0.15"/>
    <row r="186" ht="18" customHeight="1" x14ac:dyDescent="0.15"/>
    <row r="187" ht="18" customHeight="1" x14ac:dyDescent="0.15"/>
    <row r="188" ht="18" customHeight="1" x14ac:dyDescent="0.15"/>
    <row r="189" ht="18" customHeight="1" x14ac:dyDescent="0.15"/>
    <row r="190" ht="18" customHeight="1" x14ac:dyDescent="0.15"/>
    <row r="191" ht="18" customHeight="1" x14ac:dyDescent="0.15"/>
    <row r="192" ht="18" customHeight="1" x14ac:dyDescent="0.15"/>
    <row r="193" ht="18" customHeight="1" x14ac:dyDescent="0.15"/>
    <row r="194" ht="18" customHeight="1" x14ac:dyDescent="0.15"/>
    <row r="195" ht="18" customHeight="1" x14ac:dyDescent="0.15"/>
    <row r="196" ht="18" customHeight="1" x14ac:dyDescent="0.15"/>
    <row r="197" ht="18" customHeight="1" x14ac:dyDescent="0.15"/>
    <row r="198" ht="18" customHeight="1" x14ac:dyDescent="0.15"/>
  </sheetData>
  <mergeCells count="150">
    <mergeCell ref="U32:Y33"/>
    <mergeCell ref="Z32:AA32"/>
    <mergeCell ref="AC32:AD32"/>
    <mergeCell ref="AF32:AG32"/>
    <mergeCell ref="AH32:AI32"/>
    <mergeCell ref="Z33:AA33"/>
    <mergeCell ref="AC33:AD33"/>
    <mergeCell ref="U35:Y35"/>
    <mergeCell ref="Z35:AA35"/>
    <mergeCell ref="AC35:AD35"/>
    <mergeCell ref="AF35:AG35"/>
    <mergeCell ref="AH35:AI35"/>
    <mergeCell ref="AF33:AG33"/>
    <mergeCell ref="AH33:AI33"/>
    <mergeCell ref="U34:Y34"/>
    <mergeCell ref="Z34:AA34"/>
    <mergeCell ref="AC34:AD34"/>
    <mergeCell ref="AF34:AG34"/>
    <mergeCell ref="AH34:AI34"/>
    <mergeCell ref="C29:D29"/>
    <mergeCell ref="F29:G29"/>
    <mergeCell ref="U29:Y29"/>
    <mergeCell ref="Z29:AI29"/>
    <mergeCell ref="U30:Y31"/>
    <mergeCell ref="Z30:AA30"/>
    <mergeCell ref="AC30:AD30"/>
    <mergeCell ref="AF30:AG30"/>
    <mergeCell ref="AH30:AI30"/>
    <mergeCell ref="Z31:AA31"/>
    <mergeCell ref="AC31:AD31"/>
    <mergeCell ref="AF31:AG31"/>
    <mergeCell ref="AH31:AI31"/>
    <mergeCell ref="R25:T26"/>
    <mergeCell ref="U25:W26"/>
    <mergeCell ref="X25:Z26"/>
    <mergeCell ref="AA25:AC26"/>
    <mergeCell ref="C28:D28"/>
    <mergeCell ref="F28:G28"/>
    <mergeCell ref="J28:K28"/>
    <mergeCell ref="N28:O28"/>
    <mergeCell ref="R23:T24"/>
    <mergeCell ref="U23:W24"/>
    <mergeCell ref="X23:Z24"/>
    <mergeCell ref="AA23:AC24"/>
    <mergeCell ref="B25:E26"/>
    <mergeCell ref="F25:G26"/>
    <mergeCell ref="H25:H26"/>
    <mergeCell ref="I25:K26"/>
    <mergeCell ref="L25:N26"/>
    <mergeCell ref="O25:Q26"/>
    <mergeCell ref="L19:N20"/>
    <mergeCell ref="O19:Q20"/>
    <mergeCell ref="R21:T22"/>
    <mergeCell ref="U21:W22"/>
    <mergeCell ref="X21:Z22"/>
    <mergeCell ref="AA21:AC22"/>
    <mergeCell ref="B23:E24"/>
    <mergeCell ref="F23:G24"/>
    <mergeCell ref="H23:H24"/>
    <mergeCell ref="I23:K24"/>
    <mergeCell ref="L23:N24"/>
    <mergeCell ref="O23:Q24"/>
    <mergeCell ref="AA17:AC18"/>
    <mergeCell ref="O15:Q16"/>
    <mergeCell ref="R15:T16"/>
    <mergeCell ref="U15:W16"/>
    <mergeCell ref="X15:Z16"/>
    <mergeCell ref="AA15:AC16"/>
    <mergeCell ref="R19:T20"/>
    <mergeCell ref="U19:W20"/>
    <mergeCell ref="X19:Z20"/>
    <mergeCell ref="AA19:AC20"/>
    <mergeCell ref="A17:A26"/>
    <mergeCell ref="B17:E18"/>
    <mergeCell ref="F17:G18"/>
    <mergeCell ref="H17:H18"/>
    <mergeCell ref="I17:K18"/>
    <mergeCell ref="O13:Q14"/>
    <mergeCell ref="R13:T14"/>
    <mergeCell ref="U13:W14"/>
    <mergeCell ref="X13:Z14"/>
    <mergeCell ref="L17:N18"/>
    <mergeCell ref="O17:Q18"/>
    <mergeCell ref="R17:T18"/>
    <mergeCell ref="U17:W18"/>
    <mergeCell ref="X17:Z18"/>
    <mergeCell ref="B21:E22"/>
    <mergeCell ref="F21:G22"/>
    <mergeCell ref="H21:H22"/>
    <mergeCell ref="I21:K22"/>
    <mergeCell ref="L21:N22"/>
    <mergeCell ref="O21:Q22"/>
    <mergeCell ref="B19:E20"/>
    <mergeCell ref="F19:G20"/>
    <mergeCell ref="H19:H20"/>
    <mergeCell ref="I19:K20"/>
    <mergeCell ref="B11:E12"/>
    <mergeCell ref="F11:G12"/>
    <mergeCell ref="H11:H12"/>
    <mergeCell ref="I11:K12"/>
    <mergeCell ref="L11:N12"/>
    <mergeCell ref="AA13:AC14"/>
    <mergeCell ref="B15:E16"/>
    <mergeCell ref="F15:G16"/>
    <mergeCell ref="H15:H16"/>
    <mergeCell ref="I15:K16"/>
    <mergeCell ref="L15:N16"/>
    <mergeCell ref="O11:Q12"/>
    <mergeCell ref="R11:T12"/>
    <mergeCell ref="U11:W12"/>
    <mergeCell ref="X11:Z12"/>
    <mergeCell ref="AA11:AC12"/>
    <mergeCell ref="B13:E14"/>
    <mergeCell ref="F13:G14"/>
    <mergeCell ref="H13:H14"/>
    <mergeCell ref="I13:K14"/>
    <mergeCell ref="L13:N14"/>
    <mergeCell ref="F9:G10"/>
    <mergeCell ref="H9:H10"/>
    <mergeCell ref="I9:K10"/>
    <mergeCell ref="L9:N10"/>
    <mergeCell ref="O9:Q10"/>
    <mergeCell ref="R9:T10"/>
    <mergeCell ref="U9:W10"/>
    <mergeCell ref="X9:Z10"/>
    <mergeCell ref="AA9:AC10"/>
    <mergeCell ref="I3:Y3"/>
    <mergeCell ref="A4:E6"/>
    <mergeCell ref="F4:H6"/>
    <mergeCell ref="I4:Q4"/>
    <mergeCell ref="R4:T6"/>
    <mergeCell ref="U4:W6"/>
    <mergeCell ref="X4:Z6"/>
    <mergeCell ref="L30:M30"/>
    <mergeCell ref="AA4:AC6"/>
    <mergeCell ref="I5:K6"/>
    <mergeCell ref="L5:N6"/>
    <mergeCell ref="O5:Q6"/>
    <mergeCell ref="A7:A16"/>
    <mergeCell ref="B7:E8"/>
    <mergeCell ref="F7:G8"/>
    <mergeCell ref="H7:H8"/>
    <mergeCell ref="I7:K8"/>
    <mergeCell ref="L7:N8"/>
    <mergeCell ref="O7:Q8"/>
    <mergeCell ref="R7:T8"/>
    <mergeCell ref="U7:W8"/>
    <mergeCell ref="X7:Z8"/>
    <mergeCell ref="AA7:AC8"/>
    <mergeCell ref="B9:E10"/>
  </mergeCells>
  <phoneticPr fontId="4"/>
  <printOptions horizontalCentered="1" verticalCentered="1"/>
  <pageMargins left="0.70866141732283472" right="0.19685039370078741" top="0.39370078740157483" bottom="0.39370078740157483" header="0.39370078740157483" footer="0"/>
  <pageSetup paperSize="9" scale="83" orientation="landscape" blackAndWhite="1" r:id="rId1"/>
  <headerFooter scaleWithDoc="0">
    <oddFooter>&amp;C7/24&amp;R&amp;F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9</xdr:col>
                    <xdr:colOff>85725</xdr:colOff>
                    <xdr:row>28</xdr:row>
                    <xdr:rowOff>228600</xdr:rowOff>
                  </from>
                  <to>
                    <xdr:col>9</xdr:col>
                    <xdr:colOff>323850</xdr:colOff>
                    <xdr:row>30</xdr:row>
                    <xdr:rowOff>9525</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14</xdr:col>
                    <xdr:colOff>66675</xdr:colOff>
                    <xdr:row>29</xdr:row>
                    <xdr:rowOff>0</xdr:rowOff>
                  </from>
                  <to>
                    <xdr:col>14</xdr:col>
                    <xdr:colOff>304800</xdr:colOff>
                    <xdr:row>30</xdr:row>
                    <xdr:rowOff>9525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F79F9-91F3-4900-9262-8ED14039F798}">
  <sheetPr>
    <tabColor theme="7" tint="0.79998168889431442"/>
    <pageSetUpPr fitToPage="1"/>
  </sheetPr>
  <dimension ref="A1:CZ161"/>
  <sheetViews>
    <sheetView view="pageBreakPreview" zoomScale="65" zoomScaleNormal="53" zoomScaleSheetLayoutView="65" workbookViewId="0">
      <selection activeCell="BD1" sqref="BD1"/>
    </sheetView>
  </sheetViews>
  <sheetFormatPr defaultRowHeight="16.5" x14ac:dyDescent="0.15"/>
  <cols>
    <col min="1" max="74" width="4.375" style="29" customWidth="1"/>
    <col min="75" max="98" width="9" style="29"/>
    <col min="99" max="104" width="9" style="10"/>
    <col min="105" max="256" width="9" style="4"/>
    <col min="257" max="330" width="4.375" style="4" customWidth="1"/>
    <col min="331" max="512" width="9" style="4"/>
    <col min="513" max="586" width="4.375" style="4" customWidth="1"/>
    <col min="587" max="768" width="9" style="4"/>
    <col min="769" max="842" width="4.375" style="4" customWidth="1"/>
    <col min="843" max="1024" width="9" style="4"/>
    <col min="1025" max="1098" width="4.375" style="4" customWidth="1"/>
    <col min="1099" max="1280" width="9" style="4"/>
    <col min="1281" max="1354" width="4.375" style="4" customWidth="1"/>
    <col min="1355" max="1536" width="9" style="4"/>
    <col min="1537" max="1610" width="4.375" style="4" customWidth="1"/>
    <col min="1611" max="1792" width="9" style="4"/>
    <col min="1793" max="1866" width="4.375" style="4" customWidth="1"/>
    <col min="1867" max="2048" width="9" style="4"/>
    <col min="2049" max="2122" width="4.375" style="4" customWidth="1"/>
    <col min="2123" max="2304" width="9" style="4"/>
    <col min="2305" max="2378" width="4.375" style="4" customWidth="1"/>
    <col min="2379" max="2560" width="9" style="4"/>
    <col min="2561" max="2634" width="4.375" style="4" customWidth="1"/>
    <col min="2635" max="2816" width="9" style="4"/>
    <col min="2817" max="2890" width="4.375" style="4" customWidth="1"/>
    <col min="2891" max="3072" width="9" style="4"/>
    <col min="3073" max="3146" width="4.375" style="4" customWidth="1"/>
    <col min="3147" max="3328" width="9" style="4"/>
    <col min="3329" max="3402" width="4.375" style="4" customWidth="1"/>
    <col min="3403" max="3584" width="9" style="4"/>
    <col min="3585" max="3658" width="4.375" style="4" customWidth="1"/>
    <col min="3659" max="3840" width="9" style="4"/>
    <col min="3841" max="3914" width="4.375" style="4" customWidth="1"/>
    <col min="3915" max="4096" width="9" style="4"/>
    <col min="4097" max="4170" width="4.375" style="4" customWidth="1"/>
    <col min="4171" max="4352" width="9" style="4"/>
    <col min="4353" max="4426" width="4.375" style="4" customWidth="1"/>
    <col min="4427" max="4608" width="9" style="4"/>
    <col min="4609" max="4682" width="4.375" style="4" customWidth="1"/>
    <col min="4683" max="4864" width="9" style="4"/>
    <col min="4865" max="4938" width="4.375" style="4" customWidth="1"/>
    <col min="4939" max="5120" width="9" style="4"/>
    <col min="5121" max="5194" width="4.375" style="4" customWidth="1"/>
    <col min="5195" max="5376" width="9" style="4"/>
    <col min="5377" max="5450" width="4.375" style="4" customWidth="1"/>
    <col min="5451" max="5632" width="9" style="4"/>
    <col min="5633" max="5706" width="4.375" style="4" customWidth="1"/>
    <col min="5707" max="5888" width="9" style="4"/>
    <col min="5889" max="5962" width="4.375" style="4" customWidth="1"/>
    <col min="5963" max="6144" width="9" style="4"/>
    <col min="6145" max="6218" width="4.375" style="4" customWidth="1"/>
    <col min="6219" max="6400" width="9" style="4"/>
    <col min="6401" max="6474" width="4.375" style="4" customWidth="1"/>
    <col min="6475" max="6656" width="9" style="4"/>
    <col min="6657" max="6730" width="4.375" style="4" customWidth="1"/>
    <col min="6731" max="6912" width="9" style="4"/>
    <col min="6913" max="6986" width="4.375" style="4" customWidth="1"/>
    <col min="6987" max="7168" width="9" style="4"/>
    <col min="7169" max="7242" width="4.375" style="4" customWidth="1"/>
    <col min="7243" max="7424" width="9" style="4"/>
    <col min="7425" max="7498" width="4.375" style="4" customWidth="1"/>
    <col min="7499" max="7680" width="9" style="4"/>
    <col min="7681" max="7754" width="4.375" style="4" customWidth="1"/>
    <col min="7755" max="7936" width="9" style="4"/>
    <col min="7937" max="8010" width="4.375" style="4" customWidth="1"/>
    <col min="8011" max="8192" width="9" style="4"/>
    <col min="8193" max="8266" width="4.375" style="4" customWidth="1"/>
    <col min="8267" max="8448" width="9" style="4"/>
    <col min="8449" max="8522" width="4.375" style="4" customWidth="1"/>
    <col min="8523" max="8704" width="9" style="4"/>
    <col min="8705" max="8778" width="4.375" style="4" customWidth="1"/>
    <col min="8779" max="8960" width="9" style="4"/>
    <col min="8961" max="9034" width="4.375" style="4" customWidth="1"/>
    <col min="9035" max="9216" width="9" style="4"/>
    <col min="9217" max="9290" width="4.375" style="4" customWidth="1"/>
    <col min="9291" max="9472" width="9" style="4"/>
    <col min="9473" max="9546" width="4.375" style="4" customWidth="1"/>
    <col min="9547" max="9728" width="9" style="4"/>
    <col min="9729" max="9802" width="4.375" style="4" customWidth="1"/>
    <col min="9803" max="9984" width="9" style="4"/>
    <col min="9985" max="10058" width="4.375" style="4" customWidth="1"/>
    <col min="10059" max="10240" width="9" style="4"/>
    <col min="10241" max="10314" width="4.375" style="4" customWidth="1"/>
    <col min="10315" max="10496" width="9" style="4"/>
    <col min="10497" max="10570" width="4.375" style="4" customWidth="1"/>
    <col min="10571" max="10752" width="9" style="4"/>
    <col min="10753" max="10826" width="4.375" style="4" customWidth="1"/>
    <col min="10827" max="11008" width="9" style="4"/>
    <col min="11009" max="11082" width="4.375" style="4" customWidth="1"/>
    <col min="11083" max="11264" width="9" style="4"/>
    <col min="11265" max="11338" width="4.375" style="4" customWidth="1"/>
    <col min="11339" max="11520" width="9" style="4"/>
    <col min="11521" max="11594" width="4.375" style="4" customWidth="1"/>
    <col min="11595" max="11776" width="9" style="4"/>
    <col min="11777" max="11850" width="4.375" style="4" customWidth="1"/>
    <col min="11851" max="12032" width="9" style="4"/>
    <col min="12033" max="12106" width="4.375" style="4" customWidth="1"/>
    <col min="12107" max="12288" width="9" style="4"/>
    <col min="12289" max="12362" width="4.375" style="4" customWidth="1"/>
    <col min="12363" max="12544" width="9" style="4"/>
    <col min="12545" max="12618" width="4.375" style="4" customWidth="1"/>
    <col min="12619" max="12800" width="9" style="4"/>
    <col min="12801" max="12874" width="4.375" style="4" customWidth="1"/>
    <col min="12875" max="13056" width="9" style="4"/>
    <col min="13057" max="13130" width="4.375" style="4" customWidth="1"/>
    <col min="13131" max="13312" width="9" style="4"/>
    <col min="13313" max="13386" width="4.375" style="4" customWidth="1"/>
    <col min="13387" max="13568" width="9" style="4"/>
    <col min="13569" max="13642" width="4.375" style="4" customWidth="1"/>
    <col min="13643" max="13824" width="9" style="4"/>
    <col min="13825" max="13898" width="4.375" style="4" customWidth="1"/>
    <col min="13899" max="14080" width="9" style="4"/>
    <col min="14081" max="14154" width="4.375" style="4" customWidth="1"/>
    <col min="14155" max="14336" width="9" style="4"/>
    <col min="14337" max="14410" width="4.375" style="4" customWidth="1"/>
    <col min="14411" max="14592" width="9" style="4"/>
    <col min="14593" max="14666" width="4.375" style="4" customWidth="1"/>
    <col min="14667" max="14848" width="9" style="4"/>
    <col min="14849" max="14922" width="4.375" style="4" customWidth="1"/>
    <col min="14923" max="15104" width="9" style="4"/>
    <col min="15105" max="15178" width="4.375" style="4" customWidth="1"/>
    <col min="15179" max="15360" width="9" style="4"/>
    <col min="15361" max="15434" width="4.375" style="4" customWidth="1"/>
    <col min="15435" max="15616" width="9" style="4"/>
    <col min="15617" max="15690" width="4.375" style="4" customWidth="1"/>
    <col min="15691" max="15872" width="9" style="4"/>
    <col min="15873" max="15946" width="4.375" style="4" customWidth="1"/>
    <col min="15947" max="16128" width="9" style="4"/>
    <col min="16129" max="16202" width="4.375" style="4" customWidth="1"/>
    <col min="16203" max="16384" width="9" style="4"/>
  </cols>
  <sheetData>
    <row r="1" spans="1:91" ht="18.75" customHeight="1" x14ac:dyDescent="0.15">
      <c r="A1" s="183" t="s">
        <v>179</v>
      </c>
      <c r="B1" s="184"/>
      <c r="C1" s="184"/>
      <c r="D1" s="184"/>
      <c r="E1" s="184"/>
      <c r="F1" s="185"/>
      <c r="G1" s="185"/>
      <c r="H1" s="185"/>
      <c r="I1" s="185"/>
      <c r="J1" s="185"/>
      <c r="K1" s="185"/>
      <c r="L1" s="185"/>
      <c r="M1" s="185"/>
      <c r="N1" s="185"/>
      <c r="O1" s="185"/>
      <c r="P1" s="185"/>
      <c r="Q1" s="185"/>
      <c r="R1" s="185"/>
      <c r="S1" s="185"/>
      <c r="T1" s="185"/>
      <c r="U1" s="185"/>
      <c r="V1" s="185"/>
      <c r="W1" s="185"/>
      <c r="X1" s="185"/>
      <c r="Y1" s="185"/>
      <c r="Z1" s="185"/>
      <c r="AA1" s="185"/>
      <c r="AB1" s="185"/>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row>
    <row r="2" spans="1:91" ht="18.75" customHeight="1" x14ac:dyDescent="0.15">
      <c r="A2" s="184" t="s">
        <v>790</v>
      </c>
      <c r="B2" s="184"/>
      <c r="C2" s="184"/>
      <c r="D2" s="184"/>
      <c r="E2" s="184"/>
      <c r="F2" s="185"/>
      <c r="G2" s="186"/>
      <c r="H2" s="186"/>
      <c r="I2" s="185"/>
      <c r="J2" s="185"/>
      <c r="K2" s="185"/>
      <c r="L2" s="185"/>
      <c r="M2" s="185"/>
      <c r="N2" s="185"/>
      <c r="O2" s="185"/>
      <c r="P2" s="185"/>
      <c r="Q2" s="185"/>
      <c r="R2" s="185"/>
      <c r="S2" s="185"/>
      <c r="T2" s="185"/>
      <c r="U2" s="185"/>
      <c r="V2" s="185"/>
      <c r="W2" s="185"/>
      <c r="X2" s="185"/>
      <c r="Y2" s="185"/>
      <c r="Z2" s="185"/>
      <c r="AA2" s="185"/>
      <c r="AB2" s="185"/>
      <c r="AC2" s="186"/>
      <c r="AD2" s="186"/>
      <c r="AE2" s="186"/>
      <c r="AF2" s="186"/>
      <c r="AG2" s="186"/>
      <c r="AH2" s="186"/>
      <c r="AI2" s="186"/>
      <c r="AJ2" s="186"/>
      <c r="AK2" s="186"/>
      <c r="AL2" s="186"/>
      <c r="AM2" s="186"/>
      <c r="AN2" s="186"/>
      <c r="AO2" s="186"/>
      <c r="AP2" s="186"/>
      <c r="AQ2" s="186"/>
      <c r="AR2" s="186"/>
      <c r="AS2" s="186"/>
      <c r="AT2" s="186"/>
      <c r="AU2" s="186"/>
      <c r="AV2" s="186"/>
      <c r="AW2" s="186"/>
      <c r="AX2" s="186"/>
      <c r="AY2" s="186"/>
      <c r="AZ2" s="186"/>
      <c r="BA2" s="186"/>
      <c r="BB2" s="186"/>
      <c r="BC2" s="186"/>
      <c r="BD2" s="186"/>
      <c r="BE2" s="186"/>
      <c r="BF2" s="186"/>
      <c r="BG2" s="186"/>
      <c r="BH2" s="186"/>
      <c r="BI2" s="186"/>
      <c r="BJ2" s="186"/>
      <c r="BK2" s="186"/>
      <c r="BL2" s="186"/>
      <c r="BM2" s="186"/>
      <c r="BN2" s="186"/>
      <c r="BO2" s="186"/>
      <c r="BP2" s="186"/>
      <c r="BQ2" s="186"/>
      <c r="BR2" s="186"/>
      <c r="BS2" s="186"/>
      <c r="BT2" s="186"/>
      <c r="BU2" s="186"/>
      <c r="BV2" s="186"/>
      <c r="BW2" s="186"/>
      <c r="BX2" s="186"/>
      <c r="BY2" s="186"/>
      <c r="BZ2" s="186"/>
      <c r="CA2" s="186"/>
      <c r="CB2" s="186"/>
      <c r="CC2" s="186"/>
      <c r="CD2" s="186"/>
      <c r="CE2" s="186"/>
      <c r="CF2" s="186"/>
      <c r="CG2" s="186"/>
      <c r="CH2" s="186"/>
      <c r="CI2" s="186"/>
      <c r="CJ2" s="186"/>
      <c r="CK2" s="186"/>
      <c r="CL2" s="186"/>
      <c r="CM2" s="186"/>
    </row>
    <row r="3" spans="1:91" ht="18.75" customHeight="1" x14ac:dyDescent="0.15">
      <c r="A3" s="186"/>
      <c r="B3" s="187" t="s">
        <v>13</v>
      </c>
      <c r="C3" s="184" t="s">
        <v>791</v>
      </c>
      <c r="D3" s="188"/>
      <c r="E3" s="189"/>
      <c r="F3" s="190"/>
      <c r="G3" s="190"/>
      <c r="H3" s="190"/>
      <c r="I3" s="190"/>
      <c r="J3" s="190"/>
      <c r="K3" s="190"/>
      <c r="L3" s="190"/>
      <c r="M3" s="190"/>
      <c r="N3" s="185"/>
      <c r="O3" s="190"/>
      <c r="P3" s="190"/>
      <c r="Q3" s="190"/>
      <c r="R3" s="190"/>
      <c r="S3" s="190"/>
      <c r="T3" s="190"/>
      <c r="U3" s="190"/>
      <c r="V3" s="190"/>
      <c r="W3" s="190"/>
      <c r="X3" s="190"/>
      <c r="Y3" s="185"/>
      <c r="Z3" s="185"/>
      <c r="AA3" s="185"/>
      <c r="AB3" s="185"/>
      <c r="AC3" s="186"/>
      <c r="AD3" s="186"/>
      <c r="AE3" s="186"/>
      <c r="AF3" s="186"/>
      <c r="AG3" s="186"/>
      <c r="AH3" s="186"/>
      <c r="AI3" s="186"/>
      <c r="AJ3" s="186"/>
      <c r="AK3" s="186"/>
      <c r="AL3" s="186"/>
      <c r="AM3" s="186"/>
      <c r="AN3" s="186"/>
      <c r="AO3" s="186"/>
      <c r="AP3" s="186"/>
      <c r="AQ3" s="186"/>
      <c r="AR3" s="186"/>
      <c r="AS3" s="186"/>
      <c r="AT3" s="186"/>
      <c r="AU3" s="186"/>
      <c r="AV3" s="186"/>
      <c r="AW3" s="186"/>
      <c r="AX3" s="186"/>
      <c r="AY3" s="186"/>
      <c r="AZ3" s="186"/>
      <c r="BA3" s="186"/>
      <c r="BB3" s="186"/>
      <c r="BC3" s="186"/>
      <c r="BD3" s="186"/>
      <c r="BE3" s="186"/>
      <c r="BF3" s="186"/>
      <c r="BG3" s="186"/>
      <c r="BH3" s="186"/>
      <c r="BI3" s="186"/>
      <c r="BJ3" s="186"/>
      <c r="BK3" s="186"/>
      <c r="BL3" s="186"/>
      <c r="BM3" s="186"/>
      <c r="BN3" s="186"/>
      <c r="BO3" s="186"/>
      <c r="BP3" s="186"/>
      <c r="BQ3" s="186"/>
      <c r="BR3" s="186"/>
      <c r="BS3" s="186"/>
      <c r="BT3" s="186"/>
      <c r="BU3" s="186"/>
      <c r="BV3" s="186"/>
      <c r="BW3" s="186"/>
      <c r="BX3" s="186"/>
      <c r="BY3" s="186"/>
      <c r="BZ3" s="186"/>
      <c r="CA3" s="186"/>
      <c r="CB3" s="186"/>
      <c r="CC3" s="186"/>
      <c r="CD3" s="186"/>
      <c r="CE3" s="186"/>
      <c r="CF3" s="186"/>
      <c r="CG3" s="186"/>
      <c r="CH3" s="186"/>
      <c r="CI3" s="186"/>
      <c r="CJ3" s="186"/>
      <c r="CK3" s="186"/>
      <c r="CL3" s="186"/>
      <c r="CM3" s="186"/>
    </row>
    <row r="4" spans="1:91" ht="18.75" customHeight="1" x14ac:dyDescent="0.15">
      <c r="A4" s="184" t="s">
        <v>275</v>
      </c>
      <c r="B4" s="184"/>
      <c r="C4" s="184"/>
      <c r="D4" s="184"/>
      <c r="E4" s="184"/>
      <c r="F4" s="184"/>
      <c r="G4" s="184"/>
      <c r="H4" s="184"/>
      <c r="I4" s="191" t="s">
        <v>71</v>
      </c>
      <c r="J4" s="1351"/>
      <c r="K4" s="1351"/>
      <c r="L4" s="187" t="s">
        <v>49</v>
      </c>
      <c r="M4" s="192"/>
      <c r="N4" s="193" t="s">
        <v>891</v>
      </c>
      <c r="O4" s="184"/>
      <c r="P4" s="184"/>
      <c r="Q4" s="184"/>
      <c r="R4" s="184"/>
      <c r="S4" s="184"/>
      <c r="T4" s="184"/>
      <c r="U4" s="184"/>
      <c r="V4" s="184"/>
      <c r="W4" s="184"/>
      <c r="X4" s="186"/>
      <c r="Y4" s="186"/>
      <c r="Z4" s="186"/>
      <c r="AA4" s="186"/>
      <c r="AB4" s="186"/>
      <c r="AC4" s="186"/>
      <c r="AD4" s="186"/>
      <c r="AE4" s="186"/>
      <c r="AF4" s="186"/>
      <c r="AG4" s="186"/>
      <c r="AH4" s="186"/>
      <c r="AI4" s="186"/>
      <c r="AJ4" s="186"/>
      <c r="AK4" s="186"/>
      <c r="AL4" s="186"/>
      <c r="AM4" s="186"/>
      <c r="AN4" s="186"/>
      <c r="AO4" s="186"/>
      <c r="AP4" s="186"/>
      <c r="AQ4" s="186"/>
      <c r="AR4" s="186"/>
      <c r="AS4" s="186"/>
      <c r="AT4" s="186"/>
      <c r="AU4" s="186"/>
      <c r="AV4" s="186"/>
      <c r="AW4" s="186"/>
      <c r="AX4" s="186"/>
      <c r="AY4" s="186"/>
      <c r="AZ4" s="186"/>
      <c r="BA4" s="186"/>
      <c r="BB4" s="186"/>
      <c r="BC4" s="186"/>
      <c r="BD4" s="186"/>
      <c r="BE4" s="186"/>
      <c r="BF4" s="186"/>
      <c r="BG4" s="186"/>
      <c r="BH4" s="186"/>
      <c r="BI4" s="186"/>
      <c r="BJ4" s="186"/>
      <c r="BK4" s="186"/>
      <c r="BL4" s="186"/>
      <c r="BM4" s="186"/>
      <c r="BN4" s="186"/>
      <c r="BO4" s="186"/>
      <c r="BP4" s="186"/>
      <c r="BQ4" s="186"/>
      <c r="BR4" s="186"/>
      <c r="BS4" s="186"/>
      <c r="BT4" s="186"/>
      <c r="BU4" s="186"/>
      <c r="BV4" s="186"/>
      <c r="BW4" s="186"/>
      <c r="BX4" s="186"/>
      <c r="BY4" s="186"/>
      <c r="BZ4" s="186"/>
      <c r="CA4" s="186"/>
      <c r="CB4" s="186"/>
      <c r="CC4" s="186"/>
      <c r="CD4" s="186"/>
      <c r="CE4" s="186"/>
      <c r="CF4" s="186"/>
      <c r="CG4" s="186"/>
      <c r="CH4" s="186"/>
      <c r="CI4" s="186"/>
      <c r="CJ4" s="186"/>
      <c r="CK4" s="186"/>
      <c r="CL4" s="186"/>
      <c r="CM4" s="186"/>
    </row>
    <row r="5" spans="1:91" ht="18.75" customHeight="1" thickBot="1" x14ac:dyDescent="0.2">
      <c r="A5" s="1352" t="s">
        <v>274</v>
      </c>
      <c r="B5" s="1353"/>
      <c r="C5" s="1353"/>
      <c r="D5" s="1353"/>
      <c r="E5" s="1353"/>
      <c r="F5" s="1353"/>
      <c r="G5" s="1354"/>
      <c r="H5" s="1359" t="s">
        <v>784</v>
      </c>
      <c r="I5" s="1359"/>
      <c r="J5" s="1359"/>
      <c r="K5" s="1359"/>
      <c r="L5" s="1359"/>
      <c r="M5" s="1359"/>
      <c r="N5" s="1360"/>
      <c r="O5" s="1359" t="s">
        <v>785</v>
      </c>
      <c r="P5" s="1359"/>
      <c r="Q5" s="1359"/>
      <c r="R5" s="1359"/>
      <c r="S5" s="1359"/>
      <c r="T5" s="1359"/>
      <c r="U5" s="1359"/>
      <c r="V5" s="1361" t="s">
        <v>786</v>
      </c>
      <c r="W5" s="1359"/>
      <c r="X5" s="1359"/>
      <c r="Y5" s="1359"/>
      <c r="Z5" s="1359"/>
      <c r="AA5" s="1359"/>
      <c r="AB5" s="1360"/>
      <c r="AC5" s="1359" t="s">
        <v>787</v>
      </c>
      <c r="AD5" s="1359"/>
      <c r="AE5" s="1359"/>
      <c r="AF5" s="1359"/>
      <c r="AG5" s="1359"/>
      <c r="AH5" s="1359"/>
      <c r="AI5" s="1359"/>
      <c r="AJ5" s="1361" t="s">
        <v>788</v>
      </c>
      <c r="AK5" s="1359"/>
      <c r="AL5" s="1360"/>
      <c r="AM5" s="1377" t="s">
        <v>789</v>
      </c>
      <c r="AN5" s="1378"/>
      <c r="AO5" s="1379"/>
      <c r="AP5" s="1380" t="s">
        <v>235</v>
      </c>
      <c r="AQ5" s="1380"/>
      <c r="AR5" s="1380"/>
      <c r="AS5" s="1377"/>
      <c r="AT5" s="1377"/>
      <c r="AU5" s="1381" t="s">
        <v>273</v>
      </c>
      <c r="AV5" s="1381"/>
      <c r="AW5" s="1381"/>
      <c r="AX5" s="1377" t="s">
        <v>272</v>
      </c>
      <c r="AY5" s="1377"/>
      <c r="AZ5" s="1377"/>
      <c r="BA5" s="1377"/>
      <c r="BB5" s="1377"/>
      <c r="BC5" s="1370" t="s">
        <v>233</v>
      </c>
      <c r="BD5" s="1371"/>
      <c r="BE5" s="1371"/>
      <c r="BF5" s="1371"/>
      <c r="BG5" s="1371"/>
      <c r="BH5" s="1371"/>
      <c r="BI5" s="1371"/>
      <c r="BJ5" s="1371"/>
      <c r="BK5" s="1372"/>
      <c r="BL5" s="1370" t="s">
        <v>271</v>
      </c>
      <c r="BM5" s="1371"/>
      <c r="BN5" s="1371"/>
      <c r="BO5" s="1371"/>
      <c r="BP5" s="1371"/>
      <c r="BQ5" s="1371"/>
      <c r="BR5" s="1371"/>
      <c r="BS5" s="1371"/>
      <c r="BT5" s="1372"/>
      <c r="BU5" s="186"/>
      <c r="BV5" s="186"/>
      <c r="BW5" s="186"/>
      <c r="BX5" s="186"/>
      <c r="BY5" s="186"/>
      <c r="BZ5" s="186"/>
      <c r="CA5" s="186"/>
      <c r="CB5" s="186"/>
      <c r="CC5" s="186"/>
      <c r="CD5" s="186"/>
      <c r="CE5" s="186"/>
      <c r="CF5" s="186"/>
      <c r="CG5" s="186"/>
      <c r="CH5" s="186"/>
      <c r="CI5" s="186"/>
      <c r="CJ5" s="186"/>
      <c r="CK5" s="186"/>
      <c r="CL5" s="186"/>
      <c r="CM5" s="186"/>
    </row>
    <row r="6" spans="1:91" ht="18.75" customHeight="1" thickTop="1" x14ac:dyDescent="0.15">
      <c r="A6" s="1355"/>
      <c r="B6" s="1356"/>
      <c r="C6" s="1356"/>
      <c r="D6" s="1356"/>
      <c r="E6" s="1356"/>
      <c r="F6" s="1356"/>
      <c r="G6" s="1356"/>
      <c r="H6" s="1373" t="s">
        <v>270</v>
      </c>
      <c r="I6" s="1362" t="s">
        <v>269</v>
      </c>
      <c r="J6" s="1362" t="s">
        <v>268</v>
      </c>
      <c r="K6" s="1362" t="s">
        <v>267</v>
      </c>
      <c r="L6" s="1362" t="s">
        <v>266</v>
      </c>
      <c r="M6" s="1362" t="s">
        <v>265</v>
      </c>
      <c r="N6" s="1375" t="s">
        <v>264</v>
      </c>
      <c r="O6" s="1368" t="s">
        <v>263</v>
      </c>
      <c r="P6" s="1362" t="s">
        <v>262</v>
      </c>
      <c r="Q6" s="1362" t="s">
        <v>261</v>
      </c>
      <c r="R6" s="1362" t="s">
        <v>260</v>
      </c>
      <c r="S6" s="1362" t="s">
        <v>259</v>
      </c>
      <c r="T6" s="1362" t="s">
        <v>258</v>
      </c>
      <c r="U6" s="1364" t="s">
        <v>257</v>
      </c>
      <c r="V6" s="1366" t="s">
        <v>256</v>
      </c>
      <c r="W6" s="1362" t="s">
        <v>255</v>
      </c>
      <c r="X6" s="1362" t="s">
        <v>254</v>
      </c>
      <c r="Y6" s="1362" t="s">
        <v>253</v>
      </c>
      <c r="Z6" s="1362" t="s">
        <v>252</v>
      </c>
      <c r="AA6" s="1362" t="s">
        <v>251</v>
      </c>
      <c r="AB6" s="1375" t="s">
        <v>250</v>
      </c>
      <c r="AC6" s="1368" t="s">
        <v>249</v>
      </c>
      <c r="AD6" s="1362" t="s">
        <v>248</v>
      </c>
      <c r="AE6" s="1362" t="s">
        <v>247</v>
      </c>
      <c r="AF6" s="1362" t="s">
        <v>246</v>
      </c>
      <c r="AG6" s="1362" t="s">
        <v>245</v>
      </c>
      <c r="AH6" s="1362" t="s">
        <v>244</v>
      </c>
      <c r="AI6" s="1364" t="s">
        <v>243</v>
      </c>
      <c r="AJ6" s="1366" t="s">
        <v>242</v>
      </c>
      <c r="AK6" s="1362" t="s">
        <v>241</v>
      </c>
      <c r="AL6" s="1386" t="s">
        <v>240</v>
      </c>
      <c r="AM6" s="1380"/>
      <c r="AN6" s="1378"/>
      <c r="AO6" s="1379"/>
      <c r="AP6" s="1380"/>
      <c r="AQ6" s="1380"/>
      <c r="AR6" s="1380"/>
      <c r="AS6" s="1377"/>
      <c r="AT6" s="1377"/>
      <c r="AU6" s="1382"/>
      <c r="AV6" s="1382"/>
      <c r="AW6" s="1382"/>
      <c r="AX6" s="1377"/>
      <c r="AY6" s="1377"/>
      <c r="AZ6" s="1377"/>
      <c r="BA6" s="1377"/>
      <c r="BB6" s="1377"/>
      <c r="BC6" s="1383" t="str">
        <f>AE42</f>
        <v>Ａ</v>
      </c>
      <c r="BD6" s="1348" t="str">
        <f>AE44</f>
        <v>Ｂ</v>
      </c>
      <c r="BE6" s="1345" t="str">
        <f>AE46</f>
        <v>C</v>
      </c>
      <c r="BF6" s="1348" t="str">
        <f>AM42</f>
        <v>D</v>
      </c>
      <c r="BG6" s="1348" t="str">
        <f>AM44</f>
        <v>E</v>
      </c>
      <c r="BH6" s="1348" t="str">
        <f>AM46</f>
        <v>F</v>
      </c>
      <c r="BI6" s="1348" t="str">
        <f>AU42</f>
        <v>G</v>
      </c>
      <c r="BJ6" s="1348" t="str">
        <f>AU44</f>
        <v>H</v>
      </c>
      <c r="BK6" s="1388" t="str">
        <f>AU46</f>
        <v>I</v>
      </c>
      <c r="BL6" s="1383" t="str">
        <f t="shared" ref="BL6:BT6" si="0">BC6</f>
        <v>Ａ</v>
      </c>
      <c r="BM6" s="1348" t="str">
        <f t="shared" si="0"/>
        <v>Ｂ</v>
      </c>
      <c r="BN6" s="1348" t="str">
        <f t="shared" si="0"/>
        <v>C</v>
      </c>
      <c r="BO6" s="1348" t="str">
        <f t="shared" si="0"/>
        <v>D</v>
      </c>
      <c r="BP6" s="1348" t="str">
        <f t="shared" si="0"/>
        <v>E</v>
      </c>
      <c r="BQ6" s="1348" t="str">
        <f t="shared" si="0"/>
        <v>F</v>
      </c>
      <c r="BR6" s="1348" t="str">
        <f t="shared" si="0"/>
        <v>G</v>
      </c>
      <c r="BS6" s="1348" t="str">
        <f t="shared" si="0"/>
        <v>H</v>
      </c>
      <c r="BT6" s="1388" t="str">
        <f t="shared" si="0"/>
        <v>I</v>
      </c>
      <c r="BU6" s="186" t="str">
        <f>AE42</f>
        <v>Ａ</v>
      </c>
      <c r="BV6" s="186"/>
      <c r="BW6" s="186"/>
      <c r="BX6" s="186"/>
      <c r="BY6" s="186"/>
      <c r="BZ6" s="186"/>
      <c r="CA6" s="186"/>
      <c r="CB6" s="186"/>
      <c r="CC6" s="186"/>
      <c r="CD6" s="186"/>
      <c r="CE6" s="186"/>
      <c r="CF6" s="186"/>
      <c r="CG6" s="186"/>
      <c r="CH6" s="186"/>
      <c r="CI6" s="186"/>
      <c r="CJ6" s="186"/>
      <c r="CK6" s="186"/>
      <c r="CL6" s="186"/>
      <c r="CM6" s="186"/>
    </row>
    <row r="7" spans="1:91" ht="18.75" customHeight="1" x14ac:dyDescent="0.15">
      <c r="A7" s="1355"/>
      <c r="B7" s="1356"/>
      <c r="C7" s="1356"/>
      <c r="D7" s="1356"/>
      <c r="E7" s="1356"/>
      <c r="F7" s="1356"/>
      <c r="G7" s="1356"/>
      <c r="H7" s="1374"/>
      <c r="I7" s="1363"/>
      <c r="J7" s="1363"/>
      <c r="K7" s="1363"/>
      <c r="L7" s="1363"/>
      <c r="M7" s="1363"/>
      <c r="N7" s="1376"/>
      <c r="O7" s="1369"/>
      <c r="P7" s="1363"/>
      <c r="Q7" s="1363"/>
      <c r="R7" s="1363"/>
      <c r="S7" s="1363"/>
      <c r="T7" s="1363"/>
      <c r="U7" s="1365"/>
      <c r="V7" s="1367"/>
      <c r="W7" s="1363"/>
      <c r="X7" s="1363"/>
      <c r="Y7" s="1363"/>
      <c r="Z7" s="1363"/>
      <c r="AA7" s="1363"/>
      <c r="AB7" s="1376"/>
      <c r="AC7" s="1369"/>
      <c r="AD7" s="1363"/>
      <c r="AE7" s="1363"/>
      <c r="AF7" s="1363"/>
      <c r="AG7" s="1363"/>
      <c r="AH7" s="1363"/>
      <c r="AI7" s="1365"/>
      <c r="AJ7" s="1367"/>
      <c r="AK7" s="1363"/>
      <c r="AL7" s="1387"/>
      <c r="AM7" s="1380"/>
      <c r="AN7" s="1378"/>
      <c r="AO7" s="1379"/>
      <c r="AP7" s="1380"/>
      <c r="AQ7" s="1380"/>
      <c r="AR7" s="1380"/>
      <c r="AS7" s="1377"/>
      <c r="AT7" s="1377"/>
      <c r="AU7" s="1391" t="s">
        <v>239</v>
      </c>
      <c r="AV7" s="1392"/>
      <c r="AW7" s="1393"/>
      <c r="AX7" s="1377"/>
      <c r="AY7" s="1377"/>
      <c r="AZ7" s="1377"/>
      <c r="BA7" s="1377"/>
      <c r="BB7" s="1377"/>
      <c r="BC7" s="1384"/>
      <c r="BD7" s="1349"/>
      <c r="BE7" s="1346"/>
      <c r="BF7" s="1349"/>
      <c r="BG7" s="1349"/>
      <c r="BH7" s="1349"/>
      <c r="BI7" s="1349"/>
      <c r="BJ7" s="1349"/>
      <c r="BK7" s="1389"/>
      <c r="BL7" s="1384"/>
      <c r="BM7" s="1349"/>
      <c r="BN7" s="1349"/>
      <c r="BO7" s="1349"/>
      <c r="BP7" s="1349"/>
      <c r="BQ7" s="1349"/>
      <c r="BR7" s="1349"/>
      <c r="BS7" s="1349"/>
      <c r="BT7" s="1389"/>
      <c r="BU7" s="186" t="str">
        <f>AE44</f>
        <v>Ｂ</v>
      </c>
      <c r="BV7" s="186"/>
      <c r="BW7" s="186"/>
      <c r="BX7" s="186"/>
      <c r="BY7" s="186"/>
      <c r="BZ7" s="186"/>
      <c r="CA7" s="186"/>
      <c r="CB7" s="186"/>
      <c r="CC7" s="186"/>
      <c r="CD7" s="186"/>
      <c r="CE7" s="186"/>
      <c r="CF7" s="186"/>
      <c r="CG7" s="186"/>
      <c r="CH7" s="186"/>
      <c r="CI7" s="186"/>
      <c r="CJ7" s="186"/>
      <c r="CK7" s="186"/>
      <c r="CL7" s="186"/>
      <c r="CM7" s="186"/>
    </row>
    <row r="8" spans="1:91" ht="18.75" customHeight="1" x14ac:dyDescent="0.15">
      <c r="A8" s="1357"/>
      <c r="B8" s="1358"/>
      <c r="C8" s="1358"/>
      <c r="D8" s="1358"/>
      <c r="E8" s="1358"/>
      <c r="F8" s="1358"/>
      <c r="G8" s="1358"/>
      <c r="H8" s="194"/>
      <c r="I8" s="195"/>
      <c r="J8" s="195"/>
      <c r="K8" s="195"/>
      <c r="L8" s="195"/>
      <c r="M8" s="195"/>
      <c r="N8" s="196"/>
      <c r="O8" s="197"/>
      <c r="P8" s="195"/>
      <c r="Q8" s="195"/>
      <c r="R8" s="195"/>
      <c r="S8" s="195"/>
      <c r="T8" s="195"/>
      <c r="U8" s="198"/>
      <c r="V8" s="199"/>
      <c r="W8" s="195"/>
      <c r="X8" s="195"/>
      <c r="Y8" s="195"/>
      <c r="Z8" s="195"/>
      <c r="AA8" s="195"/>
      <c r="AB8" s="196"/>
      <c r="AC8" s="197"/>
      <c r="AD8" s="195"/>
      <c r="AE8" s="195"/>
      <c r="AF8" s="195"/>
      <c r="AG8" s="195"/>
      <c r="AH8" s="195"/>
      <c r="AI8" s="198"/>
      <c r="AJ8" s="199"/>
      <c r="AK8" s="200"/>
      <c r="AL8" s="201"/>
      <c r="AM8" s="1380"/>
      <c r="AN8" s="1378"/>
      <c r="AO8" s="1379"/>
      <c r="AP8" s="1380"/>
      <c r="AQ8" s="1380"/>
      <c r="AR8" s="1380"/>
      <c r="AS8" s="1377"/>
      <c r="AT8" s="1377"/>
      <c r="AU8" s="1394"/>
      <c r="AV8" s="1395"/>
      <c r="AW8" s="1396"/>
      <c r="AX8" s="1377"/>
      <c r="AY8" s="1377"/>
      <c r="AZ8" s="1377"/>
      <c r="BA8" s="1377"/>
      <c r="BB8" s="1377"/>
      <c r="BC8" s="1385"/>
      <c r="BD8" s="1350"/>
      <c r="BE8" s="1347"/>
      <c r="BF8" s="1350"/>
      <c r="BG8" s="1350"/>
      <c r="BH8" s="1350"/>
      <c r="BI8" s="1350"/>
      <c r="BJ8" s="1350"/>
      <c r="BK8" s="1390"/>
      <c r="BL8" s="1385"/>
      <c r="BM8" s="1350"/>
      <c r="BN8" s="1350"/>
      <c r="BO8" s="1350"/>
      <c r="BP8" s="1350"/>
      <c r="BQ8" s="1350"/>
      <c r="BR8" s="1350"/>
      <c r="BS8" s="1350"/>
      <c r="BT8" s="1390"/>
      <c r="BU8" s="186" t="str">
        <f>AE46</f>
        <v>C</v>
      </c>
      <c r="BV8" s="186"/>
      <c r="BW8" s="186"/>
      <c r="BX8" s="186"/>
      <c r="BY8" s="186"/>
      <c r="BZ8" s="186"/>
      <c r="CA8" s="186"/>
      <c r="CB8" s="186"/>
      <c r="CC8" s="186"/>
      <c r="CD8" s="186"/>
      <c r="CE8" s="186"/>
      <c r="CF8" s="186"/>
      <c r="CG8" s="186"/>
      <c r="CH8" s="186"/>
      <c r="CI8" s="186"/>
      <c r="CJ8" s="186"/>
      <c r="CK8" s="186"/>
      <c r="CL8" s="186"/>
      <c r="CM8" s="186"/>
    </row>
    <row r="9" spans="1:91" ht="18.75" customHeight="1" x14ac:dyDescent="0.15">
      <c r="A9" s="1397" t="s">
        <v>137</v>
      </c>
      <c r="B9" s="1398"/>
      <c r="C9" s="1401"/>
      <c r="D9" s="1402"/>
      <c r="E9" s="1402"/>
      <c r="F9" s="1402"/>
      <c r="G9" s="1402"/>
      <c r="H9" s="1405"/>
      <c r="I9" s="1408"/>
      <c r="J9" s="1408"/>
      <c r="K9" s="1408"/>
      <c r="L9" s="1408"/>
      <c r="M9" s="1408"/>
      <c r="N9" s="1411"/>
      <c r="O9" s="1414"/>
      <c r="P9" s="1408"/>
      <c r="Q9" s="1408"/>
      <c r="R9" s="1408"/>
      <c r="S9" s="1408"/>
      <c r="T9" s="1408"/>
      <c r="U9" s="1411"/>
      <c r="V9" s="1414"/>
      <c r="W9" s="1408"/>
      <c r="X9" s="1408"/>
      <c r="Y9" s="1408"/>
      <c r="Z9" s="1408"/>
      <c r="AA9" s="1408"/>
      <c r="AB9" s="1411"/>
      <c r="AC9" s="1414"/>
      <c r="AD9" s="1408"/>
      <c r="AE9" s="1408"/>
      <c r="AF9" s="1408"/>
      <c r="AG9" s="1408"/>
      <c r="AH9" s="1408"/>
      <c r="AI9" s="1411"/>
      <c r="AJ9" s="1414"/>
      <c r="AK9" s="1408"/>
      <c r="AL9" s="1423"/>
      <c r="AM9" s="1426">
        <f>SUM(BL9:BT10)</f>
        <v>0</v>
      </c>
      <c r="AN9" s="1427"/>
      <c r="AO9" s="1428"/>
      <c r="AP9" s="1435"/>
      <c r="AQ9" s="1436"/>
      <c r="AR9" s="1436"/>
      <c r="AS9" s="1436"/>
      <c r="AT9" s="1437"/>
      <c r="AU9" s="1444" t="s">
        <v>238</v>
      </c>
      <c r="AV9" s="1445"/>
      <c r="AW9" s="1446"/>
      <c r="AX9" s="1450"/>
      <c r="AY9" s="1451"/>
      <c r="AZ9" s="1451"/>
      <c r="BA9" s="1451"/>
      <c r="BB9" s="1452"/>
      <c r="BC9" s="1417">
        <f t="shared" ref="BC9:BK9" si="1">COUNTIF($H9:$AL10,BC$6)</f>
        <v>0</v>
      </c>
      <c r="BD9" s="1420">
        <f t="shared" si="1"/>
        <v>0</v>
      </c>
      <c r="BE9" s="1420">
        <f t="shared" si="1"/>
        <v>0</v>
      </c>
      <c r="BF9" s="1420">
        <f t="shared" si="1"/>
        <v>0</v>
      </c>
      <c r="BG9" s="1420">
        <f t="shared" si="1"/>
        <v>0</v>
      </c>
      <c r="BH9" s="1420">
        <f t="shared" si="1"/>
        <v>0</v>
      </c>
      <c r="BI9" s="1420">
        <f t="shared" si="1"/>
        <v>0</v>
      </c>
      <c r="BJ9" s="1420">
        <f t="shared" si="1"/>
        <v>0</v>
      </c>
      <c r="BK9" s="1459">
        <f t="shared" si="1"/>
        <v>0</v>
      </c>
      <c r="BL9" s="1417">
        <f t="shared" ref="BL9:BT9" si="2">BC9*BC$42*24</f>
        <v>0</v>
      </c>
      <c r="BM9" s="1420">
        <f t="shared" si="2"/>
        <v>0</v>
      </c>
      <c r="BN9" s="1420">
        <f t="shared" si="2"/>
        <v>0</v>
      </c>
      <c r="BO9" s="1420">
        <f t="shared" si="2"/>
        <v>0</v>
      </c>
      <c r="BP9" s="1420">
        <f t="shared" si="2"/>
        <v>0</v>
      </c>
      <c r="BQ9" s="1420">
        <f t="shared" si="2"/>
        <v>0</v>
      </c>
      <c r="BR9" s="1420">
        <f t="shared" si="2"/>
        <v>0</v>
      </c>
      <c r="BS9" s="1420">
        <f t="shared" si="2"/>
        <v>0</v>
      </c>
      <c r="BT9" s="1459">
        <f t="shared" si="2"/>
        <v>0</v>
      </c>
      <c r="BU9" s="186" t="str">
        <f>AM42</f>
        <v>D</v>
      </c>
      <c r="BV9" s="186"/>
      <c r="BW9" s="186"/>
      <c r="BX9" s="186"/>
      <c r="BY9" s="186"/>
      <c r="BZ9" s="186"/>
      <c r="CA9" s="186"/>
      <c r="CB9" s="186"/>
      <c r="CC9" s="186"/>
      <c r="CD9" s="186"/>
      <c r="CE9" s="186"/>
      <c r="CF9" s="186"/>
      <c r="CG9" s="186"/>
      <c r="CH9" s="186"/>
      <c r="CI9" s="186"/>
      <c r="CJ9" s="186"/>
      <c r="CK9" s="186"/>
      <c r="CL9" s="186"/>
      <c r="CM9" s="186"/>
    </row>
    <row r="10" spans="1:91" ht="18.75" customHeight="1" x14ac:dyDescent="0.15">
      <c r="A10" s="1399"/>
      <c r="B10" s="1400"/>
      <c r="C10" s="1403"/>
      <c r="D10" s="1404"/>
      <c r="E10" s="1404"/>
      <c r="F10" s="1404"/>
      <c r="G10" s="1404"/>
      <c r="H10" s="1406"/>
      <c r="I10" s="1409"/>
      <c r="J10" s="1409"/>
      <c r="K10" s="1409"/>
      <c r="L10" s="1409"/>
      <c r="M10" s="1409"/>
      <c r="N10" s="1412"/>
      <c r="O10" s="1415"/>
      <c r="P10" s="1409"/>
      <c r="Q10" s="1409"/>
      <c r="R10" s="1409"/>
      <c r="S10" s="1409"/>
      <c r="T10" s="1409"/>
      <c r="U10" s="1412"/>
      <c r="V10" s="1415"/>
      <c r="W10" s="1409"/>
      <c r="X10" s="1409"/>
      <c r="Y10" s="1409"/>
      <c r="Z10" s="1409"/>
      <c r="AA10" s="1409"/>
      <c r="AB10" s="1412"/>
      <c r="AC10" s="1415"/>
      <c r="AD10" s="1409"/>
      <c r="AE10" s="1409"/>
      <c r="AF10" s="1409"/>
      <c r="AG10" s="1409"/>
      <c r="AH10" s="1409"/>
      <c r="AI10" s="1412"/>
      <c r="AJ10" s="1415"/>
      <c r="AK10" s="1409"/>
      <c r="AL10" s="1424"/>
      <c r="AM10" s="1429"/>
      <c r="AN10" s="1430"/>
      <c r="AO10" s="1431"/>
      <c r="AP10" s="1438"/>
      <c r="AQ10" s="1439"/>
      <c r="AR10" s="1439"/>
      <c r="AS10" s="1439"/>
      <c r="AT10" s="1440"/>
      <c r="AU10" s="1447"/>
      <c r="AV10" s="1448"/>
      <c r="AW10" s="1449"/>
      <c r="AX10" s="1453"/>
      <c r="AY10" s="1454"/>
      <c r="AZ10" s="1454"/>
      <c r="BA10" s="1454"/>
      <c r="BB10" s="1455"/>
      <c r="BC10" s="1418"/>
      <c r="BD10" s="1421"/>
      <c r="BE10" s="1421"/>
      <c r="BF10" s="1421"/>
      <c r="BG10" s="1421"/>
      <c r="BH10" s="1421"/>
      <c r="BI10" s="1421"/>
      <c r="BJ10" s="1421"/>
      <c r="BK10" s="1460"/>
      <c r="BL10" s="1418"/>
      <c r="BM10" s="1421"/>
      <c r="BN10" s="1421"/>
      <c r="BO10" s="1421"/>
      <c r="BP10" s="1421"/>
      <c r="BQ10" s="1421"/>
      <c r="BR10" s="1421"/>
      <c r="BS10" s="1421"/>
      <c r="BT10" s="1460"/>
      <c r="BU10" s="186" t="str">
        <f>AM44</f>
        <v>E</v>
      </c>
      <c r="BV10" s="186"/>
      <c r="BW10" s="186"/>
      <c r="BX10" s="186"/>
      <c r="BY10" s="186"/>
      <c r="BZ10" s="186"/>
      <c r="CA10" s="186"/>
      <c r="CB10" s="186"/>
      <c r="CC10" s="186"/>
      <c r="CD10" s="186"/>
      <c r="CE10" s="186"/>
      <c r="CF10" s="186"/>
      <c r="CG10" s="186"/>
      <c r="CH10" s="186"/>
      <c r="CI10" s="186"/>
      <c r="CJ10" s="186"/>
      <c r="CK10" s="186"/>
      <c r="CL10" s="186"/>
      <c r="CM10" s="186"/>
    </row>
    <row r="11" spans="1:91" ht="18.75" customHeight="1" x14ac:dyDescent="0.15">
      <c r="A11" s="1462" t="s">
        <v>176</v>
      </c>
      <c r="B11" s="1463"/>
      <c r="C11" s="1466"/>
      <c r="D11" s="1467"/>
      <c r="E11" s="1467"/>
      <c r="F11" s="1467"/>
      <c r="G11" s="1467"/>
      <c r="H11" s="1406"/>
      <c r="I11" s="1409"/>
      <c r="J11" s="1409"/>
      <c r="K11" s="1409"/>
      <c r="L11" s="1409"/>
      <c r="M11" s="1409"/>
      <c r="N11" s="1412"/>
      <c r="O11" s="1415"/>
      <c r="P11" s="1409"/>
      <c r="Q11" s="1409"/>
      <c r="R11" s="1409"/>
      <c r="S11" s="1409"/>
      <c r="T11" s="1409"/>
      <c r="U11" s="1412"/>
      <c r="V11" s="1415"/>
      <c r="W11" s="1409"/>
      <c r="X11" s="1409"/>
      <c r="Y11" s="1409"/>
      <c r="Z11" s="1409"/>
      <c r="AA11" s="1409"/>
      <c r="AB11" s="1412"/>
      <c r="AC11" s="1415"/>
      <c r="AD11" s="1409"/>
      <c r="AE11" s="1409"/>
      <c r="AF11" s="1409"/>
      <c r="AG11" s="1409"/>
      <c r="AH11" s="1409"/>
      <c r="AI11" s="1412"/>
      <c r="AJ11" s="1415"/>
      <c r="AK11" s="1409"/>
      <c r="AL11" s="1424"/>
      <c r="AM11" s="1429"/>
      <c r="AN11" s="1430"/>
      <c r="AO11" s="1431"/>
      <c r="AP11" s="1438"/>
      <c r="AQ11" s="1439"/>
      <c r="AR11" s="1439"/>
      <c r="AS11" s="1439"/>
      <c r="AT11" s="1440"/>
      <c r="AU11" s="1470"/>
      <c r="AV11" s="1471"/>
      <c r="AW11" s="202" t="s">
        <v>49</v>
      </c>
      <c r="AX11" s="1453"/>
      <c r="AY11" s="1454"/>
      <c r="AZ11" s="1454"/>
      <c r="BA11" s="1454"/>
      <c r="BB11" s="1455"/>
      <c r="BC11" s="1418"/>
      <c r="BD11" s="1421"/>
      <c r="BE11" s="1421"/>
      <c r="BF11" s="1421"/>
      <c r="BG11" s="1421"/>
      <c r="BH11" s="1421"/>
      <c r="BI11" s="1421"/>
      <c r="BJ11" s="1421"/>
      <c r="BK11" s="1460"/>
      <c r="BL11" s="1418"/>
      <c r="BM11" s="1421"/>
      <c r="BN11" s="1421"/>
      <c r="BO11" s="1421"/>
      <c r="BP11" s="1421"/>
      <c r="BQ11" s="1421"/>
      <c r="BR11" s="1421"/>
      <c r="BS11" s="1421"/>
      <c r="BT11" s="1460"/>
      <c r="BU11" s="186" t="str">
        <f>AM46</f>
        <v>F</v>
      </c>
      <c r="BV11" s="186"/>
      <c r="BW11" s="186"/>
      <c r="BX11" s="186"/>
      <c r="BY11" s="186"/>
      <c r="BZ11" s="186"/>
      <c r="CA11" s="186"/>
      <c r="CB11" s="186"/>
      <c r="CC11" s="186"/>
      <c r="CD11" s="186"/>
      <c r="CE11" s="186"/>
      <c r="CF11" s="186"/>
      <c r="CG11" s="186"/>
      <c r="CH11" s="186"/>
      <c r="CI11" s="186"/>
      <c r="CJ11" s="186"/>
      <c r="CK11" s="186"/>
      <c r="CL11" s="186"/>
      <c r="CM11" s="186"/>
    </row>
    <row r="12" spans="1:91" ht="18.75" customHeight="1" x14ac:dyDescent="0.15">
      <c r="A12" s="1464"/>
      <c r="B12" s="1465"/>
      <c r="C12" s="1468"/>
      <c r="D12" s="1469"/>
      <c r="E12" s="1469"/>
      <c r="F12" s="1469"/>
      <c r="G12" s="1469"/>
      <c r="H12" s="1407"/>
      <c r="I12" s="1410"/>
      <c r="J12" s="1410"/>
      <c r="K12" s="1410"/>
      <c r="L12" s="1410"/>
      <c r="M12" s="1410"/>
      <c r="N12" s="1413"/>
      <c r="O12" s="1416"/>
      <c r="P12" s="1410"/>
      <c r="Q12" s="1410"/>
      <c r="R12" s="1410"/>
      <c r="S12" s="1410"/>
      <c r="T12" s="1410"/>
      <c r="U12" s="1413"/>
      <c r="V12" s="1416"/>
      <c r="W12" s="1410"/>
      <c r="X12" s="1410"/>
      <c r="Y12" s="1410"/>
      <c r="Z12" s="1410"/>
      <c r="AA12" s="1410"/>
      <c r="AB12" s="1413"/>
      <c r="AC12" s="1416"/>
      <c r="AD12" s="1410"/>
      <c r="AE12" s="1410"/>
      <c r="AF12" s="1410"/>
      <c r="AG12" s="1410"/>
      <c r="AH12" s="1410"/>
      <c r="AI12" s="1413"/>
      <c r="AJ12" s="1416"/>
      <c r="AK12" s="1410"/>
      <c r="AL12" s="1425"/>
      <c r="AM12" s="1432"/>
      <c r="AN12" s="1433"/>
      <c r="AO12" s="1434"/>
      <c r="AP12" s="1441"/>
      <c r="AQ12" s="1442"/>
      <c r="AR12" s="1442"/>
      <c r="AS12" s="1442"/>
      <c r="AT12" s="1443"/>
      <c r="AU12" s="1472"/>
      <c r="AV12" s="1473"/>
      <c r="AW12" s="203" t="s">
        <v>237</v>
      </c>
      <c r="AX12" s="1456"/>
      <c r="AY12" s="1457"/>
      <c r="AZ12" s="1457"/>
      <c r="BA12" s="1457"/>
      <c r="BB12" s="1458"/>
      <c r="BC12" s="1419"/>
      <c r="BD12" s="1422"/>
      <c r="BE12" s="1422"/>
      <c r="BF12" s="1422"/>
      <c r="BG12" s="1422"/>
      <c r="BH12" s="1422"/>
      <c r="BI12" s="1422"/>
      <c r="BJ12" s="1422"/>
      <c r="BK12" s="1461"/>
      <c r="BL12" s="1419"/>
      <c r="BM12" s="1422"/>
      <c r="BN12" s="1422"/>
      <c r="BO12" s="1422"/>
      <c r="BP12" s="1422"/>
      <c r="BQ12" s="1422"/>
      <c r="BR12" s="1422"/>
      <c r="BS12" s="1422"/>
      <c r="BT12" s="1461"/>
      <c r="BU12" s="186" t="str">
        <f>AU42</f>
        <v>G</v>
      </c>
      <c r="BV12" s="186"/>
      <c r="BW12" s="186"/>
      <c r="BX12" s="186"/>
      <c r="BY12" s="186"/>
      <c r="BZ12" s="186"/>
      <c r="CA12" s="186"/>
      <c r="CB12" s="186"/>
      <c r="CC12" s="186"/>
      <c r="CD12" s="186"/>
      <c r="CE12" s="186"/>
      <c r="CF12" s="186"/>
      <c r="CG12" s="186"/>
      <c r="CH12" s="186"/>
      <c r="CI12" s="186"/>
      <c r="CJ12" s="186"/>
      <c r="CK12" s="186"/>
      <c r="CL12" s="186"/>
      <c r="CM12" s="186"/>
    </row>
    <row r="13" spans="1:91" ht="18.75" customHeight="1" x14ac:dyDescent="0.15">
      <c r="A13" s="1397" t="s">
        <v>137</v>
      </c>
      <c r="B13" s="1398"/>
      <c r="C13" s="1401"/>
      <c r="D13" s="1402"/>
      <c r="E13" s="1402"/>
      <c r="F13" s="1402"/>
      <c r="G13" s="1402"/>
      <c r="H13" s="1405"/>
      <c r="I13" s="1408"/>
      <c r="J13" s="1408"/>
      <c r="K13" s="1408"/>
      <c r="L13" s="1408"/>
      <c r="M13" s="1408"/>
      <c r="N13" s="1411"/>
      <c r="O13" s="1414"/>
      <c r="P13" s="1408"/>
      <c r="Q13" s="1408"/>
      <c r="R13" s="1408"/>
      <c r="S13" s="1408"/>
      <c r="T13" s="1408"/>
      <c r="U13" s="1411"/>
      <c r="V13" s="1414"/>
      <c r="W13" s="1408"/>
      <c r="X13" s="1408"/>
      <c r="Y13" s="1408"/>
      <c r="Z13" s="1408"/>
      <c r="AA13" s="1408"/>
      <c r="AB13" s="1411"/>
      <c r="AC13" s="1414"/>
      <c r="AD13" s="1408"/>
      <c r="AE13" s="1408"/>
      <c r="AF13" s="1408"/>
      <c r="AG13" s="1408"/>
      <c r="AH13" s="1408"/>
      <c r="AI13" s="1411"/>
      <c r="AJ13" s="1414"/>
      <c r="AK13" s="1408"/>
      <c r="AL13" s="1423"/>
      <c r="AM13" s="1426">
        <f>SUM(BL13:BT14)</f>
        <v>0</v>
      </c>
      <c r="AN13" s="1427"/>
      <c r="AO13" s="1428"/>
      <c r="AP13" s="1435"/>
      <c r="AQ13" s="1436"/>
      <c r="AR13" s="1436"/>
      <c r="AS13" s="1436"/>
      <c r="AT13" s="1437"/>
      <c r="AU13" s="1444" t="s">
        <v>238</v>
      </c>
      <c r="AV13" s="1445"/>
      <c r="AW13" s="1446"/>
      <c r="AX13" s="1450"/>
      <c r="AY13" s="1451"/>
      <c r="AZ13" s="1451"/>
      <c r="BA13" s="1451"/>
      <c r="BB13" s="1452"/>
      <c r="BC13" s="1417">
        <f t="shared" ref="BC13:BK13" si="3">COUNTIF($H13:$AL14,BC$6)</f>
        <v>0</v>
      </c>
      <c r="BD13" s="1420">
        <f t="shared" si="3"/>
        <v>0</v>
      </c>
      <c r="BE13" s="1420">
        <f t="shared" si="3"/>
        <v>0</v>
      </c>
      <c r="BF13" s="1420">
        <f t="shared" si="3"/>
        <v>0</v>
      </c>
      <c r="BG13" s="1420">
        <f t="shared" si="3"/>
        <v>0</v>
      </c>
      <c r="BH13" s="1420">
        <f t="shared" si="3"/>
        <v>0</v>
      </c>
      <c r="BI13" s="1420">
        <f t="shared" si="3"/>
        <v>0</v>
      </c>
      <c r="BJ13" s="1420">
        <f t="shared" si="3"/>
        <v>0</v>
      </c>
      <c r="BK13" s="1459">
        <f t="shared" si="3"/>
        <v>0</v>
      </c>
      <c r="BL13" s="1417">
        <f t="shared" ref="BL13:BT13" si="4">BC13*BC$42*24</f>
        <v>0</v>
      </c>
      <c r="BM13" s="1420">
        <f t="shared" si="4"/>
        <v>0</v>
      </c>
      <c r="BN13" s="1420">
        <f t="shared" si="4"/>
        <v>0</v>
      </c>
      <c r="BO13" s="1420">
        <f t="shared" si="4"/>
        <v>0</v>
      </c>
      <c r="BP13" s="1420">
        <f t="shared" si="4"/>
        <v>0</v>
      </c>
      <c r="BQ13" s="1420">
        <f t="shared" si="4"/>
        <v>0</v>
      </c>
      <c r="BR13" s="1420">
        <f t="shared" si="4"/>
        <v>0</v>
      </c>
      <c r="BS13" s="1420">
        <f t="shared" si="4"/>
        <v>0</v>
      </c>
      <c r="BT13" s="1459">
        <f t="shared" si="4"/>
        <v>0</v>
      </c>
      <c r="BU13" s="186" t="str">
        <f>AU44</f>
        <v>H</v>
      </c>
      <c r="BV13" s="186"/>
      <c r="BW13" s="186"/>
      <c r="BX13" s="186"/>
      <c r="BY13" s="186"/>
      <c r="BZ13" s="186"/>
      <c r="CA13" s="186"/>
      <c r="CB13" s="186"/>
      <c r="CC13" s="186"/>
      <c r="CD13" s="186"/>
      <c r="CE13" s="186"/>
      <c r="CF13" s="186"/>
      <c r="CG13" s="186"/>
      <c r="CH13" s="186"/>
      <c r="CI13" s="186"/>
      <c r="CJ13" s="186"/>
      <c r="CK13" s="186"/>
      <c r="CL13" s="186"/>
      <c r="CM13" s="186"/>
    </row>
    <row r="14" spans="1:91" ht="18.75" customHeight="1" x14ac:dyDescent="0.15">
      <c r="A14" s="1399"/>
      <c r="B14" s="1400"/>
      <c r="C14" s="1403"/>
      <c r="D14" s="1404"/>
      <c r="E14" s="1404"/>
      <c r="F14" s="1404"/>
      <c r="G14" s="1404"/>
      <c r="H14" s="1406"/>
      <c r="I14" s="1409"/>
      <c r="J14" s="1409"/>
      <c r="K14" s="1409"/>
      <c r="L14" s="1409"/>
      <c r="M14" s="1409"/>
      <c r="N14" s="1412"/>
      <c r="O14" s="1415"/>
      <c r="P14" s="1409"/>
      <c r="Q14" s="1409"/>
      <c r="R14" s="1409"/>
      <c r="S14" s="1409"/>
      <c r="T14" s="1409"/>
      <c r="U14" s="1412"/>
      <c r="V14" s="1415"/>
      <c r="W14" s="1409"/>
      <c r="X14" s="1409"/>
      <c r="Y14" s="1409"/>
      <c r="Z14" s="1409"/>
      <c r="AA14" s="1409"/>
      <c r="AB14" s="1412"/>
      <c r="AC14" s="1415"/>
      <c r="AD14" s="1409"/>
      <c r="AE14" s="1409"/>
      <c r="AF14" s="1409"/>
      <c r="AG14" s="1409"/>
      <c r="AH14" s="1409"/>
      <c r="AI14" s="1412"/>
      <c r="AJ14" s="1415"/>
      <c r="AK14" s="1409"/>
      <c r="AL14" s="1424"/>
      <c r="AM14" s="1429"/>
      <c r="AN14" s="1430"/>
      <c r="AO14" s="1431"/>
      <c r="AP14" s="1438"/>
      <c r="AQ14" s="1439"/>
      <c r="AR14" s="1439"/>
      <c r="AS14" s="1439"/>
      <c r="AT14" s="1440"/>
      <c r="AU14" s="1447"/>
      <c r="AV14" s="1448"/>
      <c r="AW14" s="1449"/>
      <c r="AX14" s="1453"/>
      <c r="AY14" s="1454"/>
      <c r="AZ14" s="1454"/>
      <c r="BA14" s="1454"/>
      <c r="BB14" s="1455"/>
      <c r="BC14" s="1418"/>
      <c r="BD14" s="1421"/>
      <c r="BE14" s="1421"/>
      <c r="BF14" s="1421"/>
      <c r="BG14" s="1421"/>
      <c r="BH14" s="1421"/>
      <c r="BI14" s="1421"/>
      <c r="BJ14" s="1421"/>
      <c r="BK14" s="1460"/>
      <c r="BL14" s="1418"/>
      <c r="BM14" s="1421"/>
      <c r="BN14" s="1421"/>
      <c r="BO14" s="1421"/>
      <c r="BP14" s="1421"/>
      <c r="BQ14" s="1421"/>
      <c r="BR14" s="1421"/>
      <c r="BS14" s="1421"/>
      <c r="BT14" s="1460"/>
      <c r="BU14" s="186" t="str">
        <f>AU46</f>
        <v>I</v>
      </c>
      <c r="BV14" s="186"/>
      <c r="BW14" s="186"/>
      <c r="BX14" s="186"/>
      <c r="BY14" s="186"/>
      <c r="BZ14" s="186"/>
      <c r="CA14" s="186"/>
      <c r="CB14" s="186"/>
      <c r="CC14" s="186"/>
      <c r="CD14" s="186"/>
      <c r="CE14" s="186"/>
      <c r="CF14" s="186"/>
      <c r="CG14" s="186"/>
      <c r="CH14" s="186"/>
      <c r="CI14" s="186"/>
      <c r="CJ14" s="186"/>
      <c r="CK14" s="186"/>
      <c r="CL14" s="186"/>
      <c r="CM14" s="186"/>
    </row>
    <row r="15" spans="1:91" ht="18.75" customHeight="1" x14ac:dyDescent="0.15">
      <c r="A15" s="1474" t="s">
        <v>176</v>
      </c>
      <c r="B15" s="1475"/>
      <c r="C15" s="1466"/>
      <c r="D15" s="1467"/>
      <c r="E15" s="1467"/>
      <c r="F15" s="1467"/>
      <c r="G15" s="1467"/>
      <c r="H15" s="1406"/>
      <c r="I15" s="1409"/>
      <c r="J15" s="1409"/>
      <c r="K15" s="1409"/>
      <c r="L15" s="1409"/>
      <c r="M15" s="1409"/>
      <c r="N15" s="1412"/>
      <c r="O15" s="1415"/>
      <c r="P15" s="1409"/>
      <c r="Q15" s="1409"/>
      <c r="R15" s="1409"/>
      <c r="S15" s="1409"/>
      <c r="T15" s="1409"/>
      <c r="U15" s="1412"/>
      <c r="V15" s="1415"/>
      <c r="W15" s="1409"/>
      <c r="X15" s="1409"/>
      <c r="Y15" s="1409"/>
      <c r="Z15" s="1409"/>
      <c r="AA15" s="1409"/>
      <c r="AB15" s="1412"/>
      <c r="AC15" s="1415"/>
      <c r="AD15" s="1409"/>
      <c r="AE15" s="1409"/>
      <c r="AF15" s="1409"/>
      <c r="AG15" s="1409"/>
      <c r="AH15" s="1409"/>
      <c r="AI15" s="1412"/>
      <c r="AJ15" s="1415"/>
      <c r="AK15" s="1409"/>
      <c r="AL15" s="1424"/>
      <c r="AM15" s="1429"/>
      <c r="AN15" s="1430"/>
      <c r="AO15" s="1431"/>
      <c r="AP15" s="1438"/>
      <c r="AQ15" s="1439"/>
      <c r="AR15" s="1439"/>
      <c r="AS15" s="1439"/>
      <c r="AT15" s="1440"/>
      <c r="AU15" s="1470"/>
      <c r="AV15" s="1471"/>
      <c r="AW15" s="202" t="s">
        <v>49</v>
      </c>
      <c r="AX15" s="1453"/>
      <c r="AY15" s="1454"/>
      <c r="AZ15" s="1454"/>
      <c r="BA15" s="1454"/>
      <c r="BB15" s="1455"/>
      <c r="BC15" s="1418"/>
      <c r="BD15" s="1421"/>
      <c r="BE15" s="1421"/>
      <c r="BF15" s="1421"/>
      <c r="BG15" s="1421"/>
      <c r="BH15" s="1421"/>
      <c r="BI15" s="1421"/>
      <c r="BJ15" s="1421"/>
      <c r="BK15" s="1460"/>
      <c r="BL15" s="1418"/>
      <c r="BM15" s="1421"/>
      <c r="BN15" s="1421"/>
      <c r="BO15" s="1421"/>
      <c r="BP15" s="1421"/>
      <c r="BQ15" s="1421"/>
      <c r="BR15" s="1421"/>
      <c r="BS15" s="1421"/>
      <c r="BT15" s="1460"/>
      <c r="BU15" s="186"/>
      <c r="BV15" s="186"/>
      <c r="BW15" s="186"/>
      <c r="BX15" s="186"/>
      <c r="BY15" s="186"/>
      <c r="BZ15" s="186"/>
      <c r="CA15" s="186"/>
      <c r="CB15" s="186"/>
      <c r="CC15" s="186"/>
      <c r="CD15" s="186"/>
      <c r="CE15" s="186"/>
      <c r="CF15" s="186"/>
      <c r="CG15" s="186"/>
      <c r="CH15" s="186"/>
      <c r="CI15" s="186"/>
      <c r="CJ15" s="186"/>
      <c r="CK15" s="186"/>
      <c r="CL15" s="186"/>
      <c r="CM15" s="186"/>
    </row>
    <row r="16" spans="1:91" ht="18.75" customHeight="1" x14ac:dyDescent="0.15">
      <c r="A16" s="1464"/>
      <c r="B16" s="1465"/>
      <c r="C16" s="1468"/>
      <c r="D16" s="1469"/>
      <c r="E16" s="1469"/>
      <c r="F16" s="1469"/>
      <c r="G16" s="1469"/>
      <c r="H16" s="1407"/>
      <c r="I16" s="1410"/>
      <c r="J16" s="1410"/>
      <c r="K16" s="1410"/>
      <c r="L16" s="1410"/>
      <c r="M16" s="1410"/>
      <c r="N16" s="1413"/>
      <c r="O16" s="1416"/>
      <c r="P16" s="1410"/>
      <c r="Q16" s="1410"/>
      <c r="R16" s="1410"/>
      <c r="S16" s="1410"/>
      <c r="T16" s="1410"/>
      <c r="U16" s="1413"/>
      <c r="V16" s="1416"/>
      <c r="W16" s="1410"/>
      <c r="X16" s="1410"/>
      <c r="Y16" s="1410"/>
      <c r="Z16" s="1410"/>
      <c r="AA16" s="1410"/>
      <c r="AB16" s="1413"/>
      <c r="AC16" s="1416"/>
      <c r="AD16" s="1410"/>
      <c r="AE16" s="1410"/>
      <c r="AF16" s="1410"/>
      <c r="AG16" s="1410"/>
      <c r="AH16" s="1410"/>
      <c r="AI16" s="1413"/>
      <c r="AJ16" s="1416"/>
      <c r="AK16" s="1410"/>
      <c r="AL16" s="1425"/>
      <c r="AM16" s="1432"/>
      <c r="AN16" s="1433"/>
      <c r="AO16" s="1434"/>
      <c r="AP16" s="1441"/>
      <c r="AQ16" s="1442"/>
      <c r="AR16" s="1442"/>
      <c r="AS16" s="1442"/>
      <c r="AT16" s="1443"/>
      <c r="AU16" s="1472"/>
      <c r="AV16" s="1473"/>
      <c r="AW16" s="203" t="s">
        <v>237</v>
      </c>
      <c r="AX16" s="1456"/>
      <c r="AY16" s="1457"/>
      <c r="AZ16" s="1457"/>
      <c r="BA16" s="1457"/>
      <c r="BB16" s="1458"/>
      <c r="BC16" s="1419"/>
      <c r="BD16" s="1422"/>
      <c r="BE16" s="1422"/>
      <c r="BF16" s="1422"/>
      <c r="BG16" s="1422"/>
      <c r="BH16" s="1422"/>
      <c r="BI16" s="1422"/>
      <c r="BJ16" s="1422"/>
      <c r="BK16" s="1461"/>
      <c r="BL16" s="1419"/>
      <c r="BM16" s="1422"/>
      <c r="BN16" s="1422"/>
      <c r="BO16" s="1422"/>
      <c r="BP16" s="1422"/>
      <c r="BQ16" s="1422"/>
      <c r="BR16" s="1422"/>
      <c r="BS16" s="1422"/>
      <c r="BT16" s="1461"/>
      <c r="BU16" s="186"/>
      <c r="BV16" s="186"/>
      <c r="BW16" s="186"/>
      <c r="BX16" s="186"/>
      <c r="BY16" s="186"/>
      <c r="BZ16" s="186"/>
      <c r="CA16" s="186"/>
      <c r="CB16" s="186"/>
      <c r="CC16" s="186"/>
      <c r="CD16" s="186"/>
      <c r="CE16" s="186"/>
      <c r="CF16" s="186"/>
      <c r="CG16" s="186"/>
      <c r="CH16" s="186"/>
      <c r="CI16" s="186"/>
      <c r="CJ16" s="186"/>
      <c r="CK16" s="186"/>
      <c r="CL16" s="186"/>
      <c r="CM16" s="186"/>
    </row>
    <row r="17" spans="1:91" ht="18.75" customHeight="1" x14ac:dyDescent="0.15">
      <c r="A17" s="1397" t="s">
        <v>137</v>
      </c>
      <c r="B17" s="1398"/>
      <c r="C17" s="1401"/>
      <c r="D17" s="1402"/>
      <c r="E17" s="1402"/>
      <c r="F17" s="1402"/>
      <c r="G17" s="1402"/>
      <c r="H17" s="1405"/>
      <c r="I17" s="1408"/>
      <c r="J17" s="1408"/>
      <c r="K17" s="1408"/>
      <c r="L17" s="1408"/>
      <c r="M17" s="1408"/>
      <c r="N17" s="1411"/>
      <c r="O17" s="1414"/>
      <c r="P17" s="1408"/>
      <c r="Q17" s="1408"/>
      <c r="R17" s="1408"/>
      <c r="S17" s="1408"/>
      <c r="T17" s="1408"/>
      <c r="U17" s="1411"/>
      <c r="V17" s="1414"/>
      <c r="W17" s="1408"/>
      <c r="X17" s="1408"/>
      <c r="Y17" s="1408"/>
      <c r="Z17" s="1408"/>
      <c r="AA17" s="1408"/>
      <c r="AB17" s="1411"/>
      <c r="AC17" s="1414"/>
      <c r="AD17" s="1408"/>
      <c r="AE17" s="1408"/>
      <c r="AF17" s="1408"/>
      <c r="AG17" s="1408"/>
      <c r="AH17" s="1408"/>
      <c r="AI17" s="1411"/>
      <c r="AJ17" s="1414"/>
      <c r="AK17" s="1408"/>
      <c r="AL17" s="1423"/>
      <c r="AM17" s="1426">
        <f>SUM(BL17:BT18)</f>
        <v>0</v>
      </c>
      <c r="AN17" s="1427"/>
      <c r="AO17" s="1428"/>
      <c r="AP17" s="1435"/>
      <c r="AQ17" s="1436"/>
      <c r="AR17" s="1436"/>
      <c r="AS17" s="1436"/>
      <c r="AT17" s="1437"/>
      <c r="AU17" s="1444" t="s">
        <v>238</v>
      </c>
      <c r="AV17" s="1445"/>
      <c r="AW17" s="1446"/>
      <c r="AX17" s="1450"/>
      <c r="AY17" s="1451"/>
      <c r="AZ17" s="1451"/>
      <c r="BA17" s="1451"/>
      <c r="BB17" s="1452"/>
      <c r="BC17" s="1417">
        <f t="shared" ref="BC17:BK17" si="5">COUNTIF($H17:$AL18,BC$6)</f>
        <v>0</v>
      </c>
      <c r="BD17" s="1420">
        <f t="shared" si="5"/>
        <v>0</v>
      </c>
      <c r="BE17" s="1420">
        <f t="shared" si="5"/>
        <v>0</v>
      </c>
      <c r="BF17" s="1420">
        <f t="shared" si="5"/>
        <v>0</v>
      </c>
      <c r="BG17" s="1420">
        <f t="shared" si="5"/>
        <v>0</v>
      </c>
      <c r="BH17" s="1420">
        <f t="shared" si="5"/>
        <v>0</v>
      </c>
      <c r="BI17" s="1420">
        <f t="shared" si="5"/>
        <v>0</v>
      </c>
      <c r="BJ17" s="1420">
        <f t="shared" si="5"/>
        <v>0</v>
      </c>
      <c r="BK17" s="1459">
        <f t="shared" si="5"/>
        <v>0</v>
      </c>
      <c r="BL17" s="1417">
        <f t="shared" ref="BL17:BT17" si="6">BC17*BC$42*24</f>
        <v>0</v>
      </c>
      <c r="BM17" s="1420">
        <f t="shared" si="6"/>
        <v>0</v>
      </c>
      <c r="BN17" s="1420">
        <f t="shared" si="6"/>
        <v>0</v>
      </c>
      <c r="BO17" s="1420">
        <f t="shared" si="6"/>
        <v>0</v>
      </c>
      <c r="BP17" s="1420">
        <f t="shared" si="6"/>
        <v>0</v>
      </c>
      <c r="BQ17" s="1420">
        <f t="shared" si="6"/>
        <v>0</v>
      </c>
      <c r="BR17" s="1420">
        <f t="shared" si="6"/>
        <v>0</v>
      </c>
      <c r="BS17" s="1420">
        <f t="shared" si="6"/>
        <v>0</v>
      </c>
      <c r="BT17" s="1459">
        <f t="shared" si="6"/>
        <v>0</v>
      </c>
      <c r="BU17" s="186"/>
      <c r="BV17" s="186"/>
      <c r="BW17" s="186"/>
      <c r="BX17" s="186"/>
      <c r="BY17" s="186"/>
      <c r="BZ17" s="186"/>
      <c r="CA17" s="186"/>
      <c r="CB17" s="186"/>
      <c r="CC17" s="186"/>
      <c r="CD17" s="186"/>
      <c r="CE17" s="186"/>
      <c r="CF17" s="186"/>
      <c r="CG17" s="186"/>
      <c r="CH17" s="186"/>
      <c r="CI17" s="186"/>
      <c r="CJ17" s="186"/>
      <c r="CK17" s="186"/>
      <c r="CL17" s="186"/>
      <c r="CM17" s="186"/>
    </row>
    <row r="18" spans="1:91" ht="18.75" customHeight="1" x14ac:dyDescent="0.15">
      <c r="A18" s="1399"/>
      <c r="B18" s="1400"/>
      <c r="C18" s="1403"/>
      <c r="D18" s="1404"/>
      <c r="E18" s="1404"/>
      <c r="F18" s="1404"/>
      <c r="G18" s="1404"/>
      <c r="H18" s="1406"/>
      <c r="I18" s="1409"/>
      <c r="J18" s="1409"/>
      <c r="K18" s="1409"/>
      <c r="L18" s="1409"/>
      <c r="M18" s="1409"/>
      <c r="N18" s="1412"/>
      <c r="O18" s="1415"/>
      <c r="P18" s="1409"/>
      <c r="Q18" s="1409"/>
      <c r="R18" s="1409"/>
      <c r="S18" s="1409"/>
      <c r="T18" s="1409"/>
      <c r="U18" s="1412"/>
      <c r="V18" s="1415"/>
      <c r="W18" s="1409"/>
      <c r="X18" s="1409"/>
      <c r="Y18" s="1409"/>
      <c r="Z18" s="1409"/>
      <c r="AA18" s="1409"/>
      <c r="AB18" s="1412"/>
      <c r="AC18" s="1415"/>
      <c r="AD18" s="1409"/>
      <c r="AE18" s="1409"/>
      <c r="AF18" s="1409"/>
      <c r="AG18" s="1409"/>
      <c r="AH18" s="1409"/>
      <c r="AI18" s="1412"/>
      <c r="AJ18" s="1415"/>
      <c r="AK18" s="1409"/>
      <c r="AL18" s="1424"/>
      <c r="AM18" s="1429"/>
      <c r="AN18" s="1430"/>
      <c r="AO18" s="1431"/>
      <c r="AP18" s="1438"/>
      <c r="AQ18" s="1439"/>
      <c r="AR18" s="1439"/>
      <c r="AS18" s="1439"/>
      <c r="AT18" s="1440"/>
      <c r="AU18" s="1447"/>
      <c r="AV18" s="1448"/>
      <c r="AW18" s="1449"/>
      <c r="AX18" s="1453"/>
      <c r="AY18" s="1454"/>
      <c r="AZ18" s="1454"/>
      <c r="BA18" s="1454"/>
      <c r="BB18" s="1455"/>
      <c r="BC18" s="1418"/>
      <c r="BD18" s="1421"/>
      <c r="BE18" s="1421"/>
      <c r="BF18" s="1421"/>
      <c r="BG18" s="1421"/>
      <c r="BH18" s="1421"/>
      <c r="BI18" s="1421"/>
      <c r="BJ18" s="1421"/>
      <c r="BK18" s="1460"/>
      <c r="BL18" s="1418"/>
      <c r="BM18" s="1421"/>
      <c r="BN18" s="1421"/>
      <c r="BO18" s="1421"/>
      <c r="BP18" s="1421"/>
      <c r="BQ18" s="1421"/>
      <c r="BR18" s="1421"/>
      <c r="BS18" s="1421"/>
      <c r="BT18" s="1460"/>
      <c r="BU18" s="186"/>
      <c r="BV18" s="186"/>
      <c r="BW18" s="186"/>
      <c r="BX18" s="186"/>
      <c r="BY18" s="186"/>
      <c r="BZ18" s="186"/>
      <c r="CA18" s="186"/>
      <c r="CB18" s="186"/>
      <c r="CC18" s="186"/>
      <c r="CD18" s="186"/>
      <c r="CE18" s="186"/>
      <c r="CF18" s="186"/>
      <c r="CG18" s="186"/>
      <c r="CH18" s="186"/>
      <c r="CI18" s="186"/>
      <c r="CJ18" s="186"/>
      <c r="CK18" s="186"/>
      <c r="CL18" s="186"/>
      <c r="CM18" s="186"/>
    </row>
    <row r="19" spans="1:91" ht="18.75" customHeight="1" x14ac:dyDescent="0.15">
      <c r="A19" s="1462" t="s">
        <v>176</v>
      </c>
      <c r="B19" s="1463"/>
      <c r="C19" s="1466"/>
      <c r="D19" s="1467"/>
      <c r="E19" s="1467"/>
      <c r="F19" s="1467"/>
      <c r="G19" s="1467"/>
      <c r="H19" s="1406"/>
      <c r="I19" s="1409"/>
      <c r="J19" s="1409"/>
      <c r="K19" s="1409"/>
      <c r="L19" s="1409"/>
      <c r="M19" s="1409"/>
      <c r="N19" s="1412"/>
      <c r="O19" s="1415"/>
      <c r="P19" s="1409"/>
      <c r="Q19" s="1409"/>
      <c r="R19" s="1409"/>
      <c r="S19" s="1409"/>
      <c r="T19" s="1409"/>
      <c r="U19" s="1412"/>
      <c r="V19" s="1415"/>
      <c r="W19" s="1409"/>
      <c r="X19" s="1409"/>
      <c r="Y19" s="1409"/>
      <c r="Z19" s="1409"/>
      <c r="AA19" s="1409"/>
      <c r="AB19" s="1412"/>
      <c r="AC19" s="1415"/>
      <c r="AD19" s="1409"/>
      <c r="AE19" s="1409"/>
      <c r="AF19" s="1409"/>
      <c r="AG19" s="1409"/>
      <c r="AH19" s="1409"/>
      <c r="AI19" s="1412"/>
      <c r="AJ19" s="1415"/>
      <c r="AK19" s="1409"/>
      <c r="AL19" s="1424"/>
      <c r="AM19" s="1429"/>
      <c r="AN19" s="1430"/>
      <c r="AO19" s="1431"/>
      <c r="AP19" s="1438"/>
      <c r="AQ19" s="1439"/>
      <c r="AR19" s="1439"/>
      <c r="AS19" s="1439"/>
      <c r="AT19" s="1440"/>
      <c r="AU19" s="1470"/>
      <c r="AV19" s="1471"/>
      <c r="AW19" s="202" t="s">
        <v>49</v>
      </c>
      <c r="AX19" s="1453"/>
      <c r="AY19" s="1454"/>
      <c r="AZ19" s="1454"/>
      <c r="BA19" s="1454"/>
      <c r="BB19" s="1455"/>
      <c r="BC19" s="1418"/>
      <c r="BD19" s="1421"/>
      <c r="BE19" s="1421"/>
      <c r="BF19" s="1421"/>
      <c r="BG19" s="1421"/>
      <c r="BH19" s="1421"/>
      <c r="BI19" s="1421"/>
      <c r="BJ19" s="1421"/>
      <c r="BK19" s="1460"/>
      <c r="BL19" s="1418"/>
      <c r="BM19" s="1421"/>
      <c r="BN19" s="1421"/>
      <c r="BO19" s="1421"/>
      <c r="BP19" s="1421"/>
      <c r="BQ19" s="1421"/>
      <c r="BR19" s="1421"/>
      <c r="BS19" s="1421"/>
      <c r="BT19" s="1460"/>
      <c r="BU19" s="186"/>
      <c r="BV19" s="186"/>
      <c r="BW19" s="186"/>
      <c r="BX19" s="186"/>
      <c r="BY19" s="186"/>
      <c r="BZ19" s="186"/>
      <c r="CA19" s="186"/>
      <c r="CB19" s="186"/>
      <c r="CC19" s="186"/>
      <c r="CD19" s="186"/>
      <c r="CE19" s="186"/>
      <c r="CF19" s="186"/>
      <c r="CG19" s="186"/>
      <c r="CH19" s="186"/>
      <c r="CI19" s="186"/>
      <c r="CJ19" s="186"/>
      <c r="CK19" s="186"/>
      <c r="CL19" s="186"/>
      <c r="CM19" s="186"/>
    </row>
    <row r="20" spans="1:91" ht="18.75" customHeight="1" x14ac:dyDescent="0.15">
      <c r="A20" s="1464"/>
      <c r="B20" s="1465"/>
      <c r="C20" s="1468"/>
      <c r="D20" s="1469"/>
      <c r="E20" s="1469"/>
      <c r="F20" s="1469"/>
      <c r="G20" s="1469"/>
      <c r="H20" s="1407"/>
      <c r="I20" s="1410"/>
      <c r="J20" s="1410"/>
      <c r="K20" s="1410"/>
      <c r="L20" s="1410"/>
      <c r="M20" s="1410"/>
      <c r="N20" s="1413"/>
      <c r="O20" s="1416"/>
      <c r="P20" s="1410"/>
      <c r="Q20" s="1410"/>
      <c r="R20" s="1410"/>
      <c r="S20" s="1410"/>
      <c r="T20" s="1410"/>
      <c r="U20" s="1413"/>
      <c r="V20" s="1416"/>
      <c r="W20" s="1410"/>
      <c r="X20" s="1410"/>
      <c r="Y20" s="1410"/>
      <c r="Z20" s="1410"/>
      <c r="AA20" s="1410"/>
      <c r="AB20" s="1413"/>
      <c r="AC20" s="1416"/>
      <c r="AD20" s="1410"/>
      <c r="AE20" s="1410"/>
      <c r="AF20" s="1410"/>
      <c r="AG20" s="1410"/>
      <c r="AH20" s="1410"/>
      <c r="AI20" s="1413"/>
      <c r="AJ20" s="1416"/>
      <c r="AK20" s="1410"/>
      <c r="AL20" s="1425"/>
      <c r="AM20" s="1432"/>
      <c r="AN20" s="1433"/>
      <c r="AO20" s="1434"/>
      <c r="AP20" s="1441"/>
      <c r="AQ20" s="1442"/>
      <c r="AR20" s="1442"/>
      <c r="AS20" s="1442"/>
      <c r="AT20" s="1443"/>
      <c r="AU20" s="1472"/>
      <c r="AV20" s="1473"/>
      <c r="AW20" s="203" t="s">
        <v>237</v>
      </c>
      <c r="AX20" s="1456"/>
      <c r="AY20" s="1457"/>
      <c r="AZ20" s="1457"/>
      <c r="BA20" s="1457"/>
      <c r="BB20" s="1458"/>
      <c r="BC20" s="1419"/>
      <c r="BD20" s="1422"/>
      <c r="BE20" s="1422"/>
      <c r="BF20" s="1422"/>
      <c r="BG20" s="1422"/>
      <c r="BH20" s="1422"/>
      <c r="BI20" s="1422"/>
      <c r="BJ20" s="1422"/>
      <c r="BK20" s="1461"/>
      <c r="BL20" s="1419"/>
      <c r="BM20" s="1422"/>
      <c r="BN20" s="1422"/>
      <c r="BO20" s="1422"/>
      <c r="BP20" s="1422"/>
      <c r="BQ20" s="1422"/>
      <c r="BR20" s="1422"/>
      <c r="BS20" s="1422"/>
      <c r="BT20" s="1461"/>
      <c r="BU20" s="186"/>
      <c r="BV20" s="186"/>
      <c r="BW20" s="186"/>
      <c r="BX20" s="186"/>
      <c r="BY20" s="186"/>
      <c r="BZ20" s="186"/>
      <c r="CA20" s="186"/>
      <c r="CB20" s="186"/>
      <c r="CC20" s="186"/>
      <c r="CD20" s="186"/>
      <c r="CE20" s="186"/>
      <c r="CF20" s="186"/>
      <c r="CG20" s="186"/>
      <c r="CH20" s="186"/>
      <c r="CI20" s="186"/>
      <c r="CJ20" s="186"/>
      <c r="CK20" s="186"/>
      <c r="CL20" s="186"/>
      <c r="CM20" s="186"/>
    </row>
    <row r="21" spans="1:91" ht="18.75" customHeight="1" x14ac:dyDescent="0.15">
      <c r="A21" s="1397" t="s">
        <v>137</v>
      </c>
      <c r="B21" s="1398"/>
      <c r="C21" s="1401"/>
      <c r="D21" s="1402"/>
      <c r="E21" s="1402"/>
      <c r="F21" s="1402"/>
      <c r="G21" s="1402"/>
      <c r="H21" s="1405"/>
      <c r="I21" s="1408"/>
      <c r="J21" s="1408"/>
      <c r="K21" s="1408"/>
      <c r="L21" s="1408"/>
      <c r="M21" s="1408"/>
      <c r="N21" s="1411"/>
      <c r="O21" s="1414"/>
      <c r="P21" s="1408"/>
      <c r="Q21" s="1408"/>
      <c r="R21" s="1408"/>
      <c r="S21" s="1408"/>
      <c r="T21" s="1408"/>
      <c r="U21" s="1411"/>
      <c r="V21" s="1414"/>
      <c r="W21" s="1408"/>
      <c r="X21" s="1408"/>
      <c r="Y21" s="1408"/>
      <c r="Z21" s="1408"/>
      <c r="AA21" s="1408"/>
      <c r="AB21" s="1411"/>
      <c r="AC21" s="1414"/>
      <c r="AD21" s="1408"/>
      <c r="AE21" s="1408"/>
      <c r="AF21" s="1408"/>
      <c r="AG21" s="1408"/>
      <c r="AH21" s="1408"/>
      <c r="AI21" s="1411"/>
      <c r="AJ21" s="1414"/>
      <c r="AK21" s="1408"/>
      <c r="AL21" s="1423"/>
      <c r="AM21" s="1426">
        <f>SUM(BL21:BT22)</f>
        <v>0</v>
      </c>
      <c r="AN21" s="1427"/>
      <c r="AO21" s="1428"/>
      <c r="AP21" s="1435"/>
      <c r="AQ21" s="1436"/>
      <c r="AR21" s="1436"/>
      <c r="AS21" s="1436"/>
      <c r="AT21" s="1437"/>
      <c r="AU21" s="1444" t="s">
        <v>238</v>
      </c>
      <c r="AV21" s="1445"/>
      <c r="AW21" s="1446"/>
      <c r="AX21" s="1450"/>
      <c r="AY21" s="1451"/>
      <c r="AZ21" s="1451"/>
      <c r="BA21" s="1451"/>
      <c r="BB21" s="1452"/>
      <c r="BC21" s="1417">
        <f t="shared" ref="BC21:BK21" si="7">COUNTIF($H21:$AL22,BC$6)</f>
        <v>0</v>
      </c>
      <c r="BD21" s="1420">
        <f t="shared" si="7"/>
        <v>0</v>
      </c>
      <c r="BE21" s="1420">
        <f t="shared" si="7"/>
        <v>0</v>
      </c>
      <c r="BF21" s="1420">
        <f t="shared" si="7"/>
        <v>0</v>
      </c>
      <c r="BG21" s="1420">
        <f t="shared" si="7"/>
        <v>0</v>
      </c>
      <c r="BH21" s="1420">
        <f t="shared" si="7"/>
        <v>0</v>
      </c>
      <c r="BI21" s="1420">
        <f t="shared" si="7"/>
        <v>0</v>
      </c>
      <c r="BJ21" s="1420">
        <f t="shared" si="7"/>
        <v>0</v>
      </c>
      <c r="BK21" s="1459">
        <f t="shared" si="7"/>
        <v>0</v>
      </c>
      <c r="BL21" s="1417">
        <f t="shared" ref="BL21:BT21" si="8">BC21*BC$42*24</f>
        <v>0</v>
      </c>
      <c r="BM21" s="1420">
        <f t="shared" si="8"/>
        <v>0</v>
      </c>
      <c r="BN21" s="1420">
        <f t="shared" si="8"/>
        <v>0</v>
      </c>
      <c r="BO21" s="1420">
        <f t="shared" si="8"/>
        <v>0</v>
      </c>
      <c r="BP21" s="1420">
        <f t="shared" si="8"/>
        <v>0</v>
      </c>
      <c r="BQ21" s="1420">
        <f t="shared" si="8"/>
        <v>0</v>
      </c>
      <c r="BR21" s="1420">
        <f t="shared" si="8"/>
        <v>0</v>
      </c>
      <c r="BS21" s="1420">
        <f t="shared" si="8"/>
        <v>0</v>
      </c>
      <c r="BT21" s="1459">
        <f t="shared" si="8"/>
        <v>0</v>
      </c>
      <c r="BU21" s="186"/>
      <c r="BV21" s="186"/>
      <c r="BW21" s="186"/>
      <c r="BX21" s="186"/>
      <c r="BY21" s="186"/>
      <c r="BZ21" s="186"/>
      <c r="CA21" s="186"/>
      <c r="CB21" s="186"/>
      <c r="CC21" s="186"/>
      <c r="CD21" s="186"/>
      <c r="CE21" s="186"/>
      <c r="CF21" s="186"/>
      <c r="CG21" s="186"/>
      <c r="CH21" s="186"/>
      <c r="CI21" s="186"/>
      <c r="CJ21" s="186"/>
      <c r="CK21" s="186"/>
      <c r="CL21" s="186"/>
      <c r="CM21" s="186"/>
    </row>
    <row r="22" spans="1:91" ht="18.75" customHeight="1" x14ac:dyDescent="0.15">
      <c r="A22" s="1399"/>
      <c r="B22" s="1400"/>
      <c r="C22" s="1403"/>
      <c r="D22" s="1404"/>
      <c r="E22" s="1404"/>
      <c r="F22" s="1404"/>
      <c r="G22" s="1404"/>
      <c r="H22" s="1406"/>
      <c r="I22" s="1409"/>
      <c r="J22" s="1409"/>
      <c r="K22" s="1409"/>
      <c r="L22" s="1409"/>
      <c r="M22" s="1409"/>
      <c r="N22" s="1412"/>
      <c r="O22" s="1415"/>
      <c r="P22" s="1409"/>
      <c r="Q22" s="1409"/>
      <c r="R22" s="1409"/>
      <c r="S22" s="1409"/>
      <c r="T22" s="1409"/>
      <c r="U22" s="1412"/>
      <c r="V22" s="1415"/>
      <c r="W22" s="1409"/>
      <c r="X22" s="1409"/>
      <c r="Y22" s="1409"/>
      <c r="Z22" s="1409"/>
      <c r="AA22" s="1409"/>
      <c r="AB22" s="1412"/>
      <c r="AC22" s="1415"/>
      <c r="AD22" s="1409"/>
      <c r="AE22" s="1409"/>
      <c r="AF22" s="1409"/>
      <c r="AG22" s="1409"/>
      <c r="AH22" s="1409"/>
      <c r="AI22" s="1412"/>
      <c r="AJ22" s="1415"/>
      <c r="AK22" s="1409"/>
      <c r="AL22" s="1424"/>
      <c r="AM22" s="1429"/>
      <c r="AN22" s="1430"/>
      <c r="AO22" s="1431"/>
      <c r="AP22" s="1438"/>
      <c r="AQ22" s="1439"/>
      <c r="AR22" s="1439"/>
      <c r="AS22" s="1439"/>
      <c r="AT22" s="1440"/>
      <c r="AU22" s="1447"/>
      <c r="AV22" s="1448"/>
      <c r="AW22" s="1449"/>
      <c r="AX22" s="1453"/>
      <c r="AY22" s="1454"/>
      <c r="AZ22" s="1454"/>
      <c r="BA22" s="1454"/>
      <c r="BB22" s="1455"/>
      <c r="BC22" s="1418"/>
      <c r="BD22" s="1421"/>
      <c r="BE22" s="1421"/>
      <c r="BF22" s="1421"/>
      <c r="BG22" s="1421"/>
      <c r="BH22" s="1421"/>
      <c r="BI22" s="1421"/>
      <c r="BJ22" s="1421"/>
      <c r="BK22" s="1460"/>
      <c r="BL22" s="1418"/>
      <c r="BM22" s="1421"/>
      <c r="BN22" s="1421"/>
      <c r="BO22" s="1421"/>
      <c r="BP22" s="1421"/>
      <c r="BQ22" s="1421"/>
      <c r="BR22" s="1421"/>
      <c r="BS22" s="1421"/>
      <c r="BT22" s="1460"/>
      <c r="BU22" s="186"/>
      <c r="BV22" s="186"/>
      <c r="BW22" s="186"/>
      <c r="BX22" s="186"/>
      <c r="BY22" s="186"/>
      <c r="BZ22" s="186"/>
      <c r="CA22" s="186"/>
      <c r="CB22" s="186"/>
      <c r="CC22" s="186"/>
      <c r="CD22" s="186"/>
      <c r="CE22" s="186"/>
      <c r="CF22" s="186"/>
      <c r="CG22" s="186"/>
      <c r="CH22" s="186"/>
      <c r="CI22" s="186"/>
      <c r="CJ22" s="186"/>
      <c r="CK22" s="186"/>
      <c r="CL22" s="186"/>
      <c r="CM22" s="186"/>
    </row>
    <row r="23" spans="1:91" ht="18.75" customHeight="1" x14ac:dyDescent="0.15">
      <c r="A23" s="1462" t="s">
        <v>176</v>
      </c>
      <c r="B23" s="1463"/>
      <c r="C23" s="1466"/>
      <c r="D23" s="1467"/>
      <c r="E23" s="1467"/>
      <c r="F23" s="1467"/>
      <c r="G23" s="1467"/>
      <c r="H23" s="1406"/>
      <c r="I23" s="1409"/>
      <c r="J23" s="1409"/>
      <c r="K23" s="1409"/>
      <c r="L23" s="1409"/>
      <c r="M23" s="1409"/>
      <c r="N23" s="1412"/>
      <c r="O23" s="1415"/>
      <c r="P23" s="1409"/>
      <c r="Q23" s="1409"/>
      <c r="R23" s="1409"/>
      <c r="S23" s="1409"/>
      <c r="T23" s="1409"/>
      <c r="U23" s="1412"/>
      <c r="V23" s="1415"/>
      <c r="W23" s="1409"/>
      <c r="X23" s="1409"/>
      <c r="Y23" s="1409"/>
      <c r="Z23" s="1409"/>
      <c r="AA23" s="1409"/>
      <c r="AB23" s="1412"/>
      <c r="AC23" s="1415"/>
      <c r="AD23" s="1409"/>
      <c r="AE23" s="1409"/>
      <c r="AF23" s="1409"/>
      <c r="AG23" s="1409"/>
      <c r="AH23" s="1409"/>
      <c r="AI23" s="1412"/>
      <c r="AJ23" s="1415"/>
      <c r="AK23" s="1409"/>
      <c r="AL23" s="1424"/>
      <c r="AM23" s="1429"/>
      <c r="AN23" s="1430"/>
      <c r="AO23" s="1431"/>
      <c r="AP23" s="1438"/>
      <c r="AQ23" s="1439"/>
      <c r="AR23" s="1439"/>
      <c r="AS23" s="1439"/>
      <c r="AT23" s="1440"/>
      <c r="AU23" s="1470"/>
      <c r="AV23" s="1471"/>
      <c r="AW23" s="202" t="s">
        <v>49</v>
      </c>
      <c r="AX23" s="1453"/>
      <c r="AY23" s="1454"/>
      <c r="AZ23" s="1454"/>
      <c r="BA23" s="1454"/>
      <c r="BB23" s="1455"/>
      <c r="BC23" s="1418"/>
      <c r="BD23" s="1421"/>
      <c r="BE23" s="1421"/>
      <c r="BF23" s="1421"/>
      <c r="BG23" s="1421"/>
      <c r="BH23" s="1421"/>
      <c r="BI23" s="1421"/>
      <c r="BJ23" s="1421"/>
      <c r="BK23" s="1460"/>
      <c r="BL23" s="1418"/>
      <c r="BM23" s="1421"/>
      <c r="BN23" s="1421"/>
      <c r="BO23" s="1421"/>
      <c r="BP23" s="1421"/>
      <c r="BQ23" s="1421"/>
      <c r="BR23" s="1421"/>
      <c r="BS23" s="1421"/>
      <c r="BT23" s="1460"/>
      <c r="BU23" s="186"/>
      <c r="BV23" s="186"/>
      <c r="BW23" s="186"/>
      <c r="BX23" s="186"/>
      <c r="BY23" s="186"/>
      <c r="BZ23" s="186"/>
      <c r="CA23" s="186"/>
      <c r="CB23" s="186"/>
      <c r="CC23" s="186"/>
      <c r="CD23" s="186"/>
      <c r="CE23" s="186"/>
      <c r="CF23" s="186"/>
      <c r="CG23" s="186"/>
      <c r="CH23" s="186"/>
      <c r="CI23" s="186"/>
      <c r="CJ23" s="186"/>
      <c r="CK23" s="186"/>
      <c r="CL23" s="186"/>
      <c r="CM23" s="186"/>
    </row>
    <row r="24" spans="1:91" ht="18.75" customHeight="1" x14ac:dyDescent="0.15">
      <c r="A24" s="1464"/>
      <c r="B24" s="1465"/>
      <c r="C24" s="1468"/>
      <c r="D24" s="1469"/>
      <c r="E24" s="1469"/>
      <c r="F24" s="1469"/>
      <c r="G24" s="1469"/>
      <c r="H24" s="1407"/>
      <c r="I24" s="1410"/>
      <c r="J24" s="1410"/>
      <c r="K24" s="1410"/>
      <c r="L24" s="1410"/>
      <c r="M24" s="1410"/>
      <c r="N24" s="1413"/>
      <c r="O24" s="1416"/>
      <c r="P24" s="1410"/>
      <c r="Q24" s="1410"/>
      <c r="R24" s="1410"/>
      <c r="S24" s="1410"/>
      <c r="T24" s="1410"/>
      <c r="U24" s="1413"/>
      <c r="V24" s="1416"/>
      <c r="W24" s="1410"/>
      <c r="X24" s="1410"/>
      <c r="Y24" s="1410"/>
      <c r="Z24" s="1410"/>
      <c r="AA24" s="1410"/>
      <c r="AB24" s="1413"/>
      <c r="AC24" s="1416"/>
      <c r="AD24" s="1410"/>
      <c r="AE24" s="1410"/>
      <c r="AF24" s="1410"/>
      <c r="AG24" s="1410"/>
      <c r="AH24" s="1410"/>
      <c r="AI24" s="1413"/>
      <c r="AJ24" s="1416"/>
      <c r="AK24" s="1410"/>
      <c r="AL24" s="1425"/>
      <c r="AM24" s="1432"/>
      <c r="AN24" s="1433"/>
      <c r="AO24" s="1434"/>
      <c r="AP24" s="1441"/>
      <c r="AQ24" s="1442"/>
      <c r="AR24" s="1442"/>
      <c r="AS24" s="1442"/>
      <c r="AT24" s="1443"/>
      <c r="AU24" s="1472"/>
      <c r="AV24" s="1473"/>
      <c r="AW24" s="203" t="s">
        <v>237</v>
      </c>
      <c r="AX24" s="1456"/>
      <c r="AY24" s="1457"/>
      <c r="AZ24" s="1457"/>
      <c r="BA24" s="1457"/>
      <c r="BB24" s="1458"/>
      <c r="BC24" s="1419"/>
      <c r="BD24" s="1422"/>
      <c r="BE24" s="1422"/>
      <c r="BF24" s="1422"/>
      <c r="BG24" s="1422"/>
      <c r="BH24" s="1422"/>
      <c r="BI24" s="1422"/>
      <c r="BJ24" s="1422"/>
      <c r="BK24" s="1461"/>
      <c r="BL24" s="1419"/>
      <c r="BM24" s="1422"/>
      <c r="BN24" s="1422"/>
      <c r="BO24" s="1422"/>
      <c r="BP24" s="1422"/>
      <c r="BQ24" s="1422"/>
      <c r="BR24" s="1422"/>
      <c r="BS24" s="1422"/>
      <c r="BT24" s="1461"/>
      <c r="BU24" s="186"/>
      <c r="BV24" s="186"/>
      <c r="BW24" s="186"/>
      <c r="BX24" s="186"/>
      <c r="BY24" s="186"/>
      <c r="BZ24" s="186"/>
      <c r="CA24" s="186"/>
      <c r="CB24" s="186"/>
      <c r="CC24" s="186"/>
      <c r="CD24" s="186"/>
      <c r="CE24" s="186"/>
      <c r="CF24" s="186"/>
      <c r="CG24" s="186"/>
      <c r="CH24" s="186"/>
      <c r="CI24" s="186"/>
      <c r="CJ24" s="186"/>
      <c r="CK24" s="186"/>
      <c r="CL24" s="186"/>
      <c r="CM24" s="186"/>
    </row>
    <row r="25" spans="1:91" ht="18.75" customHeight="1" x14ac:dyDescent="0.15">
      <c r="A25" s="1397" t="s">
        <v>137</v>
      </c>
      <c r="B25" s="1398"/>
      <c r="C25" s="1401"/>
      <c r="D25" s="1402"/>
      <c r="E25" s="1402"/>
      <c r="F25" s="1402"/>
      <c r="G25" s="1402"/>
      <c r="H25" s="1405"/>
      <c r="I25" s="1408"/>
      <c r="J25" s="1408"/>
      <c r="K25" s="1408"/>
      <c r="L25" s="1408"/>
      <c r="M25" s="1408"/>
      <c r="N25" s="1411"/>
      <c r="O25" s="1414"/>
      <c r="P25" s="1408"/>
      <c r="Q25" s="1408"/>
      <c r="R25" s="1408"/>
      <c r="S25" s="1408"/>
      <c r="T25" s="1408"/>
      <c r="U25" s="1411"/>
      <c r="V25" s="1414"/>
      <c r="W25" s="1408"/>
      <c r="X25" s="1408"/>
      <c r="Y25" s="1408"/>
      <c r="Z25" s="1408"/>
      <c r="AA25" s="1408"/>
      <c r="AB25" s="1411"/>
      <c r="AC25" s="1414"/>
      <c r="AD25" s="1408"/>
      <c r="AE25" s="1408"/>
      <c r="AF25" s="1408"/>
      <c r="AG25" s="1408"/>
      <c r="AH25" s="1408"/>
      <c r="AI25" s="1411"/>
      <c r="AJ25" s="1414"/>
      <c r="AK25" s="1408"/>
      <c r="AL25" s="1423"/>
      <c r="AM25" s="1426">
        <f>SUM(BL25:BT26)</f>
        <v>0</v>
      </c>
      <c r="AN25" s="1427"/>
      <c r="AO25" s="1428"/>
      <c r="AP25" s="1435"/>
      <c r="AQ25" s="1436"/>
      <c r="AR25" s="1436"/>
      <c r="AS25" s="1436"/>
      <c r="AT25" s="1437"/>
      <c r="AU25" s="1444" t="s">
        <v>238</v>
      </c>
      <c r="AV25" s="1445"/>
      <c r="AW25" s="1446"/>
      <c r="AX25" s="1450"/>
      <c r="AY25" s="1451"/>
      <c r="AZ25" s="1451"/>
      <c r="BA25" s="1451"/>
      <c r="BB25" s="1452"/>
      <c r="BC25" s="1417">
        <f t="shared" ref="BC25:BK25" si="9">COUNTIF($H25:$AL26,BC$6)</f>
        <v>0</v>
      </c>
      <c r="BD25" s="1420">
        <f t="shared" si="9"/>
        <v>0</v>
      </c>
      <c r="BE25" s="1420">
        <f t="shared" si="9"/>
        <v>0</v>
      </c>
      <c r="BF25" s="1420">
        <f t="shared" si="9"/>
        <v>0</v>
      </c>
      <c r="BG25" s="1420">
        <f t="shared" si="9"/>
        <v>0</v>
      </c>
      <c r="BH25" s="1420">
        <f t="shared" si="9"/>
        <v>0</v>
      </c>
      <c r="BI25" s="1420">
        <f t="shared" si="9"/>
        <v>0</v>
      </c>
      <c r="BJ25" s="1420">
        <f t="shared" si="9"/>
        <v>0</v>
      </c>
      <c r="BK25" s="1459">
        <f t="shared" si="9"/>
        <v>0</v>
      </c>
      <c r="BL25" s="1417">
        <f t="shared" ref="BL25:BT25" si="10">BC25*BC$42*24</f>
        <v>0</v>
      </c>
      <c r="BM25" s="1420">
        <f t="shared" si="10"/>
        <v>0</v>
      </c>
      <c r="BN25" s="1420">
        <f t="shared" si="10"/>
        <v>0</v>
      </c>
      <c r="BO25" s="1420">
        <f t="shared" si="10"/>
        <v>0</v>
      </c>
      <c r="BP25" s="1420">
        <f t="shared" si="10"/>
        <v>0</v>
      </c>
      <c r="BQ25" s="1420">
        <f t="shared" si="10"/>
        <v>0</v>
      </c>
      <c r="BR25" s="1420">
        <f t="shared" si="10"/>
        <v>0</v>
      </c>
      <c r="BS25" s="1420">
        <f t="shared" si="10"/>
        <v>0</v>
      </c>
      <c r="BT25" s="1459">
        <f t="shared" si="10"/>
        <v>0</v>
      </c>
      <c r="BU25" s="186">
        <f>AM58</f>
        <v>0</v>
      </c>
      <c r="BV25" s="186"/>
      <c r="BW25" s="186"/>
      <c r="BX25" s="186"/>
      <c r="BY25" s="186"/>
      <c r="BZ25" s="186"/>
      <c r="CA25" s="186"/>
      <c r="CB25" s="186"/>
      <c r="CC25" s="186"/>
      <c r="CD25" s="186"/>
      <c r="CE25" s="186"/>
      <c r="CF25" s="186"/>
      <c r="CG25" s="186"/>
      <c r="CH25" s="186"/>
      <c r="CI25" s="186"/>
      <c r="CJ25" s="186"/>
      <c r="CK25" s="186"/>
      <c r="CL25" s="186"/>
      <c r="CM25" s="186"/>
    </row>
    <row r="26" spans="1:91" ht="18.75" customHeight="1" x14ac:dyDescent="0.15">
      <c r="A26" s="1399"/>
      <c r="B26" s="1400"/>
      <c r="C26" s="1403"/>
      <c r="D26" s="1404"/>
      <c r="E26" s="1404"/>
      <c r="F26" s="1404"/>
      <c r="G26" s="1404"/>
      <c r="H26" s="1406"/>
      <c r="I26" s="1409"/>
      <c r="J26" s="1409"/>
      <c r="K26" s="1409"/>
      <c r="L26" s="1409"/>
      <c r="M26" s="1409"/>
      <c r="N26" s="1412"/>
      <c r="O26" s="1415"/>
      <c r="P26" s="1409"/>
      <c r="Q26" s="1409"/>
      <c r="R26" s="1409"/>
      <c r="S26" s="1409"/>
      <c r="T26" s="1409"/>
      <c r="U26" s="1412"/>
      <c r="V26" s="1415"/>
      <c r="W26" s="1409"/>
      <c r="X26" s="1409"/>
      <c r="Y26" s="1409"/>
      <c r="Z26" s="1409"/>
      <c r="AA26" s="1409"/>
      <c r="AB26" s="1412"/>
      <c r="AC26" s="1415"/>
      <c r="AD26" s="1409"/>
      <c r="AE26" s="1409"/>
      <c r="AF26" s="1409"/>
      <c r="AG26" s="1409"/>
      <c r="AH26" s="1409"/>
      <c r="AI26" s="1412"/>
      <c r="AJ26" s="1415"/>
      <c r="AK26" s="1409"/>
      <c r="AL26" s="1424"/>
      <c r="AM26" s="1429"/>
      <c r="AN26" s="1430"/>
      <c r="AO26" s="1431"/>
      <c r="AP26" s="1438"/>
      <c r="AQ26" s="1439"/>
      <c r="AR26" s="1439"/>
      <c r="AS26" s="1439"/>
      <c r="AT26" s="1440"/>
      <c r="AU26" s="1447"/>
      <c r="AV26" s="1448"/>
      <c r="AW26" s="1449"/>
      <c r="AX26" s="1453"/>
      <c r="AY26" s="1454"/>
      <c r="AZ26" s="1454"/>
      <c r="BA26" s="1454"/>
      <c r="BB26" s="1455"/>
      <c r="BC26" s="1418"/>
      <c r="BD26" s="1421"/>
      <c r="BE26" s="1421"/>
      <c r="BF26" s="1421"/>
      <c r="BG26" s="1421"/>
      <c r="BH26" s="1421"/>
      <c r="BI26" s="1421"/>
      <c r="BJ26" s="1421"/>
      <c r="BK26" s="1460"/>
      <c r="BL26" s="1418"/>
      <c r="BM26" s="1421"/>
      <c r="BN26" s="1421"/>
      <c r="BO26" s="1421"/>
      <c r="BP26" s="1421"/>
      <c r="BQ26" s="1421"/>
      <c r="BR26" s="1421"/>
      <c r="BS26" s="1421"/>
      <c r="BT26" s="1460"/>
      <c r="BU26" s="186">
        <f>AM59</f>
        <v>0</v>
      </c>
      <c r="BV26" s="186"/>
      <c r="BW26" s="186"/>
      <c r="BX26" s="186"/>
      <c r="BY26" s="186"/>
      <c r="BZ26" s="186"/>
      <c r="CA26" s="186"/>
      <c r="CB26" s="186"/>
      <c r="CC26" s="186"/>
      <c r="CD26" s="186"/>
      <c r="CE26" s="186"/>
      <c r="CF26" s="186"/>
      <c r="CG26" s="186"/>
      <c r="CH26" s="186"/>
      <c r="CI26" s="186"/>
      <c r="CJ26" s="186"/>
      <c r="CK26" s="186"/>
      <c r="CL26" s="186"/>
      <c r="CM26" s="186"/>
    </row>
    <row r="27" spans="1:91" ht="18.75" customHeight="1" x14ac:dyDescent="0.15">
      <c r="A27" s="1462" t="s">
        <v>176</v>
      </c>
      <c r="B27" s="1463"/>
      <c r="C27" s="1466"/>
      <c r="D27" s="1467"/>
      <c r="E27" s="1467"/>
      <c r="F27" s="1467"/>
      <c r="G27" s="1467"/>
      <c r="H27" s="1406"/>
      <c r="I27" s="1409"/>
      <c r="J27" s="1409"/>
      <c r="K27" s="1409"/>
      <c r="L27" s="1409"/>
      <c r="M27" s="1409"/>
      <c r="N27" s="1412"/>
      <c r="O27" s="1415"/>
      <c r="P27" s="1409"/>
      <c r="Q27" s="1409"/>
      <c r="R27" s="1409"/>
      <c r="S27" s="1409"/>
      <c r="T27" s="1409"/>
      <c r="U27" s="1412"/>
      <c r="V27" s="1415"/>
      <c r="W27" s="1409"/>
      <c r="X27" s="1409"/>
      <c r="Y27" s="1409"/>
      <c r="Z27" s="1409"/>
      <c r="AA27" s="1409"/>
      <c r="AB27" s="1412"/>
      <c r="AC27" s="1415"/>
      <c r="AD27" s="1409"/>
      <c r="AE27" s="1409"/>
      <c r="AF27" s="1409"/>
      <c r="AG27" s="1409"/>
      <c r="AH27" s="1409"/>
      <c r="AI27" s="1412"/>
      <c r="AJ27" s="1415"/>
      <c r="AK27" s="1409"/>
      <c r="AL27" s="1424"/>
      <c r="AM27" s="1429"/>
      <c r="AN27" s="1430"/>
      <c r="AO27" s="1431"/>
      <c r="AP27" s="1438"/>
      <c r="AQ27" s="1439"/>
      <c r="AR27" s="1439"/>
      <c r="AS27" s="1439"/>
      <c r="AT27" s="1440"/>
      <c r="AU27" s="1470"/>
      <c r="AV27" s="1471"/>
      <c r="AW27" s="202" t="s">
        <v>49</v>
      </c>
      <c r="AX27" s="1453"/>
      <c r="AY27" s="1454"/>
      <c r="AZ27" s="1454"/>
      <c r="BA27" s="1454"/>
      <c r="BB27" s="1455"/>
      <c r="BC27" s="1418"/>
      <c r="BD27" s="1421"/>
      <c r="BE27" s="1421"/>
      <c r="BF27" s="1421"/>
      <c r="BG27" s="1421"/>
      <c r="BH27" s="1421"/>
      <c r="BI27" s="1421"/>
      <c r="BJ27" s="1421"/>
      <c r="BK27" s="1460"/>
      <c r="BL27" s="1418"/>
      <c r="BM27" s="1421"/>
      <c r="BN27" s="1421"/>
      <c r="BO27" s="1421"/>
      <c r="BP27" s="1421"/>
      <c r="BQ27" s="1421"/>
      <c r="BR27" s="1421"/>
      <c r="BS27" s="1421"/>
      <c r="BT27" s="1460"/>
      <c r="BU27" s="186">
        <f>AM60</f>
        <v>0</v>
      </c>
      <c r="BV27" s="186"/>
      <c r="BW27" s="186"/>
      <c r="BX27" s="186"/>
      <c r="BY27" s="186"/>
      <c r="BZ27" s="186"/>
      <c r="CA27" s="186"/>
      <c r="CB27" s="186"/>
      <c r="CC27" s="186"/>
      <c r="CD27" s="186"/>
      <c r="CE27" s="186"/>
      <c r="CF27" s="186"/>
      <c r="CG27" s="186"/>
      <c r="CH27" s="186"/>
      <c r="CI27" s="186"/>
      <c r="CJ27" s="186"/>
      <c r="CK27" s="186"/>
      <c r="CL27" s="186"/>
      <c r="CM27" s="186"/>
    </row>
    <row r="28" spans="1:91" ht="18.75" customHeight="1" x14ac:dyDescent="0.15">
      <c r="A28" s="1464"/>
      <c r="B28" s="1465"/>
      <c r="C28" s="1468"/>
      <c r="D28" s="1469"/>
      <c r="E28" s="1469"/>
      <c r="F28" s="1469"/>
      <c r="G28" s="1469"/>
      <c r="H28" s="1407"/>
      <c r="I28" s="1410"/>
      <c r="J28" s="1410"/>
      <c r="K28" s="1410"/>
      <c r="L28" s="1410"/>
      <c r="M28" s="1410"/>
      <c r="N28" s="1413"/>
      <c r="O28" s="1416"/>
      <c r="P28" s="1410"/>
      <c r="Q28" s="1410"/>
      <c r="R28" s="1410"/>
      <c r="S28" s="1410"/>
      <c r="T28" s="1410"/>
      <c r="U28" s="1413"/>
      <c r="V28" s="1416"/>
      <c r="W28" s="1410"/>
      <c r="X28" s="1410"/>
      <c r="Y28" s="1410"/>
      <c r="Z28" s="1410"/>
      <c r="AA28" s="1410"/>
      <c r="AB28" s="1413"/>
      <c r="AC28" s="1416"/>
      <c r="AD28" s="1410"/>
      <c r="AE28" s="1410"/>
      <c r="AF28" s="1410"/>
      <c r="AG28" s="1410"/>
      <c r="AH28" s="1410"/>
      <c r="AI28" s="1413"/>
      <c r="AJ28" s="1416"/>
      <c r="AK28" s="1410"/>
      <c r="AL28" s="1425"/>
      <c r="AM28" s="1432"/>
      <c r="AN28" s="1433"/>
      <c r="AO28" s="1434"/>
      <c r="AP28" s="1441"/>
      <c r="AQ28" s="1442"/>
      <c r="AR28" s="1442"/>
      <c r="AS28" s="1442"/>
      <c r="AT28" s="1443"/>
      <c r="AU28" s="1472"/>
      <c r="AV28" s="1473"/>
      <c r="AW28" s="203" t="s">
        <v>237</v>
      </c>
      <c r="AX28" s="1456"/>
      <c r="AY28" s="1457"/>
      <c r="AZ28" s="1457"/>
      <c r="BA28" s="1457"/>
      <c r="BB28" s="1458"/>
      <c r="BC28" s="1419"/>
      <c r="BD28" s="1422"/>
      <c r="BE28" s="1422"/>
      <c r="BF28" s="1422"/>
      <c r="BG28" s="1422"/>
      <c r="BH28" s="1422"/>
      <c r="BI28" s="1422"/>
      <c r="BJ28" s="1422"/>
      <c r="BK28" s="1461"/>
      <c r="BL28" s="1419"/>
      <c r="BM28" s="1422"/>
      <c r="BN28" s="1422"/>
      <c r="BO28" s="1422"/>
      <c r="BP28" s="1422"/>
      <c r="BQ28" s="1422"/>
      <c r="BR28" s="1422"/>
      <c r="BS28" s="1422"/>
      <c r="BT28" s="1461"/>
      <c r="BU28" s="186">
        <f>AU58</f>
        <v>0</v>
      </c>
      <c r="BV28" s="186"/>
      <c r="BW28" s="186"/>
      <c r="BX28" s="186"/>
      <c r="BY28" s="186"/>
      <c r="BZ28" s="186"/>
      <c r="CA28" s="186"/>
      <c r="CB28" s="186"/>
      <c r="CC28" s="186"/>
      <c r="CD28" s="186"/>
      <c r="CE28" s="186"/>
      <c r="CF28" s="186"/>
      <c r="CG28" s="186"/>
      <c r="CH28" s="186"/>
      <c r="CI28" s="186"/>
      <c r="CJ28" s="186"/>
      <c r="CK28" s="186"/>
      <c r="CL28" s="186"/>
      <c r="CM28" s="186"/>
    </row>
    <row r="29" spans="1:91" ht="18.75" customHeight="1" x14ac:dyDescent="0.15">
      <c r="A29" s="1397" t="s">
        <v>137</v>
      </c>
      <c r="B29" s="1398"/>
      <c r="C29" s="1401"/>
      <c r="D29" s="1402"/>
      <c r="E29" s="1402"/>
      <c r="F29" s="1402"/>
      <c r="G29" s="1402"/>
      <c r="H29" s="1405"/>
      <c r="I29" s="1408"/>
      <c r="J29" s="1408"/>
      <c r="K29" s="1408"/>
      <c r="L29" s="1408"/>
      <c r="M29" s="1408"/>
      <c r="N29" s="1411"/>
      <c r="O29" s="1414"/>
      <c r="P29" s="1408"/>
      <c r="Q29" s="1408"/>
      <c r="R29" s="1408"/>
      <c r="S29" s="1408"/>
      <c r="T29" s="1408"/>
      <c r="U29" s="1411"/>
      <c r="V29" s="1414"/>
      <c r="W29" s="1408"/>
      <c r="X29" s="1408"/>
      <c r="Y29" s="1408"/>
      <c r="Z29" s="1408"/>
      <c r="AA29" s="1408"/>
      <c r="AB29" s="1411"/>
      <c r="AC29" s="1414"/>
      <c r="AD29" s="1408"/>
      <c r="AE29" s="1408"/>
      <c r="AF29" s="1408"/>
      <c r="AG29" s="1408"/>
      <c r="AH29" s="1408"/>
      <c r="AI29" s="1411"/>
      <c r="AJ29" s="1414"/>
      <c r="AK29" s="1408"/>
      <c r="AL29" s="1423"/>
      <c r="AM29" s="1426">
        <f>SUM(BL29:BT30)</f>
        <v>0</v>
      </c>
      <c r="AN29" s="1427"/>
      <c r="AO29" s="1428"/>
      <c r="AP29" s="1435"/>
      <c r="AQ29" s="1436"/>
      <c r="AR29" s="1436"/>
      <c r="AS29" s="1436"/>
      <c r="AT29" s="1437"/>
      <c r="AU29" s="1444" t="s">
        <v>238</v>
      </c>
      <c r="AV29" s="1445"/>
      <c r="AW29" s="1446"/>
      <c r="AX29" s="1450"/>
      <c r="AY29" s="1451"/>
      <c r="AZ29" s="1451"/>
      <c r="BA29" s="1451"/>
      <c r="BB29" s="1452"/>
      <c r="BC29" s="1417">
        <f t="shared" ref="BC29:BK29" si="11">COUNTIF($H29:$AL30,BC$6)</f>
        <v>0</v>
      </c>
      <c r="BD29" s="1420">
        <f t="shared" si="11"/>
        <v>0</v>
      </c>
      <c r="BE29" s="1420">
        <f t="shared" si="11"/>
        <v>0</v>
      </c>
      <c r="BF29" s="1420">
        <f t="shared" si="11"/>
        <v>0</v>
      </c>
      <c r="BG29" s="1420">
        <f t="shared" si="11"/>
        <v>0</v>
      </c>
      <c r="BH29" s="1420">
        <f t="shared" si="11"/>
        <v>0</v>
      </c>
      <c r="BI29" s="1420">
        <f t="shared" si="11"/>
        <v>0</v>
      </c>
      <c r="BJ29" s="1420">
        <f t="shared" si="11"/>
        <v>0</v>
      </c>
      <c r="BK29" s="1459">
        <f t="shared" si="11"/>
        <v>0</v>
      </c>
      <c r="BL29" s="1417">
        <f t="shared" ref="BL29:BT29" si="12">BC29*BC$42*24</f>
        <v>0</v>
      </c>
      <c r="BM29" s="1420">
        <f t="shared" si="12"/>
        <v>0</v>
      </c>
      <c r="BN29" s="1420">
        <f t="shared" si="12"/>
        <v>0</v>
      </c>
      <c r="BO29" s="1420">
        <f t="shared" si="12"/>
        <v>0</v>
      </c>
      <c r="BP29" s="1420">
        <f t="shared" si="12"/>
        <v>0</v>
      </c>
      <c r="BQ29" s="1420">
        <f t="shared" si="12"/>
        <v>0</v>
      </c>
      <c r="BR29" s="1420">
        <f t="shared" si="12"/>
        <v>0</v>
      </c>
      <c r="BS29" s="1420">
        <f t="shared" si="12"/>
        <v>0</v>
      </c>
      <c r="BT29" s="1459">
        <f t="shared" si="12"/>
        <v>0</v>
      </c>
      <c r="BU29" s="186">
        <f>AU59</f>
        <v>0</v>
      </c>
      <c r="BV29" s="186"/>
      <c r="BW29" s="186"/>
      <c r="BX29" s="186"/>
      <c r="BY29" s="186"/>
      <c r="BZ29" s="186"/>
      <c r="CA29" s="186"/>
      <c r="CB29" s="186"/>
      <c r="CC29" s="186"/>
      <c r="CD29" s="186"/>
      <c r="CE29" s="186"/>
      <c r="CF29" s="186"/>
      <c r="CG29" s="186"/>
      <c r="CH29" s="186"/>
      <c r="CI29" s="186"/>
      <c r="CJ29" s="186"/>
      <c r="CK29" s="186"/>
      <c r="CL29" s="186"/>
      <c r="CM29" s="186"/>
    </row>
    <row r="30" spans="1:91" ht="18.75" customHeight="1" x14ac:dyDescent="0.15">
      <c r="A30" s="1399"/>
      <c r="B30" s="1400"/>
      <c r="C30" s="1403"/>
      <c r="D30" s="1404"/>
      <c r="E30" s="1404"/>
      <c r="F30" s="1404"/>
      <c r="G30" s="1404"/>
      <c r="H30" s="1406"/>
      <c r="I30" s="1409"/>
      <c r="J30" s="1409"/>
      <c r="K30" s="1409"/>
      <c r="L30" s="1409"/>
      <c r="M30" s="1409"/>
      <c r="N30" s="1412"/>
      <c r="O30" s="1415"/>
      <c r="P30" s="1409"/>
      <c r="Q30" s="1409"/>
      <c r="R30" s="1409"/>
      <c r="S30" s="1409"/>
      <c r="T30" s="1409"/>
      <c r="U30" s="1412"/>
      <c r="V30" s="1415"/>
      <c r="W30" s="1409"/>
      <c r="X30" s="1409"/>
      <c r="Y30" s="1409"/>
      <c r="Z30" s="1409"/>
      <c r="AA30" s="1409"/>
      <c r="AB30" s="1412"/>
      <c r="AC30" s="1415"/>
      <c r="AD30" s="1409"/>
      <c r="AE30" s="1409"/>
      <c r="AF30" s="1409"/>
      <c r="AG30" s="1409"/>
      <c r="AH30" s="1409"/>
      <c r="AI30" s="1412"/>
      <c r="AJ30" s="1415"/>
      <c r="AK30" s="1409"/>
      <c r="AL30" s="1424"/>
      <c r="AM30" s="1429"/>
      <c r="AN30" s="1430"/>
      <c r="AO30" s="1431"/>
      <c r="AP30" s="1438"/>
      <c r="AQ30" s="1439"/>
      <c r="AR30" s="1439"/>
      <c r="AS30" s="1439"/>
      <c r="AT30" s="1440"/>
      <c r="AU30" s="1447"/>
      <c r="AV30" s="1448"/>
      <c r="AW30" s="1449"/>
      <c r="AX30" s="1453"/>
      <c r="AY30" s="1454"/>
      <c r="AZ30" s="1454"/>
      <c r="BA30" s="1454"/>
      <c r="BB30" s="1455"/>
      <c r="BC30" s="1418"/>
      <c r="BD30" s="1421"/>
      <c r="BE30" s="1421"/>
      <c r="BF30" s="1421"/>
      <c r="BG30" s="1421"/>
      <c r="BH30" s="1421"/>
      <c r="BI30" s="1421"/>
      <c r="BJ30" s="1421"/>
      <c r="BK30" s="1460"/>
      <c r="BL30" s="1418"/>
      <c r="BM30" s="1421"/>
      <c r="BN30" s="1421"/>
      <c r="BO30" s="1421"/>
      <c r="BP30" s="1421"/>
      <c r="BQ30" s="1421"/>
      <c r="BR30" s="1421"/>
      <c r="BS30" s="1421"/>
      <c r="BT30" s="1460"/>
      <c r="BU30" s="186">
        <f>AU60</f>
        <v>0</v>
      </c>
      <c r="BV30" s="186"/>
      <c r="BW30" s="186"/>
      <c r="BX30" s="186"/>
      <c r="BY30" s="186"/>
      <c r="BZ30" s="186"/>
      <c r="CA30" s="186"/>
      <c r="CB30" s="186"/>
      <c r="CC30" s="186"/>
      <c r="CD30" s="186"/>
      <c r="CE30" s="186"/>
      <c r="CF30" s="186"/>
      <c r="CG30" s="186"/>
      <c r="CH30" s="186"/>
      <c r="CI30" s="186"/>
      <c r="CJ30" s="186"/>
      <c r="CK30" s="186"/>
      <c r="CL30" s="186"/>
      <c r="CM30" s="186"/>
    </row>
    <row r="31" spans="1:91" ht="18.75" customHeight="1" x14ac:dyDescent="0.15">
      <c r="A31" s="1462" t="s">
        <v>176</v>
      </c>
      <c r="B31" s="1463"/>
      <c r="C31" s="1466"/>
      <c r="D31" s="1467"/>
      <c r="E31" s="1467"/>
      <c r="F31" s="1467"/>
      <c r="G31" s="1467"/>
      <c r="H31" s="1406"/>
      <c r="I31" s="1409"/>
      <c r="J31" s="1409"/>
      <c r="K31" s="1409"/>
      <c r="L31" s="1409"/>
      <c r="M31" s="1409"/>
      <c r="N31" s="1412"/>
      <c r="O31" s="1415"/>
      <c r="P31" s="1409"/>
      <c r="Q31" s="1409"/>
      <c r="R31" s="1409"/>
      <c r="S31" s="1409"/>
      <c r="T31" s="1409"/>
      <c r="U31" s="1412"/>
      <c r="V31" s="1415"/>
      <c r="W31" s="1409"/>
      <c r="X31" s="1409"/>
      <c r="Y31" s="1409"/>
      <c r="Z31" s="1409"/>
      <c r="AA31" s="1409"/>
      <c r="AB31" s="1412"/>
      <c r="AC31" s="1415"/>
      <c r="AD31" s="1409"/>
      <c r="AE31" s="1409"/>
      <c r="AF31" s="1409"/>
      <c r="AG31" s="1409"/>
      <c r="AH31" s="1409"/>
      <c r="AI31" s="1412"/>
      <c r="AJ31" s="1415"/>
      <c r="AK31" s="1409"/>
      <c r="AL31" s="1424"/>
      <c r="AM31" s="1429"/>
      <c r="AN31" s="1430"/>
      <c r="AO31" s="1431"/>
      <c r="AP31" s="1438"/>
      <c r="AQ31" s="1439"/>
      <c r="AR31" s="1439"/>
      <c r="AS31" s="1439"/>
      <c r="AT31" s="1440"/>
      <c r="AU31" s="1470"/>
      <c r="AV31" s="1471"/>
      <c r="AW31" s="202" t="s">
        <v>49</v>
      </c>
      <c r="AX31" s="1453"/>
      <c r="AY31" s="1454"/>
      <c r="AZ31" s="1454"/>
      <c r="BA31" s="1454"/>
      <c r="BB31" s="1455"/>
      <c r="BC31" s="1418"/>
      <c r="BD31" s="1421"/>
      <c r="BE31" s="1421"/>
      <c r="BF31" s="1421"/>
      <c r="BG31" s="1421"/>
      <c r="BH31" s="1421"/>
      <c r="BI31" s="1421"/>
      <c r="BJ31" s="1421"/>
      <c r="BK31" s="1460"/>
      <c r="BL31" s="1418"/>
      <c r="BM31" s="1421"/>
      <c r="BN31" s="1421"/>
      <c r="BO31" s="1421"/>
      <c r="BP31" s="1421"/>
      <c r="BQ31" s="1421"/>
      <c r="BR31" s="1421"/>
      <c r="BS31" s="1421"/>
      <c r="BT31" s="1460"/>
      <c r="BU31" s="186"/>
      <c r="BV31" s="186"/>
      <c r="BW31" s="186"/>
      <c r="BX31" s="186"/>
      <c r="BY31" s="186"/>
      <c r="BZ31" s="186"/>
      <c r="CA31" s="186"/>
      <c r="CB31" s="186"/>
      <c r="CC31" s="186"/>
      <c r="CD31" s="186"/>
      <c r="CE31" s="186"/>
      <c r="CF31" s="186"/>
      <c r="CG31" s="186"/>
      <c r="CH31" s="186"/>
      <c r="CI31" s="186"/>
      <c r="CJ31" s="186"/>
      <c r="CK31" s="186"/>
      <c r="CL31" s="186"/>
      <c r="CM31" s="186"/>
    </row>
    <row r="32" spans="1:91" ht="18.75" customHeight="1" x14ac:dyDescent="0.15">
      <c r="A32" s="1464"/>
      <c r="B32" s="1465"/>
      <c r="C32" s="1468"/>
      <c r="D32" s="1469"/>
      <c r="E32" s="1469"/>
      <c r="F32" s="1469"/>
      <c r="G32" s="1469"/>
      <c r="H32" s="1407"/>
      <c r="I32" s="1410"/>
      <c r="J32" s="1410"/>
      <c r="K32" s="1410"/>
      <c r="L32" s="1410"/>
      <c r="M32" s="1410"/>
      <c r="N32" s="1413"/>
      <c r="O32" s="1416"/>
      <c r="P32" s="1410"/>
      <c r="Q32" s="1410"/>
      <c r="R32" s="1410"/>
      <c r="S32" s="1410"/>
      <c r="T32" s="1410"/>
      <c r="U32" s="1413"/>
      <c r="V32" s="1416"/>
      <c r="W32" s="1410"/>
      <c r="X32" s="1410"/>
      <c r="Y32" s="1410"/>
      <c r="Z32" s="1410"/>
      <c r="AA32" s="1410"/>
      <c r="AB32" s="1413"/>
      <c r="AC32" s="1416"/>
      <c r="AD32" s="1410"/>
      <c r="AE32" s="1410"/>
      <c r="AF32" s="1410"/>
      <c r="AG32" s="1410"/>
      <c r="AH32" s="1410"/>
      <c r="AI32" s="1413"/>
      <c r="AJ32" s="1416"/>
      <c r="AK32" s="1410"/>
      <c r="AL32" s="1425"/>
      <c r="AM32" s="1432"/>
      <c r="AN32" s="1433"/>
      <c r="AO32" s="1434"/>
      <c r="AP32" s="1441"/>
      <c r="AQ32" s="1442"/>
      <c r="AR32" s="1442"/>
      <c r="AS32" s="1442"/>
      <c r="AT32" s="1443"/>
      <c r="AU32" s="1472"/>
      <c r="AV32" s="1473"/>
      <c r="AW32" s="203" t="s">
        <v>237</v>
      </c>
      <c r="AX32" s="1456"/>
      <c r="AY32" s="1457"/>
      <c r="AZ32" s="1457"/>
      <c r="BA32" s="1457"/>
      <c r="BB32" s="1458"/>
      <c r="BC32" s="1419"/>
      <c r="BD32" s="1422"/>
      <c r="BE32" s="1422"/>
      <c r="BF32" s="1422"/>
      <c r="BG32" s="1422"/>
      <c r="BH32" s="1422"/>
      <c r="BI32" s="1422"/>
      <c r="BJ32" s="1422"/>
      <c r="BK32" s="1461"/>
      <c r="BL32" s="1419"/>
      <c r="BM32" s="1422"/>
      <c r="BN32" s="1422"/>
      <c r="BO32" s="1422"/>
      <c r="BP32" s="1422"/>
      <c r="BQ32" s="1422"/>
      <c r="BR32" s="1422"/>
      <c r="BS32" s="1422"/>
      <c r="BT32" s="1461"/>
      <c r="BU32" s="186"/>
      <c r="BV32" s="186"/>
      <c r="BW32" s="186"/>
      <c r="BX32" s="186"/>
      <c r="BY32" s="186"/>
      <c r="BZ32" s="186"/>
      <c r="CA32" s="186"/>
      <c r="CB32" s="186"/>
      <c r="CC32" s="186"/>
      <c r="CD32" s="186"/>
      <c r="CE32" s="186"/>
      <c r="CF32" s="186"/>
      <c r="CG32" s="186"/>
      <c r="CH32" s="186"/>
      <c r="CI32" s="186"/>
      <c r="CJ32" s="186"/>
      <c r="CK32" s="186"/>
      <c r="CL32" s="186"/>
      <c r="CM32" s="186"/>
    </row>
    <row r="33" spans="1:91" ht="18.75" customHeight="1" x14ac:dyDescent="0.15">
      <c r="A33" s="1397" t="s">
        <v>137</v>
      </c>
      <c r="B33" s="1398"/>
      <c r="C33" s="1401"/>
      <c r="D33" s="1402"/>
      <c r="E33" s="1402"/>
      <c r="F33" s="1402"/>
      <c r="G33" s="1402"/>
      <c r="H33" s="1405"/>
      <c r="I33" s="1408"/>
      <c r="J33" s="1408"/>
      <c r="K33" s="1408"/>
      <c r="L33" s="1408"/>
      <c r="M33" s="1408"/>
      <c r="N33" s="1411"/>
      <c r="O33" s="1414"/>
      <c r="P33" s="1408"/>
      <c r="Q33" s="1408"/>
      <c r="R33" s="1408"/>
      <c r="S33" s="1408"/>
      <c r="T33" s="1408"/>
      <c r="U33" s="1411"/>
      <c r="V33" s="1414"/>
      <c r="W33" s="1408"/>
      <c r="X33" s="1408"/>
      <c r="Y33" s="1408"/>
      <c r="Z33" s="1408"/>
      <c r="AA33" s="1408"/>
      <c r="AB33" s="1411"/>
      <c r="AC33" s="1414"/>
      <c r="AD33" s="1408"/>
      <c r="AE33" s="1408"/>
      <c r="AF33" s="1408"/>
      <c r="AG33" s="1408"/>
      <c r="AH33" s="1408"/>
      <c r="AI33" s="1411"/>
      <c r="AJ33" s="1414"/>
      <c r="AK33" s="1408"/>
      <c r="AL33" s="1423"/>
      <c r="AM33" s="1426">
        <f>SUM(BL33:BT34)</f>
        <v>0</v>
      </c>
      <c r="AN33" s="1427"/>
      <c r="AO33" s="1428"/>
      <c r="AP33" s="1435"/>
      <c r="AQ33" s="1436"/>
      <c r="AR33" s="1436"/>
      <c r="AS33" s="1436"/>
      <c r="AT33" s="1437"/>
      <c r="AU33" s="1444" t="s">
        <v>238</v>
      </c>
      <c r="AV33" s="1445"/>
      <c r="AW33" s="1446"/>
      <c r="AX33" s="1450"/>
      <c r="AY33" s="1451"/>
      <c r="AZ33" s="1451"/>
      <c r="BA33" s="1451"/>
      <c r="BB33" s="1452"/>
      <c r="BC33" s="1417">
        <f t="shared" ref="BC33:BK33" si="13">COUNTIF($H33:$AL34,BC$6)</f>
        <v>0</v>
      </c>
      <c r="BD33" s="1420">
        <f t="shared" si="13"/>
        <v>0</v>
      </c>
      <c r="BE33" s="1420">
        <f t="shared" si="13"/>
        <v>0</v>
      </c>
      <c r="BF33" s="1420">
        <f t="shared" si="13"/>
        <v>0</v>
      </c>
      <c r="BG33" s="1420">
        <f t="shared" si="13"/>
        <v>0</v>
      </c>
      <c r="BH33" s="1420">
        <f t="shared" si="13"/>
        <v>0</v>
      </c>
      <c r="BI33" s="1420">
        <f t="shared" si="13"/>
        <v>0</v>
      </c>
      <c r="BJ33" s="1420">
        <f t="shared" si="13"/>
        <v>0</v>
      </c>
      <c r="BK33" s="1459">
        <f t="shared" si="13"/>
        <v>0</v>
      </c>
      <c r="BL33" s="1417">
        <f t="shared" ref="BL33:BT33" si="14">BC33*BC$42*24</f>
        <v>0</v>
      </c>
      <c r="BM33" s="1420">
        <f t="shared" si="14"/>
        <v>0</v>
      </c>
      <c r="BN33" s="1420">
        <f t="shared" si="14"/>
        <v>0</v>
      </c>
      <c r="BO33" s="1420">
        <f t="shared" si="14"/>
        <v>0</v>
      </c>
      <c r="BP33" s="1420">
        <f t="shared" si="14"/>
        <v>0</v>
      </c>
      <c r="BQ33" s="1420">
        <f t="shared" si="14"/>
        <v>0</v>
      </c>
      <c r="BR33" s="1420">
        <f t="shared" si="14"/>
        <v>0</v>
      </c>
      <c r="BS33" s="1420">
        <f t="shared" si="14"/>
        <v>0</v>
      </c>
      <c r="BT33" s="1459">
        <f t="shared" si="14"/>
        <v>0</v>
      </c>
      <c r="BU33" s="186"/>
      <c r="BV33" s="186"/>
      <c r="BW33" s="186"/>
      <c r="BX33" s="186"/>
      <c r="BY33" s="186"/>
      <c r="BZ33" s="186"/>
      <c r="CA33" s="186"/>
      <c r="CB33" s="186"/>
      <c r="CC33" s="186"/>
      <c r="CD33" s="186"/>
      <c r="CE33" s="186"/>
      <c r="CF33" s="186"/>
      <c r="CG33" s="186"/>
      <c r="CH33" s="186"/>
      <c r="CI33" s="186"/>
      <c r="CJ33" s="186"/>
      <c r="CK33" s="186"/>
      <c r="CL33" s="186"/>
      <c r="CM33" s="186"/>
    </row>
    <row r="34" spans="1:91" ht="18.75" customHeight="1" x14ac:dyDescent="0.15">
      <c r="A34" s="1399"/>
      <c r="B34" s="1400"/>
      <c r="C34" s="1403"/>
      <c r="D34" s="1404"/>
      <c r="E34" s="1404"/>
      <c r="F34" s="1404"/>
      <c r="G34" s="1404"/>
      <c r="H34" s="1406"/>
      <c r="I34" s="1409"/>
      <c r="J34" s="1409"/>
      <c r="K34" s="1409"/>
      <c r="L34" s="1409"/>
      <c r="M34" s="1409"/>
      <c r="N34" s="1412"/>
      <c r="O34" s="1415"/>
      <c r="P34" s="1409"/>
      <c r="Q34" s="1409"/>
      <c r="R34" s="1409"/>
      <c r="S34" s="1409"/>
      <c r="T34" s="1409"/>
      <c r="U34" s="1412"/>
      <c r="V34" s="1415"/>
      <c r="W34" s="1409"/>
      <c r="X34" s="1409"/>
      <c r="Y34" s="1409"/>
      <c r="Z34" s="1409"/>
      <c r="AA34" s="1409"/>
      <c r="AB34" s="1412"/>
      <c r="AC34" s="1415"/>
      <c r="AD34" s="1409"/>
      <c r="AE34" s="1409"/>
      <c r="AF34" s="1409"/>
      <c r="AG34" s="1409"/>
      <c r="AH34" s="1409"/>
      <c r="AI34" s="1412"/>
      <c r="AJ34" s="1415"/>
      <c r="AK34" s="1409"/>
      <c r="AL34" s="1424"/>
      <c r="AM34" s="1429"/>
      <c r="AN34" s="1430"/>
      <c r="AO34" s="1431"/>
      <c r="AP34" s="1438"/>
      <c r="AQ34" s="1439"/>
      <c r="AR34" s="1439"/>
      <c r="AS34" s="1439"/>
      <c r="AT34" s="1440"/>
      <c r="AU34" s="1447"/>
      <c r="AV34" s="1448"/>
      <c r="AW34" s="1449"/>
      <c r="AX34" s="1453"/>
      <c r="AY34" s="1454"/>
      <c r="AZ34" s="1454"/>
      <c r="BA34" s="1454"/>
      <c r="BB34" s="1455"/>
      <c r="BC34" s="1418"/>
      <c r="BD34" s="1421"/>
      <c r="BE34" s="1421"/>
      <c r="BF34" s="1421"/>
      <c r="BG34" s="1421"/>
      <c r="BH34" s="1421"/>
      <c r="BI34" s="1421"/>
      <c r="BJ34" s="1421"/>
      <c r="BK34" s="1460"/>
      <c r="BL34" s="1418"/>
      <c r="BM34" s="1421"/>
      <c r="BN34" s="1421"/>
      <c r="BO34" s="1421"/>
      <c r="BP34" s="1421"/>
      <c r="BQ34" s="1421"/>
      <c r="BR34" s="1421"/>
      <c r="BS34" s="1421"/>
      <c r="BT34" s="1460"/>
      <c r="BU34" s="186"/>
      <c r="BV34" s="186"/>
      <c r="BW34" s="186"/>
      <c r="BX34" s="186"/>
      <c r="BY34" s="186"/>
      <c r="BZ34" s="186"/>
      <c r="CA34" s="186"/>
      <c r="CB34" s="186"/>
      <c r="CC34" s="186"/>
      <c r="CD34" s="186"/>
      <c r="CE34" s="186"/>
      <c r="CF34" s="186"/>
      <c r="CG34" s="186"/>
      <c r="CH34" s="186"/>
      <c r="CI34" s="186"/>
      <c r="CJ34" s="186"/>
      <c r="CK34" s="186"/>
      <c r="CL34" s="186"/>
      <c r="CM34" s="186"/>
    </row>
    <row r="35" spans="1:91" ht="18.75" customHeight="1" x14ac:dyDescent="0.15">
      <c r="A35" s="1462" t="s">
        <v>176</v>
      </c>
      <c r="B35" s="1463"/>
      <c r="C35" s="1466"/>
      <c r="D35" s="1467"/>
      <c r="E35" s="1467"/>
      <c r="F35" s="1467"/>
      <c r="G35" s="1467"/>
      <c r="H35" s="1406"/>
      <c r="I35" s="1409"/>
      <c r="J35" s="1409"/>
      <c r="K35" s="1409"/>
      <c r="L35" s="1409"/>
      <c r="M35" s="1409"/>
      <c r="N35" s="1412"/>
      <c r="O35" s="1415"/>
      <c r="P35" s="1409"/>
      <c r="Q35" s="1409"/>
      <c r="R35" s="1409"/>
      <c r="S35" s="1409"/>
      <c r="T35" s="1409"/>
      <c r="U35" s="1412"/>
      <c r="V35" s="1415"/>
      <c r="W35" s="1409"/>
      <c r="X35" s="1409"/>
      <c r="Y35" s="1409"/>
      <c r="Z35" s="1409"/>
      <c r="AA35" s="1409"/>
      <c r="AB35" s="1412"/>
      <c r="AC35" s="1415"/>
      <c r="AD35" s="1409"/>
      <c r="AE35" s="1409"/>
      <c r="AF35" s="1409"/>
      <c r="AG35" s="1409"/>
      <c r="AH35" s="1409"/>
      <c r="AI35" s="1412"/>
      <c r="AJ35" s="1415"/>
      <c r="AK35" s="1409"/>
      <c r="AL35" s="1424"/>
      <c r="AM35" s="1429"/>
      <c r="AN35" s="1430"/>
      <c r="AO35" s="1431"/>
      <c r="AP35" s="1438"/>
      <c r="AQ35" s="1439"/>
      <c r="AR35" s="1439"/>
      <c r="AS35" s="1439"/>
      <c r="AT35" s="1440"/>
      <c r="AU35" s="1470"/>
      <c r="AV35" s="1471"/>
      <c r="AW35" s="202" t="s">
        <v>49</v>
      </c>
      <c r="AX35" s="1453"/>
      <c r="AY35" s="1454"/>
      <c r="AZ35" s="1454"/>
      <c r="BA35" s="1454"/>
      <c r="BB35" s="1455"/>
      <c r="BC35" s="1418"/>
      <c r="BD35" s="1421"/>
      <c r="BE35" s="1421"/>
      <c r="BF35" s="1421"/>
      <c r="BG35" s="1421"/>
      <c r="BH35" s="1421"/>
      <c r="BI35" s="1421"/>
      <c r="BJ35" s="1421"/>
      <c r="BK35" s="1460"/>
      <c r="BL35" s="1418"/>
      <c r="BM35" s="1421"/>
      <c r="BN35" s="1421"/>
      <c r="BO35" s="1421"/>
      <c r="BP35" s="1421"/>
      <c r="BQ35" s="1421"/>
      <c r="BR35" s="1421"/>
      <c r="BS35" s="1421"/>
      <c r="BT35" s="1460"/>
      <c r="BU35" s="186"/>
      <c r="BV35" s="186"/>
      <c r="BW35" s="186"/>
      <c r="BX35" s="186"/>
      <c r="BY35" s="186"/>
      <c r="BZ35" s="186"/>
      <c r="CA35" s="186"/>
      <c r="CB35" s="186"/>
      <c r="CC35" s="186"/>
      <c r="CD35" s="186"/>
      <c r="CE35" s="186"/>
      <c r="CF35" s="186"/>
      <c r="CG35" s="186"/>
      <c r="CH35" s="186"/>
      <c r="CI35" s="186"/>
      <c r="CJ35" s="186"/>
      <c r="CK35" s="186"/>
      <c r="CL35" s="186"/>
      <c r="CM35" s="186"/>
    </row>
    <row r="36" spans="1:91" ht="18.75" customHeight="1" x14ac:dyDescent="0.15">
      <c r="A36" s="1464"/>
      <c r="B36" s="1465"/>
      <c r="C36" s="1468"/>
      <c r="D36" s="1469"/>
      <c r="E36" s="1469"/>
      <c r="F36" s="1469"/>
      <c r="G36" s="1469"/>
      <c r="H36" s="1407"/>
      <c r="I36" s="1410"/>
      <c r="J36" s="1410"/>
      <c r="K36" s="1410"/>
      <c r="L36" s="1410"/>
      <c r="M36" s="1410"/>
      <c r="N36" s="1413"/>
      <c r="O36" s="1416"/>
      <c r="P36" s="1410"/>
      <c r="Q36" s="1410"/>
      <c r="R36" s="1410"/>
      <c r="S36" s="1410"/>
      <c r="T36" s="1410"/>
      <c r="U36" s="1413"/>
      <c r="V36" s="1416"/>
      <c r="W36" s="1410"/>
      <c r="X36" s="1410"/>
      <c r="Y36" s="1410"/>
      <c r="Z36" s="1410"/>
      <c r="AA36" s="1410"/>
      <c r="AB36" s="1413"/>
      <c r="AC36" s="1416"/>
      <c r="AD36" s="1410"/>
      <c r="AE36" s="1410"/>
      <c r="AF36" s="1410"/>
      <c r="AG36" s="1410"/>
      <c r="AH36" s="1410"/>
      <c r="AI36" s="1413"/>
      <c r="AJ36" s="1416"/>
      <c r="AK36" s="1410"/>
      <c r="AL36" s="1425"/>
      <c r="AM36" s="1432"/>
      <c r="AN36" s="1433"/>
      <c r="AO36" s="1434"/>
      <c r="AP36" s="1441"/>
      <c r="AQ36" s="1442"/>
      <c r="AR36" s="1442"/>
      <c r="AS36" s="1442"/>
      <c r="AT36" s="1443"/>
      <c r="AU36" s="1472"/>
      <c r="AV36" s="1473"/>
      <c r="AW36" s="203" t="s">
        <v>237</v>
      </c>
      <c r="AX36" s="1456"/>
      <c r="AY36" s="1457"/>
      <c r="AZ36" s="1457"/>
      <c r="BA36" s="1457"/>
      <c r="BB36" s="1458"/>
      <c r="BC36" s="1419"/>
      <c r="BD36" s="1422"/>
      <c r="BE36" s="1422"/>
      <c r="BF36" s="1422"/>
      <c r="BG36" s="1422"/>
      <c r="BH36" s="1422"/>
      <c r="BI36" s="1422"/>
      <c r="BJ36" s="1422"/>
      <c r="BK36" s="1461"/>
      <c r="BL36" s="1419"/>
      <c r="BM36" s="1422"/>
      <c r="BN36" s="1422"/>
      <c r="BO36" s="1422"/>
      <c r="BP36" s="1422"/>
      <c r="BQ36" s="1422"/>
      <c r="BR36" s="1422"/>
      <c r="BS36" s="1422"/>
      <c r="BT36" s="1461"/>
      <c r="BU36" s="186"/>
      <c r="BV36" s="186"/>
      <c r="BW36" s="186"/>
      <c r="BX36" s="186"/>
      <c r="BY36" s="186"/>
      <c r="BZ36" s="186"/>
      <c r="CA36" s="186"/>
      <c r="CB36" s="186"/>
      <c r="CC36" s="186"/>
      <c r="CD36" s="186"/>
      <c r="CE36" s="186"/>
      <c r="CF36" s="186"/>
      <c r="CG36" s="186"/>
      <c r="CH36" s="186"/>
      <c r="CI36" s="186"/>
      <c r="CJ36" s="186"/>
      <c r="CK36" s="186"/>
      <c r="CL36" s="186"/>
      <c r="CM36" s="186"/>
    </row>
    <row r="37" spans="1:91" ht="18.75" customHeight="1" x14ac:dyDescent="0.15">
      <c r="A37" s="1397" t="s">
        <v>137</v>
      </c>
      <c r="B37" s="1398"/>
      <c r="C37" s="1401"/>
      <c r="D37" s="1402"/>
      <c r="E37" s="1402"/>
      <c r="F37" s="1402"/>
      <c r="G37" s="1402"/>
      <c r="H37" s="1405"/>
      <c r="I37" s="1408"/>
      <c r="J37" s="1408"/>
      <c r="K37" s="1408"/>
      <c r="L37" s="1408"/>
      <c r="M37" s="1408"/>
      <c r="N37" s="1411"/>
      <c r="O37" s="1414"/>
      <c r="P37" s="1408"/>
      <c r="Q37" s="1408"/>
      <c r="R37" s="1408"/>
      <c r="S37" s="1408"/>
      <c r="T37" s="1408"/>
      <c r="U37" s="1411"/>
      <c r="V37" s="1414"/>
      <c r="W37" s="1408"/>
      <c r="X37" s="1408"/>
      <c r="Y37" s="1408"/>
      <c r="Z37" s="1408"/>
      <c r="AA37" s="1408"/>
      <c r="AB37" s="1411"/>
      <c r="AC37" s="1414"/>
      <c r="AD37" s="1408"/>
      <c r="AE37" s="1408"/>
      <c r="AF37" s="1408"/>
      <c r="AG37" s="1408"/>
      <c r="AH37" s="1408"/>
      <c r="AI37" s="1411"/>
      <c r="AJ37" s="1414"/>
      <c r="AK37" s="1408"/>
      <c r="AL37" s="1423"/>
      <c r="AM37" s="1426">
        <f>SUM(BL37:BT38)</f>
        <v>0</v>
      </c>
      <c r="AN37" s="1427"/>
      <c r="AO37" s="1428"/>
      <c r="AP37" s="1435"/>
      <c r="AQ37" s="1436"/>
      <c r="AR37" s="1436"/>
      <c r="AS37" s="1436"/>
      <c r="AT37" s="1437"/>
      <c r="AU37" s="1444" t="s">
        <v>238</v>
      </c>
      <c r="AV37" s="1445"/>
      <c r="AW37" s="1446"/>
      <c r="AX37" s="1450"/>
      <c r="AY37" s="1451"/>
      <c r="AZ37" s="1451"/>
      <c r="BA37" s="1451"/>
      <c r="BB37" s="1452"/>
      <c r="BC37" s="1417">
        <f t="shared" ref="BC37:BK37" si="15">COUNTIF($H37:$AL38,BC$6)</f>
        <v>0</v>
      </c>
      <c r="BD37" s="1420">
        <f t="shared" si="15"/>
        <v>0</v>
      </c>
      <c r="BE37" s="1420">
        <f t="shared" si="15"/>
        <v>0</v>
      </c>
      <c r="BF37" s="1420">
        <f t="shared" si="15"/>
        <v>0</v>
      </c>
      <c r="BG37" s="1420">
        <f t="shared" si="15"/>
        <v>0</v>
      </c>
      <c r="BH37" s="1420">
        <f t="shared" si="15"/>
        <v>0</v>
      </c>
      <c r="BI37" s="1420">
        <f t="shared" si="15"/>
        <v>0</v>
      </c>
      <c r="BJ37" s="1420">
        <f t="shared" si="15"/>
        <v>0</v>
      </c>
      <c r="BK37" s="1459">
        <f t="shared" si="15"/>
        <v>0</v>
      </c>
      <c r="BL37" s="1417">
        <f t="shared" ref="BL37:BT37" si="16">BC37*BC$42*24</f>
        <v>0</v>
      </c>
      <c r="BM37" s="1420">
        <f t="shared" si="16"/>
        <v>0</v>
      </c>
      <c r="BN37" s="1420">
        <f t="shared" si="16"/>
        <v>0</v>
      </c>
      <c r="BO37" s="1420">
        <f t="shared" si="16"/>
        <v>0</v>
      </c>
      <c r="BP37" s="1420">
        <f t="shared" si="16"/>
        <v>0</v>
      </c>
      <c r="BQ37" s="1420">
        <f t="shared" si="16"/>
        <v>0</v>
      </c>
      <c r="BR37" s="1420">
        <f t="shared" si="16"/>
        <v>0</v>
      </c>
      <c r="BS37" s="1420">
        <f t="shared" si="16"/>
        <v>0</v>
      </c>
      <c r="BT37" s="1459">
        <f t="shared" si="16"/>
        <v>0</v>
      </c>
      <c r="BU37" s="186"/>
      <c r="BV37" s="186"/>
      <c r="BW37" s="186"/>
      <c r="BX37" s="186"/>
      <c r="BY37" s="186"/>
      <c r="BZ37" s="186"/>
      <c r="CA37" s="186"/>
      <c r="CB37" s="186"/>
      <c r="CC37" s="186"/>
      <c r="CD37" s="186"/>
      <c r="CE37" s="186"/>
      <c r="CF37" s="186"/>
      <c r="CG37" s="186"/>
      <c r="CH37" s="186"/>
      <c r="CI37" s="186"/>
      <c r="CJ37" s="186"/>
      <c r="CK37" s="186"/>
      <c r="CL37" s="186"/>
      <c r="CM37" s="186"/>
    </row>
    <row r="38" spans="1:91" ht="18.75" customHeight="1" x14ac:dyDescent="0.15">
      <c r="A38" s="1399"/>
      <c r="B38" s="1400"/>
      <c r="C38" s="1403"/>
      <c r="D38" s="1404"/>
      <c r="E38" s="1404"/>
      <c r="F38" s="1404"/>
      <c r="G38" s="1404"/>
      <c r="H38" s="1406"/>
      <c r="I38" s="1409"/>
      <c r="J38" s="1409"/>
      <c r="K38" s="1409"/>
      <c r="L38" s="1409"/>
      <c r="M38" s="1409"/>
      <c r="N38" s="1412"/>
      <c r="O38" s="1415"/>
      <c r="P38" s="1409"/>
      <c r="Q38" s="1409"/>
      <c r="R38" s="1409"/>
      <c r="S38" s="1409"/>
      <c r="T38" s="1409"/>
      <c r="U38" s="1412"/>
      <c r="V38" s="1415"/>
      <c r="W38" s="1409"/>
      <c r="X38" s="1409"/>
      <c r="Y38" s="1409"/>
      <c r="Z38" s="1409"/>
      <c r="AA38" s="1409"/>
      <c r="AB38" s="1412"/>
      <c r="AC38" s="1415"/>
      <c r="AD38" s="1409"/>
      <c r="AE38" s="1409"/>
      <c r="AF38" s="1409"/>
      <c r="AG38" s="1409"/>
      <c r="AH38" s="1409"/>
      <c r="AI38" s="1412"/>
      <c r="AJ38" s="1415"/>
      <c r="AK38" s="1409"/>
      <c r="AL38" s="1424"/>
      <c r="AM38" s="1429"/>
      <c r="AN38" s="1430"/>
      <c r="AO38" s="1431"/>
      <c r="AP38" s="1438"/>
      <c r="AQ38" s="1439"/>
      <c r="AR38" s="1439"/>
      <c r="AS38" s="1439"/>
      <c r="AT38" s="1440"/>
      <c r="AU38" s="1447"/>
      <c r="AV38" s="1448"/>
      <c r="AW38" s="1449"/>
      <c r="AX38" s="1453"/>
      <c r="AY38" s="1454"/>
      <c r="AZ38" s="1454"/>
      <c r="BA38" s="1454"/>
      <c r="BB38" s="1455"/>
      <c r="BC38" s="1418"/>
      <c r="BD38" s="1421"/>
      <c r="BE38" s="1421"/>
      <c r="BF38" s="1421"/>
      <c r="BG38" s="1421"/>
      <c r="BH38" s="1421"/>
      <c r="BI38" s="1421"/>
      <c r="BJ38" s="1421"/>
      <c r="BK38" s="1460"/>
      <c r="BL38" s="1418"/>
      <c r="BM38" s="1421"/>
      <c r="BN38" s="1421"/>
      <c r="BO38" s="1421"/>
      <c r="BP38" s="1421"/>
      <c r="BQ38" s="1421"/>
      <c r="BR38" s="1421"/>
      <c r="BS38" s="1421"/>
      <c r="BT38" s="1460"/>
      <c r="BU38" s="186"/>
      <c r="BV38" s="186"/>
      <c r="BW38" s="186"/>
      <c r="BX38" s="186"/>
      <c r="BY38" s="186"/>
      <c r="BZ38" s="186"/>
      <c r="CA38" s="186"/>
      <c r="CB38" s="186"/>
      <c r="CC38" s="186"/>
      <c r="CD38" s="186"/>
      <c r="CE38" s="186"/>
      <c r="CF38" s="186"/>
      <c r="CG38" s="186"/>
      <c r="CH38" s="186"/>
      <c r="CI38" s="186"/>
      <c r="CJ38" s="186"/>
      <c r="CK38" s="186"/>
      <c r="CL38" s="186"/>
      <c r="CM38" s="186"/>
    </row>
    <row r="39" spans="1:91" ht="18.75" customHeight="1" x14ac:dyDescent="0.15">
      <c r="A39" s="1462" t="s">
        <v>176</v>
      </c>
      <c r="B39" s="1463"/>
      <c r="C39" s="1466"/>
      <c r="D39" s="1467"/>
      <c r="E39" s="1467"/>
      <c r="F39" s="1467"/>
      <c r="G39" s="1467"/>
      <c r="H39" s="1406"/>
      <c r="I39" s="1409"/>
      <c r="J39" s="1409"/>
      <c r="K39" s="1409"/>
      <c r="L39" s="1409"/>
      <c r="M39" s="1409"/>
      <c r="N39" s="1412"/>
      <c r="O39" s="1415"/>
      <c r="P39" s="1409"/>
      <c r="Q39" s="1409"/>
      <c r="R39" s="1409"/>
      <c r="S39" s="1409"/>
      <c r="T39" s="1409"/>
      <c r="U39" s="1412"/>
      <c r="V39" s="1415"/>
      <c r="W39" s="1409"/>
      <c r="X39" s="1409"/>
      <c r="Y39" s="1409"/>
      <c r="Z39" s="1409"/>
      <c r="AA39" s="1409"/>
      <c r="AB39" s="1412"/>
      <c r="AC39" s="1415"/>
      <c r="AD39" s="1409"/>
      <c r="AE39" s="1409"/>
      <c r="AF39" s="1409"/>
      <c r="AG39" s="1409"/>
      <c r="AH39" s="1409"/>
      <c r="AI39" s="1412"/>
      <c r="AJ39" s="1415"/>
      <c r="AK39" s="1409"/>
      <c r="AL39" s="1424"/>
      <c r="AM39" s="1429"/>
      <c r="AN39" s="1430"/>
      <c r="AO39" s="1431"/>
      <c r="AP39" s="1438"/>
      <c r="AQ39" s="1439"/>
      <c r="AR39" s="1439"/>
      <c r="AS39" s="1439"/>
      <c r="AT39" s="1440"/>
      <c r="AU39" s="1470"/>
      <c r="AV39" s="1471"/>
      <c r="AW39" s="202" t="s">
        <v>49</v>
      </c>
      <c r="AX39" s="1453"/>
      <c r="AY39" s="1454"/>
      <c r="AZ39" s="1454"/>
      <c r="BA39" s="1454"/>
      <c r="BB39" s="1455"/>
      <c r="BC39" s="1418"/>
      <c r="BD39" s="1421"/>
      <c r="BE39" s="1421"/>
      <c r="BF39" s="1421"/>
      <c r="BG39" s="1421"/>
      <c r="BH39" s="1421"/>
      <c r="BI39" s="1421"/>
      <c r="BJ39" s="1421"/>
      <c r="BK39" s="1460"/>
      <c r="BL39" s="1418"/>
      <c r="BM39" s="1421"/>
      <c r="BN39" s="1421"/>
      <c r="BO39" s="1421"/>
      <c r="BP39" s="1421"/>
      <c r="BQ39" s="1421"/>
      <c r="BR39" s="1421"/>
      <c r="BS39" s="1421"/>
      <c r="BT39" s="1460"/>
      <c r="BU39" s="186"/>
      <c r="BV39" s="186"/>
      <c r="BW39" s="186"/>
      <c r="BX39" s="186"/>
      <c r="BY39" s="186"/>
      <c r="BZ39" s="186"/>
      <c r="CA39" s="186"/>
      <c r="CB39" s="186"/>
      <c r="CC39" s="186"/>
      <c r="CD39" s="186"/>
      <c r="CE39" s="186"/>
      <c r="CF39" s="186"/>
      <c r="CG39" s="186"/>
      <c r="CH39" s="186"/>
      <c r="CI39" s="186"/>
      <c r="CJ39" s="186"/>
      <c r="CK39" s="186"/>
      <c r="CL39" s="186"/>
      <c r="CM39" s="186"/>
    </row>
    <row r="40" spans="1:91" ht="18.75" customHeight="1" x14ac:dyDescent="0.15">
      <c r="A40" s="1464"/>
      <c r="B40" s="1465"/>
      <c r="C40" s="1468"/>
      <c r="D40" s="1469"/>
      <c r="E40" s="1469"/>
      <c r="F40" s="1469"/>
      <c r="G40" s="1469"/>
      <c r="H40" s="1407"/>
      <c r="I40" s="1410"/>
      <c r="J40" s="1410"/>
      <c r="K40" s="1410"/>
      <c r="L40" s="1410"/>
      <c r="M40" s="1410"/>
      <c r="N40" s="1413"/>
      <c r="O40" s="1416"/>
      <c r="P40" s="1410"/>
      <c r="Q40" s="1410"/>
      <c r="R40" s="1410"/>
      <c r="S40" s="1410"/>
      <c r="T40" s="1410"/>
      <c r="U40" s="1413"/>
      <c r="V40" s="1416"/>
      <c r="W40" s="1410"/>
      <c r="X40" s="1410"/>
      <c r="Y40" s="1410"/>
      <c r="Z40" s="1410"/>
      <c r="AA40" s="1410"/>
      <c r="AB40" s="1413"/>
      <c r="AC40" s="1416"/>
      <c r="AD40" s="1410"/>
      <c r="AE40" s="1410"/>
      <c r="AF40" s="1410"/>
      <c r="AG40" s="1410"/>
      <c r="AH40" s="1410"/>
      <c r="AI40" s="1413"/>
      <c r="AJ40" s="1416"/>
      <c r="AK40" s="1410"/>
      <c r="AL40" s="1425"/>
      <c r="AM40" s="1432"/>
      <c r="AN40" s="1433"/>
      <c r="AO40" s="1434"/>
      <c r="AP40" s="1441"/>
      <c r="AQ40" s="1442"/>
      <c r="AR40" s="1442"/>
      <c r="AS40" s="1442"/>
      <c r="AT40" s="1443"/>
      <c r="AU40" s="1472"/>
      <c r="AV40" s="1473"/>
      <c r="AW40" s="203" t="s">
        <v>237</v>
      </c>
      <c r="AX40" s="1456"/>
      <c r="AY40" s="1457"/>
      <c r="AZ40" s="1457"/>
      <c r="BA40" s="1457"/>
      <c r="BB40" s="1458"/>
      <c r="BC40" s="1419"/>
      <c r="BD40" s="1422"/>
      <c r="BE40" s="1422"/>
      <c r="BF40" s="1422"/>
      <c r="BG40" s="1422"/>
      <c r="BH40" s="1422"/>
      <c r="BI40" s="1422"/>
      <c r="BJ40" s="1422"/>
      <c r="BK40" s="1461"/>
      <c r="BL40" s="1419"/>
      <c r="BM40" s="1422"/>
      <c r="BN40" s="1422"/>
      <c r="BO40" s="1422"/>
      <c r="BP40" s="1422"/>
      <c r="BQ40" s="1422"/>
      <c r="BR40" s="1422"/>
      <c r="BS40" s="1422"/>
      <c r="BT40" s="1461"/>
      <c r="BU40" s="186"/>
      <c r="BV40" s="186"/>
      <c r="BW40" s="186"/>
      <c r="BX40" s="186"/>
      <c r="BY40" s="186"/>
      <c r="BZ40" s="186"/>
      <c r="CA40" s="186"/>
      <c r="CB40" s="186"/>
      <c r="CC40" s="186"/>
      <c r="CD40" s="186"/>
      <c r="CE40" s="186"/>
      <c r="CF40" s="186"/>
      <c r="CG40" s="186"/>
      <c r="CH40" s="186"/>
      <c r="CI40" s="186"/>
      <c r="CJ40" s="186"/>
      <c r="CK40" s="186"/>
      <c r="CL40" s="186"/>
      <c r="CM40" s="186"/>
    </row>
    <row r="41" spans="1:91" ht="18.75" customHeight="1" thickBot="1" x14ac:dyDescent="0.2">
      <c r="A41" s="1476" t="s">
        <v>236</v>
      </c>
      <c r="B41" s="1477"/>
      <c r="C41" s="1477"/>
      <c r="D41" s="1477"/>
      <c r="E41" s="1477"/>
      <c r="F41" s="1477"/>
      <c r="G41" s="1477"/>
      <c r="H41" s="204">
        <v>1</v>
      </c>
      <c r="I41" s="205">
        <v>2</v>
      </c>
      <c r="J41" s="205">
        <v>3</v>
      </c>
      <c r="K41" s="205">
        <v>4</v>
      </c>
      <c r="L41" s="205">
        <v>5</v>
      </c>
      <c r="M41" s="205">
        <v>6</v>
      </c>
      <c r="N41" s="206">
        <v>7</v>
      </c>
      <c r="O41" s="207">
        <v>8</v>
      </c>
      <c r="P41" s="205">
        <v>9</v>
      </c>
      <c r="Q41" s="205">
        <v>10</v>
      </c>
      <c r="R41" s="205">
        <v>11</v>
      </c>
      <c r="S41" s="205">
        <v>12</v>
      </c>
      <c r="T41" s="205">
        <v>13</v>
      </c>
      <c r="U41" s="208">
        <v>14</v>
      </c>
      <c r="V41" s="209">
        <v>15</v>
      </c>
      <c r="W41" s="205">
        <v>16</v>
      </c>
      <c r="X41" s="205">
        <v>17</v>
      </c>
      <c r="Y41" s="205">
        <v>18</v>
      </c>
      <c r="Z41" s="205">
        <v>19</v>
      </c>
      <c r="AA41" s="210">
        <v>20</v>
      </c>
      <c r="AB41" s="211">
        <v>21</v>
      </c>
      <c r="AC41" s="212">
        <v>22</v>
      </c>
      <c r="AD41" s="210">
        <v>23</v>
      </c>
      <c r="AE41" s="210">
        <v>24</v>
      </c>
      <c r="AF41" s="210">
        <v>25</v>
      </c>
      <c r="AG41" s="210">
        <v>26</v>
      </c>
      <c r="AH41" s="210">
        <v>27</v>
      </c>
      <c r="AI41" s="213">
        <v>28</v>
      </c>
      <c r="AJ41" s="214">
        <v>29</v>
      </c>
      <c r="AK41" s="210">
        <v>30</v>
      </c>
      <c r="AL41" s="215">
        <v>31</v>
      </c>
      <c r="AM41" s="1478" t="s">
        <v>163</v>
      </c>
      <c r="AN41" s="1479"/>
      <c r="AO41" s="1480"/>
      <c r="AP41" s="1478" t="s">
        <v>235</v>
      </c>
      <c r="AQ41" s="1478"/>
      <c r="AR41" s="1478"/>
      <c r="AS41" s="1481"/>
      <c r="AT41" s="1481"/>
      <c r="AU41" s="1481" t="s">
        <v>234</v>
      </c>
      <c r="AV41" s="1481"/>
      <c r="AW41" s="1481"/>
      <c r="AX41" s="1482" t="s">
        <v>168</v>
      </c>
      <c r="AY41" s="1482"/>
      <c r="AZ41" s="1482"/>
      <c r="BA41" s="1482"/>
      <c r="BB41" s="1482"/>
      <c r="BC41" s="1476" t="s">
        <v>233</v>
      </c>
      <c r="BD41" s="1477"/>
      <c r="BE41" s="1477"/>
      <c r="BF41" s="1477"/>
      <c r="BG41" s="1477"/>
      <c r="BH41" s="1477"/>
      <c r="BI41" s="1477"/>
      <c r="BJ41" s="1477"/>
      <c r="BK41" s="1483"/>
      <c r="BL41" s="1476" t="s">
        <v>232</v>
      </c>
      <c r="BM41" s="1477"/>
      <c r="BN41" s="1477"/>
      <c r="BO41" s="1477"/>
      <c r="BP41" s="1477"/>
      <c r="BQ41" s="1477"/>
      <c r="BR41" s="1477"/>
      <c r="BS41" s="1477"/>
      <c r="BT41" s="1483"/>
      <c r="BU41" s="186"/>
      <c r="BV41" s="186"/>
      <c r="BW41" s="186"/>
      <c r="BX41" s="186"/>
      <c r="BY41" s="186"/>
      <c r="BZ41" s="186"/>
      <c r="CA41" s="186"/>
      <c r="CB41" s="186"/>
      <c r="CC41" s="186"/>
      <c r="CD41" s="186"/>
      <c r="CE41" s="186"/>
      <c r="CF41" s="186"/>
      <c r="CG41" s="186"/>
      <c r="CH41" s="186"/>
      <c r="CI41" s="186"/>
      <c r="CJ41" s="186"/>
      <c r="CK41" s="186"/>
      <c r="CL41" s="186"/>
      <c r="CM41" s="186"/>
    </row>
    <row r="42" spans="1:91" ht="18.75" customHeight="1" thickTop="1" x14ac:dyDescent="0.15">
      <c r="A42" s="187" t="s">
        <v>13</v>
      </c>
      <c r="B42" s="184" t="s">
        <v>231</v>
      </c>
      <c r="C42" s="184"/>
      <c r="D42" s="186"/>
      <c r="E42" s="186"/>
      <c r="F42" s="186"/>
      <c r="G42" s="186"/>
      <c r="H42" s="186"/>
      <c r="I42" s="186"/>
      <c r="J42" s="186"/>
      <c r="K42" s="186"/>
      <c r="L42" s="186"/>
      <c r="M42" s="186"/>
      <c r="N42" s="186"/>
      <c r="O42" s="186"/>
      <c r="P42" s="186"/>
      <c r="Q42" s="186"/>
      <c r="R42" s="186"/>
      <c r="S42" s="186"/>
      <c r="T42" s="186"/>
      <c r="U42" s="186"/>
      <c r="V42" s="186"/>
      <c r="W42" s="186"/>
      <c r="X42" s="186"/>
      <c r="Y42" s="186"/>
      <c r="Z42" s="186"/>
      <c r="AA42" s="1484" t="s">
        <v>230</v>
      </c>
      <c r="AB42" s="1485"/>
      <c r="AC42" s="1485"/>
      <c r="AD42" s="1486"/>
      <c r="AE42" s="1493" t="s">
        <v>229</v>
      </c>
      <c r="AF42" s="1495" t="s">
        <v>218</v>
      </c>
      <c r="AG42" s="1497"/>
      <c r="AH42" s="1497"/>
      <c r="AI42" s="1499" t="s">
        <v>217</v>
      </c>
      <c r="AJ42" s="1501"/>
      <c r="AK42" s="1501"/>
      <c r="AL42" s="1503" t="s">
        <v>216</v>
      </c>
      <c r="AM42" s="1493" t="s">
        <v>228</v>
      </c>
      <c r="AN42" s="1495" t="s">
        <v>218</v>
      </c>
      <c r="AO42" s="1497"/>
      <c r="AP42" s="1497"/>
      <c r="AQ42" s="1499" t="s">
        <v>217</v>
      </c>
      <c r="AR42" s="1501"/>
      <c r="AS42" s="1501"/>
      <c r="AT42" s="1503" t="s">
        <v>216</v>
      </c>
      <c r="AU42" s="1493" t="s">
        <v>227</v>
      </c>
      <c r="AV42" s="1495" t="s">
        <v>218</v>
      </c>
      <c r="AW42" s="1497"/>
      <c r="AX42" s="1497"/>
      <c r="AY42" s="1499" t="s">
        <v>217</v>
      </c>
      <c r="AZ42" s="1501"/>
      <c r="BA42" s="1501"/>
      <c r="BB42" s="1505" t="s">
        <v>216</v>
      </c>
      <c r="BC42" s="186">
        <f>IF($AJ$42&gt;$AG$42,$AJ$42-$AG$42,$AJ$42+1-$AG$42)</f>
        <v>1</v>
      </c>
      <c r="BD42" s="186">
        <f>IF($AJ$44&gt;$AG$44,$AJ$44-$AG$44,$AJ$44+1-$AG$44)</f>
        <v>1</v>
      </c>
      <c r="BE42" s="186">
        <f>IF($AJ$46&gt;$AG$46,$AJ$46-$AG$46,$AJ$46+1-$AG$46)</f>
        <v>1</v>
      </c>
      <c r="BF42" s="186">
        <f>IF($AR$42&gt;$AO$42,$AR$42-$AO$42,$AR$42+1-$AO$42)</f>
        <v>1</v>
      </c>
      <c r="BG42" s="186">
        <f>IF($AR$44&gt;$AO$44,$AR$44-$AO$44,$AR$44+1-$AO$44)</f>
        <v>1</v>
      </c>
      <c r="BH42" s="186">
        <f>IF($AR$46&gt;$AO$46,$AR$46-$AO$46,$AR$46+1-$AO$46)</f>
        <v>1</v>
      </c>
      <c r="BI42" s="186">
        <f>IF($AZ$42&gt;$AW$42,$AZ$42-$AW$42,$AZ$42+1-$AW$42)</f>
        <v>1</v>
      </c>
      <c r="BJ42" s="186">
        <f>IF($AZ$44&gt;$AW$44,$AZ$44-$AW$44,$AZ$44+1-$AW$44)</f>
        <v>1</v>
      </c>
      <c r="BK42" s="186">
        <f>IF($AZ$46&gt;$AW$46,$AZ$46-$AW$46,$AZ$46+1-$AW$46)</f>
        <v>1</v>
      </c>
      <c r="BL42" s="186"/>
      <c r="BM42" s="186"/>
      <c r="BN42" s="186"/>
      <c r="BO42" s="186"/>
      <c r="BP42" s="186"/>
      <c r="BQ42" s="186"/>
      <c r="BR42" s="186"/>
      <c r="BS42" s="186"/>
      <c r="BT42" s="186"/>
      <c r="BU42" s="186"/>
      <c r="BV42" s="186"/>
      <c r="BW42" s="186"/>
      <c r="BX42" s="186"/>
      <c r="BY42" s="186"/>
      <c r="BZ42" s="186"/>
      <c r="CA42" s="186"/>
      <c r="CB42" s="186"/>
      <c r="CC42" s="186"/>
      <c r="CD42" s="186"/>
      <c r="CE42" s="186"/>
      <c r="CF42" s="186"/>
      <c r="CG42" s="186"/>
      <c r="CH42" s="186"/>
      <c r="CI42" s="186"/>
      <c r="CJ42" s="186"/>
      <c r="CK42" s="186"/>
      <c r="CL42" s="186"/>
      <c r="CM42" s="186"/>
    </row>
    <row r="43" spans="1:91" ht="18.75" customHeight="1" x14ac:dyDescent="0.15">
      <c r="A43" s="184"/>
      <c r="B43" s="184" t="s">
        <v>783</v>
      </c>
      <c r="C43" s="216"/>
      <c r="D43" s="217"/>
      <c r="E43" s="217"/>
      <c r="F43" s="217"/>
      <c r="G43" s="217"/>
      <c r="H43" s="217"/>
      <c r="I43" s="217"/>
      <c r="J43" s="217"/>
      <c r="K43" s="217"/>
      <c r="L43" s="217"/>
      <c r="M43" s="217"/>
      <c r="N43" s="217"/>
      <c r="O43" s="217"/>
      <c r="P43" s="217"/>
      <c r="Q43" s="217"/>
      <c r="R43" s="217"/>
      <c r="S43" s="217"/>
      <c r="T43" s="218"/>
      <c r="U43" s="218"/>
      <c r="V43" s="218"/>
      <c r="W43" s="218"/>
      <c r="X43" s="218"/>
      <c r="Y43" s="219"/>
      <c r="Z43" s="219"/>
      <c r="AA43" s="1487"/>
      <c r="AB43" s="1488"/>
      <c r="AC43" s="1488"/>
      <c r="AD43" s="1489"/>
      <c r="AE43" s="1494"/>
      <c r="AF43" s="1496"/>
      <c r="AG43" s="1498"/>
      <c r="AH43" s="1498"/>
      <c r="AI43" s="1500"/>
      <c r="AJ43" s="1502"/>
      <c r="AK43" s="1502"/>
      <c r="AL43" s="1504"/>
      <c r="AM43" s="1494"/>
      <c r="AN43" s="1496"/>
      <c r="AO43" s="1498"/>
      <c r="AP43" s="1498"/>
      <c r="AQ43" s="1500"/>
      <c r="AR43" s="1502"/>
      <c r="AS43" s="1502"/>
      <c r="AT43" s="1504"/>
      <c r="AU43" s="1494"/>
      <c r="AV43" s="1496"/>
      <c r="AW43" s="1498"/>
      <c r="AX43" s="1498"/>
      <c r="AY43" s="1500"/>
      <c r="AZ43" s="1502"/>
      <c r="BA43" s="1502"/>
      <c r="BB43" s="1506"/>
      <c r="BC43" s="186"/>
      <c r="BD43" s="186"/>
      <c r="BE43" s="186"/>
      <c r="BF43" s="186"/>
      <c r="BG43" s="186"/>
      <c r="BH43" s="186"/>
      <c r="BI43" s="186"/>
      <c r="BJ43" s="186"/>
      <c r="BK43" s="186"/>
      <c r="BL43" s="186"/>
      <c r="BM43" s="186"/>
      <c r="BN43" s="186"/>
      <c r="BO43" s="186"/>
      <c r="BP43" s="186"/>
      <c r="BQ43" s="186"/>
      <c r="BR43" s="186"/>
      <c r="BS43" s="186"/>
      <c r="BT43" s="186"/>
      <c r="BU43" s="186"/>
      <c r="BV43" s="186"/>
      <c r="BW43" s="186"/>
      <c r="BX43" s="186"/>
      <c r="BY43" s="186"/>
      <c r="BZ43" s="186"/>
      <c r="CA43" s="186"/>
      <c r="CB43" s="186"/>
      <c r="CC43" s="186"/>
      <c r="CD43" s="186"/>
      <c r="CE43" s="186"/>
      <c r="CF43" s="186"/>
      <c r="CG43" s="186"/>
      <c r="CH43" s="186"/>
      <c r="CI43" s="186"/>
      <c r="CJ43" s="186"/>
      <c r="CK43" s="186"/>
      <c r="CL43" s="186"/>
      <c r="CM43" s="186"/>
    </row>
    <row r="44" spans="1:91" ht="18.75" customHeight="1" x14ac:dyDescent="0.15">
      <c r="A44" s="216"/>
      <c r="B44" s="184" t="s">
        <v>226</v>
      </c>
      <c r="C44" s="216"/>
      <c r="D44" s="217"/>
      <c r="E44" s="217"/>
      <c r="F44" s="217"/>
      <c r="G44" s="217"/>
      <c r="H44" s="217"/>
      <c r="I44" s="217"/>
      <c r="J44" s="217"/>
      <c r="K44" s="217"/>
      <c r="L44" s="217"/>
      <c r="M44" s="217"/>
      <c r="N44" s="217"/>
      <c r="O44" s="217"/>
      <c r="P44" s="217"/>
      <c r="Q44" s="217"/>
      <c r="R44" s="217"/>
      <c r="S44" s="217"/>
      <c r="T44" s="218"/>
      <c r="U44" s="218"/>
      <c r="V44" s="218"/>
      <c r="W44" s="218"/>
      <c r="X44" s="218"/>
      <c r="Y44" s="185"/>
      <c r="Z44" s="185"/>
      <c r="AA44" s="1487"/>
      <c r="AB44" s="1488"/>
      <c r="AC44" s="1488"/>
      <c r="AD44" s="1489"/>
      <c r="AE44" s="1507" t="s">
        <v>225</v>
      </c>
      <c r="AF44" s="1508" t="s">
        <v>218</v>
      </c>
      <c r="AG44" s="1509"/>
      <c r="AH44" s="1509"/>
      <c r="AI44" s="1508" t="s">
        <v>217</v>
      </c>
      <c r="AJ44" s="1510"/>
      <c r="AK44" s="1510"/>
      <c r="AL44" s="1516" t="s">
        <v>216</v>
      </c>
      <c r="AM44" s="1507" t="s">
        <v>224</v>
      </c>
      <c r="AN44" s="1508" t="s">
        <v>218</v>
      </c>
      <c r="AO44" s="1509"/>
      <c r="AP44" s="1509"/>
      <c r="AQ44" s="1508" t="s">
        <v>217</v>
      </c>
      <c r="AR44" s="1510"/>
      <c r="AS44" s="1510"/>
      <c r="AT44" s="1516" t="s">
        <v>216</v>
      </c>
      <c r="AU44" s="1507" t="s">
        <v>223</v>
      </c>
      <c r="AV44" s="1508" t="s">
        <v>218</v>
      </c>
      <c r="AW44" s="1509"/>
      <c r="AX44" s="1509"/>
      <c r="AY44" s="1508" t="s">
        <v>217</v>
      </c>
      <c r="AZ44" s="1510"/>
      <c r="BA44" s="1510"/>
      <c r="BB44" s="1511" t="s">
        <v>216</v>
      </c>
      <c r="BC44" s="186"/>
      <c r="BD44" s="186"/>
      <c r="BE44" s="186"/>
      <c r="BF44" s="186"/>
      <c r="BG44" s="186"/>
      <c r="BH44" s="186"/>
      <c r="BI44" s="186"/>
      <c r="BJ44" s="186"/>
      <c r="BK44" s="186"/>
      <c r="BL44" s="186"/>
      <c r="BM44" s="186"/>
      <c r="BN44" s="186"/>
      <c r="BO44" s="186"/>
      <c r="BP44" s="186"/>
      <c r="BQ44" s="186"/>
      <c r="BR44" s="186"/>
      <c r="BS44" s="186"/>
      <c r="BT44" s="186"/>
      <c r="BU44" s="186"/>
      <c r="BV44" s="186"/>
      <c r="BW44" s="186"/>
      <c r="BX44" s="186"/>
      <c r="BY44" s="186"/>
      <c r="BZ44" s="186"/>
      <c r="CA44" s="186"/>
      <c r="CB44" s="186"/>
      <c r="CC44" s="186"/>
      <c r="CD44" s="186"/>
      <c r="CE44" s="186"/>
      <c r="CF44" s="186"/>
      <c r="CG44" s="186"/>
      <c r="CH44" s="186"/>
      <c r="CI44" s="186"/>
      <c r="CJ44" s="186"/>
      <c r="CK44" s="186"/>
      <c r="CL44" s="186"/>
      <c r="CM44" s="186"/>
    </row>
    <row r="45" spans="1:91" ht="18.75" customHeight="1" x14ac:dyDescent="0.15">
      <c r="A45" s="220"/>
      <c r="B45" s="184" t="s">
        <v>222</v>
      </c>
      <c r="C45" s="184"/>
      <c r="D45" s="185"/>
      <c r="E45" s="185"/>
      <c r="F45" s="185"/>
      <c r="G45" s="185"/>
      <c r="H45" s="185"/>
      <c r="I45" s="185"/>
      <c r="J45" s="185"/>
      <c r="K45" s="185"/>
      <c r="L45" s="185"/>
      <c r="M45" s="185"/>
      <c r="N45" s="185"/>
      <c r="O45" s="185"/>
      <c r="P45" s="185"/>
      <c r="Q45" s="185"/>
      <c r="R45" s="185"/>
      <c r="S45" s="185"/>
      <c r="T45" s="185"/>
      <c r="U45" s="185"/>
      <c r="V45" s="185"/>
      <c r="W45" s="185"/>
      <c r="X45" s="185"/>
      <c r="Y45" s="185"/>
      <c r="Z45" s="185"/>
      <c r="AA45" s="1487"/>
      <c r="AB45" s="1488"/>
      <c r="AC45" s="1488"/>
      <c r="AD45" s="1489"/>
      <c r="AE45" s="1494"/>
      <c r="AF45" s="1500"/>
      <c r="AG45" s="1498"/>
      <c r="AH45" s="1498"/>
      <c r="AI45" s="1500"/>
      <c r="AJ45" s="1502"/>
      <c r="AK45" s="1502"/>
      <c r="AL45" s="1504"/>
      <c r="AM45" s="1494"/>
      <c r="AN45" s="1500"/>
      <c r="AO45" s="1498"/>
      <c r="AP45" s="1498"/>
      <c r="AQ45" s="1500"/>
      <c r="AR45" s="1502"/>
      <c r="AS45" s="1502"/>
      <c r="AT45" s="1504"/>
      <c r="AU45" s="1494"/>
      <c r="AV45" s="1500"/>
      <c r="AW45" s="1498"/>
      <c r="AX45" s="1498"/>
      <c r="AY45" s="1500"/>
      <c r="AZ45" s="1502"/>
      <c r="BA45" s="1502"/>
      <c r="BB45" s="1506"/>
      <c r="BC45" s="186"/>
      <c r="BD45" s="186"/>
      <c r="BE45" s="186"/>
      <c r="BF45" s="186"/>
      <c r="BG45" s="186"/>
      <c r="BH45" s="186"/>
      <c r="BI45" s="186"/>
      <c r="BJ45" s="186"/>
      <c r="BK45" s="186"/>
      <c r="BL45" s="186"/>
      <c r="BM45" s="186"/>
      <c r="BN45" s="186"/>
      <c r="BO45" s="186"/>
      <c r="BP45" s="186"/>
      <c r="BQ45" s="186"/>
      <c r="BR45" s="186"/>
      <c r="BS45" s="186"/>
      <c r="BT45" s="186"/>
      <c r="BU45" s="186"/>
      <c r="BV45" s="186"/>
      <c r="BW45" s="186"/>
      <c r="BX45" s="186"/>
      <c r="BY45" s="186"/>
      <c r="BZ45" s="186"/>
      <c r="CA45" s="186"/>
      <c r="CB45" s="186"/>
      <c r="CC45" s="186"/>
      <c r="CD45" s="186"/>
      <c r="CE45" s="186"/>
      <c r="CF45" s="186"/>
      <c r="CG45" s="186"/>
      <c r="CH45" s="186"/>
      <c r="CI45" s="186"/>
      <c r="CJ45" s="186"/>
      <c r="CK45" s="186"/>
      <c r="CL45" s="186"/>
      <c r="CM45" s="186"/>
    </row>
    <row r="46" spans="1:91" ht="18.75" customHeight="1" x14ac:dyDescent="0.15">
      <c r="A46" s="185"/>
      <c r="B46" s="185"/>
      <c r="C46" s="185"/>
      <c r="D46" s="185"/>
      <c r="E46" s="185"/>
      <c r="F46" s="185"/>
      <c r="G46" s="185"/>
      <c r="H46" s="185"/>
      <c r="I46" s="185"/>
      <c r="J46" s="185"/>
      <c r="K46" s="185"/>
      <c r="L46" s="185"/>
      <c r="M46" s="185"/>
      <c r="N46" s="185"/>
      <c r="O46" s="185"/>
      <c r="P46" s="185"/>
      <c r="Q46" s="185"/>
      <c r="R46" s="185"/>
      <c r="S46" s="185"/>
      <c r="T46" s="185"/>
      <c r="U46" s="185"/>
      <c r="V46" s="185"/>
      <c r="W46" s="185"/>
      <c r="X46" s="185"/>
      <c r="Y46" s="185"/>
      <c r="Z46" s="185"/>
      <c r="AA46" s="1487"/>
      <c r="AB46" s="1488"/>
      <c r="AC46" s="1488"/>
      <c r="AD46" s="1489"/>
      <c r="AE46" s="1507" t="s">
        <v>221</v>
      </c>
      <c r="AF46" s="1508" t="s">
        <v>218</v>
      </c>
      <c r="AG46" s="1509"/>
      <c r="AH46" s="1509"/>
      <c r="AI46" s="1508" t="s">
        <v>217</v>
      </c>
      <c r="AJ46" s="1510"/>
      <c r="AK46" s="1510"/>
      <c r="AL46" s="1516" t="s">
        <v>216</v>
      </c>
      <c r="AM46" s="1507" t="s">
        <v>220</v>
      </c>
      <c r="AN46" s="1508" t="s">
        <v>218</v>
      </c>
      <c r="AO46" s="1509"/>
      <c r="AP46" s="1509"/>
      <c r="AQ46" s="1508" t="s">
        <v>217</v>
      </c>
      <c r="AR46" s="1510"/>
      <c r="AS46" s="1510"/>
      <c r="AT46" s="1516" t="s">
        <v>216</v>
      </c>
      <c r="AU46" s="1507" t="s">
        <v>219</v>
      </c>
      <c r="AV46" s="1508" t="s">
        <v>218</v>
      </c>
      <c r="AW46" s="1509"/>
      <c r="AX46" s="1509"/>
      <c r="AY46" s="1508" t="s">
        <v>217</v>
      </c>
      <c r="AZ46" s="1510"/>
      <c r="BA46" s="1510"/>
      <c r="BB46" s="1511" t="s">
        <v>216</v>
      </c>
      <c r="BC46" s="186"/>
      <c r="BD46" s="186"/>
      <c r="BE46" s="186"/>
      <c r="BF46" s="186"/>
      <c r="BG46" s="186"/>
      <c r="BH46" s="186"/>
      <c r="BI46" s="186"/>
      <c r="BJ46" s="186"/>
      <c r="BK46" s="186"/>
      <c r="BL46" s="186"/>
      <c r="BM46" s="186"/>
      <c r="BN46" s="186"/>
      <c r="BO46" s="186"/>
      <c r="BP46" s="186"/>
      <c r="BQ46" s="186"/>
      <c r="BR46" s="186"/>
      <c r="BS46" s="186"/>
      <c r="BT46" s="186"/>
      <c r="BU46" s="186"/>
      <c r="BV46" s="186"/>
      <c r="BW46" s="186"/>
      <c r="BX46" s="186"/>
      <c r="BY46" s="186"/>
      <c r="BZ46" s="186"/>
      <c r="CA46" s="186"/>
      <c r="CB46" s="186"/>
      <c r="CC46" s="186"/>
      <c r="CD46" s="186"/>
      <c r="CE46" s="186"/>
      <c r="CF46" s="186"/>
      <c r="CG46" s="186"/>
      <c r="CH46" s="186"/>
      <c r="CI46" s="186"/>
      <c r="CJ46" s="186"/>
      <c r="CK46" s="186"/>
      <c r="CL46" s="186"/>
      <c r="CM46" s="186"/>
    </row>
    <row r="47" spans="1:91" ht="18.75" customHeight="1" thickBot="1" x14ac:dyDescent="0.2">
      <c r="A47" s="186"/>
      <c r="B47" s="186"/>
      <c r="C47" s="186"/>
      <c r="D47" s="186"/>
      <c r="E47" s="186"/>
      <c r="F47" s="186"/>
      <c r="G47" s="186"/>
      <c r="H47" s="186"/>
      <c r="I47" s="186"/>
      <c r="J47" s="186"/>
      <c r="K47" s="186"/>
      <c r="L47" s="186"/>
      <c r="M47" s="186"/>
      <c r="N47" s="186"/>
      <c r="O47" s="186"/>
      <c r="P47" s="186"/>
      <c r="Q47" s="186"/>
      <c r="R47" s="186"/>
      <c r="S47" s="186"/>
      <c r="T47" s="186"/>
      <c r="U47" s="186"/>
      <c r="V47" s="186"/>
      <c r="W47" s="186"/>
      <c r="X47" s="186"/>
      <c r="Y47" s="186"/>
      <c r="Z47" s="186"/>
      <c r="AA47" s="1490"/>
      <c r="AB47" s="1491"/>
      <c r="AC47" s="1491"/>
      <c r="AD47" s="1492"/>
      <c r="AE47" s="1512"/>
      <c r="AF47" s="1513"/>
      <c r="AG47" s="1514"/>
      <c r="AH47" s="1514"/>
      <c r="AI47" s="1513"/>
      <c r="AJ47" s="1515"/>
      <c r="AK47" s="1515"/>
      <c r="AL47" s="1517"/>
      <c r="AM47" s="1512"/>
      <c r="AN47" s="1513"/>
      <c r="AO47" s="1514"/>
      <c r="AP47" s="1514"/>
      <c r="AQ47" s="1513"/>
      <c r="AR47" s="1515"/>
      <c r="AS47" s="1515"/>
      <c r="AT47" s="1517"/>
      <c r="AU47" s="1512"/>
      <c r="AV47" s="1513"/>
      <c r="AW47" s="1514"/>
      <c r="AX47" s="1514"/>
      <c r="AY47" s="1513"/>
      <c r="AZ47" s="1515"/>
      <c r="BA47" s="1515"/>
      <c r="BB47" s="1518"/>
      <c r="BC47" s="186"/>
      <c r="BD47" s="186"/>
      <c r="BE47" s="186"/>
      <c r="BF47" s="186"/>
      <c r="BG47" s="186"/>
      <c r="BH47" s="186"/>
      <c r="BI47" s="186"/>
      <c r="BJ47" s="186"/>
      <c r="BK47" s="186"/>
      <c r="BL47" s="186"/>
      <c r="BM47" s="186"/>
      <c r="BN47" s="186"/>
      <c r="BO47" s="186"/>
      <c r="BP47" s="186"/>
      <c r="BQ47" s="186"/>
      <c r="BR47" s="186"/>
      <c r="BS47" s="186"/>
      <c r="BT47" s="186"/>
      <c r="BU47" s="186"/>
      <c r="BV47" s="186"/>
      <c r="BW47" s="186"/>
      <c r="BX47" s="186"/>
      <c r="BY47" s="186"/>
      <c r="BZ47" s="186"/>
      <c r="CA47" s="186"/>
      <c r="CB47" s="186"/>
      <c r="CC47" s="186"/>
      <c r="CD47" s="186"/>
      <c r="CE47" s="186"/>
      <c r="CF47" s="186"/>
      <c r="CG47" s="186"/>
      <c r="CH47" s="186"/>
      <c r="CI47" s="186"/>
      <c r="CJ47" s="186"/>
      <c r="CK47" s="186"/>
      <c r="CL47" s="186"/>
      <c r="CM47" s="186"/>
    </row>
    <row r="48" spans="1:91" ht="18.75" customHeight="1" thickTop="1" x14ac:dyDescent="0.15">
      <c r="A48" s="186"/>
      <c r="B48" s="186"/>
      <c r="C48" s="186"/>
      <c r="D48" s="186"/>
      <c r="E48" s="186"/>
      <c r="F48" s="186"/>
      <c r="G48" s="186"/>
      <c r="H48" s="186"/>
      <c r="I48" s="186"/>
      <c r="J48" s="186"/>
      <c r="K48" s="186"/>
      <c r="L48" s="186"/>
      <c r="M48" s="186"/>
      <c r="N48" s="186"/>
      <c r="O48" s="186"/>
      <c r="P48" s="186"/>
      <c r="Q48" s="186"/>
      <c r="R48" s="186"/>
      <c r="S48" s="186"/>
      <c r="T48" s="186"/>
      <c r="U48" s="186"/>
      <c r="V48" s="186"/>
      <c r="W48" s="186"/>
      <c r="X48" s="186"/>
      <c r="Y48" s="186"/>
      <c r="Z48" s="186"/>
      <c r="AA48" s="186"/>
      <c r="AB48" s="186"/>
      <c r="AC48" s="186"/>
      <c r="AD48" s="186"/>
      <c r="AE48" s="186"/>
      <c r="AF48" s="186"/>
      <c r="AG48" s="186"/>
      <c r="AH48" s="186"/>
      <c r="AI48" s="186"/>
      <c r="AJ48" s="186"/>
      <c r="AK48" s="186"/>
      <c r="AL48" s="186"/>
      <c r="AM48" s="186"/>
      <c r="AN48" s="186"/>
      <c r="AO48" s="186"/>
      <c r="AP48" s="186"/>
      <c r="AQ48" s="186"/>
      <c r="AR48" s="186"/>
      <c r="AS48" s="186"/>
      <c r="AT48" s="186"/>
      <c r="AU48" s="186"/>
      <c r="AV48" s="186"/>
      <c r="AW48" s="186"/>
      <c r="AX48" s="186"/>
      <c r="AY48" s="186"/>
      <c r="AZ48" s="186"/>
      <c r="BA48" s="186"/>
      <c r="BB48" s="186"/>
      <c r="BC48" s="186"/>
      <c r="BD48" s="186"/>
      <c r="BE48" s="186"/>
      <c r="BF48" s="186"/>
      <c r="BG48" s="186"/>
      <c r="BH48" s="186"/>
      <c r="BI48" s="186"/>
      <c r="BJ48" s="186"/>
      <c r="BK48" s="186"/>
      <c r="BL48" s="186"/>
      <c r="BM48" s="186"/>
      <c r="BN48" s="186"/>
      <c r="BO48" s="186"/>
      <c r="BP48" s="186"/>
      <c r="BQ48" s="186"/>
      <c r="BR48" s="186"/>
      <c r="BS48" s="186"/>
      <c r="BT48" s="186"/>
      <c r="BU48" s="186"/>
      <c r="BV48" s="186"/>
      <c r="BW48" s="186"/>
      <c r="BX48" s="186"/>
      <c r="BY48" s="186"/>
      <c r="BZ48" s="186"/>
      <c r="CA48" s="186"/>
      <c r="CB48" s="186"/>
      <c r="CC48" s="186"/>
      <c r="CD48" s="186"/>
      <c r="CE48" s="186"/>
      <c r="CF48" s="186"/>
      <c r="CG48" s="186"/>
      <c r="CH48" s="186"/>
      <c r="CI48" s="186"/>
      <c r="CJ48" s="186"/>
      <c r="CK48" s="186"/>
      <c r="CL48" s="186"/>
      <c r="CM48" s="186"/>
    </row>
    <row r="49" spans="1:91" ht="18.75" customHeight="1" x14ac:dyDescent="0.15">
      <c r="A49" s="186"/>
      <c r="B49" s="186"/>
      <c r="C49" s="186"/>
      <c r="D49" s="186"/>
      <c r="E49" s="186"/>
      <c r="F49" s="186"/>
      <c r="G49" s="186"/>
      <c r="H49" s="186"/>
      <c r="I49" s="186"/>
      <c r="J49" s="186"/>
      <c r="K49" s="186"/>
      <c r="L49" s="1519"/>
      <c r="M49" s="1519"/>
      <c r="N49" s="1519"/>
      <c r="O49" s="1519"/>
      <c r="P49" s="1519"/>
      <c r="Q49" s="1519"/>
      <c r="R49" s="1519"/>
      <c r="S49" s="1519"/>
      <c r="T49" s="1519"/>
      <c r="U49" s="1519"/>
      <c r="V49" s="1519"/>
      <c r="W49" s="1519"/>
      <c r="X49" s="1519"/>
      <c r="Y49" s="1519"/>
      <c r="Z49" s="1519"/>
      <c r="AA49" s="1519"/>
      <c r="AB49" s="1519"/>
      <c r="AC49" s="1519"/>
      <c r="AD49" s="1519"/>
      <c r="AE49" s="1519"/>
      <c r="AF49" s="1519"/>
      <c r="AG49" s="1519"/>
      <c r="AH49" s="1519"/>
      <c r="AI49" s="186"/>
      <c r="AJ49" s="186"/>
      <c r="AK49" s="186"/>
      <c r="AL49" s="186"/>
      <c r="AM49" s="186"/>
      <c r="AN49" s="186"/>
      <c r="AO49" s="186"/>
      <c r="AP49" s="186"/>
      <c r="AQ49" s="186"/>
      <c r="AR49" s="186"/>
      <c r="AS49" s="186"/>
      <c r="AT49" s="186"/>
      <c r="AU49" s="186"/>
      <c r="AV49" s="186"/>
      <c r="AW49" s="186"/>
      <c r="AX49" s="186"/>
      <c r="AY49" s="186"/>
      <c r="AZ49" s="186"/>
      <c r="BA49" s="186"/>
      <c r="BB49" s="186"/>
      <c r="BC49" s="186"/>
      <c r="BD49" s="186"/>
      <c r="BE49" s="186"/>
      <c r="BF49" s="186"/>
      <c r="BG49" s="186"/>
      <c r="BH49" s="186"/>
      <c r="BI49" s="186"/>
      <c r="BJ49" s="186"/>
      <c r="BK49" s="186"/>
      <c r="BL49" s="186"/>
      <c r="BM49" s="186"/>
      <c r="BN49" s="186"/>
      <c r="BO49" s="186"/>
      <c r="BP49" s="186"/>
      <c r="BQ49" s="186"/>
      <c r="BR49" s="186"/>
      <c r="BS49" s="186"/>
      <c r="BT49" s="186"/>
      <c r="BU49" s="186"/>
      <c r="BV49" s="186"/>
      <c r="BW49" s="186"/>
      <c r="BX49" s="186"/>
      <c r="BY49" s="186"/>
      <c r="BZ49" s="186"/>
      <c r="CA49" s="186"/>
      <c r="CB49" s="186"/>
      <c r="CC49" s="186"/>
      <c r="CD49" s="186"/>
      <c r="CE49" s="186"/>
      <c r="CF49" s="186"/>
      <c r="CG49" s="186"/>
      <c r="CH49" s="186"/>
      <c r="CI49" s="186"/>
      <c r="CJ49" s="186"/>
      <c r="CK49" s="186"/>
      <c r="CL49" s="186"/>
      <c r="CM49" s="186"/>
    </row>
    <row r="50" spans="1:91" ht="18.75" customHeight="1" x14ac:dyDescent="0.15">
      <c r="A50" s="186"/>
      <c r="B50" s="186"/>
      <c r="C50" s="186"/>
      <c r="D50" s="186"/>
      <c r="E50" s="186"/>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6"/>
      <c r="AJ50" s="186"/>
      <c r="AK50" s="186"/>
      <c r="AL50" s="186"/>
      <c r="AM50" s="186"/>
      <c r="AN50" s="186"/>
      <c r="AO50" s="186"/>
      <c r="AP50" s="186"/>
      <c r="AQ50" s="186"/>
      <c r="AR50" s="186"/>
      <c r="AS50" s="186"/>
      <c r="AT50" s="186"/>
      <c r="AU50" s="186"/>
      <c r="AV50" s="186"/>
      <c r="AW50" s="186"/>
      <c r="AX50" s="186"/>
      <c r="AY50" s="186"/>
      <c r="AZ50" s="186"/>
      <c r="BA50" s="186"/>
      <c r="BB50" s="186"/>
      <c r="BC50" s="186"/>
      <c r="BD50" s="186"/>
      <c r="BE50" s="186"/>
      <c r="BF50" s="186"/>
      <c r="BG50" s="186"/>
      <c r="BH50" s="186"/>
      <c r="BI50" s="186"/>
      <c r="BJ50" s="186"/>
      <c r="BK50" s="186"/>
      <c r="BL50" s="186"/>
      <c r="BM50" s="186"/>
      <c r="BN50" s="186"/>
      <c r="BO50" s="186"/>
      <c r="BP50" s="186"/>
      <c r="BQ50" s="186"/>
      <c r="BR50" s="186"/>
      <c r="BS50" s="186"/>
      <c r="BT50" s="186"/>
      <c r="BU50" s="186"/>
      <c r="BV50" s="186"/>
      <c r="BW50" s="186"/>
      <c r="BX50" s="186"/>
      <c r="BY50" s="186"/>
      <c r="BZ50" s="186"/>
      <c r="CA50" s="186"/>
      <c r="CB50" s="186"/>
      <c r="CC50" s="186"/>
      <c r="CD50" s="186"/>
      <c r="CE50" s="186"/>
      <c r="CF50" s="186"/>
      <c r="CG50" s="186"/>
      <c r="CH50" s="186"/>
      <c r="CI50" s="186"/>
      <c r="CJ50" s="186"/>
      <c r="CK50" s="186"/>
      <c r="CL50" s="186"/>
      <c r="CM50" s="186"/>
    </row>
    <row r="51" spans="1:91" ht="18.75" customHeight="1" x14ac:dyDescent="0.15">
      <c r="A51" s="186"/>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186"/>
      <c r="BI51" s="186"/>
      <c r="BJ51" s="186"/>
      <c r="BK51" s="186"/>
      <c r="BL51" s="186"/>
      <c r="BM51" s="186"/>
      <c r="BN51" s="186"/>
      <c r="BO51" s="186"/>
      <c r="BP51" s="186"/>
      <c r="BQ51" s="186"/>
      <c r="BR51" s="186"/>
      <c r="BS51" s="186"/>
      <c r="BT51" s="186"/>
      <c r="BU51" s="186"/>
      <c r="BV51" s="186"/>
      <c r="BW51" s="186"/>
      <c r="BX51" s="186"/>
      <c r="BY51" s="186"/>
      <c r="BZ51" s="186"/>
      <c r="CA51" s="186"/>
      <c r="CB51" s="186"/>
      <c r="CC51" s="186"/>
      <c r="CD51" s="186"/>
      <c r="CE51" s="186"/>
      <c r="CF51" s="186"/>
      <c r="CG51" s="186"/>
      <c r="CH51" s="186"/>
      <c r="CI51" s="186"/>
      <c r="CJ51" s="186"/>
      <c r="CK51" s="186"/>
      <c r="CL51" s="186"/>
      <c r="CM51" s="186"/>
    </row>
    <row r="52" spans="1:91" ht="18.75" customHeight="1" x14ac:dyDescent="0.15">
      <c r="A52" s="186"/>
      <c r="B52" s="186"/>
      <c r="C52" s="186"/>
      <c r="D52" s="186"/>
      <c r="E52" s="186"/>
      <c r="F52" s="186"/>
      <c r="G52" s="186"/>
      <c r="H52" s="186"/>
      <c r="I52" s="186"/>
      <c r="J52" s="186"/>
      <c r="K52" s="186"/>
      <c r="L52" s="186"/>
      <c r="M52" s="186"/>
      <c r="N52" s="186"/>
      <c r="O52" s="186"/>
      <c r="P52" s="186"/>
      <c r="Q52" s="186"/>
      <c r="R52" s="186"/>
      <c r="S52" s="186"/>
      <c r="T52" s="186"/>
      <c r="U52" s="186"/>
      <c r="V52" s="186"/>
      <c r="W52" s="186"/>
      <c r="X52" s="186"/>
      <c r="Y52" s="186"/>
      <c r="Z52" s="186"/>
      <c r="AA52" s="186"/>
      <c r="AB52" s="186"/>
      <c r="AC52" s="186"/>
      <c r="AD52" s="186"/>
      <c r="AE52" s="186"/>
      <c r="AF52" s="186"/>
      <c r="AG52" s="186"/>
      <c r="AH52" s="186"/>
      <c r="AI52" s="186"/>
      <c r="AJ52" s="186"/>
      <c r="AK52" s="186"/>
      <c r="AL52" s="186"/>
      <c r="AM52" s="186"/>
      <c r="AN52" s="186"/>
      <c r="AO52" s="186"/>
      <c r="AP52" s="186"/>
      <c r="AQ52" s="186"/>
      <c r="AR52" s="186"/>
      <c r="AS52" s="186"/>
      <c r="AT52" s="186"/>
      <c r="AU52" s="186"/>
      <c r="AV52" s="186"/>
      <c r="AW52" s="186"/>
      <c r="AX52" s="186"/>
      <c r="AY52" s="186"/>
      <c r="AZ52" s="186"/>
      <c r="BA52" s="186"/>
      <c r="BB52" s="186"/>
      <c r="BC52" s="186"/>
      <c r="BD52" s="186"/>
      <c r="BE52" s="186"/>
      <c r="BF52" s="186"/>
      <c r="BG52" s="186"/>
      <c r="BH52" s="186"/>
      <c r="BI52" s="186"/>
      <c r="BJ52" s="186"/>
      <c r="BK52" s="186"/>
      <c r="BL52" s="186"/>
      <c r="BM52" s="186"/>
      <c r="BN52" s="186"/>
      <c r="BO52" s="186"/>
      <c r="BP52" s="186"/>
      <c r="BQ52" s="186"/>
      <c r="BR52" s="186"/>
      <c r="BS52" s="186"/>
      <c r="BT52" s="186"/>
      <c r="BU52" s="186"/>
      <c r="BV52" s="186"/>
      <c r="BW52" s="186"/>
      <c r="BX52" s="186"/>
      <c r="BY52" s="186"/>
      <c r="BZ52" s="186"/>
      <c r="CA52" s="186"/>
      <c r="CB52" s="186"/>
      <c r="CC52" s="186"/>
      <c r="CD52" s="186"/>
      <c r="CE52" s="186"/>
      <c r="CF52" s="186"/>
      <c r="CG52" s="186"/>
      <c r="CH52" s="186"/>
      <c r="CI52" s="186"/>
      <c r="CJ52" s="186"/>
      <c r="CK52" s="186"/>
      <c r="CL52" s="186"/>
      <c r="CM52" s="186"/>
    </row>
    <row r="53" spans="1:91" ht="18.75" customHeight="1" x14ac:dyDescent="0.15">
      <c r="A53" s="186"/>
      <c r="B53" s="186"/>
      <c r="C53" s="186"/>
      <c r="D53" s="186"/>
      <c r="E53" s="186"/>
      <c r="F53" s="186"/>
      <c r="G53" s="186"/>
      <c r="H53" s="186"/>
      <c r="I53" s="186"/>
      <c r="J53" s="186"/>
      <c r="K53" s="186"/>
      <c r="L53" s="186"/>
      <c r="M53" s="186"/>
      <c r="N53" s="186"/>
      <c r="O53" s="186"/>
      <c r="P53" s="186"/>
      <c r="Q53" s="186"/>
      <c r="R53" s="186"/>
      <c r="S53" s="186"/>
      <c r="T53" s="186"/>
      <c r="U53" s="186"/>
      <c r="V53" s="186"/>
      <c r="W53" s="186"/>
      <c r="X53" s="186"/>
      <c r="Y53" s="186"/>
      <c r="Z53" s="186"/>
      <c r="AA53" s="186"/>
      <c r="AB53" s="186"/>
      <c r="AC53" s="186"/>
      <c r="AD53" s="186"/>
      <c r="AE53" s="186"/>
      <c r="AF53" s="186"/>
      <c r="AG53" s="186"/>
      <c r="AH53" s="186"/>
      <c r="AI53" s="186"/>
      <c r="AJ53" s="186"/>
      <c r="AK53" s="186"/>
      <c r="AL53" s="186"/>
      <c r="AM53" s="186"/>
      <c r="AN53" s="186"/>
      <c r="AO53" s="186"/>
      <c r="AP53" s="186"/>
      <c r="AQ53" s="186"/>
      <c r="AR53" s="186"/>
      <c r="AS53" s="186"/>
      <c r="AT53" s="186"/>
      <c r="AU53" s="186"/>
      <c r="AV53" s="186"/>
      <c r="AW53" s="186"/>
      <c r="AX53" s="186"/>
      <c r="AY53" s="186"/>
      <c r="AZ53" s="186"/>
      <c r="BA53" s="186"/>
      <c r="BB53" s="186"/>
      <c r="BC53" s="186"/>
      <c r="BD53" s="186"/>
      <c r="BE53" s="186"/>
      <c r="BF53" s="186"/>
      <c r="BG53" s="186"/>
      <c r="BH53" s="186"/>
      <c r="BI53" s="186"/>
      <c r="BJ53" s="186"/>
      <c r="BK53" s="186"/>
      <c r="BL53" s="186"/>
      <c r="BM53" s="186"/>
      <c r="BN53" s="186"/>
      <c r="BO53" s="186"/>
      <c r="BP53" s="186"/>
      <c r="BQ53" s="186"/>
      <c r="BR53" s="186"/>
      <c r="BS53" s="186"/>
      <c r="BT53" s="186"/>
      <c r="BU53" s="186"/>
      <c r="BV53" s="186"/>
      <c r="BW53" s="186"/>
      <c r="BX53" s="186"/>
      <c r="BY53" s="186"/>
      <c r="BZ53" s="186"/>
      <c r="CA53" s="186"/>
      <c r="CB53" s="186"/>
      <c r="CC53" s="186"/>
      <c r="CD53" s="186"/>
      <c r="CE53" s="186"/>
      <c r="CF53" s="186"/>
      <c r="CG53" s="186"/>
      <c r="CH53" s="186"/>
      <c r="CI53" s="186"/>
      <c r="CJ53" s="186"/>
      <c r="CK53" s="186"/>
      <c r="CL53" s="186"/>
      <c r="CM53" s="186"/>
    </row>
    <row r="54" spans="1:91" ht="18.75" customHeight="1" x14ac:dyDescent="0.15">
      <c r="A54" s="186"/>
      <c r="B54" s="186"/>
      <c r="C54" s="186"/>
      <c r="D54" s="186"/>
      <c r="E54" s="186"/>
      <c r="F54" s="186"/>
      <c r="G54" s="186"/>
      <c r="H54" s="186"/>
      <c r="I54" s="186"/>
      <c r="J54" s="186"/>
      <c r="K54" s="186"/>
      <c r="L54" s="186"/>
      <c r="M54" s="186"/>
      <c r="N54" s="186"/>
      <c r="O54" s="186"/>
      <c r="P54" s="186"/>
      <c r="Q54" s="186"/>
      <c r="R54" s="186"/>
      <c r="S54" s="186"/>
      <c r="T54" s="186"/>
      <c r="U54" s="186"/>
      <c r="V54" s="186"/>
      <c r="W54" s="186"/>
      <c r="X54" s="186"/>
      <c r="Y54" s="186"/>
      <c r="Z54" s="186"/>
      <c r="AA54" s="186"/>
      <c r="AB54" s="186"/>
      <c r="AC54" s="186"/>
      <c r="AD54" s="186"/>
      <c r="AE54" s="186"/>
      <c r="AF54" s="186"/>
      <c r="AG54" s="186"/>
      <c r="AH54" s="186"/>
      <c r="AI54" s="186"/>
      <c r="AJ54" s="186"/>
      <c r="AK54" s="186"/>
      <c r="AL54" s="186"/>
      <c r="AM54" s="186"/>
      <c r="AN54" s="186"/>
      <c r="AO54" s="186"/>
      <c r="AP54" s="186"/>
      <c r="AQ54" s="186"/>
      <c r="AR54" s="186"/>
      <c r="AS54" s="186"/>
      <c r="AT54" s="186"/>
      <c r="AU54" s="186"/>
      <c r="AV54" s="186"/>
      <c r="AW54" s="186"/>
      <c r="AX54" s="186"/>
      <c r="AY54" s="186"/>
      <c r="AZ54" s="186"/>
      <c r="BA54" s="186"/>
      <c r="BB54" s="186"/>
      <c r="BC54" s="186"/>
      <c r="BD54" s="186"/>
      <c r="BE54" s="186"/>
      <c r="BF54" s="186"/>
      <c r="BG54" s="186"/>
      <c r="BH54" s="186"/>
      <c r="BI54" s="186"/>
      <c r="BJ54" s="186"/>
      <c r="BK54" s="186"/>
      <c r="BL54" s="186"/>
      <c r="BM54" s="186"/>
      <c r="BN54" s="186"/>
      <c r="BO54" s="186"/>
      <c r="BP54" s="186"/>
      <c r="BQ54" s="186"/>
      <c r="BR54" s="186"/>
      <c r="BS54" s="186"/>
      <c r="BT54" s="186"/>
      <c r="BU54" s="186"/>
      <c r="BV54" s="186"/>
      <c r="BW54" s="186"/>
      <c r="BX54" s="186"/>
      <c r="BY54" s="186"/>
      <c r="BZ54" s="186"/>
      <c r="CA54" s="186"/>
      <c r="CB54" s="186"/>
      <c r="CC54" s="186"/>
      <c r="CD54" s="186"/>
      <c r="CE54" s="186"/>
      <c r="CF54" s="186"/>
      <c r="CG54" s="186"/>
      <c r="CH54" s="186"/>
      <c r="CI54" s="186"/>
      <c r="CJ54" s="186"/>
      <c r="CK54" s="186"/>
      <c r="CL54" s="186"/>
      <c r="CM54" s="186"/>
    </row>
    <row r="55" spans="1:91" ht="18.75" customHeight="1" x14ac:dyDescent="0.15">
      <c r="A55" s="186"/>
      <c r="B55" s="186"/>
      <c r="C55" s="186"/>
      <c r="D55" s="186"/>
      <c r="E55" s="186"/>
      <c r="F55" s="186"/>
      <c r="G55" s="186"/>
      <c r="H55" s="186"/>
      <c r="I55" s="186"/>
      <c r="J55" s="186"/>
      <c r="K55" s="186"/>
      <c r="L55" s="186"/>
      <c r="M55" s="186"/>
      <c r="N55" s="186"/>
      <c r="O55" s="186"/>
      <c r="P55" s="186"/>
      <c r="Q55" s="186"/>
      <c r="R55" s="186"/>
      <c r="S55" s="186"/>
      <c r="T55" s="186"/>
      <c r="U55" s="186"/>
      <c r="V55" s="186"/>
      <c r="W55" s="186"/>
      <c r="X55" s="186"/>
      <c r="Y55" s="186"/>
      <c r="Z55" s="186"/>
      <c r="AA55" s="186"/>
      <c r="AB55" s="186"/>
      <c r="AC55" s="186"/>
      <c r="AD55" s="186"/>
      <c r="AE55" s="186"/>
      <c r="AF55" s="186"/>
      <c r="AG55" s="186"/>
      <c r="AH55" s="186"/>
      <c r="AI55" s="186"/>
      <c r="AJ55" s="186"/>
      <c r="AK55" s="186"/>
      <c r="AL55" s="186"/>
      <c r="AM55" s="186"/>
      <c r="AN55" s="186"/>
      <c r="AO55" s="186"/>
      <c r="AP55" s="186"/>
      <c r="AQ55" s="186"/>
      <c r="AR55" s="186"/>
      <c r="AS55" s="186"/>
      <c r="AT55" s="186"/>
      <c r="AU55" s="186"/>
      <c r="AV55" s="186"/>
      <c r="AW55" s="186"/>
      <c r="AX55" s="186"/>
      <c r="AY55" s="186"/>
      <c r="AZ55" s="186"/>
      <c r="BA55" s="186"/>
      <c r="BB55" s="186"/>
      <c r="BC55" s="186"/>
      <c r="BD55" s="186"/>
      <c r="BE55" s="186"/>
      <c r="BF55" s="186"/>
      <c r="BG55" s="186"/>
      <c r="BH55" s="186"/>
      <c r="BI55" s="186"/>
      <c r="BJ55" s="186"/>
      <c r="BK55" s="186"/>
      <c r="BL55" s="186"/>
      <c r="BM55" s="186"/>
      <c r="BN55" s="186"/>
      <c r="BO55" s="186"/>
      <c r="BP55" s="186"/>
      <c r="BQ55" s="186"/>
      <c r="BR55" s="186"/>
      <c r="BS55" s="186"/>
      <c r="BT55" s="186"/>
      <c r="BU55" s="186"/>
      <c r="BV55" s="186"/>
      <c r="BW55" s="186"/>
      <c r="BX55" s="186"/>
      <c r="BY55" s="186"/>
      <c r="BZ55" s="186"/>
      <c r="CA55" s="186"/>
      <c r="CB55" s="186"/>
      <c r="CC55" s="186"/>
      <c r="CD55" s="186"/>
      <c r="CE55" s="186"/>
      <c r="CF55" s="186"/>
      <c r="CG55" s="186"/>
      <c r="CH55" s="186"/>
      <c r="CI55" s="186"/>
      <c r="CJ55" s="186"/>
      <c r="CK55" s="186"/>
      <c r="CL55" s="186"/>
      <c r="CM55" s="186"/>
    </row>
    <row r="56" spans="1:91" ht="18.75" customHeight="1" x14ac:dyDescent="0.15">
      <c r="A56" s="186"/>
      <c r="B56" s="186"/>
      <c r="C56" s="186"/>
      <c r="D56" s="186"/>
      <c r="E56" s="186"/>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6"/>
      <c r="AJ56" s="186"/>
      <c r="AK56" s="186"/>
      <c r="AL56" s="186"/>
      <c r="AM56" s="186"/>
      <c r="AN56" s="186"/>
      <c r="AO56" s="186"/>
      <c r="AP56" s="186"/>
      <c r="AQ56" s="186"/>
      <c r="AR56" s="186"/>
      <c r="AS56" s="186"/>
      <c r="AT56" s="186"/>
      <c r="AU56" s="186"/>
      <c r="AV56" s="186"/>
      <c r="AW56" s="186"/>
      <c r="AX56" s="186"/>
      <c r="AY56" s="186"/>
      <c r="AZ56" s="186"/>
      <c r="BA56" s="186"/>
      <c r="BB56" s="186"/>
      <c r="BC56" s="186"/>
      <c r="BD56" s="186"/>
      <c r="BE56" s="186"/>
      <c r="BF56" s="186"/>
      <c r="BG56" s="186"/>
      <c r="BH56" s="186"/>
      <c r="BI56" s="186"/>
      <c r="BJ56" s="186"/>
      <c r="BK56" s="186"/>
      <c r="BL56" s="186"/>
      <c r="BM56" s="186"/>
      <c r="BN56" s="186"/>
      <c r="BO56" s="186"/>
      <c r="BP56" s="186"/>
      <c r="BQ56" s="186"/>
      <c r="BR56" s="186"/>
      <c r="BS56" s="186"/>
      <c r="BT56" s="186"/>
      <c r="BU56" s="186"/>
      <c r="BV56" s="186"/>
      <c r="BW56" s="186"/>
      <c r="BX56" s="186"/>
      <c r="BY56" s="186"/>
      <c r="BZ56" s="186"/>
      <c r="CA56" s="186"/>
      <c r="CB56" s="186"/>
      <c r="CC56" s="186"/>
      <c r="CD56" s="186"/>
      <c r="CE56" s="186"/>
      <c r="CF56" s="186"/>
      <c r="CG56" s="186"/>
      <c r="CH56" s="186"/>
      <c r="CI56" s="186"/>
      <c r="CJ56" s="186"/>
      <c r="CK56" s="186"/>
      <c r="CL56" s="186"/>
      <c r="CM56" s="186"/>
    </row>
    <row r="57" spans="1:91" ht="18.75" customHeight="1" x14ac:dyDescent="0.15">
      <c r="A57" s="186"/>
      <c r="B57" s="186"/>
      <c r="C57" s="186"/>
      <c r="D57" s="186"/>
      <c r="E57" s="186"/>
      <c r="F57" s="186"/>
      <c r="G57" s="186"/>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6"/>
      <c r="AI57" s="186"/>
      <c r="AJ57" s="186"/>
      <c r="AK57" s="186"/>
      <c r="AL57" s="186"/>
      <c r="AM57" s="186"/>
      <c r="AN57" s="186"/>
      <c r="AO57" s="186"/>
      <c r="AP57" s="186"/>
      <c r="AQ57" s="186"/>
      <c r="AR57" s="186"/>
      <c r="AS57" s="186"/>
      <c r="AT57" s="186"/>
      <c r="AU57" s="186"/>
      <c r="AV57" s="186"/>
      <c r="AW57" s="186"/>
      <c r="AX57" s="186"/>
      <c r="AY57" s="186"/>
      <c r="AZ57" s="186"/>
      <c r="BA57" s="186"/>
      <c r="BB57" s="186"/>
      <c r="BC57" s="186"/>
      <c r="BD57" s="186"/>
      <c r="BE57" s="186"/>
      <c r="BF57" s="186"/>
      <c r="BG57" s="186"/>
      <c r="BH57" s="186"/>
      <c r="BI57" s="186"/>
      <c r="BJ57" s="186"/>
      <c r="BK57" s="186"/>
      <c r="BL57" s="186"/>
      <c r="BM57" s="186"/>
      <c r="BN57" s="186"/>
      <c r="BO57" s="186"/>
      <c r="BP57" s="186"/>
      <c r="BQ57" s="186"/>
      <c r="BR57" s="186"/>
      <c r="BS57" s="186"/>
      <c r="BT57" s="186"/>
      <c r="BU57" s="186"/>
      <c r="BV57" s="186"/>
      <c r="BW57" s="186"/>
      <c r="BX57" s="186"/>
      <c r="BY57" s="186"/>
      <c r="BZ57" s="186"/>
      <c r="CA57" s="186"/>
      <c r="CB57" s="186"/>
      <c r="CC57" s="186"/>
      <c r="CD57" s="186"/>
      <c r="CE57" s="186"/>
      <c r="CF57" s="186"/>
      <c r="CG57" s="186"/>
      <c r="CH57" s="186"/>
      <c r="CI57" s="186"/>
      <c r="CJ57" s="186"/>
      <c r="CK57" s="186"/>
      <c r="CL57" s="186"/>
      <c r="CM57" s="186"/>
    </row>
    <row r="58" spans="1:91" ht="18.75" customHeight="1" x14ac:dyDescent="0.15">
      <c r="A58" s="186"/>
      <c r="B58" s="186"/>
      <c r="C58" s="186"/>
      <c r="D58" s="186"/>
      <c r="E58" s="186"/>
      <c r="F58" s="186"/>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c r="AD58" s="186"/>
      <c r="AE58" s="186"/>
      <c r="AF58" s="186"/>
      <c r="AG58" s="186"/>
      <c r="AH58" s="186"/>
      <c r="AI58" s="186"/>
      <c r="AJ58" s="186"/>
      <c r="AK58" s="186"/>
      <c r="AL58" s="186"/>
      <c r="AM58" s="186"/>
      <c r="AN58" s="186"/>
      <c r="AO58" s="186"/>
      <c r="AP58" s="186"/>
      <c r="AQ58" s="186"/>
      <c r="AR58" s="186"/>
      <c r="AS58" s="186"/>
      <c r="AT58" s="186"/>
      <c r="AU58" s="186"/>
      <c r="AV58" s="186"/>
      <c r="AW58" s="186"/>
      <c r="AX58" s="186"/>
      <c r="AY58" s="186"/>
      <c r="AZ58" s="186"/>
      <c r="BA58" s="186"/>
      <c r="BB58" s="186"/>
      <c r="BC58" s="186"/>
      <c r="BD58" s="186"/>
      <c r="BE58" s="186"/>
      <c r="BF58" s="186"/>
      <c r="BG58" s="186"/>
      <c r="BH58" s="186"/>
      <c r="BI58" s="186"/>
      <c r="BJ58" s="186"/>
      <c r="BK58" s="186"/>
      <c r="BL58" s="186"/>
      <c r="BM58" s="186"/>
      <c r="BN58" s="186"/>
      <c r="BO58" s="186"/>
      <c r="BP58" s="186"/>
      <c r="BQ58" s="186"/>
      <c r="BR58" s="186"/>
      <c r="BS58" s="186"/>
      <c r="BT58" s="186"/>
      <c r="BU58" s="186"/>
      <c r="BV58" s="186"/>
      <c r="BW58" s="186"/>
      <c r="BX58" s="186"/>
      <c r="BY58" s="186"/>
      <c r="BZ58" s="186"/>
      <c r="CA58" s="186"/>
      <c r="CB58" s="186"/>
      <c r="CC58" s="186"/>
      <c r="CD58" s="186"/>
      <c r="CE58" s="186"/>
      <c r="CF58" s="186"/>
      <c r="CG58" s="186"/>
      <c r="CH58" s="186"/>
      <c r="CI58" s="186"/>
      <c r="CJ58" s="186"/>
      <c r="CK58" s="186"/>
      <c r="CL58" s="186"/>
      <c r="CM58" s="186"/>
    </row>
    <row r="59" spans="1:91" ht="18.75" customHeight="1" x14ac:dyDescent="0.15">
      <c r="A59" s="186"/>
      <c r="B59" s="186"/>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6"/>
      <c r="CC59" s="186"/>
      <c r="CD59" s="186"/>
      <c r="CE59" s="186"/>
      <c r="CF59" s="186"/>
      <c r="CG59" s="186"/>
      <c r="CH59" s="186"/>
      <c r="CI59" s="186"/>
      <c r="CJ59" s="186"/>
      <c r="CK59" s="186"/>
      <c r="CL59" s="186"/>
      <c r="CM59" s="186"/>
    </row>
    <row r="60" spans="1:91" ht="18.75" customHeight="1" x14ac:dyDescent="0.15">
      <c r="A60" s="186"/>
      <c r="B60" s="186"/>
      <c r="C60" s="186"/>
      <c r="D60" s="186"/>
      <c r="E60" s="186"/>
      <c r="F60" s="186"/>
      <c r="G60" s="186"/>
      <c r="H60" s="186"/>
      <c r="I60" s="186"/>
      <c r="J60" s="186"/>
      <c r="K60" s="186"/>
      <c r="L60" s="186"/>
      <c r="M60" s="186"/>
      <c r="N60" s="186"/>
      <c r="O60" s="186"/>
      <c r="P60" s="186"/>
      <c r="Q60" s="186"/>
      <c r="R60" s="186"/>
      <c r="S60" s="186"/>
      <c r="T60" s="186"/>
      <c r="U60" s="186"/>
      <c r="V60" s="186"/>
      <c r="W60" s="186"/>
      <c r="X60" s="186"/>
      <c r="Y60" s="186"/>
      <c r="Z60" s="186"/>
      <c r="AA60" s="186"/>
      <c r="AB60" s="186"/>
      <c r="AC60" s="186"/>
      <c r="AD60" s="186"/>
      <c r="AE60" s="186"/>
      <c r="AF60" s="186"/>
      <c r="AG60" s="186"/>
      <c r="AH60" s="186"/>
      <c r="AI60" s="186"/>
      <c r="AJ60" s="186"/>
      <c r="AK60" s="186"/>
      <c r="AL60" s="186"/>
      <c r="AM60" s="186"/>
      <c r="AN60" s="186"/>
      <c r="AO60" s="186"/>
      <c r="AP60" s="186"/>
      <c r="AQ60" s="186"/>
      <c r="AR60" s="186"/>
      <c r="AS60" s="186"/>
      <c r="AT60" s="186"/>
      <c r="AU60" s="186"/>
      <c r="AV60" s="186"/>
      <c r="AW60" s="186"/>
      <c r="AX60" s="186"/>
      <c r="AY60" s="186"/>
      <c r="AZ60" s="186"/>
      <c r="BA60" s="186"/>
      <c r="BB60" s="186"/>
      <c r="BC60" s="186"/>
      <c r="BD60" s="186"/>
      <c r="BE60" s="186"/>
      <c r="BF60" s="186"/>
      <c r="BG60" s="186"/>
      <c r="BH60" s="186"/>
      <c r="BI60" s="186"/>
      <c r="BJ60" s="186"/>
      <c r="BK60" s="186"/>
      <c r="BL60" s="186"/>
      <c r="BM60" s="186"/>
      <c r="BN60" s="186"/>
      <c r="BO60" s="186"/>
      <c r="BP60" s="186"/>
      <c r="BQ60" s="186"/>
      <c r="BR60" s="186"/>
      <c r="BS60" s="186"/>
      <c r="BT60" s="186"/>
      <c r="BU60" s="186"/>
      <c r="BV60" s="186"/>
      <c r="BW60" s="186"/>
      <c r="BX60" s="186"/>
      <c r="BY60" s="186"/>
      <c r="BZ60" s="186"/>
      <c r="CA60" s="186"/>
      <c r="CB60" s="186"/>
      <c r="CC60" s="186"/>
      <c r="CD60" s="186"/>
      <c r="CE60" s="186"/>
      <c r="CF60" s="186"/>
      <c r="CG60" s="186"/>
      <c r="CH60" s="186"/>
      <c r="CI60" s="186"/>
      <c r="CJ60" s="186"/>
      <c r="CK60" s="186"/>
      <c r="CL60" s="186"/>
      <c r="CM60" s="186"/>
    </row>
    <row r="61" spans="1:91" ht="18.75" customHeight="1" x14ac:dyDescent="0.15">
      <c r="A61" s="186"/>
      <c r="B61" s="186"/>
      <c r="C61" s="186"/>
      <c r="D61" s="186"/>
      <c r="E61" s="186"/>
      <c r="F61" s="186"/>
      <c r="G61" s="186"/>
      <c r="H61" s="186"/>
      <c r="I61" s="186"/>
      <c r="J61" s="186"/>
      <c r="K61" s="186"/>
      <c r="L61" s="186"/>
      <c r="M61" s="186"/>
      <c r="N61" s="186"/>
      <c r="O61" s="186"/>
      <c r="P61" s="186"/>
      <c r="Q61" s="186"/>
      <c r="R61" s="186"/>
      <c r="S61" s="186"/>
      <c r="T61" s="186"/>
      <c r="U61" s="186"/>
      <c r="V61" s="186"/>
      <c r="W61" s="186"/>
      <c r="X61" s="186"/>
      <c r="Y61" s="186"/>
      <c r="Z61" s="186"/>
      <c r="AA61" s="186"/>
      <c r="AB61" s="186"/>
      <c r="AC61" s="186"/>
      <c r="AD61" s="186"/>
      <c r="AE61" s="186"/>
      <c r="AF61" s="186"/>
      <c r="AG61" s="186"/>
      <c r="AH61" s="186"/>
      <c r="AI61" s="186"/>
      <c r="AJ61" s="186"/>
      <c r="AK61" s="186"/>
      <c r="AL61" s="186"/>
      <c r="AM61" s="186"/>
      <c r="AN61" s="186"/>
      <c r="AO61" s="186"/>
      <c r="AP61" s="186"/>
      <c r="AQ61" s="186"/>
      <c r="AR61" s="186"/>
      <c r="AS61" s="186"/>
      <c r="AT61" s="186"/>
      <c r="AU61" s="186"/>
      <c r="AV61" s="186"/>
      <c r="AW61" s="186"/>
      <c r="AX61" s="186"/>
      <c r="AY61" s="186"/>
      <c r="AZ61" s="186"/>
      <c r="BA61" s="186"/>
      <c r="BB61" s="186"/>
      <c r="BC61" s="186"/>
      <c r="BD61" s="186"/>
      <c r="BE61" s="186"/>
      <c r="BF61" s="186"/>
      <c r="BG61" s="186"/>
      <c r="BH61" s="186"/>
      <c r="BI61" s="186"/>
      <c r="BJ61" s="186"/>
      <c r="BK61" s="186"/>
      <c r="BL61" s="186"/>
      <c r="BM61" s="186"/>
      <c r="BN61" s="186"/>
      <c r="BO61" s="186"/>
      <c r="BP61" s="186"/>
      <c r="BQ61" s="186"/>
      <c r="BR61" s="186"/>
      <c r="BS61" s="186"/>
      <c r="BT61" s="186"/>
      <c r="BU61" s="186"/>
      <c r="BV61" s="186"/>
      <c r="BW61" s="186"/>
      <c r="BX61" s="186"/>
      <c r="BY61" s="186"/>
      <c r="BZ61" s="186"/>
      <c r="CA61" s="186"/>
      <c r="CB61" s="186"/>
      <c r="CC61" s="186"/>
      <c r="CD61" s="186"/>
      <c r="CE61" s="186"/>
      <c r="CF61" s="186"/>
      <c r="CG61" s="186"/>
      <c r="CH61" s="186"/>
      <c r="CI61" s="186"/>
      <c r="CJ61" s="186"/>
      <c r="CK61" s="186"/>
      <c r="CL61" s="186"/>
      <c r="CM61" s="186"/>
    </row>
    <row r="62" spans="1:91" ht="18.75" customHeight="1" x14ac:dyDescent="0.15">
      <c r="A62" s="186"/>
      <c r="B62" s="186"/>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6"/>
      <c r="AJ62" s="186"/>
      <c r="AK62" s="186"/>
      <c r="AL62" s="186"/>
      <c r="AM62" s="186"/>
      <c r="AN62" s="186"/>
      <c r="AO62" s="186"/>
      <c r="AP62" s="186"/>
      <c r="AQ62" s="186"/>
      <c r="AR62" s="186"/>
      <c r="AS62" s="186"/>
      <c r="AT62" s="186"/>
      <c r="AU62" s="186"/>
      <c r="AV62" s="186"/>
      <c r="AW62" s="186"/>
      <c r="AX62" s="186"/>
      <c r="AY62" s="186"/>
      <c r="AZ62" s="186"/>
      <c r="BA62" s="186"/>
      <c r="BB62" s="186"/>
      <c r="BC62" s="186"/>
      <c r="BD62" s="186"/>
      <c r="BE62" s="186"/>
      <c r="BF62" s="186"/>
      <c r="BG62" s="186"/>
      <c r="BH62" s="186"/>
      <c r="BI62" s="186"/>
      <c r="BJ62" s="186"/>
      <c r="BK62" s="186"/>
      <c r="BL62" s="186"/>
      <c r="BM62" s="186"/>
      <c r="BN62" s="186"/>
      <c r="BO62" s="186"/>
      <c r="BP62" s="186"/>
      <c r="BQ62" s="186"/>
      <c r="BR62" s="186"/>
      <c r="BS62" s="186"/>
      <c r="BT62" s="186"/>
      <c r="BU62" s="186"/>
      <c r="BV62" s="186"/>
      <c r="BW62" s="186"/>
      <c r="BX62" s="186"/>
      <c r="BY62" s="186"/>
      <c r="BZ62" s="186"/>
      <c r="CA62" s="186"/>
      <c r="CB62" s="186"/>
      <c r="CC62" s="186"/>
      <c r="CD62" s="186"/>
      <c r="CE62" s="186"/>
      <c r="CF62" s="186"/>
      <c r="CG62" s="186"/>
      <c r="CH62" s="186"/>
      <c r="CI62" s="186"/>
      <c r="CJ62" s="186"/>
      <c r="CK62" s="186"/>
      <c r="CL62" s="186"/>
      <c r="CM62" s="186"/>
    </row>
    <row r="63" spans="1:91" ht="18.75" customHeight="1" x14ac:dyDescent="0.15">
      <c r="A63" s="186"/>
      <c r="B63" s="186"/>
      <c r="C63" s="186"/>
      <c r="D63" s="186"/>
      <c r="E63" s="186"/>
      <c r="F63" s="186"/>
      <c r="G63" s="186"/>
      <c r="H63" s="186"/>
      <c r="I63" s="186"/>
      <c r="J63" s="186"/>
      <c r="K63" s="186"/>
      <c r="L63" s="186"/>
      <c r="M63" s="186"/>
      <c r="N63" s="186"/>
      <c r="O63" s="186"/>
      <c r="P63" s="186"/>
      <c r="Q63" s="186"/>
      <c r="R63" s="186"/>
      <c r="S63" s="186"/>
      <c r="T63" s="186"/>
      <c r="U63" s="186"/>
      <c r="V63" s="186"/>
      <c r="W63" s="186"/>
      <c r="X63" s="186"/>
      <c r="Y63" s="186"/>
      <c r="Z63" s="186"/>
      <c r="AA63" s="186"/>
      <c r="AB63" s="186"/>
      <c r="AC63" s="186"/>
      <c r="AD63" s="186"/>
      <c r="AE63" s="186"/>
      <c r="AF63" s="186"/>
      <c r="AG63" s="186"/>
      <c r="AH63" s="186"/>
      <c r="AI63" s="186"/>
      <c r="AJ63" s="186"/>
      <c r="AK63" s="186"/>
      <c r="AL63" s="186"/>
      <c r="AM63" s="186"/>
      <c r="AN63" s="186"/>
      <c r="AO63" s="186"/>
      <c r="AP63" s="186"/>
      <c r="AQ63" s="186"/>
      <c r="AR63" s="186"/>
      <c r="AS63" s="186"/>
      <c r="AT63" s="186"/>
      <c r="AU63" s="186"/>
      <c r="AV63" s="186"/>
      <c r="AW63" s="186"/>
      <c r="AX63" s="186"/>
      <c r="AY63" s="186"/>
      <c r="AZ63" s="186"/>
      <c r="BA63" s="186"/>
      <c r="BB63" s="186"/>
      <c r="BC63" s="186"/>
      <c r="BD63" s="186"/>
      <c r="BE63" s="186"/>
      <c r="BF63" s="186"/>
      <c r="BG63" s="186"/>
      <c r="BH63" s="186"/>
      <c r="BI63" s="186"/>
      <c r="BJ63" s="186"/>
      <c r="BK63" s="186"/>
      <c r="BL63" s="186"/>
      <c r="BM63" s="186"/>
      <c r="BN63" s="186"/>
      <c r="BO63" s="186"/>
      <c r="BP63" s="186"/>
      <c r="BQ63" s="186"/>
      <c r="BR63" s="186"/>
      <c r="BS63" s="186"/>
      <c r="BT63" s="186"/>
      <c r="BU63" s="186"/>
      <c r="BV63" s="186"/>
      <c r="BW63" s="186"/>
      <c r="BX63" s="186"/>
      <c r="BY63" s="186"/>
      <c r="BZ63" s="186"/>
      <c r="CA63" s="186"/>
      <c r="CB63" s="186"/>
      <c r="CC63" s="186"/>
      <c r="CD63" s="186"/>
      <c r="CE63" s="186"/>
      <c r="CF63" s="186"/>
      <c r="CG63" s="186"/>
      <c r="CH63" s="186"/>
      <c r="CI63" s="186"/>
      <c r="CJ63" s="186"/>
      <c r="CK63" s="186"/>
      <c r="CL63" s="186"/>
      <c r="CM63" s="186"/>
    </row>
    <row r="64" spans="1:91" ht="18.75" customHeight="1" x14ac:dyDescent="0.15">
      <c r="A64" s="186"/>
      <c r="B64" s="186"/>
      <c r="C64" s="186"/>
      <c r="D64" s="186"/>
      <c r="E64" s="186"/>
      <c r="F64" s="186"/>
      <c r="G64" s="186"/>
      <c r="H64" s="186"/>
      <c r="I64" s="186"/>
      <c r="J64" s="186"/>
      <c r="K64" s="186"/>
      <c r="L64" s="186"/>
      <c r="M64" s="186"/>
      <c r="N64" s="186"/>
      <c r="O64" s="186"/>
      <c r="P64" s="186"/>
      <c r="Q64" s="186"/>
      <c r="R64" s="186"/>
      <c r="S64" s="186"/>
      <c r="T64" s="186"/>
      <c r="U64" s="186"/>
      <c r="V64" s="186"/>
      <c r="W64" s="186"/>
      <c r="X64" s="186"/>
      <c r="Y64" s="186"/>
      <c r="Z64" s="186"/>
      <c r="AA64" s="186"/>
      <c r="AB64" s="186"/>
      <c r="AC64" s="186"/>
      <c r="AD64" s="186"/>
      <c r="AE64" s="186"/>
      <c r="AF64" s="186"/>
      <c r="AG64" s="186"/>
      <c r="AH64" s="186"/>
      <c r="AI64" s="186"/>
      <c r="AJ64" s="186"/>
      <c r="AK64" s="186"/>
      <c r="AL64" s="186"/>
      <c r="AM64" s="186"/>
      <c r="AN64" s="186"/>
      <c r="AO64" s="186"/>
      <c r="AP64" s="186"/>
      <c r="AQ64" s="186"/>
      <c r="AR64" s="186"/>
      <c r="AS64" s="186"/>
      <c r="AT64" s="186"/>
      <c r="AU64" s="186"/>
      <c r="AV64" s="186"/>
      <c r="AW64" s="186"/>
      <c r="AX64" s="186"/>
      <c r="AY64" s="186"/>
      <c r="AZ64" s="186"/>
      <c r="BA64" s="186"/>
      <c r="BB64" s="186"/>
      <c r="BC64" s="186"/>
      <c r="BD64" s="186"/>
      <c r="BE64" s="186"/>
      <c r="BF64" s="186"/>
      <c r="BG64" s="186"/>
      <c r="BH64" s="186"/>
      <c r="BI64" s="186"/>
      <c r="BJ64" s="186"/>
      <c r="BK64" s="186"/>
      <c r="BL64" s="186"/>
      <c r="BM64" s="186"/>
      <c r="BN64" s="186"/>
      <c r="BO64" s="186"/>
      <c r="BP64" s="186"/>
      <c r="BQ64" s="186"/>
      <c r="BR64" s="186"/>
      <c r="BS64" s="186"/>
      <c r="BT64" s="186"/>
      <c r="BU64" s="186"/>
      <c r="BV64" s="186"/>
      <c r="BW64" s="186"/>
      <c r="BX64" s="186"/>
      <c r="BY64" s="186"/>
      <c r="BZ64" s="186"/>
      <c r="CA64" s="186"/>
      <c r="CB64" s="186"/>
      <c r="CC64" s="186"/>
      <c r="CD64" s="186"/>
      <c r="CE64" s="186"/>
      <c r="CF64" s="186"/>
      <c r="CG64" s="186"/>
      <c r="CH64" s="186"/>
      <c r="CI64" s="186"/>
      <c r="CJ64" s="186"/>
      <c r="CK64" s="186"/>
      <c r="CL64" s="186"/>
      <c r="CM64" s="186"/>
    </row>
    <row r="65" spans="1:91" ht="18.75" customHeight="1" x14ac:dyDescent="0.15">
      <c r="A65" s="186"/>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86"/>
      <c r="Z65" s="186"/>
      <c r="AA65" s="186"/>
      <c r="AB65" s="186"/>
      <c r="AC65" s="186"/>
      <c r="AD65" s="186"/>
      <c r="AE65" s="186"/>
      <c r="AF65" s="186"/>
      <c r="AG65" s="186"/>
      <c r="AH65" s="186"/>
      <c r="AI65" s="186"/>
      <c r="AJ65" s="186"/>
      <c r="AK65" s="186"/>
      <c r="AL65" s="186"/>
      <c r="AM65" s="186"/>
      <c r="AN65" s="186"/>
      <c r="AO65" s="186"/>
      <c r="AP65" s="186"/>
      <c r="AQ65" s="186"/>
      <c r="AR65" s="186"/>
      <c r="AS65" s="186"/>
      <c r="AT65" s="186"/>
      <c r="AU65" s="186"/>
      <c r="AV65" s="186"/>
      <c r="AW65" s="186"/>
      <c r="AX65" s="186"/>
      <c r="AY65" s="186"/>
      <c r="AZ65" s="186"/>
      <c r="BA65" s="186"/>
      <c r="BB65" s="186"/>
      <c r="BC65" s="186"/>
      <c r="BD65" s="186"/>
      <c r="BE65" s="186"/>
      <c r="BF65" s="186"/>
      <c r="BG65" s="186"/>
      <c r="BH65" s="186"/>
      <c r="BI65" s="186"/>
      <c r="BJ65" s="186"/>
      <c r="BK65" s="186"/>
      <c r="BL65" s="186"/>
      <c r="BM65" s="186"/>
      <c r="BN65" s="186"/>
      <c r="BO65" s="186"/>
      <c r="BP65" s="186"/>
      <c r="BQ65" s="186"/>
      <c r="BR65" s="186"/>
      <c r="BS65" s="186"/>
      <c r="BT65" s="186"/>
      <c r="BU65" s="186"/>
      <c r="BV65" s="186"/>
      <c r="BW65" s="186"/>
      <c r="BX65" s="186"/>
      <c r="BY65" s="186"/>
      <c r="BZ65" s="186"/>
      <c r="CA65" s="186"/>
      <c r="CB65" s="186"/>
      <c r="CC65" s="186"/>
      <c r="CD65" s="186"/>
      <c r="CE65" s="186"/>
      <c r="CF65" s="186"/>
      <c r="CG65" s="186"/>
      <c r="CH65" s="186"/>
      <c r="CI65" s="186"/>
      <c r="CJ65" s="186"/>
      <c r="CK65" s="186"/>
      <c r="CL65" s="186"/>
      <c r="CM65" s="186"/>
    </row>
    <row r="66" spans="1:91" ht="18.75" customHeight="1" x14ac:dyDescent="0.15">
      <c r="A66" s="186"/>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86"/>
      <c r="AE66" s="186"/>
      <c r="AF66" s="186"/>
      <c r="AG66" s="186"/>
      <c r="AH66" s="186"/>
      <c r="AI66" s="186"/>
      <c r="AJ66" s="186"/>
      <c r="AK66" s="186"/>
      <c r="AL66" s="186"/>
      <c r="AM66" s="186"/>
      <c r="AN66" s="186"/>
      <c r="AO66" s="186"/>
      <c r="AP66" s="186"/>
      <c r="AQ66" s="186"/>
      <c r="AR66" s="186"/>
      <c r="AS66" s="186"/>
      <c r="AT66" s="186"/>
      <c r="AU66" s="186"/>
      <c r="AV66" s="186"/>
      <c r="AW66" s="186"/>
      <c r="AX66" s="186"/>
      <c r="AY66" s="186"/>
      <c r="AZ66" s="186"/>
      <c r="BA66" s="186"/>
      <c r="BB66" s="186"/>
      <c r="BC66" s="186"/>
      <c r="BD66" s="186"/>
      <c r="BE66" s="186"/>
      <c r="BF66" s="186"/>
      <c r="BG66" s="186"/>
      <c r="BH66" s="186"/>
      <c r="BI66" s="186"/>
      <c r="BJ66" s="186"/>
      <c r="BK66" s="186"/>
      <c r="BL66" s="186"/>
      <c r="BM66" s="186"/>
      <c r="BN66" s="186"/>
      <c r="BO66" s="186"/>
      <c r="BP66" s="186"/>
      <c r="BQ66" s="186"/>
      <c r="BR66" s="186"/>
      <c r="BS66" s="186"/>
      <c r="BT66" s="186"/>
      <c r="BU66" s="186"/>
      <c r="BV66" s="186"/>
      <c r="BW66" s="186"/>
      <c r="BX66" s="186"/>
      <c r="BY66" s="186"/>
      <c r="BZ66" s="186"/>
      <c r="CA66" s="186"/>
      <c r="CB66" s="186"/>
      <c r="CC66" s="186"/>
      <c r="CD66" s="186"/>
      <c r="CE66" s="186"/>
      <c r="CF66" s="186"/>
      <c r="CG66" s="186"/>
      <c r="CH66" s="186"/>
      <c r="CI66" s="186"/>
      <c r="CJ66" s="186"/>
      <c r="CK66" s="186"/>
      <c r="CL66" s="186"/>
      <c r="CM66" s="186"/>
    </row>
    <row r="67" spans="1:91" ht="18.75" customHeight="1" x14ac:dyDescent="0.15">
      <c r="A67" s="186"/>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6"/>
      <c r="AJ67" s="186"/>
      <c r="AK67" s="186"/>
      <c r="AL67" s="186"/>
      <c r="AM67" s="186"/>
      <c r="AN67" s="186"/>
      <c r="AO67" s="186"/>
      <c r="AP67" s="186"/>
      <c r="AQ67" s="186"/>
      <c r="AR67" s="186"/>
      <c r="AS67" s="186"/>
      <c r="AT67" s="186"/>
      <c r="AU67" s="186"/>
      <c r="AV67" s="186"/>
      <c r="AW67" s="186"/>
      <c r="AX67" s="186"/>
      <c r="AY67" s="186"/>
      <c r="AZ67" s="186"/>
      <c r="BA67" s="186"/>
      <c r="BB67" s="186"/>
      <c r="BC67" s="186"/>
      <c r="BD67" s="186"/>
      <c r="BE67" s="186"/>
      <c r="BF67" s="186"/>
      <c r="BG67" s="186"/>
      <c r="BH67" s="186"/>
      <c r="BI67" s="186"/>
      <c r="BJ67" s="186"/>
      <c r="BK67" s="186"/>
      <c r="BL67" s="186"/>
      <c r="BM67" s="186"/>
      <c r="BN67" s="186"/>
      <c r="BO67" s="186"/>
      <c r="BP67" s="186"/>
      <c r="BQ67" s="186"/>
      <c r="BR67" s="186"/>
      <c r="BS67" s="186"/>
      <c r="BT67" s="186"/>
      <c r="BU67" s="186"/>
      <c r="BV67" s="186"/>
      <c r="BW67" s="186"/>
      <c r="BX67" s="186"/>
      <c r="BY67" s="186"/>
      <c r="BZ67" s="186"/>
      <c r="CA67" s="186"/>
      <c r="CB67" s="186"/>
      <c r="CC67" s="186"/>
      <c r="CD67" s="186"/>
      <c r="CE67" s="186"/>
      <c r="CF67" s="186"/>
      <c r="CG67" s="186"/>
      <c r="CH67" s="186"/>
      <c r="CI67" s="186"/>
      <c r="CJ67" s="186"/>
      <c r="CK67" s="186"/>
      <c r="CL67" s="186"/>
      <c r="CM67" s="186"/>
    </row>
    <row r="68" spans="1:91" ht="18.75" customHeight="1" x14ac:dyDescent="0.15">
      <c r="A68" s="186"/>
      <c r="B68" s="186"/>
      <c r="C68" s="186"/>
      <c r="D68" s="186"/>
      <c r="E68" s="186"/>
      <c r="F68" s="186"/>
      <c r="G68" s="186"/>
      <c r="H68" s="186"/>
      <c r="I68" s="186"/>
      <c r="J68" s="186"/>
      <c r="K68" s="186"/>
      <c r="L68" s="186"/>
      <c r="M68" s="186"/>
      <c r="N68" s="186"/>
      <c r="O68" s="186"/>
      <c r="P68" s="186"/>
      <c r="Q68" s="186"/>
      <c r="R68" s="186"/>
      <c r="S68" s="186"/>
      <c r="T68" s="186"/>
      <c r="U68" s="186"/>
      <c r="V68" s="186"/>
      <c r="W68" s="186"/>
      <c r="X68" s="186"/>
      <c r="Y68" s="186"/>
      <c r="Z68" s="186"/>
      <c r="AA68" s="186"/>
      <c r="AB68" s="186"/>
      <c r="AC68" s="186"/>
      <c r="AD68" s="186"/>
      <c r="AE68" s="186"/>
      <c r="AF68" s="186"/>
      <c r="AG68" s="186"/>
      <c r="AH68" s="186"/>
      <c r="AI68" s="186"/>
      <c r="AJ68" s="186"/>
      <c r="AK68" s="186"/>
      <c r="AL68" s="186"/>
      <c r="AM68" s="186"/>
      <c r="AN68" s="186"/>
      <c r="AO68" s="186"/>
      <c r="AP68" s="186"/>
      <c r="AQ68" s="186"/>
      <c r="AR68" s="186"/>
      <c r="AS68" s="186"/>
      <c r="AT68" s="186"/>
      <c r="AU68" s="186"/>
      <c r="AV68" s="186"/>
      <c r="AW68" s="186"/>
      <c r="AX68" s="186"/>
      <c r="AY68" s="186"/>
      <c r="AZ68" s="186"/>
      <c r="BA68" s="186"/>
      <c r="BB68" s="186"/>
      <c r="BC68" s="186"/>
      <c r="BD68" s="186"/>
      <c r="BE68" s="186"/>
      <c r="BF68" s="186"/>
      <c r="BG68" s="186"/>
      <c r="BH68" s="186"/>
      <c r="BI68" s="186"/>
      <c r="BJ68" s="186"/>
      <c r="BK68" s="186"/>
      <c r="BL68" s="186"/>
      <c r="BM68" s="186"/>
      <c r="BN68" s="186"/>
      <c r="BO68" s="186"/>
      <c r="BP68" s="186"/>
      <c r="BQ68" s="186"/>
      <c r="BR68" s="186"/>
      <c r="BS68" s="186"/>
      <c r="BT68" s="186"/>
      <c r="BU68" s="186"/>
      <c r="BV68" s="186"/>
      <c r="BW68" s="186"/>
      <c r="BX68" s="186"/>
      <c r="BY68" s="186"/>
      <c r="BZ68" s="186"/>
      <c r="CA68" s="186"/>
      <c r="CB68" s="186"/>
      <c r="CC68" s="186"/>
      <c r="CD68" s="186"/>
      <c r="CE68" s="186"/>
      <c r="CF68" s="186"/>
      <c r="CG68" s="186"/>
      <c r="CH68" s="186"/>
      <c r="CI68" s="186"/>
      <c r="CJ68" s="186"/>
      <c r="CK68" s="186"/>
      <c r="CL68" s="186"/>
      <c r="CM68" s="186"/>
    </row>
    <row r="69" spans="1:91" ht="18.75" customHeight="1" x14ac:dyDescent="0.15">
      <c r="A69" s="186"/>
      <c r="B69" s="186"/>
      <c r="C69" s="186"/>
      <c r="D69" s="186"/>
      <c r="E69" s="186"/>
      <c r="F69" s="186"/>
      <c r="G69" s="186"/>
      <c r="H69" s="186"/>
      <c r="I69" s="186"/>
      <c r="J69" s="186"/>
      <c r="K69" s="186"/>
      <c r="L69" s="186"/>
      <c r="M69" s="186"/>
      <c r="N69" s="186"/>
      <c r="O69" s="186"/>
      <c r="P69" s="186"/>
      <c r="Q69" s="186"/>
      <c r="R69" s="186"/>
      <c r="S69" s="186"/>
      <c r="T69" s="186"/>
      <c r="U69" s="186"/>
      <c r="V69" s="186"/>
      <c r="W69" s="186"/>
      <c r="X69" s="186"/>
      <c r="Y69" s="186"/>
      <c r="Z69" s="186"/>
      <c r="AA69" s="186"/>
      <c r="AB69" s="186"/>
      <c r="AC69" s="186"/>
      <c r="AD69" s="186"/>
      <c r="AE69" s="186"/>
      <c r="AF69" s="186"/>
      <c r="AG69" s="186"/>
      <c r="AH69" s="186"/>
      <c r="AI69" s="186"/>
      <c r="AJ69" s="186"/>
      <c r="AK69" s="186"/>
      <c r="AL69" s="186"/>
      <c r="AM69" s="186"/>
      <c r="AN69" s="186"/>
      <c r="AO69" s="186"/>
      <c r="AP69" s="186"/>
      <c r="AQ69" s="186"/>
      <c r="AR69" s="186"/>
      <c r="AS69" s="186"/>
      <c r="AT69" s="186"/>
      <c r="AU69" s="186"/>
      <c r="AV69" s="186"/>
      <c r="AW69" s="186"/>
      <c r="AX69" s="186"/>
      <c r="AY69" s="186"/>
      <c r="AZ69" s="186"/>
      <c r="BA69" s="186"/>
      <c r="BB69" s="186"/>
      <c r="BC69" s="186"/>
      <c r="BD69" s="186"/>
      <c r="BE69" s="186"/>
      <c r="BF69" s="186"/>
      <c r="BG69" s="186"/>
      <c r="BH69" s="186"/>
      <c r="BI69" s="186"/>
      <c r="BJ69" s="186"/>
      <c r="BK69" s="186"/>
      <c r="BL69" s="186"/>
      <c r="BM69" s="186"/>
      <c r="BN69" s="186"/>
      <c r="BO69" s="186"/>
      <c r="BP69" s="186"/>
      <c r="BQ69" s="186"/>
      <c r="BR69" s="186"/>
      <c r="BS69" s="186"/>
      <c r="BT69" s="186"/>
      <c r="BU69" s="186"/>
      <c r="BV69" s="186"/>
      <c r="BW69" s="186"/>
      <c r="BX69" s="186"/>
      <c r="BY69" s="186"/>
      <c r="BZ69" s="186"/>
      <c r="CA69" s="186"/>
      <c r="CB69" s="186"/>
      <c r="CC69" s="186"/>
      <c r="CD69" s="186"/>
      <c r="CE69" s="186"/>
      <c r="CF69" s="186"/>
      <c r="CG69" s="186"/>
      <c r="CH69" s="186"/>
      <c r="CI69" s="186"/>
      <c r="CJ69" s="186"/>
      <c r="CK69" s="186"/>
      <c r="CL69" s="186"/>
      <c r="CM69" s="186"/>
    </row>
    <row r="70" spans="1:91" ht="18.75" customHeight="1" x14ac:dyDescent="0.15">
      <c r="A70" s="186"/>
      <c r="B70" s="186"/>
      <c r="C70" s="186"/>
      <c r="D70" s="186"/>
      <c r="E70" s="186"/>
      <c r="F70" s="186"/>
      <c r="G70" s="186"/>
      <c r="H70" s="186"/>
      <c r="I70" s="186"/>
      <c r="J70" s="186"/>
      <c r="K70" s="186"/>
      <c r="L70" s="186"/>
      <c r="M70" s="186"/>
      <c r="N70" s="186"/>
      <c r="O70" s="186"/>
      <c r="P70" s="186"/>
      <c r="Q70" s="186"/>
      <c r="R70" s="186"/>
      <c r="S70" s="186"/>
      <c r="T70" s="186"/>
      <c r="U70" s="186"/>
      <c r="V70" s="186"/>
      <c r="W70" s="186"/>
      <c r="X70" s="186"/>
      <c r="Y70" s="186"/>
      <c r="Z70" s="186"/>
      <c r="AA70" s="186"/>
      <c r="AB70" s="186"/>
      <c r="AC70" s="186"/>
      <c r="AD70" s="186"/>
      <c r="AE70" s="186"/>
      <c r="AF70" s="186"/>
      <c r="AG70" s="186"/>
      <c r="AH70" s="186"/>
      <c r="AI70" s="186"/>
      <c r="AJ70" s="186"/>
      <c r="AK70" s="186"/>
      <c r="AL70" s="186"/>
      <c r="AM70" s="186"/>
      <c r="AN70" s="186"/>
      <c r="AO70" s="186"/>
      <c r="AP70" s="186"/>
      <c r="AQ70" s="186"/>
      <c r="AR70" s="186"/>
      <c r="AS70" s="186"/>
      <c r="AT70" s="186"/>
      <c r="AU70" s="186"/>
      <c r="AV70" s="186"/>
      <c r="AW70" s="186"/>
      <c r="AX70" s="186"/>
      <c r="AY70" s="186"/>
      <c r="AZ70" s="186"/>
      <c r="BA70" s="186"/>
      <c r="BB70" s="186"/>
      <c r="BC70" s="186"/>
      <c r="BD70" s="186"/>
      <c r="BE70" s="186"/>
      <c r="BF70" s="186"/>
      <c r="BG70" s="186"/>
      <c r="BH70" s="186"/>
      <c r="BI70" s="186"/>
      <c r="BJ70" s="186"/>
      <c r="BK70" s="186"/>
      <c r="BL70" s="186"/>
      <c r="BM70" s="186"/>
      <c r="BN70" s="186"/>
      <c r="BO70" s="186"/>
      <c r="BP70" s="186"/>
      <c r="BQ70" s="186"/>
      <c r="BR70" s="186"/>
      <c r="BS70" s="186"/>
      <c r="BT70" s="186"/>
      <c r="BU70" s="186"/>
      <c r="BV70" s="186"/>
      <c r="BW70" s="186"/>
      <c r="BX70" s="186"/>
      <c r="BY70" s="186"/>
      <c r="BZ70" s="186"/>
      <c r="CA70" s="186"/>
      <c r="CB70" s="186"/>
      <c r="CC70" s="186"/>
      <c r="CD70" s="186"/>
      <c r="CE70" s="186"/>
      <c r="CF70" s="186"/>
      <c r="CG70" s="186"/>
      <c r="CH70" s="186"/>
      <c r="CI70" s="186"/>
      <c r="CJ70" s="186"/>
      <c r="CK70" s="186"/>
      <c r="CL70" s="186"/>
      <c r="CM70" s="186"/>
    </row>
    <row r="71" spans="1:91" ht="18.75" customHeight="1" x14ac:dyDescent="0.15">
      <c r="A71" s="186"/>
      <c r="B71" s="186"/>
      <c r="C71" s="186"/>
      <c r="D71" s="186"/>
      <c r="E71" s="186"/>
      <c r="F71" s="186"/>
      <c r="G71" s="186"/>
      <c r="H71" s="186"/>
      <c r="I71" s="186"/>
      <c r="J71" s="186"/>
      <c r="K71" s="186"/>
      <c r="L71" s="186"/>
      <c r="M71" s="186"/>
      <c r="N71" s="186"/>
      <c r="O71" s="186"/>
      <c r="P71" s="186"/>
      <c r="Q71" s="186"/>
      <c r="R71" s="186"/>
      <c r="S71" s="186"/>
      <c r="T71" s="186"/>
      <c r="U71" s="186"/>
      <c r="V71" s="186"/>
      <c r="W71" s="186"/>
      <c r="X71" s="186"/>
      <c r="Y71" s="186"/>
      <c r="Z71" s="186"/>
      <c r="AA71" s="186"/>
      <c r="AB71" s="186"/>
      <c r="AC71" s="186"/>
      <c r="AD71" s="186"/>
      <c r="AE71" s="186"/>
      <c r="AF71" s="186"/>
      <c r="AG71" s="186"/>
      <c r="AH71" s="186"/>
      <c r="AI71" s="186"/>
      <c r="AJ71" s="186"/>
      <c r="AK71" s="186"/>
      <c r="AL71" s="186"/>
      <c r="AM71" s="186"/>
      <c r="AN71" s="186"/>
      <c r="AO71" s="186"/>
      <c r="AP71" s="186"/>
      <c r="AQ71" s="186"/>
      <c r="AR71" s="186"/>
      <c r="AS71" s="186"/>
      <c r="AT71" s="186"/>
      <c r="AU71" s="186"/>
      <c r="AV71" s="186"/>
      <c r="AW71" s="186"/>
      <c r="AX71" s="186"/>
      <c r="AY71" s="186"/>
      <c r="AZ71" s="186"/>
      <c r="BA71" s="186"/>
      <c r="BB71" s="186"/>
      <c r="BC71" s="186"/>
      <c r="BD71" s="186"/>
      <c r="BE71" s="186"/>
      <c r="BF71" s="186"/>
      <c r="BG71" s="186"/>
      <c r="BH71" s="186"/>
      <c r="BI71" s="186"/>
      <c r="BJ71" s="186"/>
      <c r="BK71" s="186"/>
      <c r="BL71" s="186"/>
      <c r="BM71" s="186"/>
      <c r="BN71" s="186"/>
      <c r="BO71" s="186"/>
      <c r="BP71" s="186"/>
      <c r="BQ71" s="186"/>
      <c r="BR71" s="186"/>
      <c r="BS71" s="186"/>
      <c r="BT71" s="186"/>
      <c r="BU71" s="186"/>
      <c r="BV71" s="186"/>
      <c r="BW71" s="186"/>
      <c r="BX71" s="186"/>
      <c r="BY71" s="186"/>
      <c r="BZ71" s="186"/>
      <c r="CA71" s="186"/>
      <c r="CB71" s="186"/>
      <c r="CC71" s="186"/>
      <c r="CD71" s="186"/>
      <c r="CE71" s="186"/>
      <c r="CF71" s="186"/>
      <c r="CG71" s="186"/>
      <c r="CH71" s="186"/>
      <c r="CI71" s="186"/>
      <c r="CJ71" s="186"/>
      <c r="CK71" s="186"/>
      <c r="CL71" s="186"/>
      <c r="CM71" s="186"/>
    </row>
    <row r="72" spans="1:91" ht="18.75" customHeight="1" x14ac:dyDescent="0.15">
      <c r="A72" s="186"/>
      <c r="B72" s="186"/>
      <c r="C72" s="186"/>
      <c r="D72" s="186"/>
      <c r="E72" s="186"/>
      <c r="F72" s="186"/>
      <c r="G72" s="186"/>
      <c r="H72" s="186"/>
      <c r="I72" s="186"/>
      <c r="J72" s="186"/>
      <c r="K72" s="186"/>
      <c r="L72" s="186"/>
      <c r="M72" s="186"/>
      <c r="N72" s="186"/>
      <c r="O72" s="186"/>
      <c r="P72" s="186"/>
      <c r="Q72" s="186"/>
      <c r="R72" s="186"/>
      <c r="S72" s="186"/>
      <c r="T72" s="186"/>
      <c r="U72" s="186"/>
      <c r="V72" s="186"/>
      <c r="W72" s="186"/>
      <c r="X72" s="186"/>
      <c r="Y72" s="186"/>
      <c r="Z72" s="186"/>
      <c r="AA72" s="186"/>
      <c r="AB72" s="186"/>
      <c r="AC72" s="186"/>
      <c r="AD72" s="186"/>
      <c r="AE72" s="186"/>
      <c r="AF72" s="186"/>
      <c r="AG72" s="186"/>
      <c r="AH72" s="186"/>
      <c r="AI72" s="186"/>
      <c r="AJ72" s="186"/>
      <c r="AK72" s="186"/>
      <c r="AL72" s="186"/>
      <c r="AM72" s="186"/>
      <c r="AN72" s="186"/>
      <c r="AO72" s="186"/>
      <c r="AP72" s="186"/>
      <c r="AQ72" s="186"/>
      <c r="AR72" s="186"/>
      <c r="AS72" s="186"/>
      <c r="AT72" s="186"/>
      <c r="AU72" s="186"/>
      <c r="AV72" s="186"/>
      <c r="AW72" s="186"/>
      <c r="AX72" s="186"/>
      <c r="AY72" s="186"/>
      <c r="AZ72" s="186"/>
      <c r="BA72" s="186"/>
      <c r="BB72" s="186"/>
      <c r="BC72" s="186"/>
      <c r="BD72" s="186"/>
      <c r="BE72" s="186"/>
      <c r="BF72" s="186"/>
      <c r="BG72" s="186"/>
      <c r="BH72" s="186"/>
      <c r="BI72" s="186"/>
      <c r="BJ72" s="186"/>
      <c r="BK72" s="186"/>
      <c r="BL72" s="186"/>
      <c r="BM72" s="186"/>
      <c r="BN72" s="186"/>
      <c r="BO72" s="186"/>
      <c r="BP72" s="186"/>
      <c r="BQ72" s="186"/>
      <c r="BR72" s="186"/>
      <c r="BS72" s="186"/>
      <c r="BT72" s="186"/>
      <c r="BU72" s="186"/>
      <c r="BV72" s="186"/>
      <c r="BW72" s="186"/>
      <c r="BX72" s="186"/>
      <c r="BY72" s="186"/>
      <c r="BZ72" s="186"/>
      <c r="CA72" s="186"/>
      <c r="CB72" s="186"/>
      <c r="CC72" s="186"/>
      <c r="CD72" s="186"/>
      <c r="CE72" s="186"/>
      <c r="CF72" s="186"/>
      <c r="CG72" s="186"/>
      <c r="CH72" s="186"/>
      <c r="CI72" s="186"/>
      <c r="CJ72" s="186"/>
      <c r="CK72" s="186"/>
      <c r="CL72" s="186"/>
      <c r="CM72" s="186"/>
    </row>
    <row r="73" spans="1:91" ht="18.75" customHeight="1" x14ac:dyDescent="0.15">
      <c r="A73" s="186"/>
      <c r="B73" s="186"/>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6"/>
      <c r="AJ73" s="186"/>
      <c r="AK73" s="186"/>
      <c r="AL73" s="186"/>
      <c r="AM73" s="186"/>
      <c r="AN73" s="186"/>
      <c r="AO73" s="186"/>
      <c r="AP73" s="186"/>
      <c r="AQ73" s="186"/>
      <c r="AR73" s="186"/>
      <c r="AS73" s="186"/>
      <c r="AT73" s="186"/>
      <c r="AU73" s="186"/>
      <c r="AV73" s="186"/>
      <c r="AW73" s="186"/>
      <c r="AX73" s="186"/>
      <c r="AY73" s="186"/>
      <c r="AZ73" s="186"/>
      <c r="BA73" s="186"/>
      <c r="BB73" s="186"/>
      <c r="BC73" s="186"/>
      <c r="BD73" s="186"/>
      <c r="BE73" s="186"/>
      <c r="BF73" s="186"/>
      <c r="BG73" s="186"/>
      <c r="BH73" s="186"/>
      <c r="BI73" s="186"/>
      <c r="BJ73" s="186"/>
      <c r="BK73" s="186"/>
      <c r="BL73" s="186"/>
      <c r="BM73" s="186"/>
      <c r="BN73" s="186"/>
      <c r="BO73" s="186"/>
      <c r="BP73" s="186"/>
      <c r="BQ73" s="186"/>
      <c r="BR73" s="186"/>
      <c r="BS73" s="186"/>
      <c r="BT73" s="186"/>
      <c r="BU73" s="186"/>
      <c r="BV73" s="186"/>
      <c r="BW73" s="186"/>
      <c r="BX73" s="186"/>
      <c r="BY73" s="186"/>
      <c r="BZ73" s="186"/>
      <c r="CA73" s="186"/>
      <c r="CB73" s="186"/>
      <c r="CC73" s="186"/>
      <c r="CD73" s="186"/>
      <c r="CE73" s="186"/>
      <c r="CF73" s="186"/>
      <c r="CG73" s="186"/>
      <c r="CH73" s="186"/>
      <c r="CI73" s="186"/>
      <c r="CJ73" s="186"/>
      <c r="CK73" s="186"/>
      <c r="CL73" s="186"/>
      <c r="CM73" s="186"/>
    </row>
    <row r="74" spans="1:91" ht="18.75" customHeight="1" x14ac:dyDescent="0.15">
      <c r="A74" s="186"/>
      <c r="B74" s="186"/>
      <c r="C74" s="186"/>
      <c r="D74" s="186"/>
      <c r="E74" s="186"/>
      <c r="F74" s="186"/>
      <c r="G74" s="186"/>
      <c r="H74" s="186"/>
      <c r="I74" s="186"/>
      <c r="J74" s="186"/>
      <c r="K74" s="186"/>
      <c r="L74" s="186"/>
      <c r="M74" s="186"/>
      <c r="N74" s="186"/>
      <c r="O74" s="186"/>
      <c r="P74" s="186"/>
      <c r="Q74" s="186"/>
      <c r="R74" s="186"/>
      <c r="S74" s="186"/>
      <c r="T74" s="186"/>
      <c r="U74" s="186"/>
      <c r="V74" s="186"/>
      <c r="W74" s="186"/>
      <c r="X74" s="186"/>
      <c r="Y74" s="186"/>
      <c r="Z74" s="186"/>
      <c r="AA74" s="186"/>
      <c r="AB74" s="186"/>
      <c r="AC74" s="186"/>
      <c r="AD74" s="186"/>
      <c r="AE74" s="186"/>
      <c r="AF74" s="186"/>
      <c r="AG74" s="186"/>
      <c r="AH74" s="186"/>
      <c r="AI74" s="186"/>
      <c r="AJ74" s="186"/>
      <c r="AK74" s="186"/>
      <c r="AL74" s="186"/>
      <c r="AM74" s="186"/>
      <c r="AN74" s="186"/>
      <c r="AO74" s="186"/>
      <c r="AP74" s="186"/>
      <c r="AQ74" s="186"/>
      <c r="AR74" s="186"/>
      <c r="AS74" s="186"/>
      <c r="AT74" s="186"/>
      <c r="AU74" s="186"/>
      <c r="AV74" s="186"/>
      <c r="AW74" s="186"/>
      <c r="AX74" s="186"/>
      <c r="AY74" s="186"/>
      <c r="AZ74" s="186"/>
      <c r="BA74" s="186"/>
      <c r="BB74" s="186"/>
      <c r="BC74" s="186"/>
      <c r="BD74" s="186"/>
      <c r="BE74" s="186"/>
      <c r="BF74" s="186"/>
      <c r="BG74" s="186"/>
      <c r="BH74" s="186"/>
      <c r="BI74" s="186"/>
      <c r="BJ74" s="186"/>
      <c r="BK74" s="186"/>
      <c r="BL74" s="186"/>
      <c r="BM74" s="186"/>
      <c r="BN74" s="186"/>
      <c r="BO74" s="186"/>
      <c r="BP74" s="186"/>
      <c r="BQ74" s="186"/>
      <c r="BR74" s="186"/>
      <c r="BS74" s="186"/>
      <c r="BT74" s="186"/>
      <c r="BU74" s="186"/>
      <c r="BV74" s="186"/>
      <c r="BW74" s="186"/>
      <c r="BX74" s="186"/>
      <c r="BY74" s="186"/>
      <c r="BZ74" s="186"/>
      <c r="CA74" s="186"/>
      <c r="CB74" s="186"/>
      <c r="CC74" s="186"/>
      <c r="CD74" s="186"/>
      <c r="CE74" s="186"/>
      <c r="CF74" s="186"/>
      <c r="CG74" s="186"/>
      <c r="CH74" s="186"/>
      <c r="CI74" s="186"/>
      <c r="CJ74" s="186"/>
      <c r="CK74" s="186"/>
      <c r="CL74" s="186"/>
      <c r="CM74" s="186"/>
    </row>
    <row r="75" spans="1:91" ht="18.75" customHeight="1" x14ac:dyDescent="0.15">
      <c r="A75" s="186"/>
      <c r="B75" s="186"/>
      <c r="C75" s="186"/>
      <c r="D75" s="186"/>
      <c r="E75" s="186"/>
      <c r="F75" s="186"/>
      <c r="G75" s="186"/>
      <c r="H75" s="186"/>
      <c r="I75" s="186"/>
      <c r="J75" s="186"/>
      <c r="K75" s="186"/>
      <c r="L75" s="186"/>
      <c r="M75" s="186"/>
      <c r="N75" s="186"/>
      <c r="O75" s="186"/>
      <c r="P75" s="186"/>
      <c r="Q75" s="186"/>
      <c r="R75" s="186"/>
      <c r="S75" s="186"/>
      <c r="T75" s="186"/>
      <c r="U75" s="186"/>
      <c r="V75" s="186"/>
      <c r="W75" s="186"/>
      <c r="X75" s="186"/>
      <c r="Y75" s="186"/>
      <c r="Z75" s="186"/>
      <c r="AA75" s="186"/>
      <c r="AB75" s="186"/>
      <c r="AC75" s="186"/>
      <c r="AD75" s="186"/>
      <c r="AE75" s="186"/>
      <c r="AF75" s="186"/>
      <c r="AG75" s="186"/>
      <c r="AH75" s="186"/>
      <c r="AI75" s="186"/>
      <c r="AJ75" s="186"/>
      <c r="AK75" s="186"/>
      <c r="AL75" s="186"/>
      <c r="AM75" s="186"/>
      <c r="AN75" s="186"/>
      <c r="AO75" s="186"/>
      <c r="AP75" s="186"/>
      <c r="AQ75" s="186"/>
      <c r="AR75" s="186"/>
      <c r="AS75" s="186"/>
      <c r="AT75" s="186"/>
      <c r="AU75" s="186"/>
      <c r="AV75" s="186"/>
      <c r="AW75" s="186"/>
      <c r="AX75" s="186"/>
      <c r="AY75" s="186"/>
      <c r="AZ75" s="186"/>
      <c r="BA75" s="186"/>
      <c r="BB75" s="186"/>
      <c r="BC75" s="186"/>
      <c r="BD75" s="186"/>
      <c r="BE75" s="186"/>
      <c r="BF75" s="186"/>
      <c r="BG75" s="186"/>
      <c r="BH75" s="186"/>
      <c r="BI75" s="186"/>
      <c r="BJ75" s="186"/>
      <c r="BK75" s="186"/>
      <c r="BL75" s="186"/>
      <c r="BM75" s="186"/>
      <c r="BN75" s="186"/>
      <c r="BO75" s="186"/>
      <c r="BP75" s="186"/>
      <c r="BQ75" s="186"/>
      <c r="BR75" s="186"/>
      <c r="BS75" s="186"/>
      <c r="BT75" s="186"/>
      <c r="BU75" s="186"/>
      <c r="BV75" s="186"/>
      <c r="BW75" s="186"/>
      <c r="BX75" s="186"/>
      <c r="BY75" s="186"/>
      <c r="BZ75" s="186"/>
      <c r="CA75" s="186"/>
      <c r="CB75" s="186"/>
      <c r="CC75" s="186"/>
      <c r="CD75" s="186"/>
      <c r="CE75" s="186"/>
      <c r="CF75" s="186"/>
      <c r="CG75" s="186"/>
      <c r="CH75" s="186"/>
      <c r="CI75" s="186"/>
      <c r="CJ75" s="186"/>
      <c r="CK75" s="186"/>
      <c r="CL75" s="186"/>
      <c r="CM75" s="186"/>
    </row>
    <row r="76" spans="1:91" ht="18.75" customHeight="1" x14ac:dyDescent="0.15">
      <c r="A76" s="186"/>
      <c r="B76" s="186"/>
      <c r="C76" s="186"/>
      <c r="D76" s="186"/>
      <c r="E76" s="186"/>
      <c r="F76" s="186"/>
      <c r="G76" s="186"/>
      <c r="H76" s="186"/>
      <c r="I76" s="186"/>
      <c r="J76" s="186"/>
      <c r="K76" s="186"/>
      <c r="L76" s="186"/>
      <c r="M76" s="186"/>
      <c r="N76" s="186"/>
      <c r="O76" s="186"/>
      <c r="P76" s="186"/>
      <c r="Q76" s="186"/>
      <c r="R76" s="186"/>
      <c r="S76" s="186"/>
      <c r="T76" s="186"/>
      <c r="U76" s="186"/>
      <c r="V76" s="186"/>
      <c r="W76" s="186"/>
      <c r="X76" s="186"/>
      <c r="Y76" s="186"/>
      <c r="Z76" s="186"/>
      <c r="AA76" s="186"/>
      <c r="AB76" s="186"/>
      <c r="AC76" s="186"/>
      <c r="AD76" s="186"/>
      <c r="AE76" s="186"/>
      <c r="AF76" s="186"/>
      <c r="AG76" s="186"/>
      <c r="AH76" s="186"/>
      <c r="AI76" s="186"/>
      <c r="AJ76" s="186"/>
      <c r="AK76" s="186"/>
      <c r="AL76" s="186"/>
      <c r="AM76" s="186"/>
      <c r="AN76" s="186"/>
      <c r="AO76" s="186"/>
      <c r="AP76" s="186"/>
      <c r="AQ76" s="186"/>
      <c r="AR76" s="186"/>
      <c r="AS76" s="186"/>
      <c r="AT76" s="186"/>
      <c r="AU76" s="186"/>
      <c r="AV76" s="186"/>
      <c r="AW76" s="186"/>
      <c r="AX76" s="186"/>
      <c r="AY76" s="186"/>
      <c r="AZ76" s="186"/>
      <c r="BA76" s="186"/>
      <c r="BB76" s="186"/>
      <c r="BC76" s="186"/>
      <c r="BD76" s="186"/>
      <c r="BE76" s="186"/>
      <c r="BF76" s="186"/>
      <c r="BG76" s="186"/>
      <c r="BH76" s="186"/>
      <c r="BI76" s="186"/>
      <c r="BJ76" s="186"/>
      <c r="BK76" s="186"/>
      <c r="BL76" s="186"/>
      <c r="BM76" s="186"/>
      <c r="BN76" s="186"/>
      <c r="BO76" s="186"/>
      <c r="BP76" s="186"/>
      <c r="BQ76" s="186"/>
      <c r="BR76" s="186"/>
      <c r="BS76" s="186"/>
      <c r="BT76" s="186"/>
      <c r="BU76" s="186"/>
      <c r="BV76" s="186"/>
      <c r="BW76" s="186"/>
      <c r="BX76" s="186"/>
      <c r="BY76" s="186"/>
      <c r="BZ76" s="186"/>
      <c r="CA76" s="186"/>
      <c r="CB76" s="186"/>
      <c r="CC76" s="186"/>
      <c r="CD76" s="186"/>
      <c r="CE76" s="186"/>
      <c r="CF76" s="186"/>
      <c r="CG76" s="186"/>
      <c r="CH76" s="186"/>
      <c r="CI76" s="186"/>
      <c r="CJ76" s="186"/>
      <c r="CK76" s="186"/>
      <c r="CL76" s="186"/>
      <c r="CM76" s="186"/>
    </row>
    <row r="77" spans="1:91" ht="18.75" customHeight="1" x14ac:dyDescent="0.15">
      <c r="A77" s="186"/>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86"/>
      <c r="Z77" s="186"/>
      <c r="AA77" s="186"/>
      <c r="AB77" s="186"/>
      <c r="AC77" s="186"/>
      <c r="AD77" s="186"/>
      <c r="AE77" s="186"/>
      <c r="AF77" s="186"/>
      <c r="AG77" s="186"/>
      <c r="AH77" s="186"/>
      <c r="AI77" s="186"/>
      <c r="AJ77" s="186"/>
      <c r="AK77" s="186"/>
      <c r="AL77" s="186"/>
      <c r="AM77" s="186"/>
      <c r="AN77" s="186"/>
      <c r="AO77" s="186"/>
      <c r="AP77" s="186"/>
      <c r="AQ77" s="186"/>
      <c r="AR77" s="186"/>
      <c r="AS77" s="186"/>
      <c r="AT77" s="186"/>
      <c r="AU77" s="186"/>
      <c r="AV77" s="186"/>
      <c r="AW77" s="186"/>
      <c r="AX77" s="186"/>
      <c r="AY77" s="186"/>
      <c r="AZ77" s="186"/>
      <c r="BA77" s="186"/>
      <c r="BB77" s="186"/>
      <c r="BC77" s="186"/>
      <c r="BD77" s="186"/>
      <c r="BE77" s="186"/>
      <c r="BF77" s="186"/>
      <c r="BG77" s="186"/>
      <c r="BH77" s="186"/>
      <c r="BI77" s="186"/>
      <c r="BJ77" s="186"/>
      <c r="BK77" s="186"/>
      <c r="BL77" s="186"/>
      <c r="BM77" s="186"/>
      <c r="BN77" s="186"/>
      <c r="BO77" s="186"/>
      <c r="BP77" s="186"/>
      <c r="BQ77" s="186"/>
      <c r="BR77" s="186"/>
      <c r="BS77" s="186"/>
      <c r="BT77" s="186"/>
      <c r="BU77" s="186"/>
      <c r="BV77" s="186"/>
      <c r="BW77" s="186"/>
      <c r="BX77" s="186"/>
      <c r="BY77" s="186"/>
      <c r="BZ77" s="186"/>
      <c r="CA77" s="186"/>
      <c r="CB77" s="186"/>
      <c r="CC77" s="186"/>
      <c r="CD77" s="186"/>
      <c r="CE77" s="186"/>
      <c r="CF77" s="186"/>
      <c r="CG77" s="186"/>
      <c r="CH77" s="186"/>
      <c r="CI77" s="186"/>
      <c r="CJ77" s="186"/>
      <c r="CK77" s="186"/>
      <c r="CL77" s="186"/>
      <c r="CM77" s="186"/>
    </row>
    <row r="78" spans="1:91" ht="18.75" customHeight="1" x14ac:dyDescent="0.15">
      <c r="A78" s="186"/>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86"/>
      <c r="AE78" s="186"/>
      <c r="AF78" s="186"/>
      <c r="AG78" s="186"/>
      <c r="AH78" s="186"/>
      <c r="AI78" s="186"/>
      <c r="AJ78" s="186"/>
      <c r="AK78" s="186"/>
      <c r="AL78" s="186"/>
      <c r="AM78" s="186"/>
      <c r="AN78" s="186"/>
      <c r="AO78" s="186"/>
      <c r="AP78" s="186"/>
      <c r="AQ78" s="186"/>
      <c r="AR78" s="186"/>
      <c r="AS78" s="186"/>
      <c r="AT78" s="186"/>
      <c r="AU78" s="186"/>
      <c r="AV78" s="186"/>
      <c r="AW78" s="186"/>
      <c r="AX78" s="186"/>
      <c r="AY78" s="186"/>
      <c r="AZ78" s="186"/>
      <c r="BA78" s="186"/>
      <c r="BB78" s="186"/>
      <c r="BC78" s="186"/>
      <c r="BD78" s="186"/>
      <c r="BE78" s="186"/>
      <c r="BF78" s="186"/>
      <c r="BG78" s="186"/>
      <c r="BH78" s="186"/>
      <c r="BI78" s="186"/>
      <c r="BJ78" s="186"/>
      <c r="BK78" s="186"/>
      <c r="BL78" s="186"/>
      <c r="BM78" s="186"/>
      <c r="BN78" s="186"/>
      <c r="BO78" s="186"/>
      <c r="BP78" s="186"/>
      <c r="BQ78" s="186"/>
      <c r="BR78" s="186"/>
      <c r="BS78" s="186"/>
      <c r="BT78" s="186"/>
      <c r="BU78" s="186"/>
      <c r="BV78" s="186"/>
      <c r="BW78" s="186"/>
      <c r="BX78" s="186"/>
      <c r="BY78" s="186"/>
      <c r="BZ78" s="186"/>
      <c r="CA78" s="186"/>
      <c r="CB78" s="186"/>
      <c r="CC78" s="186"/>
      <c r="CD78" s="186"/>
      <c r="CE78" s="186"/>
      <c r="CF78" s="186"/>
      <c r="CG78" s="186"/>
      <c r="CH78" s="186"/>
      <c r="CI78" s="186"/>
      <c r="CJ78" s="186"/>
      <c r="CK78" s="186"/>
      <c r="CL78" s="186"/>
      <c r="CM78" s="186"/>
    </row>
    <row r="79" spans="1:91" ht="18.75" customHeight="1" x14ac:dyDescent="0.15">
      <c r="A79" s="186"/>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86"/>
      <c r="AE79" s="186"/>
      <c r="AF79" s="186"/>
      <c r="AG79" s="186"/>
      <c r="AH79" s="186"/>
      <c r="AI79" s="186"/>
      <c r="AJ79" s="186"/>
      <c r="AK79" s="186"/>
      <c r="AL79" s="186"/>
      <c r="AM79" s="186"/>
      <c r="AN79" s="186"/>
      <c r="AO79" s="186"/>
      <c r="AP79" s="186"/>
      <c r="AQ79" s="186"/>
      <c r="AR79" s="186"/>
      <c r="AS79" s="186"/>
      <c r="AT79" s="186"/>
      <c r="AU79" s="186"/>
      <c r="AV79" s="186"/>
      <c r="AW79" s="186"/>
      <c r="AX79" s="186"/>
      <c r="AY79" s="186"/>
      <c r="AZ79" s="186"/>
      <c r="BA79" s="186"/>
      <c r="BB79" s="186"/>
      <c r="BC79" s="186"/>
      <c r="BD79" s="186"/>
      <c r="BE79" s="186"/>
      <c r="BF79" s="186"/>
      <c r="BG79" s="186"/>
      <c r="BH79" s="186"/>
      <c r="BI79" s="186"/>
      <c r="BJ79" s="186"/>
      <c r="BK79" s="186"/>
      <c r="BL79" s="186"/>
      <c r="BM79" s="186"/>
      <c r="BN79" s="186"/>
      <c r="BO79" s="186"/>
      <c r="BP79" s="186"/>
      <c r="BQ79" s="186"/>
      <c r="BR79" s="186"/>
      <c r="BS79" s="186"/>
      <c r="BT79" s="186"/>
      <c r="BU79" s="186"/>
      <c r="BV79" s="186"/>
      <c r="BW79" s="186"/>
      <c r="BX79" s="186"/>
      <c r="BY79" s="186"/>
      <c r="BZ79" s="186"/>
      <c r="CA79" s="186"/>
      <c r="CB79" s="186"/>
      <c r="CC79" s="186"/>
      <c r="CD79" s="186"/>
      <c r="CE79" s="186"/>
      <c r="CF79" s="186"/>
      <c r="CG79" s="186"/>
      <c r="CH79" s="186"/>
      <c r="CI79" s="186"/>
      <c r="CJ79" s="186"/>
      <c r="CK79" s="186"/>
      <c r="CL79" s="186"/>
      <c r="CM79" s="186"/>
    </row>
    <row r="80" spans="1:91" ht="18.75" customHeight="1" x14ac:dyDescent="0.15">
      <c r="A80" s="186"/>
      <c r="B80" s="186"/>
      <c r="C80" s="186"/>
      <c r="D80" s="186"/>
      <c r="E80" s="186"/>
      <c r="F80" s="186"/>
      <c r="G80" s="186"/>
      <c r="H80" s="186"/>
      <c r="I80" s="186"/>
      <c r="J80" s="186"/>
      <c r="K80" s="186"/>
      <c r="L80" s="186"/>
      <c r="M80" s="186"/>
      <c r="N80" s="186"/>
      <c r="O80" s="186"/>
      <c r="P80" s="186"/>
      <c r="Q80" s="186"/>
      <c r="R80" s="186"/>
      <c r="S80" s="186"/>
      <c r="T80" s="186"/>
      <c r="U80" s="186"/>
      <c r="V80" s="186"/>
      <c r="W80" s="186"/>
      <c r="X80" s="186"/>
      <c r="Y80" s="186"/>
      <c r="Z80" s="186"/>
      <c r="AA80" s="186"/>
      <c r="AB80" s="186"/>
      <c r="AC80" s="186"/>
      <c r="AD80" s="186"/>
      <c r="AE80" s="186"/>
      <c r="AF80" s="186"/>
      <c r="AG80" s="186"/>
      <c r="AH80" s="186"/>
      <c r="AI80" s="186"/>
      <c r="AJ80" s="186"/>
      <c r="AK80" s="186"/>
      <c r="AL80" s="186"/>
      <c r="AM80" s="186"/>
      <c r="AN80" s="186"/>
      <c r="AO80" s="186"/>
      <c r="AP80" s="186"/>
      <c r="AQ80" s="186"/>
      <c r="AR80" s="186"/>
      <c r="AS80" s="186"/>
      <c r="AT80" s="186"/>
      <c r="AU80" s="186"/>
      <c r="AV80" s="186"/>
      <c r="AW80" s="186"/>
      <c r="AX80" s="186"/>
      <c r="AY80" s="186"/>
      <c r="AZ80" s="186"/>
      <c r="BA80" s="186"/>
      <c r="BB80" s="186"/>
      <c r="BC80" s="186"/>
      <c r="BD80" s="186"/>
      <c r="BE80" s="186"/>
      <c r="BF80" s="186"/>
      <c r="BG80" s="186"/>
      <c r="BH80" s="186"/>
      <c r="BI80" s="186"/>
      <c r="BJ80" s="186"/>
      <c r="BK80" s="186"/>
      <c r="BL80" s="186"/>
      <c r="BM80" s="186"/>
      <c r="BN80" s="186"/>
      <c r="BO80" s="186"/>
      <c r="BP80" s="186"/>
      <c r="BQ80" s="186"/>
      <c r="BR80" s="186"/>
      <c r="BS80" s="186"/>
      <c r="BT80" s="186"/>
      <c r="BU80" s="186"/>
      <c r="BV80" s="186"/>
      <c r="BW80" s="186"/>
      <c r="BX80" s="186"/>
      <c r="BY80" s="186"/>
      <c r="BZ80" s="186"/>
      <c r="CA80" s="186"/>
      <c r="CB80" s="186"/>
      <c r="CC80" s="186"/>
      <c r="CD80" s="186"/>
      <c r="CE80" s="186"/>
      <c r="CF80" s="186"/>
      <c r="CG80" s="186"/>
      <c r="CH80" s="186"/>
      <c r="CI80" s="186"/>
      <c r="CJ80" s="186"/>
      <c r="CK80" s="186"/>
      <c r="CL80" s="186"/>
      <c r="CM80" s="186"/>
    </row>
    <row r="81" spans="1:91" ht="18.75" customHeight="1" x14ac:dyDescent="0.15">
      <c r="A81" s="186"/>
      <c r="B81" s="186"/>
      <c r="C81" s="186"/>
      <c r="D81" s="186"/>
      <c r="E81" s="186"/>
      <c r="F81" s="186"/>
      <c r="G81" s="186"/>
      <c r="H81" s="186"/>
      <c r="I81" s="186"/>
      <c r="J81" s="186"/>
      <c r="K81" s="186"/>
      <c r="L81" s="186"/>
      <c r="M81" s="186"/>
      <c r="N81" s="186"/>
      <c r="O81" s="186"/>
      <c r="P81" s="186"/>
      <c r="Q81" s="186"/>
      <c r="R81" s="186"/>
      <c r="S81" s="186"/>
      <c r="T81" s="186"/>
      <c r="U81" s="186"/>
      <c r="V81" s="186"/>
      <c r="W81" s="186"/>
      <c r="X81" s="186"/>
      <c r="Y81" s="186"/>
      <c r="Z81" s="186"/>
      <c r="AA81" s="186"/>
      <c r="AB81" s="186"/>
      <c r="AC81" s="186"/>
      <c r="AD81" s="186"/>
      <c r="AE81" s="186"/>
      <c r="AF81" s="186"/>
      <c r="AG81" s="186"/>
      <c r="AH81" s="186"/>
      <c r="AI81" s="186"/>
      <c r="AJ81" s="186"/>
      <c r="AK81" s="186"/>
      <c r="AL81" s="186"/>
      <c r="AM81" s="186"/>
      <c r="AN81" s="186"/>
      <c r="AO81" s="186"/>
      <c r="AP81" s="186"/>
      <c r="AQ81" s="186"/>
      <c r="AR81" s="186"/>
      <c r="AS81" s="186"/>
      <c r="AT81" s="186"/>
      <c r="AU81" s="186"/>
      <c r="AV81" s="186"/>
      <c r="AW81" s="186"/>
      <c r="AX81" s="186"/>
      <c r="AY81" s="186"/>
      <c r="AZ81" s="186"/>
      <c r="BA81" s="186"/>
      <c r="BB81" s="186"/>
      <c r="BC81" s="186"/>
      <c r="BD81" s="186"/>
      <c r="BE81" s="186"/>
      <c r="BF81" s="186"/>
      <c r="BG81" s="186"/>
      <c r="BH81" s="186"/>
      <c r="BI81" s="186"/>
      <c r="BJ81" s="186"/>
      <c r="BK81" s="186"/>
      <c r="BL81" s="186"/>
      <c r="BM81" s="186"/>
      <c r="BN81" s="186"/>
      <c r="BO81" s="186"/>
      <c r="BP81" s="186"/>
      <c r="BQ81" s="186"/>
      <c r="BR81" s="186"/>
      <c r="BS81" s="186"/>
      <c r="BT81" s="186"/>
      <c r="BU81" s="186"/>
      <c r="BV81" s="186"/>
      <c r="BW81" s="186"/>
      <c r="BX81" s="186"/>
      <c r="BY81" s="186"/>
      <c r="BZ81" s="186"/>
      <c r="CA81" s="186"/>
      <c r="CB81" s="186"/>
      <c r="CC81" s="186"/>
      <c r="CD81" s="186"/>
      <c r="CE81" s="186"/>
      <c r="CF81" s="186"/>
      <c r="CG81" s="186"/>
      <c r="CH81" s="186"/>
      <c r="CI81" s="186"/>
      <c r="CJ81" s="186"/>
      <c r="CK81" s="186"/>
      <c r="CL81" s="186"/>
      <c r="CM81" s="186"/>
    </row>
    <row r="82" spans="1:91" ht="18.75" customHeight="1" x14ac:dyDescent="0.15">
      <c r="A82" s="186"/>
      <c r="B82" s="186"/>
      <c r="C82" s="186"/>
      <c r="D82" s="186"/>
      <c r="E82" s="186"/>
      <c r="F82" s="186"/>
      <c r="G82" s="186"/>
      <c r="H82" s="186"/>
      <c r="I82" s="186"/>
      <c r="J82" s="186"/>
      <c r="K82" s="186"/>
      <c r="L82" s="186"/>
      <c r="M82" s="186"/>
      <c r="N82" s="186"/>
      <c r="O82" s="186"/>
      <c r="P82" s="186"/>
      <c r="Q82" s="186"/>
      <c r="R82" s="186"/>
      <c r="S82" s="186"/>
      <c r="T82" s="186"/>
      <c r="U82" s="186"/>
      <c r="V82" s="186"/>
      <c r="W82" s="186"/>
      <c r="X82" s="186"/>
      <c r="Y82" s="186"/>
      <c r="Z82" s="186"/>
      <c r="AA82" s="186"/>
      <c r="AB82" s="186"/>
      <c r="AC82" s="186"/>
      <c r="AD82" s="186"/>
      <c r="AE82" s="186"/>
      <c r="AF82" s="186"/>
      <c r="AG82" s="186"/>
      <c r="AH82" s="186"/>
      <c r="AI82" s="186"/>
      <c r="AJ82" s="186"/>
      <c r="AK82" s="186"/>
      <c r="AL82" s="186"/>
      <c r="AM82" s="186"/>
      <c r="AN82" s="186"/>
      <c r="AO82" s="186"/>
      <c r="AP82" s="186"/>
      <c r="AQ82" s="186"/>
      <c r="AR82" s="186"/>
      <c r="AS82" s="186"/>
      <c r="AT82" s="186"/>
      <c r="AU82" s="186"/>
      <c r="AV82" s="186"/>
      <c r="AW82" s="186"/>
      <c r="AX82" s="186"/>
      <c r="AY82" s="186"/>
      <c r="AZ82" s="186"/>
      <c r="BA82" s="186"/>
      <c r="BB82" s="186"/>
      <c r="BC82" s="186"/>
      <c r="BD82" s="186"/>
      <c r="BE82" s="186"/>
      <c r="BF82" s="186"/>
      <c r="BG82" s="186"/>
      <c r="BH82" s="186"/>
      <c r="BI82" s="186"/>
      <c r="BJ82" s="186"/>
      <c r="BK82" s="186"/>
      <c r="BL82" s="186"/>
      <c r="BM82" s="186"/>
      <c r="BN82" s="186"/>
      <c r="BO82" s="186"/>
      <c r="BP82" s="186"/>
      <c r="BQ82" s="186"/>
      <c r="BR82" s="186"/>
      <c r="BS82" s="186"/>
      <c r="BT82" s="186"/>
      <c r="BU82" s="186"/>
      <c r="BV82" s="186"/>
      <c r="BW82" s="186"/>
      <c r="BX82" s="186"/>
      <c r="BY82" s="186"/>
      <c r="BZ82" s="186"/>
      <c r="CA82" s="186"/>
      <c r="CB82" s="186"/>
      <c r="CC82" s="186"/>
      <c r="CD82" s="186"/>
      <c r="CE82" s="186"/>
      <c r="CF82" s="186"/>
      <c r="CG82" s="186"/>
      <c r="CH82" s="186"/>
      <c r="CI82" s="186"/>
      <c r="CJ82" s="186"/>
      <c r="CK82" s="186"/>
      <c r="CL82" s="186"/>
      <c r="CM82" s="186"/>
    </row>
    <row r="83" spans="1:91" ht="18.75" customHeight="1" x14ac:dyDescent="0.15">
      <c r="A83" s="186"/>
      <c r="B83" s="186"/>
      <c r="C83" s="186"/>
      <c r="D83" s="186"/>
      <c r="E83" s="186"/>
      <c r="F83" s="186"/>
      <c r="G83" s="186"/>
      <c r="H83" s="186"/>
      <c r="I83" s="186"/>
      <c r="J83" s="186"/>
      <c r="K83" s="186"/>
      <c r="L83" s="186"/>
      <c r="M83" s="186"/>
      <c r="N83" s="186"/>
      <c r="O83" s="186"/>
      <c r="P83" s="186"/>
      <c r="Q83" s="186"/>
      <c r="R83" s="186"/>
      <c r="S83" s="186"/>
      <c r="T83" s="186"/>
      <c r="U83" s="186"/>
      <c r="V83" s="186"/>
      <c r="W83" s="186"/>
      <c r="X83" s="186"/>
      <c r="Y83" s="186"/>
      <c r="Z83" s="186"/>
      <c r="AA83" s="186"/>
      <c r="AB83" s="186"/>
      <c r="AC83" s="186"/>
      <c r="AD83" s="186"/>
      <c r="AE83" s="186"/>
      <c r="AF83" s="186"/>
      <c r="AG83" s="186"/>
      <c r="AH83" s="186"/>
      <c r="AI83" s="186"/>
      <c r="AJ83" s="186"/>
      <c r="AK83" s="186"/>
      <c r="AL83" s="186"/>
      <c r="AM83" s="186"/>
      <c r="AN83" s="186"/>
      <c r="AO83" s="186"/>
      <c r="AP83" s="186"/>
      <c r="AQ83" s="186"/>
      <c r="AR83" s="186"/>
      <c r="AS83" s="186"/>
      <c r="AT83" s="186"/>
      <c r="AU83" s="186"/>
      <c r="AV83" s="186"/>
      <c r="AW83" s="186"/>
      <c r="AX83" s="186"/>
      <c r="AY83" s="186"/>
      <c r="AZ83" s="186"/>
      <c r="BA83" s="186"/>
      <c r="BB83" s="186"/>
      <c r="BC83" s="186"/>
      <c r="BD83" s="186"/>
      <c r="BE83" s="186"/>
      <c r="BF83" s="186"/>
      <c r="BG83" s="186"/>
      <c r="BH83" s="186"/>
      <c r="BI83" s="186"/>
      <c r="BJ83" s="186"/>
      <c r="BK83" s="186"/>
      <c r="BL83" s="186"/>
      <c r="BM83" s="186"/>
      <c r="BN83" s="186"/>
      <c r="BO83" s="186"/>
      <c r="BP83" s="186"/>
      <c r="BQ83" s="186"/>
      <c r="BR83" s="186"/>
      <c r="BS83" s="186"/>
      <c r="BT83" s="186"/>
      <c r="BU83" s="186"/>
      <c r="BV83" s="186"/>
      <c r="BW83" s="186"/>
      <c r="BX83" s="186"/>
      <c r="BY83" s="186"/>
      <c r="BZ83" s="186"/>
      <c r="CA83" s="186"/>
      <c r="CB83" s="186"/>
      <c r="CC83" s="186"/>
      <c r="CD83" s="186"/>
      <c r="CE83" s="186"/>
      <c r="CF83" s="186"/>
      <c r="CG83" s="186"/>
      <c r="CH83" s="186"/>
      <c r="CI83" s="186"/>
      <c r="CJ83" s="186"/>
      <c r="CK83" s="186"/>
      <c r="CL83" s="186"/>
      <c r="CM83" s="186"/>
    </row>
    <row r="84" spans="1:91" ht="18.75" customHeight="1" x14ac:dyDescent="0.15"/>
    <row r="85" spans="1:91" ht="18.75" customHeight="1" x14ac:dyDescent="0.15"/>
    <row r="86" spans="1:91" ht="18.75" customHeight="1" x14ac:dyDescent="0.15"/>
    <row r="87" spans="1:91" ht="18.75" customHeight="1" x14ac:dyDescent="0.15"/>
    <row r="88" spans="1:91" ht="18.75" customHeight="1" x14ac:dyDescent="0.15"/>
    <row r="89" spans="1:91" ht="18.75" customHeight="1" x14ac:dyDescent="0.15"/>
    <row r="90" spans="1:91" ht="18.75" customHeight="1" x14ac:dyDescent="0.15"/>
    <row r="91" spans="1:91" ht="18.75" customHeight="1" x14ac:dyDescent="0.15"/>
    <row r="92" spans="1:91" ht="18.75" customHeight="1" x14ac:dyDescent="0.15"/>
    <row r="93" spans="1:91" ht="18.75" customHeight="1" x14ac:dyDescent="0.15"/>
    <row r="94" spans="1:91" ht="18.75" customHeight="1" x14ac:dyDescent="0.15"/>
    <row r="95" spans="1:91" ht="18.75" customHeight="1" x14ac:dyDescent="0.15"/>
    <row r="96" spans="1:91"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sheetData>
  <mergeCells count="598">
    <mergeCell ref="AY46:AY47"/>
    <mergeCell ref="AZ46:BA47"/>
    <mergeCell ref="BB46:BB47"/>
    <mergeCell ref="L49:AH49"/>
    <mergeCell ref="AQ46:AQ47"/>
    <mergeCell ref="AR46:AS47"/>
    <mergeCell ref="AT46:AT47"/>
    <mergeCell ref="AU46:AU47"/>
    <mergeCell ref="AV46:AV47"/>
    <mergeCell ref="AW46:AX47"/>
    <mergeCell ref="AT42:AT43"/>
    <mergeCell ref="AU42:AU43"/>
    <mergeCell ref="BB44:BB45"/>
    <mergeCell ref="AE46:AE47"/>
    <mergeCell ref="AF46:AF47"/>
    <mergeCell ref="AG46:AH47"/>
    <mergeCell ref="AI46:AI47"/>
    <mergeCell ref="AJ46:AK47"/>
    <mergeCell ref="AL46:AL47"/>
    <mergeCell ref="AM46:AM47"/>
    <mergeCell ref="AN46:AN47"/>
    <mergeCell ref="AO46:AP47"/>
    <mergeCell ref="AT44:AT45"/>
    <mergeCell ref="AU44:AU45"/>
    <mergeCell ref="AV44:AV45"/>
    <mergeCell ref="AW44:AX45"/>
    <mergeCell ref="AY44:AY45"/>
    <mergeCell ref="AZ44:BA45"/>
    <mergeCell ref="AL44:AL45"/>
    <mergeCell ref="AM44:AM45"/>
    <mergeCell ref="AN44:AN45"/>
    <mergeCell ref="AO44:AP45"/>
    <mergeCell ref="AQ44:AQ45"/>
    <mergeCell ref="AR44:AS45"/>
    <mergeCell ref="BC41:BK41"/>
    <mergeCell ref="BL41:BT41"/>
    <mergeCell ref="AA42:AD47"/>
    <mergeCell ref="AE42:AE43"/>
    <mergeCell ref="AF42:AF43"/>
    <mergeCell ref="AG42:AH43"/>
    <mergeCell ref="AI42:AI43"/>
    <mergeCell ref="AJ42:AK43"/>
    <mergeCell ref="AL42:AL43"/>
    <mergeCell ref="AM42:AM43"/>
    <mergeCell ref="AV42:AV43"/>
    <mergeCell ref="AW42:AX43"/>
    <mergeCell ref="AY42:AY43"/>
    <mergeCell ref="AZ42:BA43"/>
    <mergeCell ref="BB42:BB43"/>
    <mergeCell ref="AE44:AE45"/>
    <mergeCell ref="AF44:AF45"/>
    <mergeCell ref="AG44:AH45"/>
    <mergeCell ref="AI44:AI45"/>
    <mergeCell ref="AJ44:AK45"/>
    <mergeCell ref="AN42:AN43"/>
    <mergeCell ref="AO42:AP43"/>
    <mergeCell ref="AQ42:AQ43"/>
    <mergeCell ref="AR42:AS43"/>
    <mergeCell ref="BT37:BT40"/>
    <mergeCell ref="A39:B40"/>
    <mergeCell ref="C39:G40"/>
    <mergeCell ref="AU39:AV39"/>
    <mergeCell ref="AU40:AV40"/>
    <mergeCell ref="A41:G41"/>
    <mergeCell ref="AM41:AO41"/>
    <mergeCell ref="AP41:AT41"/>
    <mergeCell ref="AU41:AW41"/>
    <mergeCell ref="AX41:BB41"/>
    <mergeCell ref="BN37:BN40"/>
    <mergeCell ref="BO37:BO40"/>
    <mergeCell ref="BP37:BP40"/>
    <mergeCell ref="BQ37:BQ40"/>
    <mergeCell ref="BR37:BR40"/>
    <mergeCell ref="BS37:BS40"/>
    <mergeCell ref="BH37:BH40"/>
    <mergeCell ref="BI37:BI40"/>
    <mergeCell ref="BJ37:BJ40"/>
    <mergeCell ref="BK37:BK40"/>
    <mergeCell ref="BL37:BL40"/>
    <mergeCell ref="BM37:BM40"/>
    <mergeCell ref="AX37:BB40"/>
    <mergeCell ref="BC37:BC40"/>
    <mergeCell ref="BD37:BD40"/>
    <mergeCell ref="BE37:BE40"/>
    <mergeCell ref="BF37:BF40"/>
    <mergeCell ref="BG37:BG40"/>
    <mergeCell ref="AJ37:AJ40"/>
    <mergeCell ref="AK37:AK40"/>
    <mergeCell ref="AL37:AL40"/>
    <mergeCell ref="AM37:AO40"/>
    <mergeCell ref="AP37:AT40"/>
    <mergeCell ref="AU37:AW38"/>
    <mergeCell ref="AD37:AD40"/>
    <mergeCell ref="AE37:AE40"/>
    <mergeCell ref="AF37:AF40"/>
    <mergeCell ref="AG37:AG40"/>
    <mergeCell ref="AH37:AH40"/>
    <mergeCell ref="AI37:AI40"/>
    <mergeCell ref="X37:X40"/>
    <mergeCell ref="Y37:Y40"/>
    <mergeCell ref="Z37:Z40"/>
    <mergeCell ref="AA37:AA40"/>
    <mergeCell ref="AB37:AB40"/>
    <mergeCell ref="AC37:AC40"/>
    <mergeCell ref="R37:R40"/>
    <mergeCell ref="S37:S40"/>
    <mergeCell ref="T37:T40"/>
    <mergeCell ref="U37:U40"/>
    <mergeCell ref="V37:V40"/>
    <mergeCell ref="W37:W40"/>
    <mergeCell ref="L37:L40"/>
    <mergeCell ref="M37:M40"/>
    <mergeCell ref="N37:N40"/>
    <mergeCell ref="O37:O40"/>
    <mergeCell ref="P37:P40"/>
    <mergeCell ref="Q37:Q40"/>
    <mergeCell ref="A37:B38"/>
    <mergeCell ref="C37:G38"/>
    <mergeCell ref="H37:H40"/>
    <mergeCell ref="I37:I40"/>
    <mergeCell ref="J37:J40"/>
    <mergeCell ref="K37:K40"/>
    <mergeCell ref="BS33:BS36"/>
    <mergeCell ref="BT33:BT36"/>
    <mergeCell ref="A35:B36"/>
    <mergeCell ref="C35:G36"/>
    <mergeCell ref="AU35:AV35"/>
    <mergeCell ref="AU36:AV36"/>
    <mergeCell ref="BM33:BM36"/>
    <mergeCell ref="BN33:BN36"/>
    <mergeCell ref="BO33:BO36"/>
    <mergeCell ref="BP33:BP36"/>
    <mergeCell ref="BQ33:BQ36"/>
    <mergeCell ref="BR33:BR36"/>
    <mergeCell ref="BG33:BG36"/>
    <mergeCell ref="BH33:BH36"/>
    <mergeCell ref="BI33:BI36"/>
    <mergeCell ref="BJ33:BJ36"/>
    <mergeCell ref="BK33:BK36"/>
    <mergeCell ref="BL33:BL36"/>
    <mergeCell ref="AU33:AW34"/>
    <mergeCell ref="AX33:BB36"/>
    <mergeCell ref="BC33:BC36"/>
    <mergeCell ref="BD33:BD36"/>
    <mergeCell ref="BE33:BE36"/>
    <mergeCell ref="BF33:BF36"/>
    <mergeCell ref="AI33:AI36"/>
    <mergeCell ref="AJ33:AJ36"/>
    <mergeCell ref="AK33:AK36"/>
    <mergeCell ref="AL33:AL36"/>
    <mergeCell ref="AM33:AO36"/>
    <mergeCell ref="AP33:AT36"/>
    <mergeCell ref="AC33:AC36"/>
    <mergeCell ref="AD33:AD36"/>
    <mergeCell ref="AE33:AE36"/>
    <mergeCell ref="AF33:AF36"/>
    <mergeCell ref="AG33:AG36"/>
    <mergeCell ref="AH33:AH36"/>
    <mergeCell ref="W33:W36"/>
    <mergeCell ref="X33:X36"/>
    <mergeCell ref="Y33:Y36"/>
    <mergeCell ref="Z33:Z36"/>
    <mergeCell ref="AA33:AA36"/>
    <mergeCell ref="AB33:AB36"/>
    <mergeCell ref="Q33:Q36"/>
    <mergeCell ref="R33:R36"/>
    <mergeCell ref="S33:S36"/>
    <mergeCell ref="T33:T36"/>
    <mergeCell ref="U33:U36"/>
    <mergeCell ref="V33:V36"/>
    <mergeCell ref="K33:K36"/>
    <mergeCell ref="L33:L36"/>
    <mergeCell ref="M33:M36"/>
    <mergeCell ref="N33:N36"/>
    <mergeCell ref="O33:O36"/>
    <mergeCell ref="P33:P36"/>
    <mergeCell ref="BT29:BT32"/>
    <mergeCell ref="A31:B32"/>
    <mergeCell ref="C31:G32"/>
    <mergeCell ref="AU31:AV31"/>
    <mergeCell ref="AU32:AV32"/>
    <mergeCell ref="A33:B34"/>
    <mergeCell ref="C33:G34"/>
    <mergeCell ref="H33:H36"/>
    <mergeCell ref="I33:I36"/>
    <mergeCell ref="J33:J36"/>
    <mergeCell ref="BN29:BN32"/>
    <mergeCell ref="BO29:BO32"/>
    <mergeCell ref="BP29:BP32"/>
    <mergeCell ref="BQ29:BQ32"/>
    <mergeCell ref="BR29:BR32"/>
    <mergeCell ref="BS29:BS32"/>
    <mergeCell ref="BH29:BH32"/>
    <mergeCell ref="BI29:BI32"/>
    <mergeCell ref="BJ29:BJ32"/>
    <mergeCell ref="BK29:BK32"/>
    <mergeCell ref="BL29:BL32"/>
    <mergeCell ref="BM29:BM32"/>
    <mergeCell ref="AX29:BB32"/>
    <mergeCell ref="BC29:BC32"/>
    <mergeCell ref="BD29:BD32"/>
    <mergeCell ref="BE29:BE32"/>
    <mergeCell ref="BF29:BF32"/>
    <mergeCell ref="BG29:BG32"/>
    <mergeCell ref="AJ29:AJ32"/>
    <mergeCell ref="AK29:AK32"/>
    <mergeCell ref="AL29:AL32"/>
    <mergeCell ref="AM29:AO32"/>
    <mergeCell ref="AP29:AT32"/>
    <mergeCell ref="AU29:AW30"/>
    <mergeCell ref="AD29:AD32"/>
    <mergeCell ref="AE29:AE32"/>
    <mergeCell ref="AF29:AF32"/>
    <mergeCell ref="AG29:AG32"/>
    <mergeCell ref="AH29:AH32"/>
    <mergeCell ref="AI29:AI32"/>
    <mergeCell ref="X29:X32"/>
    <mergeCell ref="Y29:Y32"/>
    <mergeCell ref="Z29:Z32"/>
    <mergeCell ref="AA29:AA32"/>
    <mergeCell ref="AB29:AB32"/>
    <mergeCell ref="AC29:AC32"/>
    <mergeCell ref="R29:R32"/>
    <mergeCell ref="S29:S32"/>
    <mergeCell ref="T29:T32"/>
    <mergeCell ref="U29:U32"/>
    <mergeCell ref="V29:V32"/>
    <mergeCell ref="W29:W32"/>
    <mergeCell ref="L29:L32"/>
    <mergeCell ref="M29:M32"/>
    <mergeCell ref="N29:N32"/>
    <mergeCell ref="O29:O32"/>
    <mergeCell ref="P29:P32"/>
    <mergeCell ref="Q29:Q32"/>
    <mergeCell ref="A29:B30"/>
    <mergeCell ref="C29:G30"/>
    <mergeCell ref="H29:H32"/>
    <mergeCell ref="I29:I32"/>
    <mergeCell ref="J29:J32"/>
    <mergeCell ref="K29:K32"/>
    <mergeCell ref="BS25:BS28"/>
    <mergeCell ref="BT25:BT28"/>
    <mergeCell ref="A27:B28"/>
    <mergeCell ref="C27:G28"/>
    <mergeCell ref="AU27:AV27"/>
    <mergeCell ref="AU28:AV28"/>
    <mergeCell ref="BM25:BM28"/>
    <mergeCell ref="BN25:BN28"/>
    <mergeCell ref="BO25:BO28"/>
    <mergeCell ref="BP25:BP28"/>
    <mergeCell ref="BQ25:BQ28"/>
    <mergeCell ref="BR25:BR28"/>
    <mergeCell ref="BG25:BG28"/>
    <mergeCell ref="BH25:BH28"/>
    <mergeCell ref="BI25:BI28"/>
    <mergeCell ref="BJ25:BJ28"/>
    <mergeCell ref="BK25:BK28"/>
    <mergeCell ref="BL25:BL28"/>
    <mergeCell ref="AU25:AW26"/>
    <mergeCell ref="AX25:BB28"/>
    <mergeCell ref="BC25:BC28"/>
    <mergeCell ref="BD25:BD28"/>
    <mergeCell ref="BE25:BE28"/>
    <mergeCell ref="BF25:BF28"/>
    <mergeCell ref="AI25:AI28"/>
    <mergeCell ref="AJ25:AJ28"/>
    <mergeCell ref="AK25:AK28"/>
    <mergeCell ref="AL25:AL28"/>
    <mergeCell ref="AM25:AO28"/>
    <mergeCell ref="AP25:AT28"/>
    <mergeCell ref="AC25:AC28"/>
    <mergeCell ref="AD25:AD28"/>
    <mergeCell ref="AE25:AE28"/>
    <mergeCell ref="AF25:AF28"/>
    <mergeCell ref="AG25:AG28"/>
    <mergeCell ref="AH25:AH28"/>
    <mergeCell ref="W25:W28"/>
    <mergeCell ref="X25:X28"/>
    <mergeCell ref="Y25:Y28"/>
    <mergeCell ref="Z25:Z28"/>
    <mergeCell ref="AA25:AA28"/>
    <mergeCell ref="AB25:AB28"/>
    <mergeCell ref="Q25:Q28"/>
    <mergeCell ref="R25:R28"/>
    <mergeCell ref="S25:S28"/>
    <mergeCell ref="T25:T28"/>
    <mergeCell ref="U25:U28"/>
    <mergeCell ref="V25:V28"/>
    <mergeCell ref="K25:K28"/>
    <mergeCell ref="L25:L28"/>
    <mergeCell ref="M25:M28"/>
    <mergeCell ref="N25:N28"/>
    <mergeCell ref="O25:O28"/>
    <mergeCell ref="P25:P28"/>
    <mergeCell ref="BT21:BT24"/>
    <mergeCell ref="A23:B24"/>
    <mergeCell ref="C23:G24"/>
    <mergeCell ref="AU23:AV23"/>
    <mergeCell ref="AU24:AV24"/>
    <mergeCell ref="A25:B26"/>
    <mergeCell ref="C25:G26"/>
    <mergeCell ref="H25:H28"/>
    <mergeCell ref="I25:I28"/>
    <mergeCell ref="J25:J28"/>
    <mergeCell ref="BN21:BN24"/>
    <mergeCell ref="BO21:BO24"/>
    <mergeCell ref="BP21:BP24"/>
    <mergeCell ref="BQ21:BQ24"/>
    <mergeCell ref="BR21:BR24"/>
    <mergeCell ref="BS21:BS24"/>
    <mergeCell ref="BH21:BH24"/>
    <mergeCell ref="BI21:BI24"/>
    <mergeCell ref="BJ21:BJ24"/>
    <mergeCell ref="BK21:BK24"/>
    <mergeCell ref="BL21:BL24"/>
    <mergeCell ref="BM21:BM24"/>
    <mergeCell ref="AX21:BB24"/>
    <mergeCell ref="BC21:BC24"/>
    <mergeCell ref="BD21:BD24"/>
    <mergeCell ref="BE21:BE24"/>
    <mergeCell ref="BF21:BF24"/>
    <mergeCell ref="BG21:BG24"/>
    <mergeCell ref="AJ21:AJ24"/>
    <mergeCell ref="AK21:AK24"/>
    <mergeCell ref="AL21:AL24"/>
    <mergeCell ref="AM21:AO24"/>
    <mergeCell ref="AP21:AT24"/>
    <mergeCell ref="AU21:AW22"/>
    <mergeCell ref="AD21:AD24"/>
    <mergeCell ref="AE21:AE24"/>
    <mergeCell ref="AF21:AF24"/>
    <mergeCell ref="AG21:AG24"/>
    <mergeCell ref="AH21:AH24"/>
    <mergeCell ref="AI21:AI24"/>
    <mergeCell ref="X21:X24"/>
    <mergeCell ref="Y21:Y24"/>
    <mergeCell ref="Z21:Z24"/>
    <mergeCell ref="AA21:AA24"/>
    <mergeCell ref="AB21:AB24"/>
    <mergeCell ref="AC21:AC24"/>
    <mergeCell ref="R21:R24"/>
    <mergeCell ref="S21:S24"/>
    <mergeCell ref="T21:T24"/>
    <mergeCell ref="U21:U24"/>
    <mergeCell ref="V21:V24"/>
    <mergeCell ref="W21:W24"/>
    <mergeCell ref="L21:L24"/>
    <mergeCell ref="M21:M24"/>
    <mergeCell ref="N21:N24"/>
    <mergeCell ref="O21:O24"/>
    <mergeCell ref="P21:P24"/>
    <mergeCell ref="Q21:Q24"/>
    <mergeCell ref="A21:B22"/>
    <mergeCell ref="C21:G22"/>
    <mergeCell ref="H21:H24"/>
    <mergeCell ref="I21:I24"/>
    <mergeCell ref="J21:J24"/>
    <mergeCell ref="K21:K24"/>
    <mergeCell ref="BS17:BS20"/>
    <mergeCell ref="BT17:BT20"/>
    <mergeCell ref="A19:B20"/>
    <mergeCell ref="C19:G20"/>
    <mergeCell ref="AU19:AV19"/>
    <mergeCell ref="AU20:AV20"/>
    <mergeCell ref="BM17:BM20"/>
    <mergeCell ref="BN17:BN20"/>
    <mergeCell ref="BO17:BO20"/>
    <mergeCell ref="BP17:BP20"/>
    <mergeCell ref="BQ17:BQ20"/>
    <mergeCell ref="BR17:BR20"/>
    <mergeCell ref="BG17:BG20"/>
    <mergeCell ref="BH17:BH20"/>
    <mergeCell ref="BI17:BI20"/>
    <mergeCell ref="BJ17:BJ20"/>
    <mergeCell ref="BK17:BK20"/>
    <mergeCell ref="BL17:BL20"/>
    <mergeCell ref="AU17:AW18"/>
    <mergeCell ref="AX17:BB20"/>
    <mergeCell ref="BC17:BC20"/>
    <mergeCell ref="BD17:BD20"/>
    <mergeCell ref="BE17:BE20"/>
    <mergeCell ref="BF17:BF20"/>
    <mergeCell ref="AI17:AI20"/>
    <mergeCell ref="AJ17:AJ20"/>
    <mergeCell ref="AK17:AK20"/>
    <mergeCell ref="AL17:AL20"/>
    <mergeCell ref="AM17:AO20"/>
    <mergeCell ref="AP17:AT20"/>
    <mergeCell ref="AC17:AC20"/>
    <mergeCell ref="AD17:AD20"/>
    <mergeCell ref="AE17:AE20"/>
    <mergeCell ref="AF17:AF20"/>
    <mergeCell ref="AG17:AG20"/>
    <mergeCell ref="AH17:AH20"/>
    <mergeCell ref="W17:W20"/>
    <mergeCell ref="X17:X20"/>
    <mergeCell ref="Y17:Y20"/>
    <mergeCell ref="Z17:Z20"/>
    <mergeCell ref="AA17:AA20"/>
    <mergeCell ref="AB17:AB20"/>
    <mergeCell ref="Q17:Q20"/>
    <mergeCell ref="R17:R20"/>
    <mergeCell ref="S17:S20"/>
    <mergeCell ref="T17:T20"/>
    <mergeCell ref="U17:U20"/>
    <mergeCell ref="V17:V20"/>
    <mergeCell ref="K17:K20"/>
    <mergeCell ref="L17:L20"/>
    <mergeCell ref="M17:M20"/>
    <mergeCell ref="N17:N20"/>
    <mergeCell ref="O17:O20"/>
    <mergeCell ref="P17:P20"/>
    <mergeCell ref="BT13:BT16"/>
    <mergeCell ref="A15:B16"/>
    <mergeCell ref="C15:G16"/>
    <mergeCell ref="AU15:AV15"/>
    <mergeCell ref="AU16:AV16"/>
    <mergeCell ref="A17:B18"/>
    <mergeCell ref="C17:G18"/>
    <mergeCell ref="H17:H20"/>
    <mergeCell ref="I17:I20"/>
    <mergeCell ref="J17:J20"/>
    <mergeCell ref="BN13:BN16"/>
    <mergeCell ref="BO13:BO16"/>
    <mergeCell ref="BP13:BP16"/>
    <mergeCell ref="BQ13:BQ16"/>
    <mergeCell ref="BR13:BR16"/>
    <mergeCell ref="BS13:BS16"/>
    <mergeCell ref="BH13:BH16"/>
    <mergeCell ref="BI13:BI16"/>
    <mergeCell ref="BJ13:BJ16"/>
    <mergeCell ref="BK13:BK16"/>
    <mergeCell ref="BL13:BL16"/>
    <mergeCell ref="BM13:BM16"/>
    <mergeCell ref="AX13:BB16"/>
    <mergeCell ref="BC13:BC16"/>
    <mergeCell ref="BD13:BD16"/>
    <mergeCell ref="BE13:BE16"/>
    <mergeCell ref="BF13:BF16"/>
    <mergeCell ref="BG13:BG16"/>
    <mergeCell ref="AJ13:AJ16"/>
    <mergeCell ref="AK13:AK16"/>
    <mergeCell ref="AL13:AL16"/>
    <mergeCell ref="AM13:AO16"/>
    <mergeCell ref="AP13:AT16"/>
    <mergeCell ref="AU13:AW14"/>
    <mergeCell ref="AD13:AD16"/>
    <mergeCell ref="AE13:AE16"/>
    <mergeCell ref="AF13:AF16"/>
    <mergeCell ref="AG13:AG16"/>
    <mergeCell ref="AH13:AH16"/>
    <mergeCell ref="AI13:AI16"/>
    <mergeCell ref="X13:X16"/>
    <mergeCell ref="Y13:Y16"/>
    <mergeCell ref="Z13:Z16"/>
    <mergeCell ref="AA13:AA16"/>
    <mergeCell ref="AB13:AB16"/>
    <mergeCell ref="AC13:AC16"/>
    <mergeCell ref="R13:R16"/>
    <mergeCell ref="S13:S16"/>
    <mergeCell ref="T13:T16"/>
    <mergeCell ref="U13:U16"/>
    <mergeCell ref="V13:V16"/>
    <mergeCell ref="W13:W16"/>
    <mergeCell ref="L13:L16"/>
    <mergeCell ref="M13:M16"/>
    <mergeCell ref="N13:N16"/>
    <mergeCell ref="O13:O16"/>
    <mergeCell ref="P13:P16"/>
    <mergeCell ref="Q13:Q16"/>
    <mergeCell ref="A11:B12"/>
    <mergeCell ref="C11:G12"/>
    <mergeCell ref="AU11:AV11"/>
    <mergeCell ref="AU12:AV12"/>
    <mergeCell ref="A13:B14"/>
    <mergeCell ref="C13:G14"/>
    <mergeCell ref="H13:H16"/>
    <mergeCell ref="I13:I16"/>
    <mergeCell ref="J13:J16"/>
    <mergeCell ref="K13:K16"/>
    <mergeCell ref="AE9:AE12"/>
    <mergeCell ref="AF9:AF12"/>
    <mergeCell ref="AG9:AG12"/>
    <mergeCell ref="AH9:AH12"/>
    <mergeCell ref="AI9:AI12"/>
    <mergeCell ref="AJ9:AJ12"/>
    <mergeCell ref="Y9:Y12"/>
    <mergeCell ref="Z9:Z12"/>
    <mergeCell ref="AA9:AA12"/>
    <mergeCell ref="AB9:AB12"/>
    <mergeCell ref="AC9:AC12"/>
    <mergeCell ref="AD9:AD12"/>
    <mergeCell ref="S9:S12"/>
    <mergeCell ref="T9:T12"/>
    <mergeCell ref="BO9:BO12"/>
    <mergeCell ref="BP9:BP12"/>
    <mergeCell ref="BQ9:BQ12"/>
    <mergeCell ref="BR9:BR12"/>
    <mergeCell ref="BS9:BS12"/>
    <mergeCell ref="BT9:BT12"/>
    <mergeCell ref="BI9:BI12"/>
    <mergeCell ref="BJ9:BJ12"/>
    <mergeCell ref="BK9:BK12"/>
    <mergeCell ref="BL9:BL12"/>
    <mergeCell ref="BM9:BM12"/>
    <mergeCell ref="BN9:BN12"/>
    <mergeCell ref="BC9:BC12"/>
    <mergeCell ref="BD9:BD12"/>
    <mergeCell ref="BE9:BE12"/>
    <mergeCell ref="BF9:BF12"/>
    <mergeCell ref="BG9:BG12"/>
    <mergeCell ref="BH9:BH12"/>
    <mergeCell ref="AK9:AK12"/>
    <mergeCell ref="AL9:AL12"/>
    <mergeCell ref="AM9:AO12"/>
    <mergeCell ref="AP9:AT12"/>
    <mergeCell ref="AU9:AW10"/>
    <mergeCell ref="AX9:BB12"/>
    <mergeCell ref="U9:U12"/>
    <mergeCell ref="V9:V12"/>
    <mergeCell ref="W9:W12"/>
    <mergeCell ref="X9:X12"/>
    <mergeCell ref="M9:M12"/>
    <mergeCell ref="N9:N12"/>
    <mergeCell ref="O9:O12"/>
    <mergeCell ref="P9:P12"/>
    <mergeCell ref="Q9:Q12"/>
    <mergeCell ref="R9:R12"/>
    <mergeCell ref="BS6:BS8"/>
    <mergeCell ref="BT6:BT8"/>
    <mergeCell ref="AU7:AW8"/>
    <mergeCell ref="A9:B10"/>
    <mergeCell ref="C9:G10"/>
    <mergeCell ref="H9:H12"/>
    <mergeCell ref="I9:I12"/>
    <mergeCell ref="J9:J12"/>
    <mergeCell ref="K9:K12"/>
    <mergeCell ref="L9:L12"/>
    <mergeCell ref="BM6:BM8"/>
    <mergeCell ref="BN6:BN8"/>
    <mergeCell ref="BO6:BO8"/>
    <mergeCell ref="BP6:BP8"/>
    <mergeCell ref="BQ6:BQ8"/>
    <mergeCell ref="BR6:BR8"/>
    <mergeCell ref="BG6:BG8"/>
    <mergeCell ref="BH6:BH8"/>
    <mergeCell ref="BI6:BI8"/>
    <mergeCell ref="BJ6:BJ8"/>
    <mergeCell ref="BK6:BK8"/>
    <mergeCell ref="BL6:BL8"/>
    <mergeCell ref="AG6:AG7"/>
    <mergeCell ref="AH6:AH7"/>
    <mergeCell ref="BL5:BT5"/>
    <mergeCell ref="H6:H7"/>
    <mergeCell ref="I6:I7"/>
    <mergeCell ref="J6:J7"/>
    <mergeCell ref="K6:K7"/>
    <mergeCell ref="L6:L7"/>
    <mergeCell ref="M6:M7"/>
    <mergeCell ref="N6:N7"/>
    <mergeCell ref="O6:O7"/>
    <mergeCell ref="P6:P7"/>
    <mergeCell ref="AJ5:AL5"/>
    <mergeCell ref="AM5:AO8"/>
    <mergeCell ref="AP5:AT8"/>
    <mergeCell ref="AU5:AW6"/>
    <mergeCell ref="AX5:BB8"/>
    <mergeCell ref="BC5:BK5"/>
    <mergeCell ref="BC6:BC8"/>
    <mergeCell ref="BD6:BD8"/>
    <mergeCell ref="AI6:AI7"/>
    <mergeCell ref="AJ6:AJ7"/>
    <mergeCell ref="AK6:AK7"/>
    <mergeCell ref="AL6:AL7"/>
    <mergeCell ref="AA6:AA7"/>
    <mergeCell ref="AB6:AB7"/>
    <mergeCell ref="BE6:BE8"/>
    <mergeCell ref="BF6:BF8"/>
    <mergeCell ref="J4:K4"/>
    <mergeCell ref="A5:G8"/>
    <mergeCell ref="H5:N5"/>
    <mergeCell ref="O5:U5"/>
    <mergeCell ref="V5:AB5"/>
    <mergeCell ref="AC5:AI5"/>
    <mergeCell ref="Q6:Q7"/>
    <mergeCell ref="R6:R7"/>
    <mergeCell ref="S6:S7"/>
    <mergeCell ref="T6:T7"/>
    <mergeCell ref="U6:U7"/>
    <mergeCell ref="V6:V7"/>
    <mergeCell ref="W6:W7"/>
    <mergeCell ref="X6:X7"/>
    <mergeCell ref="Y6:Y7"/>
    <mergeCell ref="Z6:Z7"/>
    <mergeCell ref="AC6:AC7"/>
    <mergeCell ref="AD6:AD7"/>
    <mergeCell ref="AE6:AE7"/>
    <mergeCell ref="AF6:AF7"/>
  </mergeCells>
  <phoneticPr fontId="4"/>
  <printOptions horizontalCentered="1" verticalCentered="1"/>
  <pageMargins left="0.70866141732283472" right="0.19685039370078741" top="0.39370078740157483" bottom="0.39370078740157483" header="0.39370078740157483" footer="0"/>
  <pageSetup paperSize="9" scale="52" orientation="landscape" blackAndWhite="1" r:id="rId1"/>
  <headerFooter scaleWithDoc="0">
    <oddFooter>&amp;C8/24&amp;R&amp;F</oddFooter>
  </headerFooter>
  <colBreaks count="1" manualBreakCount="1">
    <brk id="54" max="1048575" man="1"/>
  </colBreaks>
  <legacy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xr:uid="{9EA428F9-4191-4EB1-8223-3491C6DB53FA}">
          <x14:formula1>
            <xm:f>$BU$6:$BU$14</xm:f>
          </x14:formula1>
          <xm:sqref>H9:AL9 JD9:KH9 SZ9:UD9 ACV9:ADZ9 AMR9:ANV9 AWN9:AXR9 BGJ9:BHN9 BQF9:BRJ9 CAB9:CBF9 CJX9:CLB9 CTT9:CUX9 DDP9:DET9 DNL9:DOP9 DXH9:DYL9 EHD9:EIH9 EQZ9:ESD9 FAV9:FBZ9 FKR9:FLV9 FUN9:FVR9 GEJ9:GFN9 GOF9:GPJ9 GYB9:GZF9 HHX9:HJB9 HRT9:HSX9 IBP9:ICT9 ILL9:IMP9 IVH9:IWL9 JFD9:JGH9 JOZ9:JQD9 JYV9:JZZ9 KIR9:KJV9 KSN9:KTR9 LCJ9:LDN9 LMF9:LNJ9 LWB9:LXF9 MFX9:MHB9 MPT9:MQX9 MZP9:NAT9 NJL9:NKP9 NTH9:NUL9 ODD9:OEH9 OMZ9:OOD9 OWV9:OXZ9 PGR9:PHV9 PQN9:PRR9 QAJ9:QBN9 QKF9:QLJ9 QUB9:QVF9 RDX9:RFB9 RNT9:ROX9 RXP9:RYT9 SHL9:SIP9 SRH9:SSL9 TBD9:TCH9 TKZ9:TMD9 TUV9:TVZ9 UER9:UFV9 UON9:UPR9 UYJ9:UZN9 VIF9:VJJ9 VSB9:VTF9 WBX9:WDB9 WLT9:WMX9 WVP9:WWT9 H65545:AL65545 JD65545:KH65545 SZ65545:UD65545 ACV65545:ADZ65545 AMR65545:ANV65545 AWN65545:AXR65545 BGJ65545:BHN65545 BQF65545:BRJ65545 CAB65545:CBF65545 CJX65545:CLB65545 CTT65545:CUX65545 DDP65545:DET65545 DNL65545:DOP65545 DXH65545:DYL65545 EHD65545:EIH65545 EQZ65545:ESD65545 FAV65545:FBZ65545 FKR65545:FLV65545 FUN65545:FVR65545 GEJ65545:GFN65545 GOF65545:GPJ65545 GYB65545:GZF65545 HHX65545:HJB65545 HRT65545:HSX65545 IBP65545:ICT65545 ILL65545:IMP65545 IVH65545:IWL65545 JFD65545:JGH65545 JOZ65545:JQD65545 JYV65545:JZZ65545 KIR65545:KJV65545 KSN65545:KTR65545 LCJ65545:LDN65545 LMF65545:LNJ65545 LWB65545:LXF65545 MFX65545:MHB65545 MPT65545:MQX65545 MZP65545:NAT65545 NJL65545:NKP65545 NTH65545:NUL65545 ODD65545:OEH65545 OMZ65545:OOD65545 OWV65545:OXZ65545 PGR65545:PHV65545 PQN65545:PRR65545 QAJ65545:QBN65545 QKF65545:QLJ65545 QUB65545:QVF65545 RDX65545:RFB65545 RNT65545:ROX65545 RXP65545:RYT65545 SHL65545:SIP65545 SRH65545:SSL65545 TBD65545:TCH65545 TKZ65545:TMD65545 TUV65545:TVZ65545 UER65545:UFV65545 UON65545:UPR65545 UYJ65545:UZN65545 VIF65545:VJJ65545 VSB65545:VTF65545 WBX65545:WDB65545 WLT65545:WMX65545 WVP65545:WWT65545 H131081:AL131081 JD131081:KH131081 SZ131081:UD131081 ACV131081:ADZ131081 AMR131081:ANV131081 AWN131081:AXR131081 BGJ131081:BHN131081 BQF131081:BRJ131081 CAB131081:CBF131081 CJX131081:CLB131081 CTT131081:CUX131081 DDP131081:DET131081 DNL131081:DOP131081 DXH131081:DYL131081 EHD131081:EIH131081 EQZ131081:ESD131081 FAV131081:FBZ131081 FKR131081:FLV131081 FUN131081:FVR131081 GEJ131081:GFN131081 GOF131081:GPJ131081 GYB131081:GZF131081 HHX131081:HJB131081 HRT131081:HSX131081 IBP131081:ICT131081 ILL131081:IMP131081 IVH131081:IWL131081 JFD131081:JGH131081 JOZ131081:JQD131081 JYV131081:JZZ131081 KIR131081:KJV131081 KSN131081:KTR131081 LCJ131081:LDN131081 LMF131081:LNJ131081 LWB131081:LXF131081 MFX131081:MHB131081 MPT131081:MQX131081 MZP131081:NAT131081 NJL131081:NKP131081 NTH131081:NUL131081 ODD131081:OEH131081 OMZ131081:OOD131081 OWV131081:OXZ131081 PGR131081:PHV131081 PQN131081:PRR131081 QAJ131081:QBN131081 QKF131081:QLJ131081 QUB131081:QVF131081 RDX131081:RFB131081 RNT131081:ROX131081 RXP131081:RYT131081 SHL131081:SIP131081 SRH131081:SSL131081 TBD131081:TCH131081 TKZ131081:TMD131081 TUV131081:TVZ131081 UER131081:UFV131081 UON131081:UPR131081 UYJ131081:UZN131081 VIF131081:VJJ131081 VSB131081:VTF131081 WBX131081:WDB131081 WLT131081:WMX131081 WVP131081:WWT131081 H196617:AL196617 JD196617:KH196617 SZ196617:UD196617 ACV196617:ADZ196617 AMR196617:ANV196617 AWN196617:AXR196617 BGJ196617:BHN196617 BQF196617:BRJ196617 CAB196617:CBF196617 CJX196617:CLB196617 CTT196617:CUX196617 DDP196617:DET196617 DNL196617:DOP196617 DXH196617:DYL196617 EHD196617:EIH196617 EQZ196617:ESD196617 FAV196617:FBZ196617 FKR196617:FLV196617 FUN196617:FVR196617 GEJ196617:GFN196617 GOF196617:GPJ196617 GYB196617:GZF196617 HHX196617:HJB196617 HRT196617:HSX196617 IBP196617:ICT196617 ILL196617:IMP196617 IVH196617:IWL196617 JFD196617:JGH196617 JOZ196617:JQD196617 JYV196617:JZZ196617 KIR196617:KJV196617 KSN196617:KTR196617 LCJ196617:LDN196617 LMF196617:LNJ196617 LWB196617:LXF196617 MFX196617:MHB196617 MPT196617:MQX196617 MZP196617:NAT196617 NJL196617:NKP196617 NTH196617:NUL196617 ODD196617:OEH196617 OMZ196617:OOD196617 OWV196617:OXZ196617 PGR196617:PHV196617 PQN196617:PRR196617 QAJ196617:QBN196617 QKF196617:QLJ196617 QUB196617:QVF196617 RDX196617:RFB196617 RNT196617:ROX196617 RXP196617:RYT196617 SHL196617:SIP196617 SRH196617:SSL196617 TBD196617:TCH196617 TKZ196617:TMD196617 TUV196617:TVZ196617 UER196617:UFV196617 UON196617:UPR196617 UYJ196617:UZN196617 VIF196617:VJJ196617 VSB196617:VTF196617 WBX196617:WDB196617 WLT196617:WMX196617 WVP196617:WWT196617 H262153:AL262153 JD262153:KH262153 SZ262153:UD262153 ACV262153:ADZ262153 AMR262153:ANV262153 AWN262153:AXR262153 BGJ262153:BHN262153 BQF262153:BRJ262153 CAB262153:CBF262153 CJX262153:CLB262153 CTT262153:CUX262153 DDP262153:DET262153 DNL262153:DOP262153 DXH262153:DYL262153 EHD262153:EIH262153 EQZ262153:ESD262153 FAV262153:FBZ262153 FKR262153:FLV262153 FUN262153:FVR262153 GEJ262153:GFN262153 GOF262153:GPJ262153 GYB262153:GZF262153 HHX262153:HJB262153 HRT262153:HSX262153 IBP262153:ICT262153 ILL262153:IMP262153 IVH262153:IWL262153 JFD262153:JGH262153 JOZ262153:JQD262153 JYV262153:JZZ262153 KIR262153:KJV262153 KSN262153:KTR262153 LCJ262153:LDN262153 LMF262153:LNJ262153 LWB262153:LXF262153 MFX262153:MHB262153 MPT262153:MQX262153 MZP262153:NAT262153 NJL262153:NKP262153 NTH262153:NUL262153 ODD262153:OEH262153 OMZ262153:OOD262153 OWV262153:OXZ262153 PGR262153:PHV262153 PQN262153:PRR262153 QAJ262153:QBN262153 QKF262153:QLJ262153 QUB262153:QVF262153 RDX262153:RFB262153 RNT262153:ROX262153 RXP262153:RYT262153 SHL262153:SIP262153 SRH262153:SSL262153 TBD262153:TCH262153 TKZ262153:TMD262153 TUV262153:TVZ262153 UER262153:UFV262153 UON262153:UPR262153 UYJ262153:UZN262153 VIF262153:VJJ262153 VSB262153:VTF262153 WBX262153:WDB262153 WLT262153:WMX262153 WVP262153:WWT262153 H327689:AL327689 JD327689:KH327689 SZ327689:UD327689 ACV327689:ADZ327689 AMR327689:ANV327689 AWN327689:AXR327689 BGJ327689:BHN327689 BQF327689:BRJ327689 CAB327689:CBF327689 CJX327689:CLB327689 CTT327689:CUX327689 DDP327689:DET327689 DNL327689:DOP327689 DXH327689:DYL327689 EHD327689:EIH327689 EQZ327689:ESD327689 FAV327689:FBZ327689 FKR327689:FLV327689 FUN327689:FVR327689 GEJ327689:GFN327689 GOF327689:GPJ327689 GYB327689:GZF327689 HHX327689:HJB327689 HRT327689:HSX327689 IBP327689:ICT327689 ILL327689:IMP327689 IVH327689:IWL327689 JFD327689:JGH327689 JOZ327689:JQD327689 JYV327689:JZZ327689 KIR327689:KJV327689 KSN327689:KTR327689 LCJ327689:LDN327689 LMF327689:LNJ327689 LWB327689:LXF327689 MFX327689:MHB327689 MPT327689:MQX327689 MZP327689:NAT327689 NJL327689:NKP327689 NTH327689:NUL327689 ODD327689:OEH327689 OMZ327689:OOD327689 OWV327689:OXZ327689 PGR327689:PHV327689 PQN327689:PRR327689 QAJ327689:QBN327689 QKF327689:QLJ327689 QUB327689:QVF327689 RDX327689:RFB327689 RNT327689:ROX327689 RXP327689:RYT327689 SHL327689:SIP327689 SRH327689:SSL327689 TBD327689:TCH327689 TKZ327689:TMD327689 TUV327689:TVZ327689 UER327689:UFV327689 UON327689:UPR327689 UYJ327689:UZN327689 VIF327689:VJJ327689 VSB327689:VTF327689 WBX327689:WDB327689 WLT327689:WMX327689 WVP327689:WWT327689 H393225:AL393225 JD393225:KH393225 SZ393225:UD393225 ACV393225:ADZ393225 AMR393225:ANV393225 AWN393225:AXR393225 BGJ393225:BHN393225 BQF393225:BRJ393225 CAB393225:CBF393225 CJX393225:CLB393225 CTT393225:CUX393225 DDP393225:DET393225 DNL393225:DOP393225 DXH393225:DYL393225 EHD393225:EIH393225 EQZ393225:ESD393225 FAV393225:FBZ393225 FKR393225:FLV393225 FUN393225:FVR393225 GEJ393225:GFN393225 GOF393225:GPJ393225 GYB393225:GZF393225 HHX393225:HJB393225 HRT393225:HSX393225 IBP393225:ICT393225 ILL393225:IMP393225 IVH393225:IWL393225 JFD393225:JGH393225 JOZ393225:JQD393225 JYV393225:JZZ393225 KIR393225:KJV393225 KSN393225:KTR393225 LCJ393225:LDN393225 LMF393225:LNJ393225 LWB393225:LXF393225 MFX393225:MHB393225 MPT393225:MQX393225 MZP393225:NAT393225 NJL393225:NKP393225 NTH393225:NUL393225 ODD393225:OEH393225 OMZ393225:OOD393225 OWV393225:OXZ393225 PGR393225:PHV393225 PQN393225:PRR393225 QAJ393225:QBN393225 QKF393225:QLJ393225 QUB393225:QVF393225 RDX393225:RFB393225 RNT393225:ROX393225 RXP393225:RYT393225 SHL393225:SIP393225 SRH393225:SSL393225 TBD393225:TCH393225 TKZ393225:TMD393225 TUV393225:TVZ393225 UER393225:UFV393225 UON393225:UPR393225 UYJ393225:UZN393225 VIF393225:VJJ393225 VSB393225:VTF393225 WBX393225:WDB393225 WLT393225:WMX393225 WVP393225:WWT393225 H458761:AL458761 JD458761:KH458761 SZ458761:UD458761 ACV458761:ADZ458761 AMR458761:ANV458761 AWN458761:AXR458761 BGJ458761:BHN458761 BQF458761:BRJ458761 CAB458761:CBF458761 CJX458761:CLB458761 CTT458761:CUX458761 DDP458761:DET458761 DNL458761:DOP458761 DXH458761:DYL458761 EHD458761:EIH458761 EQZ458761:ESD458761 FAV458761:FBZ458761 FKR458761:FLV458761 FUN458761:FVR458761 GEJ458761:GFN458761 GOF458761:GPJ458761 GYB458761:GZF458761 HHX458761:HJB458761 HRT458761:HSX458761 IBP458761:ICT458761 ILL458761:IMP458761 IVH458761:IWL458761 JFD458761:JGH458761 JOZ458761:JQD458761 JYV458761:JZZ458761 KIR458761:KJV458761 KSN458761:KTR458761 LCJ458761:LDN458761 LMF458761:LNJ458761 LWB458761:LXF458761 MFX458761:MHB458761 MPT458761:MQX458761 MZP458761:NAT458761 NJL458761:NKP458761 NTH458761:NUL458761 ODD458761:OEH458761 OMZ458761:OOD458761 OWV458761:OXZ458761 PGR458761:PHV458761 PQN458761:PRR458761 QAJ458761:QBN458761 QKF458761:QLJ458761 QUB458761:QVF458761 RDX458761:RFB458761 RNT458761:ROX458761 RXP458761:RYT458761 SHL458761:SIP458761 SRH458761:SSL458761 TBD458761:TCH458761 TKZ458761:TMD458761 TUV458761:TVZ458761 UER458761:UFV458761 UON458761:UPR458761 UYJ458761:UZN458761 VIF458761:VJJ458761 VSB458761:VTF458761 WBX458761:WDB458761 WLT458761:WMX458761 WVP458761:WWT458761 H524297:AL524297 JD524297:KH524297 SZ524297:UD524297 ACV524297:ADZ524297 AMR524297:ANV524297 AWN524297:AXR524297 BGJ524297:BHN524297 BQF524297:BRJ524297 CAB524297:CBF524297 CJX524297:CLB524297 CTT524297:CUX524297 DDP524297:DET524297 DNL524297:DOP524297 DXH524297:DYL524297 EHD524297:EIH524297 EQZ524297:ESD524297 FAV524297:FBZ524297 FKR524297:FLV524297 FUN524297:FVR524297 GEJ524297:GFN524297 GOF524297:GPJ524297 GYB524297:GZF524297 HHX524297:HJB524297 HRT524297:HSX524297 IBP524297:ICT524297 ILL524297:IMP524297 IVH524297:IWL524297 JFD524297:JGH524297 JOZ524297:JQD524297 JYV524297:JZZ524297 KIR524297:KJV524297 KSN524297:KTR524297 LCJ524297:LDN524297 LMF524297:LNJ524297 LWB524297:LXF524297 MFX524297:MHB524297 MPT524297:MQX524297 MZP524297:NAT524297 NJL524297:NKP524297 NTH524297:NUL524297 ODD524297:OEH524297 OMZ524297:OOD524297 OWV524297:OXZ524297 PGR524297:PHV524297 PQN524297:PRR524297 QAJ524297:QBN524297 QKF524297:QLJ524297 QUB524297:QVF524297 RDX524297:RFB524297 RNT524297:ROX524297 RXP524297:RYT524297 SHL524297:SIP524297 SRH524297:SSL524297 TBD524297:TCH524297 TKZ524297:TMD524297 TUV524297:TVZ524297 UER524297:UFV524297 UON524297:UPR524297 UYJ524297:UZN524297 VIF524297:VJJ524297 VSB524297:VTF524297 WBX524297:WDB524297 WLT524297:WMX524297 WVP524297:WWT524297 H589833:AL589833 JD589833:KH589833 SZ589833:UD589833 ACV589833:ADZ589833 AMR589833:ANV589833 AWN589833:AXR589833 BGJ589833:BHN589833 BQF589833:BRJ589833 CAB589833:CBF589833 CJX589833:CLB589833 CTT589833:CUX589833 DDP589833:DET589833 DNL589833:DOP589833 DXH589833:DYL589833 EHD589833:EIH589833 EQZ589833:ESD589833 FAV589833:FBZ589833 FKR589833:FLV589833 FUN589833:FVR589833 GEJ589833:GFN589833 GOF589833:GPJ589833 GYB589833:GZF589833 HHX589833:HJB589833 HRT589833:HSX589833 IBP589833:ICT589833 ILL589833:IMP589833 IVH589833:IWL589833 JFD589833:JGH589833 JOZ589833:JQD589833 JYV589833:JZZ589833 KIR589833:KJV589833 KSN589833:KTR589833 LCJ589833:LDN589833 LMF589833:LNJ589833 LWB589833:LXF589833 MFX589833:MHB589833 MPT589833:MQX589833 MZP589833:NAT589833 NJL589833:NKP589833 NTH589833:NUL589833 ODD589833:OEH589833 OMZ589833:OOD589833 OWV589833:OXZ589833 PGR589833:PHV589833 PQN589833:PRR589833 QAJ589833:QBN589833 QKF589833:QLJ589833 QUB589833:QVF589833 RDX589833:RFB589833 RNT589833:ROX589833 RXP589833:RYT589833 SHL589833:SIP589833 SRH589833:SSL589833 TBD589833:TCH589833 TKZ589833:TMD589833 TUV589833:TVZ589833 UER589833:UFV589833 UON589833:UPR589833 UYJ589833:UZN589833 VIF589833:VJJ589833 VSB589833:VTF589833 WBX589833:WDB589833 WLT589833:WMX589833 WVP589833:WWT589833 H655369:AL655369 JD655369:KH655369 SZ655369:UD655369 ACV655369:ADZ655369 AMR655369:ANV655369 AWN655369:AXR655369 BGJ655369:BHN655369 BQF655369:BRJ655369 CAB655369:CBF655369 CJX655369:CLB655369 CTT655369:CUX655369 DDP655369:DET655369 DNL655369:DOP655369 DXH655369:DYL655369 EHD655369:EIH655369 EQZ655369:ESD655369 FAV655369:FBZ655369 FKR655369:FLV655369 FUN655369:FVR655369 GEJ655369:GFN655369 GOF655369:GPJ655369 GYB655369:GZF655369 HHX655369:HJB655369 HRT655369:HSX655369 IBP655369:ICT655369 ILL655369:IMP655369 IVH655369:IWL655369 JFD655369:JGH655369 JOZ655369:JQD655369 JYV655369:JZZ655369 KIR655369:KJV655369 KSN655369:KTR655369 LCJ655369:LDN655369 LMF655369:LNJ655369 LWB655369:LXF655369 MFX655369:MHB655369 MPT655369:MQX655369 MZP655369:NAT655369 NJL655369:NKP655369 NTH655369:NUL655369 ODD655369:OEH655369 OMZ655369:OOD655369 OWV655369:OXZ655369 PGR655369:PHV655369 PQN655369:PRR655369 QAJ655369:QBN655369 QKF655369:QLJ655369 QUB655369:QVF655369 RDX655369:RFB655369 RNT655369:ROX655369 RXP655369:RYT655369 SHL655369:SIP655369 SRH655369:SSL655369 TBD655369:TCH655369 TKZ655369:TMD655369 TUV655369:TVZ655369 UER655369:UFV655369 UON655369:UPR655369 UYJ655369:UZN655369 VIF655369:VJJ655369 VSB655369:VTF655369 WBX655369:WDB655369 WLT655369:WMX655369 WVP655369:WWT655369 H720905:AL720905 JD720905:KH720905 SZ720905:UD720905 ACV720905:ADZ720905 AMR720905:ANV720905 AWN720905:AXR720905 BGJ720905:BHN720905 BQF720905:BRJ720905 CAB720905:CBF720905 CJX720905:CLB720905 CTT720905:CUX720905 DDP720905:DET720905 DNL720905:DOP720905 DXH720905:DYL720905 EHD720905:EIH720905 EQZ720905:ESD720905 FAV720905:FBZ720905 FKR720905:FLV720905 FUN720905:FVR720905 GEJ720905:GFN720905 GOF720905:GPJ720905 GYB720905:GZF720905 HHX720905:HJB720905 HRT720905:HSX720905 IBP720905:ICT720905 ILL720905:IMP720905 IVH720905:IWL720905 JFD720905:JGH720905 JOZ720905:JQD720905 JYV720905:JZZ720905 KIR720905:KJV720905 KSN720905:KTR720905 LCJ720905:LDN720905 LMF720905:LNJ720905 LWB720905:LXF720905 MFX720905:MHB720905 MPT720905:MQX720905 MZP720905:NAT720905 NJL720905:NKP720905 NTH720905:NUL720905 ODD720905:OEH720905 OMZ720905:OOD720905 OWV720905:OXZ720905 PGR720905:PHV720905 PQN720905:PRR720905 QAJ720905:QBN720905 QKF720905:QLJ720905 QUB720905:QVF720905 RDX720905:RFB720905 RNT720905:ROX720905 RXP720905:RYT720905 SHL720905:SIP720905 SRH720905:SSL720905 TBD720905:TCH720905 TKZ720905:TMD720905 TUV720905:TVZ720905 UER720905:UFV720905 UON720905:UPR720905 UYJ720905:UZN720905 VIF720905:VJJ720905 VSB720905:VTF720905 WBX720905:WDB720905 WLT720905:WMX720905 WVP720905:WWT720905 H786441:AL786441 JD786441:KH786441 SZ786441:UD786441 ACV786441:ADZ786441 AMR786441:ANV786441 AWN786441:AXR786441 BGJ786441:BHN786441 BQF786441:BRJ786441 CAB786441:CBF786441 CJX786441:CLB786441 CTT786441:CUX786441 DDP786441:DET786441 DNL786441:DOP786441 DXH786441:DYL786441 EHD786441:EIH786441 EQZ786441:ESD786441 FAV786441:FBZ786441 FKR786441:FLV786441 FUN786441:FVR786441 GEJ786441:GFN786441 GOF786441:GPJ786441 GYB786441:GZF786441 HHX786441:HJB786441 HRT786441:HSX786441 IBP786441:ICT786441 ILL786441:IMP786441 IVH786441:IWL786441 JFD786441:JGH786441 JOZ786441:JQD786441 JYV786441:JZZ786441 KIR786441:KJV786441 KSN786441:KTR786441 LCJ786441:LDN786441 LMF786441:LNJ786441 LWB786441:LXF786441 MFX786441:MHB786441 MPT786441:MQX786441 MZP786441:NAT786441 NJL786441:NKP786441 NTH786441:NUL786441 ODD786441:OEH786441 OMZ786441:OOD786441 OWV786441:OXZ786441 PGR786441:PHV786441 PQN786441:PRR786441 QAJ786441:QBN786441 QKF786441:QLJ786441 QUB786441:QVF786441 RDX786441:RFB786441 RNT786441:ROX786441 RXP786441:RYT786441 SHL786441:SIP786441 SRH786441:SSL786441 TBD786441:TCH786441 TKZ786441:TMD786441 TUV786441:TVZ786441 UER786441:UFV786441 UON786441:UPR786441 UYJ786441:UZN786441 VIF786441:VJJ786441 VSB786441:VTF786441 WBX786441:WDB786441 WLT786441:WMX786441 WVP786441:WWT786441 H851977:AL851977 JD851977:KH851977 SZ851977:UD851977 ACV851977:ADZ851977 AMR851977:ANV851977 AWN851977:AXR851977 BGJ851977:BHN851977 BQF851977:BRJ851977 CAB851977:CBF851977 CJX851977:CLB851977 CTT851977:CUX851977 DDP851977:DET851977 DNL851977:DOP851977 DXH851977:DYL851977 EHD851977:EIH851977 EQZ851977:ESD851977 FAV851977:FBZ851977 FKR851977:FLV851977 FUN851977:FVR851977 GEJ851977:GFN851977 GOF851977:GPJ851977 GYB851977:GZF851977 HHX851977:HJB851977 HRT851977:HSX851977 IBP851977:ICT851977 ILL851977:IMP851977 IVH851977:IWL851977 JFD851977:JGH851977 JOZ851977:JQD851977 JYV851977:JZZ851977 KIR851977:KJV851977 KSN851977:KTR851977 LCJ851977:LDN851977 LMF851977:LNJ851977 LWB851977:LXF851977 MFX851977:MHB851977 MPT851977:MQX851977 MZP851977:NAT851977 NJL851977:NKP851977 NTH851977:NUL851977 ODD851977:OEH851977 OMZ851977:OOD851977 OWV851977:OXZ851977 PGR851977:PHV851977 PQN851977:PRR851977 QAJ851977:QBN851977 QKF851977:QLJ851977 QUB851977:QVF851977 RDX851977:RFB851977 RNT851977:ROX851977 RXP851977:RYT851977 SHL851977:SIP851977 SRH851977:SSL851977 TBD851977:TCH851977 TKZ851977:TMD851977 TUV851977:TVZ851977 UER851977:UFV851977 UON851977:UPR851977 UYJ851977:UZN851977 VIF851977:VJJ851977 VSB851977:VTF851977 WBX851977:WDB851977 WLT851977:WMX851977 WVP851977:WWT851977 H917513:AL917513 JD917513:KH917513 SZ917513:UD917513 ACV917513:ADZ917513 AMR917513:ANV917513 AWN917513:AXR917513 BGJ917513:BHN917513 BQF917513:BRJ917513 CAB917513:CBF917513 CJX917513:CLB917513 CTT917513:CUX917513 DDP917513:DET917513 DNL917513:DOP917513 DXH917513:DYL917513 EHD917513:EIH917513 EQZ917513:ESD917513 FAV917513:FBZ917513 FKR917513:FLV917513 FUN917513:FVR917513 GEJ917513:GFN917513 GOF917513:GPJ917513 GYB917513:GZF917513 HHX917513:HJB917513 HRT917513:HSX917513 IBP917513:ICT917513 ILL917513:IMP917513 IVH917513:IWL917513 JFD917513:JGH917513 JOZ917513:JQD917513 JYV917513:JZZ917513 KIR917513:KJV917513 KSN917513:KTR917513 LCJ917513:LDN917513 LMF917513:LNJ917513 LWB917513:LXF917513 MFX917513:MHB917513 MPT917513:MQX917513 MZP917513:NAT917513 NJL917513:NKP917513 NTH917513:NUL917513 ODD917513:OEH917513 OMZ917513:OOD917513 OWV917513:OXZ917513 PGR917513:PHV917513 PQN917513:PRR917513 QAJ917513:QBN917513 QKF917513:QLJ917513 QUB917513:QVF917513 RDX917513:RFB917513 RNT917513:ROX917513 RXP917513:RYT917513 SHL917513:SIP917513 SRH917513:SSL917513 TBD917513:TCH917513 TKZ917513:TMD917513 TUV917513:TVZ917513 UER917513:UFV917513 UON917513:UPR917513 UYJ917513:UZN917513 VIF917513:VJJ917513 VSB917513:VTF917513 WBX917513:WDB917513 WLT917513:WMX917513 WVP917513:WWT917513 H983049:AL983049 JD983049:KH983049 SZ983049:UD983049 ACV983049:ADZ983049 AMR983049:ANV983049 AWN983049:AXR983049 BGJ983049:BHN983049 BQF983049:BRJ983049 CAB983049:CBF983049 CJX983049:CLB983049 CTT983049:CUX983049 DDP983049:DET983049 DNL983049:DOP983049 DXH983049:DYL983049 EHD983049:EIH983049 EQZ983049:ESD983049 FAV983049:FBZ983049 FKR983049:FLV983049 FUN983049:FVR983049 GEJ983049:GFN983049 GOF983049:GPJ983049 GYB983049:GZF983049 HHX983049:HJB983049 HRT983049:HSX983049 IBP983049:ICT983049 ILL983049:IMP983049 IVH983049:IWL983049 JFD983049:JGH983049 JOZ983049:JQD983049 JYV983049:JZZ983049 KIR983049:KJV983049 KSN983049:KTR983049 LCJ983049:LDN983049 LMF983049:LNJ983049 LWB983049:LXF983049 MFX983049:MHB983049 MPT983049:MQX983049 MZP983049:NAT983049 NJL983049:NKP983049 NTH983049:NUL983049 ODD983049:OEH983049 OMZ983049:OOD983049 OWV983049:OXZ983049 PGR983049:PHV983049 PQN983049:PRR983049 QAJ983049:QBN983049 QKF983049:QLJ983049 QUB983049:QVF983049 RDX983049:RFB983049 RNT983049:ROX983049 RXP983049:RYT983049 SHL983049:SIP983049 SRH983049:SSL983049 TBD983049:TCH983049 TKZ983049:TMD983049 TUV983049:TVZ983049 UER983049:UFV983049 UON983049:UPR983049 UYJ983049:UZN983049 VIF983049:VJJ983049 VSB983049:VTF983049 WBX983049:WDB983049 WLT983049:WMX983049 WVP983049:WWT983049 H13:AL13 JD13:KH13 SZ13:UD13 ACV13:ADZ13 AMR13:ANV13 AWN13:AXR13 BGJ13:BHN13 BQF13:BRJ13 CAB13:CBF13 CJX13:CLB13 CTT13:CUX13 DDP13:DET13 DNL13:DOP13 DXH13:DYL13 EHD13:EIH13 EQZ13:ESD13 FAV13:FBZ13 FKR13:FLV13 FUN13:FVR13 GEJ13:GFN13 GOF13:GPJ13 GYB13:GZF13 HHX13:HJB13 HRT13:HSX13 IBP13:ICT13 ILL13:IMP13 IVH13:IWL13 JFD13:JGH13 JOZ13:JQD13 JYV13:JZZ13 KIR13:KJV13 KSN13:KTR13 LCJ13:LDN13 LMF13:LNJ13 LWB13:LXF13 MFX13:MHB13 MPT13:MQX13 MZP13:NAT13 NJL13:NKP13 NTH13:NUL13 ODD13:OEH13 OMZ13:OOD13 OWV13:OXZ13 PGR13:PHV13 PQN13:PRR13 QAJ13:QBN13 QKF13:QLJ13 QUB13:QVF13 RDX13:RFB13 RNT13:ROX13 RXP13:RYT13 SHL13:SIP13 SRH13:SSL13 TBD13:TCH13 TKZ13:TMD13 TUV13:TVZ13 UER13:UFV13 UON13:UPR13 UYJ13:UZN13 VIF13:VJJ13 VSB13:VTF13 WBX13:WDB13 WLT13:WMX13 WVP13:WWT13 H65549:AL65549 JD65549:KH65549 SZ65549:UD65549 ACV65549:ADZ65549 AMR65549:ANV65549 AWN65549:AXR65549 BGJ65549:BHN65549 BQF65549:BRJ65549 CAB65549:CBF65549 CJX65549:CLB65549 CTT65549:CUX65549 DDP65549:DET65549 DNL65549:DOP65549 DXH65549:DYL65549 EHD65549:EIH65549 EQZ65549:ESD65549 FAV65549:FBZ65549 FKR65549:FLV65549 FUN65549:FVR65549 GEJ65549:GFN65549 GOF65549:GPJ65549 GYB65549:GZF65549 HHX65549:HJB65549 HRT65549:HSX65549 IBP65549:ICT65549 ILL65549:IMP65549 IVH65549:IWL65549 JFD65549:JGH65549 JOZ65549:JQD65549 JYV65549:JZZ65549 KIR65549:KJV65549 KSN65549:KTR65549 LCJ65549:LDN65549 LMF65549:LNJ65549 LWB65549:LXF65549 MFX65549:MHB65549 MPT65549:MQX65549 MZP65549:NAT65549 NJL65549:NKP65549 NTH65549:NUL65549 ODD65549:OEH65549 OMZ65549:OOD65549 OWV65549:OXZ65549 PGR65549:PHV65549 PQN65549:PRR65549 QAJ65549:QBN65549 QKF65549:QLJ65549 QUB65549:QVF65549 RDX65549:RFB65549 RNT65549:ROX65549 RXP65549:RYT65549 SHL65549:SIP65549 SRH65549:SSL65549 TBD65549:TCH65549 TKZ65549:TMD65549 TUV65549:TVZ65549 UER65549:UFV65549 UON65549:UPR65549 UYJ65549:UZN65549 VIF65549:VJJ65549 VSB65549:VTF65549 WBX65549:WDB65549 WLT65549:WMX65549 WVP65549:WWT65549 H131085:AL131085 JD131085:KH131085 SZ131085:UD131085 ACV131085:ADZ131085 AMR131085:ANV131085 AWN131085:AXR131085 BGJ131085:BHN131085 BQF131085:BRJ131085 CAB131085:CBF131085 CJX131085:CLB131085 CTT131085:CUX131085 DDP131085:DET131085 DNL131085:DOP131085 DXH131085:DYL131085 EHD131085:EIH131085 EQZ131085:ESD131085 FAV131085:FBZ131085 FKR131085:FLV131085 FUN131085:FVR131085 GEJ131085:GFN131085 GOF131085:GPJ131085 GYB131085:GZF131085 HHX131085:HJB131085 HRT131085:HSX131085 IBP131085:ICT131085 ILL131085:IMP131085 IVH131085:IWL131085 JFD131085:JGH131085 JOZ131085:JQD131085 JYV131085:JZZ131085 KIR131085:KJV131085 KSN131085:KTR131085 LCJ131085:LDN131085 LMF131085:LNJ131085 LWB131085:LXF131085 MFX131085:MHB131085 MPT131085:MQX131085 MZP131085:NAT131085 NJL131085:NKP131085 NTH131085:NUL131085 ODD131085:OEH131085 OMZ131085:OOD131085 OWV131085:OXZ131085 PGR131085:PHV131085 PQN131085:PRR131085 QAJ131085:QBN131085 QKF131085:QLJ131085 QUB131085:QVF131085 RDX131085:RFB131085 RNT131085:ROX131085 RXP131085:RYT131085 SHL131085:SIP131085 SRH131085:SSL131085 TBD131085:TCH131085 TKZ131085:TMD131085 TUV131085:TVZ131085 UER131085:UFV131085 UON131085:UPR131085 UYJ131085:UZN131085 VIF131085:VJJ131085 VSB131085:VTF131085 WBX131085:WDB131085 WLT131085:WMX131085 WVP131085:WWT131085 H196621:AL196621 JD196621:KH196621 SZ196621:UD196621 ACV196621:ADZ196621 AMR196621:ANV196621 AWN196621:AXR196621 BGJ196621:BHN196621 BQF196621:BRJ196621 CAB196621:CBF196621 CJX196621:CLB196621 CTT196621:CUX196621 DDP196621:DET196621 DNL196621:DOP196621 DXH196621:DYL196621 EHD196621:EIH196621 EQZ196621:ESD196621 FAV196621:FBZ196621 FKR196621:FLV196621 FUN196621:FVR196621 GEJ196621:GFN196621 GOF196621:GPJ196621 GYB196621:GZF196621 HHX196621:HJB196621 HRT196621:HSX196621 IBP196621:ICT196621 ILL196621:IMP196621 IVH196621:IWL196621 JFD196621:JGH196621 JOZ196621:JQD196621 JYV196621:JZZ196621 KIR196621:KJV196621 KSN196621:KTR196621 LCJ196621:LDN196621 LMF196621:LNJ196621 LWB196621:LXF196621 MFX196621:MHB196621 MPT196621:MQX196621 MZP196621:NAT196621 NJL196621:NKP196621 NTH196621:NUL196621 ODD196621:OEH196621 OMZ196621:OOD196621 OWV196621:OXZ196621 PGR196621:PHV196621 PQN196621:PRR196621 QAJ196621:QBN196621 QKF196621:QLJ196621 QUB196621:QVF196621 RDX196621:RFB196621 RNT196621:ROX196621 RXP196621:RYT196621 SHL196621:SIP196621 SRH196621:SSL196621 TBD196621:TCH196621 TKZ196621:TMD196621 TUV196621:TVZ196621 UER196621:UFV196621 UON196621:UPR196621 UYJ196621:UZN196621 VIF196621:VJJ196621 VSB196621:VTF196621 WBX196621:WDB196621 WLT196621:WMX196621 WVP196621:WWT196621 H262157:AL262157 JD262157:KH262157 SZ262157:UD262157 ACV262157:ADZ262157 AMR262157:ANV262157 AWN262157:AXR262157 BGJ262157:BHN262157 BQF262157:BRJ262157 CAB262157:CBF262157 CJX262157:CLB262157 CTT262157:CUX262157 DDP262157:DET262157 DNL262157:DOP262157 DXH262157:DYL262157 EHD262157:EIH262157 EQZ262157:ESD262157 FAV262157:FBZ262157 FKR262157:FLV262157 FUN262157:FVR262157 GEJ262157:GFN262157 GOF262157:GPJ262157 GYB262157:GZF262157 HHX262157:HJB262157 HRT262157:HSX262157 IBP262157:ICT262157 ILL262157:IMP262157 IVH262157:IWL262157 JFD262157:JGH262157 JOZ262157:JQD262157 JYV262157:JZZ262157 KIR262157:KJV262157 KSN262157:KTR262157 LCJ262157:LDN262157 LMF262157:LNJ262157 LWB262157:LXF262157 MFX262157:MHB262157 MPT262157:MQX262157 MZP262157:NAT262157 NJL262157:NKP262157 NTH262157:NUL262157 ODD262157:OEH262157 OMZ262157:OOD262157 OWV262157:OXZ262157 PGR262157:PHV262157 PQN262157:PRR262157 QAJ262157:QBN262157 QKF262157:QLJ262157 QUB262157:QVF262157 RDX262157:RFB262157 RNT262157:ROX262157 RXP262157:RYT262157 SHL262157:SIP262157 SRH262157:SSL262157 TBD262157:TCH262157 TKZ262157:TMD262157 TUV262157:TVZ262157 UER262157:UFV262157 UON262157:UPR262157 UYJ262157:UZN262157 VIF262157:VJJ262157 VSB262157:VTF262157 WBX262157:WDB262157 WLT262157:WMX262157 WVP262157:WWT262157 H327693:AL327693 JD327693:KH327693 SZ327693:UD327693 ACV327693:ADZ327693 AMR327693:ANV327693 AWN327693:AXR327693 BGJ327693:BHN327693 BQF327693:BRJ327693 CAB327693:CBF327693 CJX327693:CLB327693 CTT327693:CUX327693 DDP327693:DET327693 DNL327693:DOP327693 DXH327693:DYL327693 EHD327693:EIH327693 EQZ327693:ESD327693 FAV327693:FBZ327693 FKR327693:FLV327693 FUN327693:FVR327693 GEJ327693:GFN327693 GOF327693:GPJ327693 GYB327693:GZF327693 HHX327693:HJB327693 HRT327693:HSX327693 IBP327693:ICT327693 ILL327693:IMP327693 IVH327693:IWL327693 JFD327693:JGH327693 JOZ327693:JQD327693 JYV327693:JZZ327693 KIR327693:KJV327693 KSN327693:KTR327693 LCJ327693:LDN327693 LMF327693:LNJ327693 LWB327693:LXF327693 MFX327693:MHB327693 MPT327693:MQX327693 MZP327693:NAT327693 NJL327693:NKP327693 NTH327693:NUL327693 ODD327693:OEH327693 OMZ327693:OOD327693 OWV327693:OXZ327693 PGR327693:PHV327693 PQN327693:PRR327693 QAJ327693:QBN327693 QKF327693:QLJ327693 QUB327693:QVF327693 RDX327693:RFB327693 RNT327693:ROX327693 RXP327693:RYT327693 SHL327693:SIP327693 SRH327693:SSL327693 TBD327693:TCH327693 TKZ327693:TMD327693 TUV327693:TVZ327693 UER327693:UFV327693 UON327693:UPR327693 UYJ327693:UZN327693 VIF327693:VJJ327693 VSB327693:VTF327693 WBX327693:WDB327693 WLT327693:WMX327693 WVP327693:WWT327693 H393229:AL393229 JD393229:KH393229 SZ393229:UD393229 ACV393229:ADZ393229 AMR393229:ANV393229 AWN393229:AXR393229 BGJ393229:BHN393229 BQF393229:BRJ393229 CAB393229:CBF393229 CJX393229:CLB393229 CTT393229:CUX393229 DDP393229:DET393229 DNL393229:DOP393229 DXH393229:DYL393229 EHD393229:EIH393229 EQZ393229:ESD393229 FAV393229:FBZ393229 FKR393229:FLV393229 FUN393229:FVR393229 GEJ393229:GFN393229 GOF393229:GPJ393229 GYB393229:GZF393229 HHX393229:HJB393229 HRT393229:HSX393229 IBP393229:ICT393229 ILL393229:IMP393229 IVH393229:IWL393229 JFD393229:JGH393229 JOZ393229:JQD393229 JYV393229:JZZ393229 KIR393229:KJV393229 KSN393229:KTR393229 LCJ393229:LDN393229 LMF393229:LNJ393229 LWB393229:LXF393229 MFX393229:MHB393229 MPT393229:MQX393229 MZP393229:NAT393229 NJL393229:NKP393229 NTH393229:NUL393229 ODD393229:OEH393229 OMZ393229:OOD393229 OWV393229:OXZ393229 PGR393229:PHV393229 PQN393229:PRR393229 QAJ393229:QBN393229 QKF393229:QLJ393229 QUB393229:QVF393229 RDX393229:RFB393229 RNT393229:ROX393229 RXP393229:RYT393229 SHL393229:SIP393229 SRH393229:SSL393229 TBD393229:TCH393229 TKZ393229:TMD393229 TUV393229:TVZ393229 UER393229:UFV393229 UON393229:UPR393229 UYJ393229:UZN393229 VIF393229:VJJ393229 VSB393229:VTF393229 WBX393229:WDB393229 WLT393229:WMX393229 WVP393229:WWT393229 H458765:AL458765 JD458765:KH458765 SZ458765:UD458765 ACV458765:ADZ458765 AMR458765:ANV458765 AWN458765:AXR458765 BGJ458765:BHN458765 BQF458765:BRJ458765 CAB458765:CBF458765 CJX458765:CLB458765 CTT458765:CUX458765 DDP458765:DET458765 DNL458765:DOP458765 DXH458765:DYL458765 EHD458765:EIH458765 EQZ458765:ESD458765 FAV458765:FBZ458765 FKR458765:FLV458765 FUN458765:FVR458765 GEJ458765:GFN458765 GOF458765:GPJ458765 GYB458765:GZF458765 HHX458765:HJB458765 HRT458765:HSX458765 IBP458765:ICT458765 ILL458765:IMP458765 IVH458765:IWL458765 JFD458765:JGH458765 JOZ458765:JQD458765 JYV458765:JZZ458765 KIR458765:KJV458765 KSN458765:KTR458765 LCJ458765:LDN458765 LMF458765:LNJ458765 LWB458765:LXF458765 MFX458765:MHB458765 MPT458765:MQX458765 MZP458765:NAT458765 NJL458765:NKP458765 NTH458765:NUL458765 ODD458765:OEH458765 OMZ458765:OOD458765 OWV458765:OXZ458765 PGR458765:PHV458765 PQN458765:PRR458765 QAJ458765:QBN458765 QKF458765:QLJ458765 QUB458765:QVF458765 RDX458765:RFB458765 RNT458765:ROX458765 RXP458765:RYT458765 SHL458765:SIP458765 SRH458765:SSL458765 TBD458765:TCH458765 TKZ458765:TMD458765 TUV458765:TVZ458765 UER458765:UFV458765 UON458765:UPR458765 UYJ458765:UZN458765 VIF458765:VJJ458765 VSB458765:VTF458765 WBX458765:WDB458765 WLT458765:WMX458765 WVP458765:WWT458765 H524301:AL524301 JD524301:KH524301 SZ524301:UD524301 ACV524301:ADZ524301 AMR524301:ANV524301 AWN524301:AXR524301 BGJ524301:BHN524301 BQF524301:BRJ524301 CAB524301:CBF524301 CJX524301:CLB524301 CTT524301:CUX524301 DDP524301:DET524301 DNL524301:DOP524301 DXH524301:DYL524301 EHD524301:EIH524301 EQZ524301:ESD524301 FAV524301:FBZ524301 FKR524301:FLV524301 FUN524301:FVR524301 GEJ524301:GFN524301 GOF524301:GPJ524301 GYB524301:GZF524301 HHX524301:HJB524301 HRT524301:HSX524301 IBP524301:ICT524301 ILL524301:IMP524301 IVH524301:IWL524301 JFD524301:JGH524301 JOZ524301:JQD524301 JYV524301:JZZ524301 KIR524301:KJV524301 KSN524301:KTR524301 LCJ524301:LDN524301 LMF524301:LNJ524301 LWB524301:LXF524301 MFX524301:MHB524301 MPT524301:MQX524301 MZP524301:NAT524301 NJL524301:NKP524301 NTH524301:NUL524301 ODD524301:OEH524301 OMZ524301:OOD524301 OWV524301:OXZ524301 PGR524301:PHV524301 PQN524301:PRR524301 QAJ524301:QBN524301 QKF524301:QLJ524301 QUB524301:QVF524301 RDX524301:RFB524301 RNT524301:ROX524301 RXP524301:RYT524301 SHL524301:SIP524301 SRH524301:SSL524301 TBD524301:TCH524301 TKZ524301:TMD524301 TUV524301:TVZ524301 UER524301:UFV524301 UON524301:UPR524301 UYJ524301:UZN524301 VIF524301:VJJ524301 VSB524301:VTF524301 WBX524301:WDB524301 WLT524301:WMX524301 WVP524301:WWT524301 H589837:AL589837 JD589837:KH589837 SZ589837:UD589837 ACV589837:ADZ589837 AMR589837:ANV589837 AWN589837:AXR589837 BGJ589837:BHN589837 BQF589837:BRJ589837 CAB589837:CBF589837 CJX589837:CLB589837 CTT589837:CUX589837 DDP589837:DET589837 DNL589837:DOP589837 DXH589837:DYL589837 EHD589837:EIH589837 EQZ589837:ESD589837 FAV589837:FBZ589837 FKR589837:FLV589837 FUN589837:FVR589837 GEJ589837:GFN589837 GOF589837:GPJ589837 GYB589837:GZF589837 HHX589837:HJB589837 HRT589837:HSX589837 IBP589837:ICT589837 ILL589837:IMP589837 IVH589837:IWL589837 JFD589837:JGH589837 JOZ589837:JQD589837 JYV589837:JZZ589837 KIR589837:KJV589837 KSN589837:KTR589837 LCJ589837:LDN589837 LMF589837:LNJ589837 LWB589837:LXF589837 MFX589837:MHB589837 MPT589837:MQX589837 MZP589837:NAT589837 NJL589837:NKP589837 NTH589837:NUL589837 ODD589837:OEH589837 OMZ589837:OOD589837 OWV589837:OXZ589837 PGR589837:PHV589837 PQN589837:PRR589837 QAJ589837:QBN589837 QKF589837:QLJ589837 QUB589837:QVF589837 RDX589837:RFB589837 RNT589837:ROX589837 RXP589837:RYT589837 SHL589837:SIP589837 SRH589837:SSL589837 TBD589837:TCH589837 TKZ589837:TMD589837 TUV589837:TVZ589837 UER589837:UFV589837 UON589837:UPR589837 UYJ589837:UZN589837 VIF589837:VJJ589837 VSB589837:VTF589837 WBX589837:WDB589837 WLT589837:WMX589837 WVP589837:WWT589837 H655373:AL655373 JD655373:KH655373 SZ655373:UD655373 ACV655373:ADZ655373 AMR655373:ANV655373 AWN655373:AXR655373 BGJ655373:BHN655373 BQF655373:BRJ655373 CAB655373:CBF655373 CJX655373:CLB655373 CTT655373:CUX655373 DDP655373:DET655373 DNL655373:DOP655373 DXH655373:DYL655373 EHD655373:EIH655373 EQZ655373:ESD655373 FAV655373:FBZ655373 FKR655373:FLV655373 FUN655373:FVR655373 GEJ655373:GFN655373 GOF655373:GPJ655373 GYB655373:GZF655373 HHX655373:HJB655373 HRT655373:HSX655373 IBP655373:ICT655373 ILL655373:IMP655373 IVH655373:IWL655373 JFD655373:JGH655373 JOZ655373:JQD655373 JYV655373:JZZ655373 KIR655373:KJV655373 KSN655373:KTR655373 LCJ655373:LDN655373 LMF655373:LNJ655373 LWB655373:LXF655373 MFX655373:MHB655373 MPT655373:MQX655373 MZP655373:NAT655373 NJL655373:NKP655373 NTH655373:NUL655373 ODD655373:OEH655373 OMZ655373:OOD655373 OWV655373:OXZ655373 PGR655373:PHV655373 PQN655373:PRR655373 QAJ655373:QBN655373 QKF655373:QLJ655373 QUB655373:QVF655373 RDX655373:RFB655373 RNT655373:ROX655373 RXP655373:RYT655373 SHL655373:SIP655373 SRH655373:SSL655373 TBD655373:TCH655373 TKZ655373:TMD655373 TUV655373:TVZ655373 UER655373:UFV655373 UON655373:UPR655373 UYJ655373:UZN655373 VIF655373:VJJ655373 VSB655373:VTF655373 WBX655373:WDB655373 WLT655373:WMX655373 WVP655373:WWT655373 H720909:AL720909 JD720909:KH720909 SZ720909:UD720909 ACV720909:ADZ720909 AMR720909:ANV720909 AWN720909:AXR720909 BGJ720909:BHN720909 BQF720909:BRJ720909 CAB720909:CBF720909 CJX720909:CLB720909 CTT720909:CUX720909 DDP720909:DET720909 DNL720909:DOP720909 DXH720909:DYL720909 EHD720909:EIH720909 EQZ720909:ESD720909 FAV720909:FBZ720909 FKR720909:FLV720909 FUN720909:FVR720909 GEJ720909:GFN720909 GOF720909:GPJ720909 GYB720909:GZF720909 HHX720909:HJB720909 HRT720909:HSX720909 IBP720909:ICT720909 ILL720909:IMP720909 IVH720909:IWL720909 JFD720909:JGH720909 JOZ720909:JQD720909 JYV720909:JZZ720909 KIR720909:KJV720909 KSN720909:KTR720909 LCJ720909:LDN720909 LMF720909:LNJ720909 LWB720909:LXF720909 MFX720909:MHB720909 MPT720909:MQX720909 MZP720909:NAT720909 NJL720909:NKP720909 NTH720909:NUL720909 ODD720909:OEH720909 OMZ720909:OOD720909 OWV720909:OXZ720909 PGR720909:PHV720909 PQN720909:PRR720909 QAJ720909:QBN720909 QKF720909:QLJ720909 QUB720909:QVF720909 RDX720909:RFB720909 RNT720909:ROX720909 RXP720909:RYT720909 SHL720909:SIP720909 SRH720909:SSL720909 TBD720909:TCH720909 TKZ720909:TMD720909 TUV720909:TVZ720909 UER720909:UFV720909 UON720909:UPR720909 UYJ720909:UZN720909 VIF720909:VJJ720909 VSB720909:VTF720909 WBX720909:WDB720909 WLT720909:WMX720909 WVP720909:WWT720909 H786445:AL786445 JD786445:KH786445 SZ786445:UD786445 ACV786445:ADZ786445 AMR786445:ANV786445 AWN786445:AXR786445 BGJ786445:BHN786445 BQF786445:BRJ786445 CAB786445:CBF786445 CJX786445:CLB786445 CTT786445:CUX786445 DDP786445:DET786445 DNL786445:DOP786445 DXH786445:DYL786445 EHD786445:EIH786445 EQZ786445:ESD786445 FAV786445:FBZ786445 FKR786445:FLV786445 FUN786445:FVR786445 GEJ786445:GFN786445 GOF786445:GPJ786445 GYB786445:GZF786445 HHX786445:HJB786445 HRT786445:HSX786445 IBP786445:ICT786445 ILL786445:IMP786445 IVH786445:IWL786445 JFD786445:JGH786445 JOZ786445:JQD786445 JYV786445:JZZ786445 KIR786445:KJV786445 KSN786445:KTR786445 LCJ786445:LDN786445 LMF786445:LNJ786445 LWB786445:LXF786445 MFX786445:MHB786445 MPT786445:MQX786445 MZP786445:NAT786445 NJL786445:NKP786445 NTH786445:NUL786445 ODD786445:OEH786445 OMZ786445:OOD786445 OWV786445:OXZ786445 PGR786445:PHV786445 PQN786445:PRR786445 QAJ786445:QBN786445 QKF786445:QLJ786445 QUB786445:QVF786445 RDX786445:RFB786445 RNT786445:ROX786445 RXP786445:RYT786445 SHL786445:SIP786445 SRH786445:SSL786445 TBD786445:TCH786445 TKZ786445:TMD786445 TUV786445:TVZ786445 UER786445:UFV786445 UON786445:UPR786445 UYJ786445:UZN786445 VIF786445:VJJ786445 VSB786445:VTF786445 WBX786445:WDB786445 WLT786445:WMX786445 WVP786445:WWT786445 H851981:AL851981 JD851981:KH851981 SZ851981:UD851981 ACV851981:ADZ851981 AMR851981:ANV851981 AWN851981:AXR851981 BGJ851981:BHN851981 BQF851981:BRJ851981 CAB851981:CBF851981 CJX851981:CLB851981 CTT851981:CUX851981 DDP851981:DET851981 DNL851981:DOP851981 DXH851981:DYL851981 EHD851981:EIH851981 EQZ851981:ESD851981 FAV851981:FBZ851981 FKR851981:FLV851981 FUN851981:FVR851981 GEJ851981:GFN851981 GOF851981:GPJ851981 GYB851981:GZF851981 HHX851981:HJB851981 HRT851981:HSX851981 IBP851981:ICT851981 ILL851981:IMP851981 IVH851981:IWL851981 JFD851981:JGH851981 JOZ851981:JQD851981 JYV851981:JZZ851981 KIR851981:KJV851981 KSN851981:KTR851981 LCJ851981:LDN851981 LMF851981:LNJ851981 LWB851981:LXF851981 MFX851981:MHB851981 MPT851981:MQX851981 MZP851981:NAT851981 NJL851981:NKP851981 NTH851981:NUL851981 ODD851981:OEH851981 OMZ851981:OOD851981 OWV851981:OXZ851981 PGR851981:PHV851981 PQN851981:PRR851981 QAJ851981:QBN851981 QKF851981:QLJ851981 QUB851981:QVF851981 RDX851981:RFB851981 RNT851981:ROX851981 RXP851981:RYT851981 SHL851981:SIP851981 SRH851981:SSL851981 TBD851981:TCH851981 TKZ851981:TMD851981 TUV851981:TVZ851981 UER851981:UFV851981 UON851981:UPR851981 UYJ851981:UZN851981 VIF851981:VJJ851981 VSB851981:VTF851981 WBX851981:WDB851981 WLT851981:WMX851981 WVP851981:WWT851981 H917517:AL917517 JD917517:KH917517 SZ917517:UD917517 ACV917517:ADZ917517 AMR917517:ANV917517 AWN917517:AXR917517 BGJ917517:BHN917517 BQF917517:BRJ917517 CAB917517:CBF917517 CJX917517:CLB917517 CTT917517:CUX917517 DDP917517:DET917517 DNL917517:DOP917517 DXH917517:DYL917517 EHD917517:EIH917517 EQZ917517:ESD917517 FAV917517:FBZ917517 FKR917517:FLV917517 FUN917517:FVR917517 GEJ917517:GFN917517 GOF917517:GPJ917517 GYB917517:GZF917517 HHX917517:HJB917517 HRT917517:HSX917517 IBP917517:ICT917517 ILL917517:IMP917517 IVH917517:IWL917517 JFD917517:JGH917517 JOZ917517:JQD917517 JYV917517:JZZ917517 KIR917517:KJV917517 KSN917517:KTR917517 LCJ917517:LDN917517 LMF917517:LNJ917517 LWB917517:LXF917517 MFX917517:MHB917517 MPT917517:MQX917517 MZP917517:NAT917517 NJL917517:NKP917517 NTH917517:NUL917517 ODD917517:OEH917517 OMZ917517:OOD917517 OWV917517:OXZ917517 PGR917517:PHV917517 PQN917517:PRR917517 QAJ917517:QBN917517 QKF917517:QLJ917517 QUB917517:QVF917517 RDX917517:RFB917517 RNT917517:ROX917517 RXP917517:RYT917517 SHL917517:SIP917517 SRH917517:SSL917517 TBD917517:TCH917517 TKZ917517:TMD917517 TUV917517:TVZ917517 UER917517:UFV917517 UON917517:UPR917517 UYJ917517:UZN917517 VIF917517:VJJ917517 VSB917517:VTF917517 WBX917517:WDB917517 WLT917517:WMX917517 WVP917517:WWT917517 H983053:AL983053 JD983053:KH983053 SZ983053:UD983053 ACV983053:ADZ983053 AMR983053:ANV983053 AWN983053:AXR983053 BGJ983053:BHN983053 BQF983053:BRJ983053 CAB983053:CBF983053 CJX983053:CLB983053 CTT983053:CUX983053 DDP983053:DET983053 DNL983053:DOP983053 DXH983053:DYL983053 EHD983053:EIH983053 EQZ983053:ESD983053 FAV983053:FBZ983053 FKR983053:FLV983053 FUN983053:FVR983053 GEJ983053:GFN983053 GOF983053:GPJ983053 GYB983053:GZF983053 HHX983053:HJB983053 HRT983053:HSX983053 IBP983053:ICT983053 ILL983053:IMP983053 IVH983053:IWL983053 JFD983053:JGH983053 JOZ983053:JQD983053 JYV983053:JZZ983053 KIR983053:KJV983053 KSN983053:KTR983053 LCJ983053:LDN983053 LMF983053:LNJ983053 LWB983053:LXF983053 MFX983053:MHB983053 MPT983053:MQX983053 MZP983053:NAT983053 NJL983053:NKP983053 NTH983053:NUL983053 ODD983053:OEH983053 OMZ983053:OOD983053 OWV983053:OXZ983053 PGR983053:PHV983053 PQN983053:PRR983053 QAJ983053:QBN983053 QKF983053:QLJ983053 QUB983053:QVF983053 RDX983053:RFB983053 RNT983053:ROX983053 RXP983053:RYT983053 SHL983053:SIP983053 SRH983053:SSL983053 TBD983053:TCH983053 TKZ983053:TMD983053 TUV983053:TVZ983053 UER983053:UFV983053 UON983053:UPR983053 UYJ983053:UZN983053 VIF983053:VJJ983053 VSB983053:VTF983053 WBX983053:WDB983053 WLT983053:WMX983053 WVP983053:WWT983053 H17:AL17 JD17:KH17 SZ17:UD17 ACV17:ADZ17 AMR17:ANV17 AWN17:AXR17 BGJ17:BHN17 BQF17:BRJ17 CAB17:CBF17 CJX17:CLB17 CTT17:CUX17 DDP17:DET17 DNL17:DOP17 DXH17:DYL17 EHD17:EIH17 EQZ17:ESD17 FAV17:FBZ17 FKR17:FLV17 FUN17:FVR17 GEJ17:GFN17 GOF17:GPJ17 GYB17:GZF17 HHX17:HJB17 HRT17:HSX17 IBP17:ICT17 ILL17:IMP17 IVH17:IWL17 JFD17:JGH17 JOZ17:JQD17 JYV17:JZZ17 KIR17:KJV17 KSN17:KTR17 LCJ17:LDN17 LMF17:LNJ17 LWB17:LXF17 MFX17:MHB17 MPT17:MQX17 MZP17:NAT17 NJL17:NKP17 NTH17:NUL17 ODD17:OEH17 OMZ17:OOD17 OWV17:OXZ17 PGR17:PHV17 PQN17:PRR17 QAJ17:QBN17 QKF17:QLJ17 QUB17:QVF17 RDX17:RFB17 RNT17:ROX17 RXP17:RYT17 SHL17:SIP17 SRH17:SSL17 TBD17:TCH17 TKZ17:TMD17 TUV17:TVZ17 UER17:UFV17 UON17:UPR17 UYJ17:UZN17 VIF17:VJJ17 VSB17:VTF17 WBX17:WDB17 WLT17:WMX17 WVP17:WWT17 H65553:AL65553 JD65553:KH65553 SZ65553:UD65553 ACV65553:ADZ65553 AMR65553:ANV65553 AWN65553:AXR65553 BGJ65553:BHN65553 BQF65553:BRJ65553 CAB65553:CBF65553 CJX65553:CLB65553 CTT65553:CUX65553 DDP65553:DET65553 DNL65553:DOP65553 DXH65553:DYL65553 EHD65553:EIH65553 EQZ65553:ESD65553 FAV65553:FBZ65553 FKR65553:FLV65553 FUN65553:FVR65553 GEJ65553:GFN65553 GOF65553:GPJ65553 GYB65553:GZF65553 HHX65553:HJB65553 HRT65553:HSX65553 IBP65553:ICT65553 ILL65553:IMP65553 IVH65553:IWL65553 JFD65553:JGH65553 JOZ65553:JQD65553 JYV65553:JZZ65553 KIR65553:KJV65553 KSN65553:KTR65553 LCJ65553:LDN65553 LMF65553:LNJ65553 LWB65553:LXF65553 MFX65553:MHB65553 MPT65553:MQX65553 MZP65553:NAT65553 NJL65553:NKP65553 NTH65553:NUL65553 ODD65553:OEH65553 OMZ65553:OOD65553 OWV65553:OXZ65553 PGR65553:PHV65553 PQN65553:PRR65553 QAJ65553:QBN65553 QKF65553:QLJ65553 QUB65553:QVF65553 RDX65553:RFB65553 RNT65553:ROX65553 RXP65553:RYT65553 SHL65553:SIP65553 SRH65553:SSL65553 TBD65553:TCH65553 TKZ65553:TMD65553 TUV65553:TVZ65553 UER65553:UFV65553 UON65553:UPR65553 UYJ65553:UZN65553 VIF65553:VJJ65553 VSB65553:VTF65553 WBX65553:WDB65553 WLT65553:WMX65553 WVP65553:WWT65553 H131089:AL131089 JD131089:KH131089 SZ131089:UD131089 ACV131089:ADZ131089 AMR131089:ANV131089 AWN131089:AXR131089 BGJ131089:BHN131089 BQF131089:BRJ131089 CAB131089:CBF131089 CJX131089:CLB131089 CTT131089:CUX131089 DDP131089:DET131089 DNL131089:DOP131089 DXH131089:DYL131089 EHD131089:EIH131089 EQZ131089:ESD131089 FAV131089:FBZ131089 FKR131089:FLV131089 FUN131089:FVR131089 GEJ131089:GFN131089 GOF131089:GPJ131089 GYB131089:GZF131089 HHX131089:HJB131089 HRT131089:HSX131089 IBP131089:ICT131089 ILL131089:IMP131089 IVH131089:IWL131089 JFD131089:JGH131089 JOZ131089:JQD131089 JYV131089:JZZ131089 KIR131089:KJV131089 KSN131089:KTR131089 LCJ131089:LDN131089 LMF131089:LNJ131089 LWB131089:LXF131089 MFX131089:MHB131089 MPT131089:MQX131089 MZP131089:NAT131089 NJL131089:NKP131089 NTH131089:NUL131089 ODD131089:OEH131089 OMZ131089:OOD131089 OWV131089:OXZ131089 PGR131089:PHV131089 PQN131089:PRR131089 QAJ131089:QBN131089 QKF131089:QLJ131089 QUB131089:QVF131089 RDX131089:RFB131089 RNT131089:ROX131089 RXP131089:RYT131089 SHL131089:SIP131089 SRH131089:SSL131089 TBD131089:TCH131089 TKZ131089:TMD131089 TUV131089:TVZ131089 UER131089:UFV131089 UON131089:UPR131089 UYJ131089:UZN131089 VIF131089:VJJ131089 VSB131089:VTF131089 WBX131089:WDB131089 WLT131089:WMX131089 WVP131089:WWT131089 H196625:AL196625 JD196625:KH196625 SZ196625:UD196625 ACV196625:ADZ196625 AMR196625:ANV196625 AWN196625:AXR196625 BGJ196625:BHN196625 BQF196625:BRJ196625 CAB196625:CBF196625 CJX196625:CLB196625 CTT196625:CUX196625 DDP196625:DET196625 DNL196625:DOP196625 DXH196625:DYL196625 EHD196625:EIH196625 EQZ196625:ESD196625 FAV196625:FBZ196625 FKR196625:FLV196625 FUN196625:FVR196625 GEJ196625:GFN196625 GOF196625:GPJ196625 GYB196625:GZF196625 HHX196625:HJB196625 HRT196625:HSX196625 IBP196625:ICT196625 ILL196625:IMP196625 IVH196625:IWL196625 JFD196625:JGH196625 JOZ196625:JQD196625 JYV196625:JZZ196625 KIR196625:KJV196625 KSN196625:KTR196625 LCJ196625:LDN196625 LMF196625:LNJ196625 LWB196625:LXF196625 MFX196625:MHB196625 MPT196625:MQX196625 MZP196625:NAT196625 NJL196625:NKP196625 NTH196625:NUL196625 ODD196625:OEH196625 OMZ196625:OOD196625 OWV196625:OXZ196625 PGR196625:PHV196625 PQN196625:PRR196625 QAJ196625:QBN196625 QKF196625:QLJ196625 QUB196625:QVF196625 RDX196625:RFB196625 RNT196625:ROX196625 RXP196625:RYT196625 SHL196625:SIP196625 SRH196625:SSL196625 TBD196625:TCH196625 TKZ196625:TMD196625 TUV196625:TVZ196625 UER196625:UFV196625 UON196625:UPR196625 UYJ196625:UZN196625 VIF196625:VJJ196625 VSB196625:VTF196625 WBX196625:WDB196625 WLT196625:WMX196625 WVP196625:WWT196625 H262161:AL262161 JD262161:KH262161 SZ262161:UD262161 ACV262161:ADZ262161 AMR262161:ANV262161 AWN262161:AXR262161 BGJ262161:BHN262161 BQF262161:BRJ262161 CAB262161:CBF262161 CJX262161:CLB262161 CTT262161:CUX262161 DDP262161:DET262161 DNL262161:DOP262161 DXH262161:DYL262161 EHD262161:EIH262161 EQZ262161:ESD262161 FAV262161:FBZ262161 FKR262161:FLV262161 FUN262161:FVR262161 GEJ262161:GFN262161 GOF262161:GPJ262161 GYB262161:GZF262161 HHX262161:HJB262161 HRT262161:HSX262161 IBP262161:ICT262161 ILL262161:IMP262161 IVH262161:IWL262161 JFD262161:JGH262161 JOZ262161:JQD262161 JYV262161:JZZ262161 KIR262161:KJV262161 KSN262161:KTR262161 LCJ262161:LDN262161 LMF262161:LNJ262161 LWB262161:LXF262161 MFX262161:MHB262161 MPT262161:MQX262161 MZP262161:NAT262161 NJL262161:NKP262161 NTH262161:NUL262161 ODD262161:OEH262161 OMZ262161:OOD262161 OWV262161:OXZ262161 PGR262161:PHV262161 PQN262161:PRR262161 QAJ262161:QBN262161 QKF262161:QLJ262161 QUB262161:QVF262161 RDX262161:RFB262161 RNT262161:ROX262161 RXP262161:RYT262161 SHL262161:SIP262161 SRH262161:SSL262161 TBD262161:TCH262161 TKZ262161:TMD262161 TUV262161:TVZ262161 UER262161:UFV262161 UON262161:UPR262161 UYJ262161:UZN262161 VIF262161:VJJ262161 VSB262161:VTF262161 WBX262161:WDB262161 WLT262161:WMX262161 WVP262161:WWT262161 H327697:AL327697 JD327697:KH327697 SZ327697:UD327697 ACV327697:ADZ327697 AMR327697:ANV327697 AWN327697:AXR327697 BGJ327697:BHN327697 BQF327697:BRJ327697 CAB327697:CBF327697 CJX327697:CLB327697 CTT327697:CUX327697 DDP327697:DET327697 DNL327697:DOP327697 DXH327697:DYL327697 EHD327697:EIH327697 EQZ327697:ESD327697 FAV327697:FBZ327697 FKR327697:FLV327697 FUN327697:FVR327697 GEJ327697:GFN327697 GOF327697:GPJ327697 GYB327697:GZF327697 HHX327697:HJB327697 HRT327697:HSX327697 IBP327697:ICT327697 ILL327697:IMP327697 IVH327697:IWL327697 JFD327697:JGH327697 JOZ327697:JQD327697 JYV327697:JZZ327697 KIR327697:KJV327697 KSN327697:KTR327697 LCJ327697:LDN327697 LMF327697:LNJ327697 LWB327697:LXF327697 MFX327697:MHB327697 MPT327697:MQX327697 MZP327697:NAT327697 NJL327697:NKP327697 NTH327697:NUL327697 ODD327697:OEH327697 OMZ327697:OOD327697 OWV327697:OXZ327697 PGR327697:PHV327697 PQN327697:PRR327697 QAJ327697:QBN327697 QKF327697:QLJ327697 QUB327697:QVF327697 RDX327697:RFB327697 RNT327697:ROX327697 RXP327697:RYT327697 SHL327697:SIP327697 SRH327697:SSL327697 TBD327697:TCH327697 TKZ327697:TMD327697 TUV327697:TVZ327697 UER327697:UFV327697 UON327697:UPR327697 UYJ327697:UZN327697 VIF327697:VJJ327697 VSB327697:VTF327697 WBX327697:WDB327697 WLT327697:WMX327697 WVP327697:WWT327697 H393233:AL393233 JD393233:KH393233 SZ393233:UD393233 ACV393233:ADZ393233 AMR393233:ANV393233 AWN393233:AXR393233 BGJ393233:BHN393233 BQF393233:BRJ393233 CAB393233:CBF393233 CJX393233:CLB393233 CTT393233:CUX393233 DDP393233:DET393233 DNL393233:DOP393233 DXH393233:DYL393233 EHD393233:EIH393233 EQZ393233:ESD393233 FAV393233:FBZ393233 FKR393233:FLV393233 FUN393233:FVR393233 GEJ393233:GFN393233 GOF393233:GPJ393233 GYB393233:GZF393233 HHX393233:HJB393233 HRT393233:HSX393233 IBP393233:ICT393233 ILL393233:IMP393233 IVH393233:IWL393233 JFD393233:JGH393233 JOZ393233:JQD393233 JYV393233:JZZ393233 KIR393233:KJV393233 KSN393233:KTR393233 LCJ393233:LDN393233 LMF393233:LNJ393233 LWB393233:LXF393233 MFX393233:MHB393233 MPT393233:MQX393233 MZP393233:NAT393233 NJL393233:NKP393233 NTH393233:NUL393233 ODD393233:OEH393233 OMZ393233:OOD393233 OWV393233:OXZ393233 PGR393233:PHV393233 PQN393233:PRR393233 QAJ393233:QBN393233 QKF393233:QLJ393233 QUB393233:QVF393233 RDX393233:RFB393233 RNT393233:ROX393233 RXP393233:RYT393233 SHL393233:SIP393233 SRH393233:SSL393233 TBD393233:TCH393233 TKZ393233:TMD393233 TUV393233:TVZ393233 UER393233:UFV393233 UON393233:UPR393233 UYJ393233:UZN393233 VIF393233:VJJ393233 VSB393233:VTF393233 WBX393233:WDB393233 WLT393233:WMX393233 WVP393233:WWT393233 H458769:AL458769 JD458769:KH458769 SZ458769:UD458769 ACV458769:ADZ458769 AMR458769:ANV458769 AWN458769:AXR458769 BGJ458769:BHN458769 BQF458769:BRJ458769 CAB458769:CBF458769 CJX458769:CLB458769 CTT458769:CUX458769 DDP458769:DET458769 DNL458769:DOP458769 DXH458769:DYL458769 EHD458769:EIH458769 EQZ458769:ESD458769 FAV458769:FBZ458769 FKR458769:FLV458769 FUN458769:FVR458769 GEJ458769:GFN458769 GOF458769:GPJ458769 GYB458769:GZF458769 HHX458769:HJB458769 HRT458769:HSX458769 IBP458769:ICT458769 ILL458769:IMP458769 IVH458769:IWL458769 JFD458769:JGH458769 JOZ458769:JQD458769 JYV458769:JZZ458769 KIR458769:KJV458769 KSN458769:KTR458769 LCJ458769:LDN458769 LMF458769:LNJ458769 LWB458769:LXF458769 MFX458769:MHB458769 MPT458769:MQX458769 MZP458769:NAT458769 NJL458769:NKP458769 NTH458769:NUL458769 ODD458769:OEH458769 OMZ458769:OOD458769 OWV458769:OXZ458769 PGR458769:PHV458769 PQN458769:PRR458769 QAJ458769:QBN458769 QKF458769:QLJ458769 QUB458769:QVF458769 RDX458769:RFB458769 RNT458769:ROX458769 RXP458769:RYT458769 SHL458769:SIP458769 SRH458769:SSL458769 TBD458769:TCH458769 TKZ458769:TMD458769 TUV458769:TVZ458769 UER458769:UFV458769 UON458769:UPR458769 UYJ458769:UZN458769 VIF458769:VJJ458769 VSB458769:VTF458769 WBX458769:WDB458769 WLT458769:WMX458769 WVP458769:WWT458769 H524305:AL524305 JD524305:KH524305 SZ524305:UD524305 ACV524305:ADZ524305 AMR524305:ANV524305 AWN524305:AXR524305 BGJ524305:BHN524305 BQF524305:BRJ524305 CAB524305:CBF524305 CJX524305:CLB524305 CTT524305:CUX524305 DDP524305:DET524305 DNL524305:DOP524305 DXH524305:DYL524305 EHD524305:EIH524305 EQZ524305:ESD524305 FAV524305:FBZ524305 FKR524305:FLV524305 FUN524305:FVR524305 GEJ524305:GFN524305 GOF524305:GPJ524305 GYB524305:GZF524305 HHX524305:HJB524305 HRT524305:HSX524305 IBP524305:ICT524305 ILL524305:IMP524305 IVH524305:IWL524305 JFD524305:JGH524305 JOZ524305:JQD524305 JYV524305:JZZ524305 KIR524305:KJV524305 KSN524305:KTR524305 LCJ524305:LDN524305 LMF524305:LNJ524305 LWB524305:LXF524305 MFX524305:MHB524305 MPT524305:MQX524305 MZP524305:NAT524305 NJL524305:NKP524305 NTH524305:NUL524305 ODD524305:OEH524305 OMZ524305:OOD524305 OWV524305:OXZ524305 PGR524305:PHV524305 PQN524305:PRR524305 QAJ524305:QBN524305 QKF524305:QLJ524305 QUB524305:QVF524305 RDX524305:RFB524305 RNT524305:ROX524305 RXP524305:RYT524305 SHL524305:SIP524305 SRH524305:SSL524305 TBD524305:TCH524305 TKZ524305:TMD524305 TUV524305:TVZ524305 UER524305:UFV524305 UON524305:UPR524305 UYJ524305:UZN524305 VIF524305:VJJ524305 VSB524305:VTF524305 WBX524305:WDB524305 WLT524305:WMX524305 WVP524305:WWT524305 H589841:AL589841 JD589841:KH589841 SZ589841:UD589841 ACV589841:ADZ589841 AMR589841:ANV589841 AWN589841:AXR589841 BGJ589841:BHN589841 BQF589841:BRJ589841 CAB589841:CBF589841 CJX589841:CLB589841 CTT589841:CUX589841 DDP589841:DET589841 DNL589841:DOP589841 DXH589841:DYL589841 EHD589841:EIH589841 EQZ589841:ESD589841 FAV589841:FBZ589841 FKR589841:FLV589841 FUN589841:FVR589841 GEJ589841:GFN589841 GOF589841:GPJ589841 GYB589841:GZF589841 HHX589841:HJB589841 HRT589841:HSX589841 IBP589841:ICT589841 ILL589841:IMP589841 IVH589841:IWL589841 JFD589841:JGH589841 JOZ589841:JQD589841 JYV589841:JZZ589841 KIR589841:KJV589841 KSN589841:KTR589841 LCJ589841:LDN589841 LMF589841:LNJ589841 LWB589841:LXF589841 MFX589841:MHB589841 MPT589841:MQX589841 MZP589841:NAT589841 NJL589841:NKP589841 NTH589841:NUL589841 ODD589841:OEH589841 OMZ589841:OOD589841 OWV589841:OXZ589841 PGR589841:PHV589841 PQN589841:PRR589841 QAJ589841:QBN589841 QKF589841:QLJ589841 QUB589841:QVF589841 RDX589841:RFB589841 RNT589841:ROX589841 RXP589841:RYT589841 SHL589841:SIP589841 SRH589841:SSL589841 TBD589841:TCH589841 TKZ589841:TMD589841 TUV589841:TVZ589841 UER589841:UFV589841 UON589841:UPR589841 UYJ589841:UZN589841 VIF589841:VJJ589841 VSB589841:VTF589841 WBX589841:WDB589841 WLT589841:WMX589841 WVP589841:WWT589841 H655377:AL655377 JD655377:KH655377 SZ655377:UD655377 ACV655377:ADZ655377 AMR655377:ANV655377 AWN655377:AXR655377 BGJ655377:BHN655377 BQF655377:BRJ655377 CAB655377:CBF655377 CJX655377:CLB655377 CTT655377:CUX655377 DDP655377:DET655377 DNL655377:DOP655377 DXH655377:DYL655377 EHD655377:EIH655377 EQZ655377:ESD655377 FAV655377:FBZ655377 FKR655377:FLV655377 FUN655377:FVR655377 GEJ655377:GFN655377 GOF655377:GPJ655377 GYB655377:GZF655377 HHX655377:HJB655377 HRT655377:HSX655377 IBP655377:ICT655377 ILL655377:IMP655377 IVH655377:IWL655377 JFD655377:JGH655377 JOZ655377:JQD655377 JYV655377:JZZ655377 KIR655377:KJV655377 KSN655377:KTR655377 LCJ655377:LDN655377 LMF655377:LNJ655377 LWB655377:LXF655377 MFX655377:MHB655377 MPT655377:MQX655377 MZP655377:NAT655377 NJL655377:NKP655377 NTH655377:NUL655377 ODD655377:OEH655377 OMZ655377:OOD655377 OWV655377:OXZ655377 PGR655377:PHV655377 PQN655377:PRR655377 QAJ655377:QBN655377 QKF655377:QLJ655377 QUB655377:QVF655377 RDX655377:RFB655377 RNT655377:ROX655377 RXP655377:RYT655377 SHL655377:SIP655377 SRH655377:SSL655377 TBD655377:TCH655377 TKZ655377:TMD655377 TUV655377:TVZ655377 UER655377:UFV655377 UON655377:UPR655377 UYJ655377:UZN655377 VIF655377:VJJ655377 VSB655377:VTF655377 WBX655377:WDB655377 WLT655377:WMX655377 WVP655377:WWT655377 H720913:AL720913 JD720913:KH720913 SZ720913:UD720913 ACV720913:ADZ720913 AMR720913:ANV720913 AWN720913:AXR720913 BGJ720913:BHN720913 BQF720913:BRJ720913 CAB720913:CBF720913 CJX720913:CLB720913 CTT720913:CUX720913 DDP720913:DET720913 DNL720913:DOP720913 DXH720913:DYL720913 EHD720913:EIH720913 EQZ720913:ESD720913 FAV720913:FBZ720913 FKR720913:FLV720913 FUN720913:FVR720913 GEJ720913:GFN720913 GOF720913:GPJ720913 GYB720913:GZF720913 HHX720913:HJB720913 HRT720913:HSX720913 IBP720913:ICT720913 ILL720913:IMP720913 IVH720913:IWL720913 JFD720913:JGH720913 JOZ720913:JQD720913 JYV720913:JZZ720913 KIR720913:KJV720913 KSN720913:KTR720913 LCJ720913:LDN720913 LMF720913:LNJ720913 LWB720913:LXF720913 MFX720913:MHB720913 MPT720913:MQX720913 MZP720913:NAT720913 NJL720913:NKP720913 NTH720913:NUL720913 ODD720913:OEH720913 OMZ720913:OOD720913 OWV720913:OXZ720913 PGR720913:PHV720913 PQN720913:PRR720913 QAJ720913:QBN720913 QKF720913:QLJ720913 QUB720913:QVF720913 RDX720913:RFB720913 RNT720913:ROX720913 RXP720913:RYT720913 SHL720913:SIP720913 SRH720913:SSL720913 TBD720913:TCH720913 TKZ720913:TMD720913 TUV720913:TVZ720913 UER720913:UFV720913 UON720913:UPR720913 UYJ720913:UZN720913 VIF720913:VJJ720913 VSB720913:VTF720913 WBX720913:WDB720913 WLT720913:WMX720913 WVP720913:WWT720913 H786449:AL786449 JD786449:KH786449 SZ786449:UD786449 ACV786449:ADZ786449 AMR786449:ANV786449 AWN786449:AXR786449 BGJ786449:BHN786449 BQF786449:BRJ786449 CAB786449:CBF786449 CJX786449:CLB786449 CTT786449:CUX786449 DDP786449:DET786449 DNL786449:DOP786449 DXH786449:DYL786449 EHD786449:EIH786449 EQZ786449:ESD786449 FAV786449:FBZ786449 FKR786449:FLV786449 FUN786449:FVR786449 GEJ786449:GFN786449 GOF786449:GPJ786449 GYB786449:GZF786449 HHX786449:HJB786449 HRT786449:HSX786449 IBP786449:ICT786449 ILL786449:IMP786449 IVH786449:IWL786449 JFD786449:JGH786449 JOZ786449:JQD786449 JYV786449:JZZ786449 KIR786449:KJV786449 KSN786449:KTR786449 LCJ786449:LDN786449 LMF786449:LNJ786449 LWB786449:LXF786449 MFX786449:MHB786449 MPT786449:MQX786449 MZP786449:NAT786449 NJL786449:NKP786449 NTH786449:NUL786449 ODD786449:OEH786449 OMZ786449:OOD786449 OWV786449:OXZ786449 PGR786449:PHV786449 PQN786449:PRR786449 QAJ786449:QBN786449 QKF786449:QLJ786449 QUB786449:QVF786449 RDX786449:RFB786449 RNT786449:ROX786449 RXP786449:RYT786449 SHL786449:SIP786449 SRH786449:SSL786449 TBD786449:TCH786449 TKZ786449:TMD786449 TUV786449:TVZ786449 UER786449:UFV786449 UON786449:UPR786449 UYJ786449:UZN786449 VIF786449:VJJ786449 VSB786449:VTF786449 WBX786449:WDB786449 WLT786449:WMX786449 WVP786449:WWT786449 H851985:AL851985 JD851985:KH851985 SZ851985:UD851985 ACV851985:ADZ851985 AMR851985:ANV851985 AWN851985:AXR851985 BGJ851985:BHN851985 BQF851985:BRJ851985 CAB851985:CBF851985 CJX851985:CLB851985 CTT851985:CUX851985 DDP851985:DET851985 DNL851985:DOP851985 DXH851985:DYL851985 EHD851985:EIH851985 EQZ851985:ESD851985 FAV851985:FBZ851985 FKR851985:FLV851985 FUN851985:FVR851985 GEJ851985:GFN851985 GOF851985:GPJ851985 GYB851985:GZF851985 HHX851985:HJB851985 HRT851985:HSX851985 IBP851985:ICT851985 ILL851985:IMP851985 IVH851985:IWL851985 JFD851985:JGH851985 JOZ851985:JQD851985 JYV851985:JZZ851985 KIR851985:KJV851985 KSN851985:KTR851985 LCJ851985:LDN851985 LMF851985:LNJ851985 LWB851985:LXF851985 MFX851985:MHB851985 MPT851985:MQX851985 MZP851985:NAT851985 NJL851985:NKP851985 NTH851985:NUL851985 ODD851985:OEH851985 OMZ851985:OOD851985 OWV851985:OXZ851985 PGR851985:PHV851985 PQN851985:PRR851985 QAJ851985:QBN851985 QKF851985:QLJ851985 QUB851985:QVF851985 RDX851985:RFB851985 RNT851985:ROX851985 RXP851985:RYT851985 SHL851985:SIP851985 SRH851985:SSL851985 TBD851985:TCH851985 TKZ851985:TMD851985 TUV851985:TVZ851985 UER851985:UFV851985 UON851985:UPR851985 UYJ851985:UZN851985 VIF851985:VJJ851985 VSB851985:VTF851985 WBX851985:WDB851985 WLT851985:WMX851985 WVP851985:WWT851985 H917521:AL917521 JD917521:KH917521 SZ917521:UD917521 ACV917521:ADZ917521 AMR917521:ANV917521 AWN917521:AXR917521 BGJ917521:BHN917521 BQF917521:BRJ917521 CAB917521:CBF917521 CJX917521:CLB917521 CTT917521:CUX917521 DDP917521:DET917521 DNL917521:DOP917521 DXH917521:DYL917521 EHD917521:EIH917521 EQZ917521:ESD917521 FAV917521:FBZ917521 FKR917521:FLV917521 FUN917521:FVR917521 GEJ917521:GFN917521 GOF917521:GPJ917521 GYB917521:GZF917521 HHX917521:HJB917521 HRT917521:HSX917521 IBP917521:ICT917521 ILL917521:IMP917521 IVH917521:IWL917521 JFD917521:JGH917521 JOZ917521:JQD917521 JYV917521:JZZ917521 KIR917521:KJV917521 KSN917521:KTR917521 LCJ917521:LDN917521 LMF917521:LNJ917521 LWB917521:LXF917521 MFX917521:MHB917521 MPT917521:MQX917521 MZP917521:NAT917521 NJL917521:NKP917521 NTH917521:NUL917521 ODD917521:OEH917521 OMZ917521:OOD917521 OWV917521:OXZ917521 PGR917521:PHV917521 PQN917521:PRR917521 QAJ917521:QBN917521 QKF917521:QLJ917521 QUB917521:QVF917521 RDX917521:RFB917521 RNT917521:ROX917521 RXP917521:RYT917521 SHL917521:SIP917521 SRH917521:SSL917521 TBD917521:TCH917521 TKZ917521:TMD917521 TUV917521:TVZ917521 UER917521:UFV917521 UON917521:UPR917521 UYJ917521:UZN917521 VIF917521:VJJ917521 VSB917521:VTF917521 WBX917521:WDB917521 WLT917521:WMX917521 WVP917521:WWT917521 H983057:AL983057 JD983057:KH983057 SZ983057:UD983057 ACV983057:ADZ983057 AMR983057:ANV983057 AWN983057:AXR983057 BGJ983057:BHN983057 BQF983057:BRJ983057 CAB983057:CBF983057 CJX983057:CLB983057 CTT983057:CUX983057 DDP983057:DET983057 DNL983057:DOP983057 DXH983057:DYL983057 EHD983057:EIH983057 EQZ983057:ESD983057 FAV983057:FBZ983057 FKR983057:FLV983057 FUN983057:FVR983057 GEJ983057:GFN983057 GOF983057:GPJ983057 GYB983057:GZF983057 HHX983057:HJB983057 HRT983057:HSX983057 IBP983057:ICT983057 ILL983057:IMP983057 IVH983057:IWL983057 JFD983057:JGH983057 JOZ983057:JQD983057 JYV983057:JZZ983057 KIR983057:KJV983057 KSN983057:KTR983057 LCJ983057:LDN983057 LMF983057:LNJ983057 LWB983057:LXF983057 MFX983057:MHB983057 MPT983057:MQX983057 MZP983057:NAT983057 NJL983057:NKP983057 NTH983057:NUL983057 ODD983057:OEH983057 OMZ983057:OOD983057 OWV983057:OXZ983057 PGR983057:PHV983057 PQN983057:PRR983057 QAJ983057:QBN983057 QKF983057:QLJ983057 QUB983057:QVF983057 RDX983057:RFB983057 RNT983057:ROX983057 RXP983057:RYT983057 SHL983057:SIP983057 SRH983057:SSL983057 TBD983057:TCH983057 TKZ983057:TMD983057 TUV983057:TVZ983057 UER983057:UFV983057 UON983057:UPR983057 UYJ983057:UZN983057 VIF983057:VJJ983057 VSB983057:VTF983057 WBX983057:WDB983057 WLT983057:WMX983057 WVP983057:WWT983057 H21:AL21 JD21:KH21 SZ21:UD21 ACV21:ADZ21 AMR21:ANV21 AWN21:AXR21 BGJ21:BHN21 BQF21:BRJ21 CAB21:CBF21 CJX21:CLB21 CTT21:CUX21 DDP21:DET21 DNL21:DOP21 DXH21:DYL21 EHD21:EIH21 EQZ21:ESD21 FAV21:FBZ21 FKR21:FLV21 FUN21:FVR21 GEJ21:GFN21 GOF21:GPJ21 GYB21:GZF21 HHX21:HJB21 HRT21:HSX21 IBP21:ICT21 ILL21:IMP21 IVH21:IWL21 JFD21:JGH21 JOZ21:JQD21 JYV21:JZZ21 KIR21:KJV21 KSN21:KTR21 LCJ21:LDN21 LMF21:LNJ21 LWB21:LXF21 MFX21:MHB21 MPT21:MQX21 MZP21:NAT21 NJL21:NKP21 NTH21:NUL21 ODD21:OEH21 OMZ21:OOD21 OWV21:OXZ21 PGR21:PHV21 PQN21:PRR21 QAJ21:QBN21 QKF21:QLJ21 QUB21:QVF21 RDX21:RFB21 RNT21:ROX21 RXP21:RYT21 SHL21:SIP21 SRH21:SSL21 TBD21:TCH21 TKZ21:TMD21 TUV21:TVZ21 UER21:UFV21 UON21:UPR21 UYJ21:UZN21 VIF21:VJJ21 VSB21:VTF21 WBX21:WDB21 WLT21:WMX21 WVP21:WWT21 H65557:AL65557 JD65557:KH65557 SZ65557:UD65557 ACV65557:ADZ65557 AMR65557:ANV65557 AWN65557:AXR65557 BGJ65557:BHN65557 BQF65557:BRJ65557 CAB65557:CBF65557 CJX65557:CLB65557 CTT65557:CUX65557 DDP65557:DET65557 DNL65557:DOP65557 DXH65557:DYL65557 EHD65557:EIH65557 EQZ65557:ESD65557 FAV65557:FBZ65557 FKR65557:FLV65557 FUN65557:FVR65557 GEJ65557:GFN65557 GOF65557:GPJ65557 GYB65557:GZF65557 HHX65557:HJB65557 HRT65557:HSX65557 IBP65557:ICT65557 ILL65557:IMP65557 IVH65557:IWL65557 JFD65557:JGH65557 JOZ65557:JQD65557 JYV65557:JZZ65557 KIR65557:KJV65557 KSN65557:KTR65557 LCJ65557:LDN65557 LMF65557:LNJ65557 LWB65557:LXF65557 MFX65557:MHB65557 MPT65557:MQX65557 MZP65557:NAT65557 NJL65557:NKP65557 NTH65557:NUL65557 ODD65557:OEH65557 OMZ65557:OOD65557 OWV65557:OXZ65557 PGR65557:PHV65557 PQN65557:PRR65557 QAJ65557:QBN65557 QKF65557:QLJ65557 QUB65557:QVF65557 RDX65557:RFB65557 RNT65557:ROX65557 RXP65557:RYT65557 SHL65557:SIP65557 SRH65557:SSL65557 TBD65557:TCH65557 TKZ65557:TMD65557 TUV65557:TVZ65557 UER65557:UFV65557 UON65557:UPR65557 UYJ65557:UZN65557 VIF65557:VJJ65557 VSB65557:VTF65557 WBX65557:WDB65557 WLT65557:WMX65557 WVP65557:WWT65557 H131093:AL131093 JD131093:KH131093 SZ131093:UD131093 ACV131093:ADZ131093 AMR131093:ANV131093 AWN131093:AXR131093 BGJ131093:BHN131093 BQF131093:BRJ131093 CAB131093:CBF131093 CJX131093:CLB131093 CTT131093:CUX131093 DDP131093:DET131093 DNL131093:DOP131093 DXH131093:DYL131093 EHD131093:EIH131093 EQZ131093:ESD131093 FAV131093:FBZ131093 FKR131093:FLV131093 FUN131093:FVR131093 GEJ131093:GFN131093 GOF131093:GPJ131093 GYB131093:GZF131093 HHX131093:HJB131093 HRT131093:HSX131093 IBP131093:ICT131093 ILL131093:IMP131093 IVH131093:IWL131093 JFD131093:JGH131093 JOZ131093:JQD131093 JYV131093:JZZ131093 KIR131093:KJV131093 KSN131093:KTR131093 LCJ131093:LDN131093 LMF131093:LNJ131093 LWB131093:LXF131093 MFX131093:MHB131093 MPT131093:MQX131093 MZP131093:NAT131093 NJL131093:NKP131093 NTH131093:NUL131093 ODD131093:OEH131093 OMZ131093:OOD131093 OWV131093:OXZ131093 PGR131093:PHV131093 PQN131093:PRR131093 QAJ131093:QBN131093 QKF131093:QLJ131093 QUB131093:QVF131093 RDX131093:RFB131093 RNT131093:ROX131093 RXP131093:RYT131093 SHL131093:SIP131093 SRH131093:SSL131093 TBD131093:TCH131093 TKZ131093:TMD131093 TUV131093:TVZ131093 UER131093:UFV131093 UON131093:UPR131093 UYJ131093:UZN131093 VIF131093:VJJ131093 VSB131093:VTF131093 WBX131093:WDB131093 WLT131093:WMX131093 WVP131093:WWT131093 H196629:AL196629 JD196629:KH196629 SZ196629:UD196629 ACV196629:ADZ196629 AMR196629:ANV196629 AWN196629:AXR196629 BGJ196629:BHN196629 BQF196629:BRJ196629 CAB196629:CBF196629 CJX196629:CLB196629 CTT196629:CUX196629 DDP196629:DET196629 DNL196629:DOP196629 DXH196629:DYL196629 EHD196629:EIH196629 EQZ196629:ESD196629 FAV196629:FBZ196629 FKR196629:FLV196629 FUN196629:FVR196629 GEJ196629:GFN196629 GOF196629:GPJ196629 GYB196629:GZF196629 HHX196629:HJB196629 HRT196629:HSX196629 IBP196629:ICT196629 ILL196629:IMP196629 IVH196629:IWL196629 JFD196629:JGH196629 JOZ196629:JQD196629 JYV196629:JZZ196629 KIR196629:KJV196629 KSN196629:KTR196629 LCJ196629:LDN196629 LMF196629:LNJ196629 LWB196629:LXF196629 MFX196629:MHB196629 MPT196629:MQX196629 MZP196629:NAT196629 NJL196629:NKP196629 NTH196629:NUL196629 ODD196629:OEH196629 OMZ196629:OOD196629 OWV196629:OXZ196629 PGR196629:PHV196629 PQN196629:PRR196629 QAJ196629:QBN196629 QKF196629:QLJ196629 QUB196629:QVF196629 RDX196629:RFB196629 RNT196629:ROX196629 RXP196629:RYT196629 SHL196629:SIP196629 SRH196629:SSL196629 TBD196629:TCH196629 TKZ196629:TMD196629 TUV196629:TVZ196629 UER196629:UFV196629 UON196629:UPR196629 UYJ196629:UZN196629 VIF196629:VJJ196629 VSB196629:VTF196629 WBX196629:WDB196629 WLT196629:WMX196629 WVP196629:WWT196629 H262165:AL262165 JD262165:KH262165 SZ262165:UD262165 ACV262165:ADZ262165 AMR262165:ANV262165 AWN262165:AXR262165 BGJ262165:BHN262165 BQF262165:BRJ262165 CAB262165:CBF262165 CJX262165:CLB262165 CTT262165:CUX262165 DDP262165:DET262165 DNL262165:DOP262165 DXH262165:DYL262165 EHD262165:EIH262165 EQZ262165:ESD262165 FAV262165:FBZ262165 FKR262165:FLV262165 FUN262165:FVR262165 GEJ262165:GFN262165 GOF262165:GPJ262165 GYB262165:GZF262165 HHX262165:HJB262165 HRT262165:HSX262165 IBP262165:ICT262165 ILL262165:IMP262165 IVH262165:IWL262165 JFD262165:JGH262165 JOZ262165:JQD262165 JYV262165:JZZ262165 KIR262165:KJV262165 KSN262165:KTR262165 LCJ262165:LDN262165 LMF262165:LNJ262165 LWB262165:LXF262165 MFX262165:MHB262165 MPT262165:MQX262165 MZP262165:NAT262165 NJL262165:NKP262165 NTH262165:NUL262165 ODD262165:OEH262165 OMZ262165:OOD262165 OWV262165:OXZ262165 PGR262165:PHV262165 PQN262165:PRR262165 QAJ262165:QBN262165 QKF262165:QLJ262165 QUB262165:QVF262165 RDX262165:RFB262165 RNT262165:ROX262165 RXP262165:RYT262165 SHL262165:SIP262165 SRH262165:SSL262165 TBD262165:TCH262165 TKZ262165:TMD262165 TUV262165:TVZ262165 UER262165:UFV262165 UON262165:UPR262165 UYJ262165:UZN262165 VIF262165:VJJ262165 VSB262165:VTF262165 WBX262165:WDB262165 WLT262165:WMX262165 WVP262165:WWT262165 H327701:AL327701 JD327701:KH327701 SZ327701:UD327701 ACV327701:ADZ327701 AMR327701:ANV327701 AWN327701:AXR327701 BGJ327701:BHN327701 BQF327701:BRJ327701 CAB327701:CBF327701 CJX327701:CLB327701 CTT327701:CUX327701 DDP327701:DET327701 DNL327701:DOP327701 DXH327701:DYL327701 EHD327701:EIH327701 EQZ327701:ESD327701 FAV327701:FBZ327701 FKR327701:FLV327701 FUN327701:FVR327701 GEJ327701:GFN327701 GOF327701:GPJ327701 GYB327701:GZF327701 HHX327701:HJB327701 HRT327701:HSX327701 IBP327701:ICT327701 ILL327701:IMP327701 IVH327701:IWL327701 JFD327701:JGH327701 JOZ327701:JQD327701 JYV327701:JZZ327701 KIR327701:KJV327701 KSN327701:KTR327701 LCJ327701:LDN327701 LMF327701:LNJ327701 LWB327701:LXF327701 MFX327701:MHB327701 MPT327701:MQX327701 MZP327701:NAT327701 NJL327701:NKP327701 NTH327701:NUL327701 ODD327701:OEH327701 OMZ327701:OOD327701 OWV327701:OXZ327701 PGR327701:PHV327701 PQN327701:PRR327701 QAJ327701:QBN327701 QKF327701:QLJ327701 QUB327701:QVF327701 RDX327701:RFB327701 RNT327701:ROX327701 RXP327701:RYT327701 SHL327701:SIP327701 SRH327701:SSL327701 TBD327701:TCH327701 TKZ327701:TMD327701 TUV327701:TVZ327701 UER327701:UFV327701 UON327701:UPR327701 UYJ327701:UZN327701 VIF327701:VJJ327701 VSB327701:VTF327701 WBX327701:WDB327701 WLT327701:WMX327701 WVP327701:WWT327701 H393237:AL393237 JD393237:KH393237 SZ393237:UD393237 ACV393237:ADZ393237 AMR393237:ANV393237 AWN393237:AXR393237 BGJ393237:BHN393237 BQF393237:BRJ393237 CAB393237:CBF393237 CJX393237:CLB393237 CTT393237:CUX393237 DDP393237:DET393237 DNL393237:DOP393237 DXH393237:DYL393237 EHD393237:EIH393237 EQZ393237:ESD393237 FAV393237:FBZ393237 FKR393237:FLV393237 FUN393237:FVR393237 GEJ393237:GFN393237 GOF393237:GPJ393237 GYB393237:GZF393237 HHX393237:HJB393237 HRT393237:HSX393237 IBP393237:ICT393237 ILL393237:IMP393237 IVH393237:IWL393237 JFD393237:JGH393237 JOZ393237:JQD393237 JYV393237:JZZ393237 KIR393237:KJV393237 KSN393237:KTR393237 LCJ393237:LDN393237 LMF393237:LNJ393237 LWB393237:LXF393237 MFX393237:MHB393237 MPT393237:MQX393237 MZP393237:NAT393237 NJL393237:NKP393237 NTH393237:NUL393237 ODD393237:OEH393237 OMZ393237:OOD393237 OWV393237:OXZ393237 PGR393237:PHV393237 PQN393237:PRR393237 QAJ393237:QBN393237 QKF393237:QLJ393237 QUB393237:QVF393237 RDX393237:RFB393237 RNT393237:ROX393237 RXP393237:RYT393237 SHL393237:SIP393237 SRH393237:SSL393237 TBD393237:TCH393237 TKZ393237:TMD393237 TUV393237:TVZ393237 UER393237:UFV393237 UON393237:UPR393237 UYJ393237:UZN393237 VIF393237:VJJ393237 VSB393237:VTF393237 WBX393237:WDB393237 WLT393237:WMX393237 WVP393237:WWT393237 H458773:AL458773 JD458773:KH458773 SZ458773:UD458773 ACV458773:ADZ458773 AMR458773:ANV458773 AWN458773:AXR458773 BGJ458773:BHN458773 BQF458773:BRJ458773 CAB458773:CBF458773 CJX458773:CLB458773 CTT458773:CUX458773 DDP458773:DET458773 DNL458773:DOP458773 DXH458773:DYL458773 EHD458773:EIH458773 EQZ458773:ESD458773 FAV458773:FBZ458773 FKR458773:FLV458773 FUN458773:FVR458773 GEJ458773:GFN458773 GOF458773:GPJ458773 GYB458773:GZF458773 HHX458773:HJB458773 HRT458773:HSX458773 IBP458773:ICT458773 ILL458773:IMP458773 IVH458773:IWL458773 JFD458773:JGH458773 JOZ458773:JQD458773 JYV458773:JZZ458773 KIR458773:KJV458773 KSN458773:KTR458773 LCJ458773:LDN458773 LMF458773:LNJ458773 LWB458773:LXF458773 MFX458773:MHB458773 MPT458773:MQX458773 MZP458773:NAT458773 NJL458773:NKP458773 NTH458773:NUL458773 ODD458773:OEH458773 OMZ458773:OOD458773 OWV458773:OXZ458773 PGR458773:PHV458773 PQN458773:PRR458773 QAJ458773:QBN458773 QKF458773:QLJ458773 QUB458773:QVF458773 RDX458773:RFB458773 RNT458773:ROX458773 RXP458773:RYT458773 SHL458773:SIP458773 SRH458773:SSL458773 TBD458773:TCH458773 TKZ458773:TMD458773 TUV458773:TVZ458773 UER458773:UFV458773 UON458773:UPR458773 UYJ458773:UZN458773 VIF458773:VJJ458773 VSB458773:VTF458773 WBX458773:WDB458773 WLT458773:WMX458773 WVP458773:WWT458773 H524309:AL524309 JD524309:KH524309 SZ524309:UD524309 ACV524309:ADZ524309 AMR524309:ANV524309 AWN524309:AXR524309 BGJ524309:BHN524309 BQF524309:BRJ524309 CAB524309:CBF524309 CJX524309:CLB524309 CTT524309:CUX524309 DDP524309:DET524309 DNL524309:DOP524309 DXH524309:DYL524309 EHD524309:EIH524309 EQZ524309:ESD524309 FAV524309:FBZ524309 FKR524309:FLV524309 FUN524309:FVR524309 GEJ524309:GFN524309 GOF524309:GPJ524309 GYB524309:GZF524309 HHX524309:HJB524309 HRT524309:HSX524309 IBP524309:ICT524309 ILL524309:IMP524309 IVH524309:IWL524309 JFD524309:JGH524309 JOZ524309:JQD524309 JYV524309:JZZ524309 KIR524309:KJV524309 KSN524309:KTR524309 LCJ524309:LDN524309 LMF524309:LNJ524309 LWB524309:LXF524309 MFX524309:MHB524309 MPT524309:MQX524309 MZP524309:NAT524309 NJL524309:NKP524309 NTH524309:NUL524309 ODD524309:OEH524309 OMZ524309:OOD524309 OWV524309:OXZ524309 PGR524309:PHV524309 PQN524309:PRR524309 QAJ524309:QBN524309 QKF524309:QLJ524309 QUB524309:QVF524309 RDX524309:RFB524309 RNT524309:ROX524309 RXP524309:RYT524309 SHL524309:SIP524309 SRH524309:SSL524309 TBD524309:TCH524309 TKZ524309:TMD524309 TUV524309:TVZ524309 UER524309:UFV524309 UON524309:UPR524309 UYJ524309:UZN524309 VIF524309:VJJ524309 VSB524309:VTF524309 WBX524309:WDB524309 WLT524309:WMX524309 WVP524309:WWT524309 H589845:AL589845 JD589845:KH589845 SZ589845:UD589845 ACV589845:ADZ589845 AMR589845:ANV589845 AWN589845:AXR589845 BGJ589845:BHN589845 BQF589845:BRJ589845 CAB589845:CBF589845 CJX589845:CLB589845 CTT589845:CUX589845 DDP589845:DET589845 DNL589845:DOP589845 DXH589845:DYL589845 EHD589845:EIH589845 EQZ589845:ESD589845 FAV589845:FBZ589845 FKR589845:FLV589845 FUN589845:FVR589845 GEJ589845:GFN589845 GOF589845:GPJ589845 GYB589845:GZF589845 HHX589845:HJB589845 HRT589845:HSX589845 IBP589845:ICT589845 ILL589845:IMP589845 IVH589845:IWL589845 JFD589845:JGH589845 JOZ589845:JQD589845 JYV589845:JZZ589845 KIR589845:KJV589845 KSN589845:KTR589845 LCJ589845:LDN589845 LMF589845:LNJ589845 LWB589845:LXF589845 MFX589845:MHB589845 MPT589845:MQX589845 MZP589845:NAT589845 NJL589845:NKP589845 NTH589845:NUL589845 ODD589845:OEH589845 OMZ589845:OOD589845 OWV589845:OXZ589845 PGR589845:PHV589845 PQN589845:PRR589845 QAJ589845:QBN589845 QKF589845:QLJ589845 QUB589845:QVF589845 RDX589845:RFB589845 RNT589845:ROX589845 RXP589845:RYT589845 SHL589845:SIP589845 SRH589845:SSL589845 TBD589845:TCH589845 TKZ589845:TMD589845 TUV589845:TVZ589845 UER589845:UFV589845 UON589845:UPR589845 UYJ589845:UZN589845 VIF589845:VJJ589845 VSB589845:VTF589845 WBX589845:WDB589845 WLT589845:WMX589845 WVP589845:WWT589845 H655381:AL655381 JD655381:KH655381 SZ655381:UD655381 ACV655381:ADZ655381 AMR655381:ANV655381 AWN655381:AXR655381 BGJ655381:BHN655381 BQF655381:BRJ655381 CAB655381:CBF655381 CJX655381:CLB655381 CTT655381:CUX655381 DDP655381:DET655381 DNL655381:DOP655381 DXH655381:DYL655381 EHD655381:EIH655381 EQZ655381:ESD655381 FAV655381:FBZ655381 FKR655381:FLV655381 FUN655381:FVR655381 GEJ655381:GFN655381 GOF655381:GPJ655381 GYB655381:GZF655381 HHX655381:HJB655381 HRT655381:HSX655381 IBP655381:ICT655381 ILL655381:IMP655381 IVH655381:IWL655381 JFD655381:JGH655381 JOZ655381:JQD655381 JYV655381:JZZ655381 KIR655381:KJV655381 KSN655381:KTR655381 LCJ655381:LDN655381 LMF655381:LNJ655381 LWB655381:LXF655381 MFX655381:MHB655381 MPT655381:MQX655381 MZP655381:NAT655381 NJL655381:NKP655381 NTH655381:NUL655381 ODD655381:OEH655381 OMZ655381:OOD655381 OWV655381:OXZ655381 PGR655381:PHV655381 PQN655381:PRR655381 QAJ655381:QBN655381 QKF655381:QLJ655381 QUB655381:QVF655381 RDX655381:RFB655381 RNT655381:ROX655381 RXP655381:RYT655381 SHL655381:SIP655381 SRH655381:SSL655381 TBD655381:TCH655381 TKZ655381:TMD655381 TUV655381:TVZ655381 UER655381:UFV655381 UON655381:UPR655381 UYJ655381:UZN655381 VIF655381:VJJ655381 VSB655381:VTF655381 WBX655381:WDB655381 WLT655381:WMX655381 WVP655381:WWT655381 H720917:AL720917 JD720917:KH720917 SZ720917:UD720917 ACV720917:ADZ720917 AMR720917:ANV720917 AWN720917:AXR720917 BGJ720917:BHN720917 BQF720917:BRJ720917 CAB720917:CBF720917 CJX720917:CLB720917 CTT720917:CUX720917 DDP720917:DET720917 DNL720917:DOP720917 DXH720917:DYL720917 EHD720917:EIH720917 EQZ720917:ESD720917 FAV720917:FBZ720917 FKR720917:FLV720917 FUN720917:FVR720917 GEJ720917:GFN720917 GOF720917:GPJ720917 GYB720917:GZF720917 HHX720917:HJB720917 HRT720917:HSX720917 IBP720917:ICT720917 ILL720917:IMP720917 IVH720917:IWL720917 JFD720917:JGH720917 JOZ720917:JQD720917 JYV720917:JZZ720917 KIR720917:KJV720917 KSN720917:KTR720917 LCJ720917:LDN720917 LMF720917:LNJ720917 LWB720917:LXF720917 MFX720917:MHB720917 MPT720917:MQX720917 MZP720917:NAT720917 NJL720917:NKP720917 NTH720917:NUL720917 ODD720917:OEH720917 OMZ720917:OOD720917 OWV720917:OXZ720917 PGR720917:PHV720917 PQN720917:PRR720917 QAJ720917:QBN720917 QKF720917:QLJ720917 QUB720917:QVF720917 RDX720917:RFB720917 RNT720917:ROX720917 RXP720917:RYT720917 SHL720917:SIP720917 SRH720917:SSL720917 TBD720917:TCH720917 TKZ720917:TMD720917 TUV720917:TVZ720917 UER720917:UFV720917 UON720917:UPR720917 UYJ720917:UZN720917 VIF720917:VJJ720917 VSB720917:VTF720917 WBX720917:WDB720917 WLT720917:WMX720917 WVP720917:WWT720917 H786453:AL786453 JD786453:KH786453 SZ786453:UD786453 ACV786453:ADZ786453 AMR786453:ANV786453 AWN786453:AXR786453 BGJ786453:BHN786453 BQF786453:BRJ786453 CAB786453:CBF786453 CJX786453:CLB786453 CTT786453:CUX786453 DDP786453:DET786453 DNL786453:DOP786453 DXH786453:DYL786453 EHD786453:EIH786453 EQZ786453:ESD786453 FAV786453:FBZ786453 FKR786453:FLV786453 FUN786453:FVR786453 GEJ786453:GFN786453 GOF786453:GPJ786453 GYB786453:GZF786453 HHX786453:HJB786453 HRT786453:HSX786453 IBP786453:ICT786453 ILL786453:IMP786453 IVH786453:IWL786453 JFD786453:JGH786453 JOZ786453:JQD786453 JYV786453:JZZ786453 KIR786453:KJV786453 KSN786453:KTR786453 LCJ786453:LDN786453 LMF786453:LNJ786453 LWB786453:LXF786453 MFX786453:MHB786453 MPT786453:MQX786453 MZP786453:NAT786453 NJL786453:NKP786453 NTH786453:NUL786453 ODD786453:OEH786453 OMZ786453:OOD786453 OWV786453:OXZ786453 PGR786453:PHV786453 PQN786453:PRR786453 QAJ786453:QBN786453 QKF786453:QLJ786453 QUB786453:QVF786453 RDX786453:RFB786453 RNT786453:ROX786453 RXP786453:RYT786453 SHL786453:SIP786453 SRH786453:SSL786453 TBD786453:TCH786453 TKZ786453:TMD786453 TUV786453:TVZ786453 UER786453:UFV786453 UON786453:UPR786453 UYJ786453:UZN786453 VIF786453:VJJ786453 VSB786453:VTF786453 WBX786453:WDB786453 WLT786453:WMX786453 WVP786453:WWT786453 H851989:AL851989 JD851989:KH851989 SZ851989:UD851989 ACV851989:ADZ851989 AMR851989:ANV851989 AWN851989:AXR851989 BGJ851989:BHN851989 BQF851989:BRJ851989 CAB851989:CBF851989 CJX851989:CLB851989 CTT851989:CUX851989 DDP851989:DET851989 DNL851989:DOP851989 DXH851989:DYL851989 EHD851989:EIH851989 EQZ851989:ESD851989 FAV851989:FBZ851989 FKR851989:FLV851989 FUN851989:FVR851989 GEJ851989:GFN851989 GOF851989:GPJ851989 GYB851989:GZF851989 HHX851989:HJB851989 HRT851989:HSX851989 IBP851989:ICT851989 ILL851989:IMP851989 IVH851989:IWL851989 JFD851989:JGH851989 JOZ851989:JQD851989 JYV851989:JZZ851989 KIR851989:KJV851989 KSN851989:KTR851989 LCJ851989:LDN851989 LMF851989:LNJ851989 LWB851989:LXF851989 MFX851989:MHB851989 MPT851989:MQX851989 MZP851989:NAT851989 NJL851989:NKP851989 NTH851989:NUL851989 ODD851989:OEH851989 OMZ851989:OOD851989 OWV851989:OXZ851989 PGR851989:PHV851989 PQN851989:PRR851989 QAJ851989:QBN851989 QKF851989:QLJ851989 QUB851989:QVF851989 RDX851989:RFB851989 RNT851989:ROX851989 RXP851989:RYT851989 SHL851989:SIP851989 SRH851989:SSL851989 TBD851989:TCH851989 TKZ851989:TMD851989 TUV851989:TVZ851989 UER851989:UFV851989 UON851989:UPR851989 UYJ851989:UZN851989 VIF851989:VJJ851989 VSB851989:VTF851989 WBX851989:WDB851989 WLT851989:WMX851989 WVP851989:WWT851989 H917525:AL917525 JD917525:KH917525 SZ917525:UD917525 ACV917525:ADZ917525 AMR917525:ANV917525 AWN917525:AXR917525 BGJ917525:BHN917525 BQF917525:BRJ917525 CAB917525:CBF917525 CJX917525:CLB917525 CTT917525:CUX917525 DDP917525:DET917525 DNL917525:DOP917525 DXH917525:DYL917525 EHD917525:EIH917525 EQZ917525:ESD917525 FAV917525:FBZ917525 FKR917525:FLV917525 FUN917525:FVR917525 GEJ917525:GFN917525 GOF917525:GPJ917525 GYB917525:GZF917525 HHX917525:HJB917525 HRT917525:HSX917525 IBP917525:ICT917525 ILL917525:IMP917525 IVH917525:IWL917525 JFD917525:JGH917525 JOZ917525:JQD917525 JYV917525:JZZ917525 KIR917525:KJV917525 KSN917525:KTR917525 LCJ917525:LDN917525 LMF917525:LNJ917525 LWB917525:LXF917525 MFX917525:MHB917525 MPT917525:MQX917525 MZP917525:NAT917525 NJL917525:NKP917525 NTH917525:NUL917525 ODD917525:OEH917525 OMZ917525:OOD917525 OWV917525:OXZ917525 PGR917525:PHV917525 PQN917525:PRR917525 QAJ917525:QBN917525 QKF917525:QLJ917525 QUB917525:QVF917525 RDX917525:RFB917525 RNT917525:ROX917525 RXP917525:RYT917525 SHL917525:SIP917525 SRH917525:SSL917525 TBD917525:TCH917525 TKZ917525:TMD917525 TUV917525:TVZ917525 UER917525:UFV917525 UON917525:UPR917525 UYJ917525:UZN917525 VIF917525:VJJ917525 VSB917525:VTF917525 WBX917525:WDB917525 WLT917525:WMX917525 WVP917525:WWT917525 H983061:AL983061 JD983061:KH983061 SZ983061:UD983061 ACV983061:ADZ983061 AMR983061:ANV983061 AWN983061:AXR983061 BGJ983061:BHN983061 BQF983061:BRJ983061 CAB983061:CBF983061 CJX983061:CLB983061 CTT983061:CUX983061 DDP983061:DET983061 DNL983061:DOP983061 DXH983061:DYL983061 EHD983061:EIH983061 EQZ983061:ESD983061 FAV983061:FBZ983061 FKR983061:FLV983061 FUN983061:FVR983061 GEJ983061:GFN983061 GOF983061:GPJ983061 GYB983061:GZF983061 HHX983061:HJB983061 HRT983061:HSX983061 IBP983061:ICT983061 ILL983061:IMP983061 IVH983061:IWL983061 JFD983061:JGH983061 JOZ983061:JQD983061 JYV983061:JZZ983061 KIR983061:KJV983061 KSN983061:KTR983061 LCJ983061:LDN983061 LMF983061:LNJ983061 LWB983061:LXF983061 MFX983061:MHB983061 MPT983061:MQX983061 MZP983061:NAT983061 NJL983061:NKP983061 NTH983061:NUL983061 ODD983061:OEH983061 OMZ983061:OOD983061 OWV983061:OXZ983061 PGR983061:PHV983061 PQN983061:PRR983061 QAJ983061:QBN983061 QKF983061:QLJ983061 QUB983061:QVF983061 RDX983061:RFB983061 RNT983061:ROX983061 RXP983061:RYT983061 SHL983061:SIP983061 SRH983061:SSL983061 TBD983061:TCH983061 TKZ983061:TMD983061 TUV983061:TVZ983061 UER983061:UFV983061 UON983061:UPR983061 UYJ983061:UZN983061 VIF983061:VJJ983061 VSB983061:VTF983061 WBX983061:WDB983061 WLT983061:WMX983061 WVP983061:WWT983061 H25:AL25 JD25:KH25 SZ25:UD25 ACV25:ADZ25 AMR25:ANV25 AWN25:AXR25 BGJ25:BHN25 BQF25:BRJ25 CAB25:CBF25 CJX25:CLB25 CTT25:CUX25 DDP25:DET25 DNL25:DOP25 DXH25:DYL25 EHD25:EIH25 EQZ25:ESD25 FAV25:FBZ25 FKR25:FLV25 FUN25:FVR25 GEJ25:GFN25 GOF25:GPJ25 GYB25:GZF25 HHX25:HJB25 HRT25:HSX25 IBP25:ICT25 ILL25:IMP25 IVH25:IWL25 JFD25:JGH25 JOZ25:JQD25 JYV25:JZZ25 KIR25:KJV25 KSN25:KTR25 LCJ25:LDN25 LMF25:LNJ25 LWB25:LXF25 MFX25:MHB25 MPT25:MQX25 MZP25:NAT25 NJL25:NKP25 NTH25:NUL25 ODD25:OEH25 OMZ25:OOD25 OWV25:OXZ25 PGR25:PHV25 PQN25:PRR25 QAJ25:QBN25 QKF25:QLJ25 QUB25:QVF25 RDX25:RFB25 RNT25:ROX25 RXP25:RYT25 SHL25:SIP25 SRH25:SSL25 TBD25:TCH25 TKZ25:TMD25 TUV25:TVZ25 UER25:UFV25 UON25:UPR25 UYJ25:UZN25 VIF25:VJJ25 VSB25:VTF25 WBX25:WDB25 WLT25:WMX25 WVP25:WWT25 H65561:AL65561 JD65561:KH65561 SZ65561:UD65561 ACV65561:ADZ65561 AMR65561:ANV65561 AWN65561:AXR65561 BGJ65561:BHN65561 BQF65561:BRJ65561 CAB65561:CBF65561 CJX65561:CLB65561 CTT65561:CUX65561 DDP65561:DET65561 DNL65561:DOP65561 DXH65561:DYL65561 EHD65561:EIH65561 EQZ65561:ESD65561 FAV65561:FBZ65561 FKR65561:FLV65561 FUN65561:FVR65561 GEJ65561:GFN65561 GOF65561:GPJ65561 GYB65561:GZF65561 HHX65561:HJB65561 HRT65561:HSX65561 IBP65561:ICT65561 ILL65561:IMP65561 IVH65561:IWL65561 JFD65561:JGH65561 JOZ65561:JQD65561 JYV65561:JZZ65561 KIR65561:KJV65561 KSN65561:KTR65561 LCJ65561:LDN65561 LMF65561:LNJ65561 LWB65561:LXF65561 MFX65561:MHB65561 MPT65561:MQX65561 MZP65561:NAT65561 NJL65561:NKP65561 NTH65561:NUL65561 ODD65561:OEH65561 OMZ65561:OOD65561 OWV65561:OXZ65561 PGR65561:PHV65561 PQN65561:PRR65561 QAJ65561:QBN65561 QKF65561:QLJ65561 QUB65561:QVF65561 RDX65561:RFB65561 RNT65561:ROX65561 RXP65561:RYT65561 SHL65561:SIP65561 SRH65561:SSL65561 TBD65561:TCH65561 TKZ65561:TMD65561 TUV65561:TVZ65561 UER65561:UFV65561 UON65561:UPR65561 UYJ65561:UZN65561 VIF65561:VJJ65561 VSB65561:VTF65561 WBX65561:WDB65561 WLT65561:WMX65561 WVP65561:WWT65561 H131097:AL131097 JD131097:KH131097 SZ131097:UD131097 ACV131097:ADZ131097 AMR131097:ANV131097 AWN131097:AXR131097 BGJ131097:BHN131097 BQF131097:BRJ131097 CAB131097:CBF131097 CJX131097:CLB131097 CTT131097:CUX131097 DDP131097:DET131097 DNL131097:DOP131097 DXH131097:DYL131097 EHD131097:EIH131097 EQZ131097:ESD131097 FAV131097:FBZ131097 FKR131097:FLV131097 FUN131097:FVR131097 GEJ131097:GFN131097 GOF131097:GPJ131097 GYB131097:GZF131097 HHX131097:HJB131097 HRT131097:HSX131097 IBP131097:ICT131097 ILL131097:IMP131097 IVH131097:IWL131097 JFD131097:JGH131097 JOZ131097:JQD131097 JYV131097:JZZ131097 KIR131097:KJV131097 KSN131097:KTR131097 LCJ131097:LDN131097 LMF131097:LNJ131097 LWB131097:LXF131097 MFX131097:MHB131097 MPT131097:MQX131097 MZP131097:NAT131097 NJL131097:NKP131097 NTH131097:NUL131097 ODD131097:OEH131097 OMZ131097:OOD131097 OWV131097:OXZ131097 PGR131097:PHV131097 PQN131097:PRR131097 QAJ131097:QBN131097 QKF131097:QLJ131097 QUB131097:QVF131097 RDX131097:RFB131097 RNT131097:ROX131097 RXP131097:RYT131097 SHL131097:SIP131097 SRH131097:SSL131097 TBD131097:TCH131097 TKZ131097:TMD131097 TUV131097:TVZ131097 UER131097:UFV131097 UON131097:UPR131097 UYJ131097:UZN131097 VIF131097:VJJ131097 VSB131097:VTF131097 WBX131097:WDB131097 WLT131097:WMX131097 WVP131097:WWT131097 H196633:AL196633 JD196633:KH196633 SZ196633:UD196633 ACV196633:ADZ196633 AMR196633:ANV196633 AWN196633:AXR196633 BGJ196633:BHN196633 BQF196633:BRJ196633 CAB196633:CBF196633 CJX196633:CLB196633 CTT196633:CUX196633 DDP196633:DET196633 DNL196633:DOP196633 DXH196633:DYL196633 EHD196633:EIH196633 EQZ196633:ESD196633 FAV196633:FBZ196633 FKR196633:FLV196633 FUN196633:FVR196633 GEJ196633:GFN196633 GOF196633:GPJ196633 GYB196633:GZF196633 HHX196633:HJB196633 HRT196633:HSX196633 IBP196633:ICT196633 ILL196633:IMP196633 IVH196633:IWL196633 JFD196633:JGH196633 JOZ196633:JQD196633 JYV196633:JZZ196633 KIR196633:KJV196633 KSN196633:KTR196633 LCJ196633:LDN196633 LMF196633:LNJ196633 LWB196633:LXF196633 MFX196633:MHB196633 MPT196633:MQX196633 MZP196633:NAT196633 NJL196633:NKP196633 NTH196633:NUL196633 ODD196633:OEH196633 OMZ196633:OOD196633 OWV196633:OXZ196633 PGR196633:PHV196633 PQN196633:PRR196633 QAJ196633:QBN196633 QKF196633:QLJ196633 QUB196633:QVF196633 RDX196633:RFB196633 RNT196633:ROX196633 RXP196633:RYT196633 SHL196633:SIP196633 SRH196633:SSL196633 TBD196633:TCH196633 TKZ196633:TMD196633 TUV196633:TVZ196633 UER196633:UFV196633 UON196633:UPR196633 UYJ196633:UZN196633 VIF196633:VJJ196633 VSB196633:VTF196633 WBX196633:WDB196633 WLT196633:WMX196633 WVP196633:WWT196633 H262169:AL262169 JD262169:KH262169 SZ262169:UD262169 ACV262169:ADZ262169 AMR262169:ANV262169 AWN262169:AXR262169 BGJ262169:BHN262169 BQF262169:BRJ262169 CAB262169:CBF262169 CJX262169:CLB262169 CTT262169:CUX262169 DDP262169:DET262169 DNL262169:DOP262169 DXH262169:DYL262169 EHD262169:EIH262169 EQZ262169:ESD262169 FAV262169:FBZ262169 FKR262169:FLV262169 FUN262169:FVR262169 GEJ262169:GFN262169 GOF262169:GPJ262169 GYB262169:GZF262169 HHX262169:HJB262169 HRT262169:HSX262169 IBP262169:ICT262169 ILL262169:IMP262169 IVH262169:IWL262169 JFD262169:JGH262169 JOZ262169:JQD262169 JYV262169:JZZ262169 KIR262169:KJV262169 KSN262169:KTR262169 LCJ262169:LDN262169 LMF262169:LNJ262169 LWB262169:LXF262169 MFX262169:MHB262169 MPT262169:MQX262169 MZP262169:NAT262169 NJL262169:NKP262169 NTH262169:NUL262169 ODD262169:OEH262169 OMZ262169:OOD262169 OWV262169:OXZ262169 PGR262169:PHV262169 PQN262169:PRR262169 QAJ262169:QBN262169 QKF262169:QLJ262169 QUB262169:QVF262169 RDX262169:RFB262169 RNT262169:ROX262169 RXP262169:RYT262169 SHL262169:SIP262169 SRH262169:SSL262169 TBD262169:TCH262169 TKZ262169:TMD262169 TUV262169:TVZ262169 UER262169:UFV262169 UON262169:UPR262169 UYJ262169:UZN262169 VIF262169:VJJ262169 VSB262169:VTF262169 WBX262169:WDB262169 WLT262169:WMX262169 WVP262169:WWT262169 H327705:AL327705 JD327705:KH327705 SZ327705:UD327705 ACV327705:ADZ327705 AMR327705:ANV327705 AWN327705:AXR327705 BGJ327705:BHN327705 BQF327705:BRJ327705 CAB327705:CBF327705 CJX327705:CLB327705 CTT327705:CUX327705 DDP327705:DET327705 DNL327705:DOP327705 DXH327705:DYL327705 EHD327705:EIH327705 EQZ327705:ESD327705 FAV327705:FBZ327705 FKR327705:FLV327705 FUN327705:FVR327705 GEJ327705:GFN327705 GOF327705:GPJ327705 GYB327705:GZF327705 HHX327705:HJB327705 HRT327705:HSX327705 IBP327705:ICT327705 ILL327705:IMP327705 IVH327705:IWL327705 JFD327705:JGH327705 JOZ327705:JQD327705 JYV327705:JZZ327705 KIR327705:KJV327705 KSN327705:KTR327705 LCJ327705:LDN327705 LMF327705:LNJ327705 LWB327705:LXF327705 MFX327705:MHB327705 MPT327705:MQX327705 MZP327705:NAT327705 NJL327705:NKP327705 NTH327705:NUL327705 ODD327705:OEH327705 OMZ327705:OOD327705 OWV327705:OXZ327705 PGR327705:PHV327705 PQN327705:PRR327705 QAJ327705:QBN327705 QKF327705:QLJ327705 QUB327705:QVF327705 RDX327705:RFB327705 RNT327705:ROX327705 RXP327705:RYT327705 SHL327705:SIP327705 SRH327705:SSL327705 TBD327705:TCH327705 TKZ327705:TMD327705 TUV327705:TVZ327705 UER327705:UFV327705 UON327705:UPR327705 UYJ327705:UZN327705 VIF327705:VJJ327705 VSB327705:VTF327705 WBX327705:WDB327705 WLT327705:WMX327705 WVP327705:WWT327705 H393241:AL393241 JD393241:KH393241 SZ393241:UD393241 ACV393241:ADZ393241 AMR393241:ANV393241 AWN393241:AXR393241 BGJ393241:BHN393241 BQF393241:BRJ393241 CAB393241:CBF393241 CJX393241:CLB393241 CTT393241:CUX393241 DDP393241:DET393241 DNL393241:DOP393241 DXH393241:DYL393241 EHD393241:EIH393241 EQZ393241:ESD393241 FAV393241:FBZ393241 FKR393241:FLV393241 FUN393241:FVR393241 GEJ393241:GFN393241 GOF393241:GPJ393241 GYB393241:GZF393241 HHX393241:HJB393241 HRT393241:HSX393241 IBP393241:ICT393241 ILL393241:IMP393241 IVH393241:IWL393241 JFD393241:JGH393241 JOZ393241:JQD393241 JYV393241:JZZ393241 KIR393241:KJV393241 KSN393241:KTR393241 LCJ393241:LDN393241 LMF393241:LNJ393241 LWB393241:LXF393241 MFX393241:MHB393241 MPT393241:MQX393241 MZP393241:NAT393241 NJL393241:NKP393241 NTH393241:NUL393241 ODD393241:OEH393241 OMZ393241:OOD393241 OWV393241:OXZ393241 PGR393241:PHV393241 PQN393241:PRR393241 QAJ393241:QBN393241 QKF393241:QLJ393241 QUB393241:QVF393241 RDX393241:RFB393241 RNT393241:ROX393241 RXP393241:RYT393241 SHL393241:SIP393241 SRH393241:SSL393241 TBD393241:TCH393241 TKZ393241:TMD393241 TUV393241:TVZ393241 UER393241:UFV393241 UON393241:UPR393241 UYJ393241:UZN393241 VIF393241:VJJ393241 VSB393241:VTF393241 WBX393241:WDB393241 WLT393241:WMX393241 WVP393241:WWT393241 H458777:AL458777 JD458777:KH458777 SZ458777:UD458777 ACV458777:ADZ458777 AMR458777:ANV458777 AWN458777:AXR458777 BGJ458777:BHN458777 BQF458777:BRJ458777 CAB458777:CBF458777 CJX458777:CLB458777 CTT458777:CUX458777 DDP458777:DET458777 DNL458777:DOP458777 DXH458777:DYL458777 EHD458777:EIH458777 EQZ458777:ESD458777 FAV458777:FBZ458777 FKR458777:FLV458777 FUN458777:FVR458777 GEJ458777:GFN458777 GOF458777:GPJ458777 GYB458777:GZF458777 HHX458777:HJB458777 HRT458777:HSX458777 IBP458777:ICT458777 ILL458777:IMP458777 IVH458777:IWL458777 JFD458777:JGH458777 JOZ458777:JQD458777 JYV458777:JZZ458777 KIR458777:KJV458777 KSN458777:KTR458777 LCJ458777:LDN458777 LMF458777:LNJ458777 LWB458777:LXF458777 MFX458777:MHB458777 MPT458777:MQX458777 MZP458777:NAT458777 NJL458777:NKP458777 NTH458777:NUL458777 ODD458777:OEH458777 OMZ458777:OOD458777 OWV458777:OXZ458777 PGR458777:PHV458777 PQN458777:PRR458777 QAJ458777:QBN458777 QKF458777:QLJ458777 QUB458777:QVF458777 RDX458777:RFB458777 RNT458777:ROX458777 RXP458777:RYT458777 SHL458777:SIP458777 SRH458777:SSL458777 TBD458777:TCH458777 TKZ458777:TMD458777 TUV458777:TVZ458777 UER458777:UFV458777 UON458777:UPR458777 UYJ458777:UZN458777 VIF458777:VJJ458777 VSB458777:VTF458777 WBX458777:WDB458777 WLT458777:WMX458777 WVP458777:WWT458777 H524313:AL524313 JD524313:KH524313 SZ524313:UD524313 ACV524313:ADZ524313 AMR524313:ANV524313 AWN524313:AXR524313 BGJ524313:BHN524313 BQF524313:BRJ524313 CAB524313:CBF524313 CJX524313:CLB524313 CTT524313:CUX524313 DDP524313:DET524313 DNL524313:DOP524313 DXH524313:DYL524313 EHD524313:EIH524313 EQZ524313:ESD524313 FAV524313:FBZ524313 FKR524313:FLV524313 FUN524313:FVR524313 GEJ524313:GFN524313 GOF524313:GPJ524313 GYB524313:GZF524313 HHX524313:HJB524313 HRT524313:HSX524313 IBP524313:ICT524313 ILL524313:IMP524313 IVH524313:IWL524313 JFD524313:JGH524313 JOZ524313:JQD524313 JYV524313:JZZ524313 KIR524313:KJV524313 KSN524313:KTR524313 LCJ524313:LDN524313 LMF524313:LNJ524313 LWB524313:LXF524313 MFX524313:MHB524313 MPT524313:MQX524313 MZP524313:NAT524313 NJL524313:NKP524313 NTH524313:NUL524313 ODD524313:OEH524313 OMZ524313:OOD524313 OWV524313:OXZ524313 PGR524313:PHV524313 PQN524313:PRR524313 QAJ524313:QBN524313 QKF524313:QLJ524313 QUB524313:QVF524313 RDX524313:RFB524313 RNT524313:ROX524313 RXP524313:RYT524313 SHL524313:SIP524313 SRH524313:SSL524313 TBD524313:TCH524313 TKZ524313:TMD524313 TUV524313:TVZ524313 UER524313:UFV524313 UON524313:UPR524313 UYJ524313:UZN524313 VIF524313:VJJ524313 VSB524313:VTF524313 WBX524313:WDB524313 WLT524313:WMX524313 WVP524313:WWT524313 H589849:AL589849 JD589849:KH589849 SZ589849:UD589849 ACV589849:ADZ589849 AMR589849:ANV589849 AWN589849:AXR589849 BGJ589849:BHN589849 BQF589849:BRJ589849 CAB589849:CBF589849 CJX589849:CLB589849 CTT589849:CUX589849 DDP589849:DET589849 DNL589849:DOP589849 DXH589849:DYL589849 EHD589849:EIH589849 EQZ589849:ESD589849 FAV589849:FBZ589849 FKR589849:FLV589849 FUN589849:FVR589849 GEJ589849:GFN589849 GOF589849:GPJ589849 GYB589849:GZF589849 HHX589849:HJB589849 HRT589849:HSX589849 IBP589849:ICT589849 ILL589849:IMP589849 IVH589849:IWL589849 JFD589849:JGH589849 JOZ589849:JQD589849 JYV589849:JZZ589849 KIR589849:KJV589849 KSN589849:KTR589849 LCJ589849:LDN589849 LMF589849:LNJ589849 LWB589849:LXF589849 MFX589849:MHB589849 MPT589849:MQX589849 MZP589849:NAT589849 NJL589849:NKP589849 NTH589849:NUL589849 ODD589849:OEH589849 OMZ589849:OOD589849 OWV589849:OXZ589849 PGR589849:PHV589849 PQN589849:PRR589849 QAJ589849:QBN589849 QKF589849:QLJ589849 QUB589849:QVF589849 RDX589849:RFB589849 RNT589849:ROX589849 RXP589849:RYT589849 SHL589849:SIP589849 SRH589849:SSL589849 TBD589849:TCH589849 TKZ589849:TMD589849 TUV589849:TVZ589849 UER589849:UFV589849 UON589849:UPR589849 UYJ589849:UZN589849 VIF589849:VJJ589849 VSB589849:VTF589849 WBX589849:WDB589849 WLT589849:WMX589849 WVP589849:WWT589849 H655385:AL655385 JD655385:KH655385 SZ655385:UD655385 ACV655385:ADZ655385 AMR655385:ANV655385 AWN655385:AXR655385 BGJ655385:BHN655385 BQF655385:BRJ655385 CAB655385:CBF655385 CJX655385:CLB655385 CTT655385:CUX655385 DDP655385:DET655385 DNL655385:DOP655385 DXH655385:DYL655385 EHD655385:EIH655385 EQZ655385:ESD655385 FAV655385:FBZ655385 FKR655385:FLV655385 FUN655385:FVR655385 GEJ655385:GFN655385 GOF655385:GPJ655385 GYB655385:GZF655385 HHX655385:HJB655385 HRT655385:HSX655385 IBP655385:ICT655385 ILL655385:IMP655385 IVH655385:IWL655385 JFD655385:JGH655385 JOZ655385:JQD655385 JYV655385:JZZ655385 KIR655385:KJV655385 KSN655385:KTR655385 LCJ655385:LDN655385 LMF655385:LNJ655385 LWB655385:LXF655385 MFX655385:MHB655385 MPT655385:MQX655385 MZP655385:NAT655385 NJL655385:NKP655385 NTH655385:NUL655385 ODD655385:OEH655385 OMZ655385:OOD655385 OWV655385:OXZ655385 PGR655385:PHV655385 PQN655385:PRR655385 QAJ655385:QBN655385 QKF655385:QLJ655385 QUB655385:QVF655385 RDX655385:RFB655385 RNT655385:ROX655385 RXP655385:RYT655385 SHL655385:SIP655385 SRH655385:SSL655385 TBD655385:TCH655385 TKZ655385:TMD655385 TUV655385:TVZ655385 UER655385:UFV655385 UON655385:UPR655385 UYJ655385:UZN655385 VIF655385:VJJ655385 VSB655385:VTF655385 WBX655385:WDB655385 WLT655385:WMX655385 WVP655385:WWT655385 H720921:AL720921 JD720921:KH720921 SZ720921:UD720921 ACV720921:ADZ720921 AMR720921:ANV720921 AWN720921:AXR720921 BGJ720921:BHN720921 BQF720921:BRJ720921 CAB720921:CBF720921 CJX720921:CLB720921 CTT720921:CUX720921 DDP720921:DET720921 DNL720921:DOP720921 DXH720921:DYL720921 EHD720921:EIH720921 EQZ720921:ESD720921 FAV720921:FBZ720921 FKR720921:FLV720921 FUN720921:FVR720921 GEJ720921:GFN720921 GOF720921:GPJ720921 GYB720921:GZF720921 HHX720921:HJB720921 HRT720921:HSX720921 IBP720921:ICT720921 ILL720921:IMP720921 IVH720921:IWL720921 JFD720921:JGH720921 JOZ720921:JQD720921 JYV720921:JZZ720921 KIR720921:KJV720921 KSN720921:KTR720921 LCJ720921:LDN720921 LMF720921:LNJ720921 LWB720921:LXF720921 MFX720921:MHB720921 MPT720921:MQX720921 MZP720921:NAT720921 NJL720921:NKP720921 NTH720921:NUL720921 ODD720921:OEH720921 OMZ720921:OOD720921 OWV720921:OXZ720921 PGR720921:PHV720921 PQN720921:PRR720921 QAJ720921:QBN720921 QKF720921:QLJ720921 QUB720921:QVF720921 RDX720921:RFB720921 RNT720921:ROX720921 RXP720921:RYT720921 SHL720921:SIP720921 SRH720921:SSL720921 TBD720921:TCH720921 TKZ720921:TMD720921 TUV720921:TVZ720921 UER720921:UFV720921 UON720921:UPR720921 UYJ720921:UZN720921 VIF720921:VJJ720921 VSB720921:VTF720921 WBX720921:WDB720921 WLT720921:WMX720921 WVP720921:WWT720921 H786457:AL786457 JD786457:KH786457 SZ786457:UD786457 ACV786457:ADZ786457 AMR786457:ANV786457 AWN786457:AXR786457 BGJ786457:BHN786457 BQF786457:BRJ786457 CAB786457:CBF786457 CJX786457:CLB786457 CTT786457:CUX786457 DDP786457:DET786457 DNL786457:DOP786457 DXH786457:DYL786457 EHD786457:EIH786457 EQZ786457:ESD786457 FAV786457:FBZ786457 FKR786457:FLV786457 FUN786457:FVR786457 GEJ786457:GFN786457 GOF786457:GPJ786457 GYB786457:GZF786457 HHX786457:HJB786457 HRT786457:HSX786457 IBP786457:ICT786457 ILL786457:IMP786457 IVH786457:IWL786457 JFD786457:JGH786457 JOZ786457:JQD786457 JYV786457:JZZ786457 KIR786457:KJV786457 KSN786457:KTR786457 LCJ786457:LDN786457 LMF786457:LNJ786457 LWB786457:LXF786457 MFX786457:MHB786457 MPT786457:MQX786457 MZP786457:NAT786457 NJL786457:NKP786457 NTH786457:NUL786457 ODD786457:OEH786457 OMZ786457:OOD786457 OWV786457:OXZ786457 PGR786457:PHV786457 PQN786457:PRR786457 QAJ786457:QBN786457 QKF786457:QLJ786457 QUB786457:QVF786457 RDX786457:RFB786457 RNT786457:ROX786457 RXP786457:RYT786457 SHL786457:SIP786457 SRH786457:SSL786457 TBD786457:TCH786457 TKZ786457:TMD786457 TUV786457:TVZ786457 UER786457:UFV786457 UON786457:UPR786457 UYJ786457:UZN786457 VIF786457:VJJ786457 VSB786457:VTF786457 WBX786457:WDB786457 WLT786457:WMX786457 WVP786457:WWT786457 H851993:AL851993 JD851993:KH851993 SZ851993:UD851993 ACV851993:ADZ851993 AMR851993:ANV851993 AWN851993:AXR851993 BGJ851993:BHN851993 BQF851993:BRJ851993 CAB851993:CBF851993 CJX851993:CLB851993 CTT851993:CUX851993 DDP851993:DET851993 DNL851993:DOP851993 DXH851993:DYL851993 EHD851993:EIH851993 EQZ851993:ESD851993 FAV851993:FBZ851993 FKR851993:FLV851993 FUN851993:FVR851993 GEJ851993:GFN851993 GOF851993:GPJ851993 GYB851993:GZF851993 HHX851993:HJB851993 HRT851993:HSX851993 IBP851993:ICT851993 ILL851993:IMP851993 IVH851993:IWL851993 JFD851993:JGH851993 JOZ851993:JQD851993 JYV851993:JZZ851993 KIR851993:KJV851993 KSN851993:KTR851993 LCJ851993:LDN851993 LMF851993:LNJ851993 LWB851993:LXF851993 MFX851993:MHB851993 MPT851993:MQX851993 MZP851993:NAT851993 NJL851993:NKP851993 NTH851993:NUL851993 ODD851993:OEH851993 OMZ851993:OOD851993 OWV851993:OXZ851993 PGR851993:PHV851993 PQN851993:PRR851993 QAJ851993:QBN851993 QKF851993:QLJ851993 QUB851993:QVF851993 RDX851993:RFB851993 RNT851993:ROX851993 RXP851993:RYT851993 SHL851993:SIP851993 SRH851993:SSL851993 TBD851993:TCH851993 TKZ851993:TMD851993 TUV851993:TVZ851993 UER851993:UFV851993 UON851993:UPR851993 UYJ851993:UZN851993 VIF851993:VJJ851993 VSB851993:VTF851993 WBX851993:WDB851993 WLT851993:WMX851993 WVP851993:WWT851993 H917529:AL917529 JD917529:KH917529 SZ917529:UD917529 ACV917529:ADZ917529 AMR917529:ANV917529 AWN917529:AXR917529 BGJ917529:BHN917529 BQF917529:BRJ917529 CAB917529:CBF917529 CJX917529:CLB917529 CTT917529:CUX917529 DDP917529:DET917529 DNL917529:DOP917529 DXH917529:DYL917529 EHD917529:EIH917529 EQZ917529:ESD917529 FAV917529:FBZ917529 FKR917529:FLV917529 FUN917529:FVR917529 GEJ917529:GFN917529 GOF917529:GPJ917529 GYB917529:GZF917529 HHX917529:HJB917529 HRT917529:HSX917529 IBP917529:ICT917529 ILL917529:IMP917529 IVH917529:IWL917529 JFD917529:JGH917529 JOZ917529:JQD917529 JYV917529:JZZ917529 KIR917529:KJV917529 KSN917529:KTR917529 LCJ917529:LDN917529 LMF917529:LNJ917529 LWB917529:LXF917529 MFX917529:MHB917529 MPT917529:MQX917529 MZP917529:NAT917529 NJL917529:NKP917529 NTH917529:NUL917529 ODD917529:OEH917529 OMZ917529:OOD917529 OWV917529:OXZ917529 PGR917529:PHV917529 PQN917529:PRR917529 QAJ917529:QBN917529 QKF917529:QLJ917529 QUB917529:QVF917529 RDX917529:RFB917529 RNT917529:ROX917529 RXP917529:RYT917529 SHL917529:SIP917529 SRH917529:SSL917529 TBD917529:TCH917529 TKZ917529:TMD917529 TUV917529:TVZ917529 UER917529:UFV917529 UON917529:UPR917529 UYJ917529:UZN917529 VIF917529:VJJ917529 VSB917529:VTF917529 WBX917529:WDB917529 WLT917529:WMX917529 WVP917529:WWT917529 H983065:AL983065 JD983065:KH983065 SZ983065:UD983065 ACV983065:ADZ983065 AMR983065:ANV983065 AWN983065:AXR983065 BGJ983065:BHN983065 BQF983065:BRJ983065 CAB983065:CBF983065 CJX983065:CLB983065 CTT983065:CUX983065 DDP983065:DET983065 DNL983065:DOP983065 DXH983065:DYL983065 EHD983065:EIH983065 EQZ983065:ESD983065 FAV983065:FBZ983065 FKR983065:FLV983065 FUN983065:FVR983065 GEJ983065:GFN983065 GOF983065:GPJ983065 GYB983065:GZF983065 HHX983065:HJB983065 HRT983065:HSX983065 IBP983065:ICT983065 ILL983065:IMP983065 IVH983065:IWL983065 JFD983065:JGH983065 JOZ983065:JQD983065 JYV983065:JZZ983065 KIR983065:KJV983065 KSN983065:KTR983065 LCJ983065:LDN983065 LMF983065:LNJ983065 LWB983065:LXF983065 MFX983065:MHB983065 MPT983065:MQX983065 MZP983065:NAT983065 NJL983065:NKP983065 NTH983065:NUL983065 ODD983065:OEH983065 OMZ983065:OOD983065 OWV983065:OXZ983065 PGR983065:PHV983065 PQN983065:PRR983065 QAJ983065:QBN983065 QKF983065:QLJ983065 QUB983065:QVF983065 RDX983065:RFB983065 RNT983065:ROX983065 RXP983065:RYT983065 SHL983065:SIP983065 SRH983065:SSL983065 TBD983065:TCH983065 TKZ983065:TMD983065 TUV983065:TVZ983065 UER983065:UFV983065 UON983065:UPR983065 UYJ983065:UZN983065 VIF983065:VJJ983065 VSB983065:VTF983065 WBX983065:WDB983065 WLT983065:WMX983065 WVP983065:WWT983065 H29:AL29 JD29:KH29 SZ29:UD29 ACV29:ADZ29 AMR29:ANV29 AWN29:AXR29 BGJ29:BHN29 BQF29:BRJ29 CAB29:CBF29 CJX29:CLB29 CTT29:CUX29 DDP29:DET29 DNL29:DOP29 DXH29:DYL29 EHD29:EIH29 EQZ29:ESD29 FAV29:FBZ29 FKR29:FLV29 FUN29:FVR29 GEJ29:GFN29 GOF29:GPJ29 GYB29:GZF29 HHX29:HJB29 HRT29:HSX29 IBP29:ICT29 ILL29:IMP29 IVH29:IWL29 JFD29:JGH29 JOZ29:JQD29 JYV29:JZZ29 KIR29:KJV29 KSN29:KTR29 LCJ29:LDN29 LMF29:LNJ29 LWB29:LXF29 MFX29:MHB29 MPT29:MQX29 MZP29:NAT29 NJL29:NKP29 NTH29:NUL29 ODD29:OEH29 OMZ29:OOD29 OWV29:OXZ29 PGR29:PHV29 PQN29:PRR29 QAJ29:QBN29 QKF29:QLJ29 QUB29:QVF29 RDX29:RFB29 RNT29:ROX29 RXP29:RYT29 SHL29:SIP29 SRH29:SSL29 TBD29:TCH29 TKZ29:TMD29 TUV29:TVZ29 UER29:UFV29 UON29:UPR29 UYJ29:UZN29 VIF29:VJJ29 VSB29:VTF29 WBX29:WDB29 WLT29:WMX29 WVP29:WWT29 H65565:AL65565 JD65565:KH65565 SZ65565:UD65565 ACV65565:ADZ65565 AMR65565:ANV65565 AWN65565:AXR65565 BGJ65565:BHN65565 BQF65565:BRJ65565 CAB65565:CBF65565 CJX65565:CLB65565 CTT65565:CUX65565 DDP65565:DET65565 DNL65565:DOP65565 DXH65565:DYL65565 EHD65565:EIH65565 EQZ65565:ESD65565 FAV65565:FBZ65565 FKR65565:FLV65565 FUN65565:FVR65565 GEJ65565:GFN65565 GOF65565:GPJ65565 GYB65565:GZF65565 HHX65565:HJB65565 HRT65565:HSX65565 IBP65565:ICT65565 ILL65565:IMP65565 IVH65565:IWL65565 JFD65565:JGH65565 JOZ65565:JQD65565 JYV65565:JZZ65565 KIR65565:KJV65565 KSN65565:KTR65565 LCJ65565:LDN65565 LMF65565:LNJ65565 LWB65565:LXF65565 MFX65565:MHB65565 MPT65565:MQX65565 MZP65565:NAT65565 NJL65565:NKP65565 NTH65565:NUL65565 ODD65565:OEH65565 OMZ65565:OOD65565 OWV65565:OXZ65565 PGR65565:PHV65565 PQN65565:PRR65565 QAJ65565:QBN65565 QKF65565:QLJ65565 QUB65565:QVF65565 RDX65565:RFB65565 RNT65565:ROX65565 RXP65565:RYT65565 SHL65565:SIP65565 SRH65565:SSL65565 TBD65565:TCH65565 TKZ65565:TMD65565 TUV65565:TVZ65565 UER65565:UFV65565 UON65565:UPR65565 UYJ65565:UZN65565 VIF65565:VJJ65565 VSB65565:VTF65565 WBX65565:WDB65565 WLT65565:WMX65565 WVP65565:WWT65565 H131101:AL131101 JD131101:KH131101 SZ131101:UD131101 ACV131101:ADZ131101 AMR131101:ANV131101 AWN131101:AXR131101 BGJ131101:BHN131101 BQF131101:BRJ131101 CAB131101:CBF131101 CJX131101:CLB131101 CTT131101:CUX131101 DDP131101:DET131101 DNL131101:DOP131101 DXH131101:DYL131101 EHD131101:EIH131101 EQZ131101:ESD131101 FAV131101:FBZ131101 FKR131101:FLV131101 FUN131101:FVR131101 GEJ131101:GFN131101 GOF131101:GPJ131101 GYB131101:GZF131101 HHX131101:HJB131101 HRT131101:HSX131101 IBP131101:ICT131101 ILL131101:IMP131101 IVH131101:IWL131101 JFD131101:JGH131101 JOZ131101:JQD131101 JYV131101:JZZ131101 KIR131101:KJV131101 KSN131101:KTR131101 LCJ131101:LDN131101 LMF131101:LNJ131101 LWB131101:LXF131101 MFX131101:MHB131101 MPT131101:MQX131101 MZP131101:NAT131101 NJL131101:NKP131101 NTH131101:NUL131101 ODD131101:OEH131101 OMZ131101:OOD131101 OWV131101:OXZ131101 PGR131101:PHV131101 PQN131101:PRR131101 QAJ131101:QBN131101 QKF131101:QLJ131101 QUB131101:QVF131101 RDX131101:RFB131101 RNT131101:ROX131101 RXP131101:RYT131101 SHL131101:SIP131101 SRH131101:SSL131101 TBD131101:TCH131101 TKZ131101:TMD131101 TUV131101:TVZ131101 UER131101:UFV131101 UON131101:UPR131101 UYJ131101:UZN131101 VIF131101:VJJ131101 VSB131101:VTF131101 WBX131101:WDB131101 WLT131101:WMX131101 WVP131101:WWT131101 H196637:AL196637 JD196637:KH196637 SZ196637:UD196637 ACV196637:ADZ196637 AMR196637:ANV196637 AWN196637:AXR196637 BGJ196637:BHN196637 BQF196637:BRJ196637 CAB196637:CBF196637 CJX196637:CLB196637 CTT196637:CUX196637 DDP196637:DET196637 DNL196637:DOP196637 DXH196637:DYL196637 EHD196637:EIH196637 EQZ196637:ESD196637 FAV196637:FBZ196637 FKR196637:FLV196637 FUN196637:FVR196637 GEJ196637:GFN196637 GOF196637:GPJ196637 GYB196637:GZF196637 HHX196637:HJB196637 HRT196637:HSX196637 IBP196637:ICT196637 ILL196637:IMP196637 IVH196637:IWL196637 JFD196637:JGH196637 JOZ196637:JQD196637 JYV196637:JZZ196637 KIR196637:KJV196637 KSN196637:KTR196637 LCJ196637:LDN196637 LMF196637:LNJ196637 LWB196637:LXF196637 MFX196637:MHB196637 MPT196637:MQX196637 MZP196637:NAT196637 NJL196637:NKP196637 NTH196637:NUL196637 ODD196637:OEH196637 OMZ196637:OOD196637 OWV196637:OXZ196637 PGR196637:PHV196637 PQN196637:PRR196637 QAJ196637:QBN196637 QKF196637:QLJ196637 QUB196637:QVF196637 RDX196637:RFB196637 RNT196637:ROX196637 RXP196637:RYT196637 SHL196637:SIP196637 SRH196637:SSL196637 TBD196637:TCH196637 TKZ196637:TMD196637 TUV196637:TVZ196637 UER196637:UFV196637 UON196637:UPR196637 UYJ196637:UZN196637 VIF196637:VJJ196637 VSB196637:VTF196637 WBX196637:WDB196637 WLT196637:WMX196637 WVP196637:WWT196637 H262173:AL262173 JD262173:KH262173 SZ262173:UD262173 ACV262173:ADZ262173 AMR262173:ANV262173 AWN262173:AXR262173 BGJ262173:BHN262173 BQF262173:BRJ262173 CAB262173:CBF262173 CJX262173:CLB262173 CTT262173:CUX262173 DDP262173:DET262173 DNL262173:DOP262173 DXH262173:DYL262173 EHD262173:EIH262173 EQZ262173:ESD262173 FAV262173:FBZ262173 FKR262173:FLV262173 FUN262173:FVR262173 GEJ262173:GFN262173 GOF262173:GPJ262173 GYB262173:GZF262173 HHX262173:HJB262173 HRT262173:HSX262173 IBP262173:ICT262173 ILL262173:IMP262173 IVH262173:IWL262173 JFD262173:JGH262173 JOZ262173:JQD262173 JYV262173:JZZ262173 KIR262173:KJV262173 KSN262173:KTR262173 LCJ262173:LDN262173 LMF262173:LNJ262173 LWB262173:LXF262173 MFX262173:MHB262173 MPT262173:MQX262173 MZP262173:NAT262173 NJL262173:NKP262173 NTH262173:NUL262173 ODD262173:OEH262173 OMZ262173:OOD262173 OWV262173:OXZ262173 PGR262173:PHV262173 PQN262173:PRR262173 QAJ262173:QBN262173 QKF262173:QLJ262173 QUB262173:QVF262173 RDX262173:RFB262173 RNT262173:ROX262173 RXP262173:RYT262173 SHL262173:SIP262173 SRH262173:SSL262173 TBD262173:TCH262173 TKZ262173:TMD262173 TUV262173:TVZ262173 UER262173:UFV262173 UON262173:UPR262173 UYJ262173:UZN262173 VIF262173:VJJ262173 VSB262173:VTF262173 WBX262173:WDB262173 WLT262173:WMX262173 WVP262173:WWT262173 H327709:AL327709 JD327709:KH327709 SZ327709:UD327709 ACV327709:ADZ327709 AMR327709:ANV327709 AWN327709:AXR327709 BGJ327709:BHN327709 BQF327709:BRJ327709 CAB327709:CBF327709 CJX327709:CLB327709 CTT327709:CUX327709 DDP327709:DET327709 DNL327709:DOP327709 DXH327709:DYL327709 EHD327709:EIH327709 EQZ327709:ESD327709 FAV327709:FBZ327709 FKR327709:FLV327709 FUN327709:FVR327709 GEJ327709:GFN327709 GOF327709:GPJ327709 GYB327709:GZF327709 HHX327709:HJB327709 HRT327709:HSX327709 IBP327709:ICT327709 ILL327709:IMP327709 IVH327709:IWL327709 JFD327709:JGH327709 JOZ327709:JQD327709 JYV327709:JZZ327709 KIR327709:KJV327709 KSN327709:KTR327709 LCJ327709:LDN327709 LMF327709:LNJ327709 LWB327709:LXF327709 MFX327709:MHB327709 MPT327709:MQX327709 MZP327709:NAT327709 NJL327709:NKP327709 NTH327709:NUL327709 ODD327709:OEH327709 OMZ327709:OOD327709 OWV327709:OXZ327709 PGR327709:PHV327709 PQN327709:PRR327709 QAJ327709:QBN327709 QKF327709:QLJ327709 QUB327709:QVF327709 RDX327709:RFB327709 RNT327709:ROX327709 RXP327709:RYT327709 SHL327709:SIP327709 SRH327709:SSL327709 TBD327709:TCH327709 TKZ327709:TMD327709 TUV327709:TVZ327709 UER327709:UFV327709 UON327709:UPR327709 UYJ327709:UZN327709 VIF327709:VJJ327709 VSB327709:VTF327709 WBX327709:WDB327709 WLT327709:WMX327709 WVP327709:WWT327709 H393245:AL393245 JD393245:KH393245 SZ393245:UD393245 ACV393245:ADZ393245 AMR393245:ANV393245 AWN393245:AXR393245 BGJ393245:BHN393245 BQF393245:BRJ393245 CAB393245:CBF393245 CJX393245:CLB393245 CTT393245:CUX393245 DDP393245:DET393245 DNL393245:DOP393245 DXH393245:DYL393245 EHD393245:EIH393245 EQZ393245:ESD393245 FAV393245:FBZ393245 FKR393245:FLV393245 FUN393245:FVR393245 GEJ393245:GFN393245 GOF393245:GPJ393245 GYB393245:GZF393245 HHX393245:HJB393245 HRT393245:HSX393245 IBP393245:ICT393245 ILL393245:IMP393245 IVH393245:IWL393245 JFD393245:JGH393245 JOZ393245:JQD393245 JYV393245:JZZ393245 KIR393245:KJV393245 KSN393245:KTR393245 LCJ393245:LDN393245 LMF393245:LNJ393245 LWB393245:LXF393245 MFX393245:MHB393245 MPT393245:MQX393245 MZP393245:NAT393245 NJL393245:NKP393245 NTH393245:NUL393245 ODD393245:OEH393245 OMZ393245:OOD393245 OWV393245:OXZ393245 PGR393245:PHV393245 PQN393245:PRR393245 QAJ393245:QBN393245 QKF393245:QLJ393245 QUB393245:QVF393245 RDX393245:RFB393245 RNT393245:ROX393245 RXP393245:RYT393245 SHL393245:SIP393245 SRH393245:SSL393245 TBD393245:TCH393245 TKZ393245:TMD393245 TUV393245:TVZ393245 UER393245:UFV393245 UON393245:UPR393245 UYJ393245:UZN393245 VIF393245:VJJ393245 VSB393245:VTF393245 WBX393245:WDB393245 WLT393245:WMX393245 WVP393245:WWT393245 H458781:AL458781 JD458781:KH458781 SZ458781:UD458781 ACV458781:ADZ458781 AMR458781:ANV458781 AWN458781:AXR458781 BGJ458781:BHN458781 BQF458781:BRJ458781 CAB458781:CBF458781 CJX458781:CLB458781 CTT458781:CUX458781 DDP458781:DET458781 DNL458781:DOP458781 DXH458781:DYL458781 EHD458781:EIH458781 EQZ458781:ESD458781 FAV458781:FBZ458781 FKR458781:FLV458781 FUN458781:FVR458781 GEJ458781:GFN458781 GOF458781:GPJ458781 GYB458781:GZF458781 HHX458781:HJB458781 HRT458781:HSX458781 IBP458781:ICT458781 ILL458781:IMP458781 IVH458781:IWL458781 JFD458781:JGH458781 JOZ458781:JQD458781 JYV458781:JZZ458781 KIR458781:KJV458781 KSN458781:KTR458781 LCJ458781:LDN458781 LMF458781:LNJ458781 LWB458781:LXF458781 MFX458781:MHB458781 MPT458781:MQX458781 MZP458781:NAT458781 NJL458781:NKP458781 NTH458781:NUL458781 ODD458781:OEH458781 OMZ458781:OOD458781 OWV458781:OXZ458781 PGR458781:PHV458781 PQN458781:PRR458781 QAJ458781:QBN458781 QKF458781:QLJ458781 QUB458781:QVF458781 RDX458781:RFB458781 RNT458781:ROX458781 RXP458781:RYT458781 SHL458781:SIP458781 SRH458781:SSL458781 TBD458781:TCH458781 TKZ458781:TMD458781 TUV458781:TVZ458781 UER458781:UFV458781 UON458781:UPR458781 UYJ458781:UZN458781 VIF458781:VJJ458781 VSB458781:VTF458781 WBX458781:WDB458781 WLT458781:WMX458781 WVP458781:WWT458781 H524317:AL524317 JD524317:KH524317 SZ524317:UD524317 ACV524317:ADZ524317 AMR524317:ANV524317 AWN524317:AXR524317 BGJ524317:BHN524317 BQF524317:BRJ524317 CAB524317:CBF524317 CJX524317:CLB524317 CTT524317:CUX524317 DDP524317:DET524317 DNL524317:DOP524317 DXH524317:DYL524317 EHD524317:EIH524317 EQZ524317:ESD524317 FAV524317:FBZ524317 FKR524317:FLV524317 FUN524317:FVR524317 GEJ524317:GFN524317 GOF524317:GPJ524317 GYB524317:GZF524317 HHX524317:HJB524317 HRT524317:HSX524317 IBP524317:ICT524317 ILL524317:IMP524317 IVH524317:IWL524317 JFD524317:JGH524317 JOZ524317:JQD524317 JYV524317:JZZ524317 KIR524317:KJV524317 KSN524317:KTR524317 LCJ524317:LDN524317 LMF524317:LNJ524317 LWB524317:LXF524317 MFX524317:MHB524317 MPT524317:MQX524317 MZP524317:NAT524317 NJL524317:NKP524317 NTH524317:NUL524317 ODD524317:OEH524317 OMZ524317:OOD524317 OWV524317:OXZ524317 PGR524317:PHV524317 PQN524317:PRR524317 QAJ524317:QBN524317 QKF524317:QLJ524317 QUB524317:QVF524317 RDX524317:RFB524317 RNT524317:ROX524317 RXP524317:RYT524317 SHL524317:SIP524317 SRH524317:SSL524317 TBD524317:TCH524317 TKZ524317:TMD524317 TUV524317:TVZ524317 UER524317:UFV524317 UON524317:UPR524317 UYJ524317:UZN524317 VIF524317:VJJ524317 VSB524317:VTF524317 WBX524317:WDB524317 WLT524317:WMX524317 WVP524317:WWT524317 H589853:AL589853 JD589853:KH589853 SZ589853:UD589853 ACV589853:ADZ589853 AMR589853:ANV589853 AWN589853:AXR589853 BGJ589853:BHN589853 BQF589853:BRJ589853 CAB589853:CBF589853 CJX589853:CLB589853 CTT589853:CUX589853 DDP589853:DET589853 DNL589853:DOP589853 DXH589853:DYL589853 EHD589853:EIH589853 EQZ589853:ESD589853 FAV589853:FBZ589853 FKR589853:FLV589853 FUN589853:FVR589853 GEJ589853:GFN589853 GOF589853:GPJ589853 GYB589853:GZF589853 HHX589853:HJB589853 HRT589853:HSX589853 IBP589853:ICT589853 ILL589853:IMP589853 IVH589853:IWL589853 JFD589853:JGH589853 JOZ589853:JQD589853 JYV589853:JZZ589853 KIR589853:KJV589853 KSN589853:KTR589853 LCJ589853:LDN589853 LMF589853:LNJ589853 LWB589853:LXF589853 MFX589853:MHB589853 MPT589853:MQX589853 MZP589853:NAT589853 NJL589853:NKP589853 NTH589853:NUL589853 ODD589853:OEH589853 OMZ589853:OOD589853 OWV589853:OXZ589853 PGR589853:PHV589853 PQN589853:PRR589853 QAJ589853:QBN589853 QKF589853:QLJ589853 QUB589853:QVF589853 RDX589853:RFB589853 RNT589853:ROX589853 RXP589853:RYT589853 SHL589853:SIP589853 SRH589853:SSL589853 TBD589853:TCH589853 TKZ589853:TMD589853 TUV589853:TVZ589853 UER589853:UFV589853 UON589853:UPR589853 UYJ589853:UZN589853 VIF589853:VJJ589853 VSB589853:VTF589853 WBX589853:WDB589853 WLT589853:WMX589853 WVP589853:WWT589853 H655389:AL655389 JD655389:KH655389 SZ655389:UD655389 ACV655389:ADZ655389 AMR655389:ANV655389 AWN655389:AXR655389 BGJ655389:BHN655389 BQF655389:BRJ655389 CAB655389:CBF655389 CJX655389:CLB655389 CTT655389:CUX655389 DDP655389:DET655389 DNL655389:DOP655389 DXH655389:DYL655389 EHD655389:EIH655389 EQZ655389:ESD655389 FAV655389:FBZ655389 FKR655389:FLV655389 FUN655389:FVR655389 GEJ655389:GFN655389 GOF655389:GPJ655389 GYB655389:GZF655389 HHX655389:HJB655389 HRT655389:HSX655389 IBP655389:ICT655389 ILL655389:IMP655389 IVH655389:IWL655389 JFD655389:JGH655389 JOZ655389:JQD655389 JYV655389:JZZ655389 KIR655389:KJV655389 KSN655389:KTR655389 LCJ655389:LDN655389 LMF655389:LNJ655389 LWB655389:LXF655389 MFX655389:MHB655389 MPT655389:MQX655389 MZP655389:NAT655389 NJL655389:NKP655389 NTH655389:NUL655389 ODD655389:OEH655389 OMZ655389:OOD655389 OWV655389:OXZ655389 PGR655389:PHV655389 PQN655389:PRR655389 QAJ655389:QBN655389 QKF655389:QLJ655389 QUB655389:QVF655389 RDX655389:RFB655389 RNT655389:ROX655389 RXP655389:RYT655389 SHL655389:SIP655389 SRH655389:SSL655389 TBD655389:TCH655389 TKZ655389:TMD655389 TUV655389:TVZ655389 UER655389:UFV655389 UON655389:UPR655389 UYJ655389:UZN655389 VIF655389:VJJ655389 VSB655389:VTF655389 WBX655389:WDB655389 WLT655389:WMX655389 WVP655389:WWT655389 H720925:AL720925 JD720925:KH720925 SZ720925:UD720925 ACV720925:ADZ720925 AMR720925:ANV720925 AWN720925:AXR720925 BGJ720925:BHN720925 BQF720925:BRJ720925 CAB720925:CBF720925 CJX720925:CLB720925 CTT720925:CUX720925 DDP720925:DET720925 DNL720925:DOP720925 DXH720925:DYL720925 EHD720925:EIH720925 EQZ720925:ESD720925 FAV720925:FBZ720925 FKR720925:FLV720925 FUN720925:FVR720925 GEJ720925:GFN720925 GOF720925:GPJ720925 GYB720925:GZF720925 HHX720925:HJB720925 HRT720925:HSX720925 IBP720925:ICT720925 ILL720925:IMP720925 IVH720925:IWL720925 JFD720925:JGH720925 JOZ720925:JQD720925 JYV720925:JZZ720925 KIR720925:KJV720925 KSN720925:KTR720925 LCJ720925:LDN720925 LMF720925:LNJ720925 LWB720925:LXF720925 MFX720925:MHB720925 MPT720925:MQX720925 MZP720925:NAT720925 NJL720925:NKP720925 NTH720925:NUL720925 ODD720925:OEH720925 OMZ720925:OOD720925 OWV720925:OXZ720925 PGR720925:PHV720925 PQN720925:PRR720925 QAJ720925:QBN720925 QKF720925:QLJ720925 QUB720925:QVF720925 RDX720925:RFB720925 RNT720925:ROX720925 RXP720925:RYT720925 SHL720925:SIP720925 SRH720925:SSL720925 TBD720925:TCH720925 TKZ720925:TMD720925 TUV720925:TVZ720925 UER720925:UFV720925 UON720925:UPR720925 UYJ720925:UZN720925 VIF720925:VJJ720925 VSB720925:VTF720925 WBX720925:WDB720925 WLT720925:WMX720925 WVP720925:WWT720925 H786461:AL786461 JD786461:KH786461 SZ786461:UD786461 ACV786461:ADZ786461 AMR786461:ANV786461 AWN786461:AXR786461 BGJ786461:BHN786461 BQF786461:BRJ786461 CAB786461:CBF786461 CJX786461:CLB786461 CTT786461:CUX786461 DDP786461:DET786461 DNL786461:DOP786461 DXH786461:DYL786461 EHD786461:EIH786461 EQZ786461:ESD786461 FAV786461:FBZ786461 FKR786461:FLV786461 FUN786461:FVR786461 GEJ786461:GFN786461 GOF786461:GPJ786461 GYB786461:GZF786461 HHX786461:HJB786461 HRT786461:HSX786461 IBP786461:ICT786461 ILL786461:IMP786461 IVH786461:IWL786461 JFD786461:JGH786461 JOZ786461:JQD786461 JYV786461:JZZ786461 KIR786461:KJV786461 KSN786461:KTR786461 LCJ786461:LDN786461 LMF786461:LNJ786461 LWB786461:LXF786461 MFX786461:MHB786461 MPT786461:MQX786461 MZP786461:NAT786461 NJL786461:NKP786461 NTH786461:NUL786461 ODD786461:OEH786461 OMZ786461:OOD786461 OWV786461:OXZ786461 PGR786461:PHV786461 PQN786461:PRR786461 QAJ786461:QBN786461 QKF786461:QLJ786461 QUB786461:QVF786461 RDX786461:RFB786461 RNT786461:ROX786461 RXP786461:RYT786461 SHL786461:SIP786461 SRH786461:SSL786461 TBD786461:TCH786461 TKZ786461:TMD786461 TUV786461:TVZ786461 UER786461:UFV786461 UON786461:UPR786461 UYJ786461:UZN786461 VIF786461:VJJ786461 VSB786461:VTF786461 WBX786461:WDB786461 WLT786461:WMX786461 WVP786461:WWT786461 H851997:AL851997 JD851997:KH851997 SZ851997:UD851997 ACV851997:ADZ851997 AMR851997:ANV851997 AWN851997:AXR851997 BGJ851997:BHN851997 BQF851997:BRJ851997 CAB851997:CBF851997 CJX851997:CLB851997 CTT851997:CUX851997 DDP851997:DET851997 DNL851997:DOP851997 DXH851997:DYL851997 EHD851997:EIH851997 EQZ851997:ESD851997 FAV851997:FBZ851997 FKR851997:FLV851997 FUN851997:FVR851997 GEJ851997:GFN851997 GOF851997:GPJ851997 GYB851997:GZF851997 HHX851997:HJB851997 HRT851997:HSX851997 IBP851997:ICT851997 ILL851997:IMP851997 IVH851997:IWL851997 JFD851997:JGH851997 JOZ851997:JQD851997 JYV851997:JZZ851997 KIR851997:KJV851997 KSN851997:KTR851997 LCJ851997:LDN851997 LMF851997:LNJ851997 LWB851997:LXF851997 MFX851997:MHB851997 MPT851997:MQX851997 MZP851997:NAT851997 NJL851997:NKP851997 NTH851997:NUL851997 ODD851997:OEH851997 OMZ851997:OOD851997 OWV851997:OXZ851997 PGR851997:PHV851997 PQN851997:PRR851997 QAJ851997:QBN851997 QKF851997:QLJ851997 QUB851997:QVF851997 RDX851997:RFB851997 RNT851997:ROX851997 RXP851997:RYT851997 SHL851997:SIP851997 SRH851997:SSL851997 TBD851997:TCH851997 TKZ851997:TMD851997 TUV851997:TVZ851997 UER851997:UFV851997 UON851997:UPR851997 UYJ851997:UZN851997 VIF851997:VJJ851997 VSB851997:VTF851997 WBX851997:WDB851997 WLT851997:WMX851997 WVP851997:WWT851997 H917533:AL917533 JD917533:KH917533 SZ917533:UD917533 ACV917533:ADZ917533 AMR917533:ANV917533 AWN917533:AXR917533 BGJ917533:BHN917533 BQF917533:BRJ917533 CAB917533:CBF917533 CJX917533:CLB917533 CTT917533:CUX917533 DDP917533:DET917533 DNL917533:DOP917533 DXH917533:DYL917533 EHD917533:EIH917533 EQZ917533:ESD917533 FAV917533:FBZ917533 FKR917533:FLV917533 FUN917533:FVR917533 GEJ917533:GFN917533 GOF917533:GPJ917533 GYB917533:GZF917533 HHX917533:HJB917533 HRT917533:HSX917533 IBP917533:ICT917533 ILL917533:IMP917533 IVH917533:IWL917533 JFD917533:JGH917533 JOZ917533:JQD917533 JYV917533:JZZ917533 KIR917533:KJV917533 KSN917533:KTR917533 LCJ917533:LDN917533 LMF917533:LNJ917533 LWB917533:LXF917533 MFX917533:MHB917533 MPT917533:MQX917533 MZP917533:NAT917533 NJL917533:NKP917533 NTH917533:NUL917533 ODD917533:OEH917533 OMZ917533:OOD917533 OWV917533:OXZ917533 PGR917533:PHV917533 PQN917533:PRR917533 QAJ917533:QBN917533 QKF917533:QLJ917533 QUB917533:QVF917533 RDX917533:RFB917533 RNT917533:ROX917533 RXP917533:RYT917533 SHL917533:SIP917533 SRH917533:SSL917533 TBD917533:TCH917533 TKZ917533:TMD917533 TUV917533:TVZ917533 UER917533:UFV917533 UON917533:UPR917533 UYJ917533:UZN917533 VIF917533:VJJ917533 VSB917533:VTF917533 WBX917533:WDB917533 WLT917533:WMX917533 WVP917533:WWT917533 H983069:AL983069 JD983069:KH983069 SZ983069:UD983069 ACV983069:ADZ983069 AMR983069:ANV983069 AWN983069:AXR983069 BGJ983069:BHN983069 BQF983069:BRJ983069 CAB983069:CBF983069 CJX983069:CLB983069 CTT983069:CUX983069 DDP983069:DET983069 DNL983069:DOP983069 DXH983069:DYL983069 EHD983069:EIH983069 EQZ983069:ESD983069 FAV983069:FBZ983069 FKR983069:FLV983069 FUN983069:FVR983069 GEJ983069:GFN983069 GOF983069:GPJ983069 GYB983069:GZF983069 HHX983069:HJB983069 HRT983069:HSX983069 IBP983069:ICT983069 ILL983069:IMP983069 IVH983069:IWL983069 JFD983069:JGH983069 JOZ983069:JQD983069 JYV983069:JZZ983069 KIR983069:KJV983069 KSN983069:KTR983069 LCJ983069:LDN983069 LMF983069:LNJ983069 LWB983069:LXF983069 MFX983069:MHB983069 MPT983069:MQX983069 MZP983069:NAT983069 NJL983069:NKP983069 NTH983069:NUL983069 ODD983069:OEH983069 OMZ983069:OOD983069 OWV983069:OXZ983069 PGR983069:PHV983069 PQN983069:PRR983069 QAJ983069:QBN983069 QKF983069:QLJ983069 QUB983069:QVF983069 RDX983069:RFB983069 RNT983069:ROX983069 RXP983069:RYT983069 SHL983069:SIP983069 SRH983069:SSL983069 TBD983069:TCH983069 TKZ983069:TMD983069 TUV983069:TVZ983069 UER983069:UFV983069 UON983069:UPR983069 UYJ983069:UZN983069 VIF983069:VJJ983069 VSB983069:VTF983069 WBX983069:WDB983069 WLT983069:WMX983069 WVP983069:WWT983069 H33:AL33 JD33:KH33 SZ33:UD33 ACV33:ADZ33 AMR33:ANV33 AWN33:AXR33 BGJ33:BHN33 BQF33:BRJ33 CAB33:CBF33 CJX33:CLB33 CTT33:CUX33 DDP33:DET33 DNL33:DOP33 DXH33:DYL33 EHD33:EIH33 EQZ33:ESD33 FAV33:FBZ33 FKR33:FLV33 FUN33:FVR33 GEJ33:GFN33 GOF33:GPJ33 GYB33:GZF33 HHX33:HJB33 HRT33:HSX33 IBP33:ICT33 ILL33:IMP33 IVH33:IWL33 JFD33:JGH33 JOZ33:JQD33 JYV33:JZZ33 KIR33:KJV33 KSN33:KTR33 LCJ33:LDN33 LMF33:LNJ33 LWB33:LXF33 MFX33:MHB33 MPT33:MQX33 MZP33:NAT33 NJL33:NKP33 NTH33:NUL33 ODD33:OEH33 OMZ33:OOD33 OWV33:OXZ33 PGR33:PHV33 PQN33:PRR33 QAJ33:QBN33 QKF33:QLJ33 QUB33:QVF33 RDX33:RFB33 RNT33:ROX33 RXP33:RYT33 SHL33:SIP33 SRH33:SSL33 TBD33:TCH33 TKZ33:TMD33 TUV33:TVZ33 UER33:UFV33 UON33:UPR33 UYJ33:UZN33 VIF33:VJJ33 VSB33:VTF33 WBX33:WDB33 WLT33:WMX33 WVP33:WWT33 H65569:AL65569 JD65569:KH65569 SZ65569:UD65569 ACV65569:ADZ65569 AMR65569:ANV65569 AWN65569:AXR65569 BGJ65569:BHN65569 BQF65569:BRJ65569 CAB65569:CBF65569 CJX65569:CLB65569 CTT65569:CUX65569 DDP65569:DET65569 DNL65569:DOP65569 DXH65569:DYL65569 EHD65569:EIH65569 EQZ65569:ESD65569 FAV65569:FBZ65569 FKR65569:FLV65569 FUN65569:FVR65569 GEJ65569:GFN65569 GOF65569:GPJ65569 GYB65569:GZF65569 HHX65569:HJB65569 HRT65569:HSX65569 IBP65569:ICT65569 ILL65569:IMP65569 IVH65569:IWL65569 JFD65569:JGH65569 JOZ65569:JQD65569 JYV65569:JZZ65569 KIR65569:KJV65569 KSN65569:KTR65569 LCJ65569:LDN65569 LMF65569:LNJ65569 LWB65569:LXF65569 MFX65569:MHB65569 MPT65569:MQX65569 MZP65569:NAT65569 NJL65569:NKP65569 NTH65569:NUL65569 ODD65569:OEH65569 OMZ65569:OOD65569 OWV65569:OXZ65569 PGR65569:PHV65569 PQN65569:PRR65569 QAJ65569:QBN65569 QKF65569:QLJ65569 QUB65569:QVF65569 RDX65569:RFB65569 RNT65569:ROX65569 RXP65569:RYT65569 SHL65569:SIP65569 SRH65569:SSL65569 TBD65569:TCH65569 TKZ65569:TMD65569 TUV65569:TVZ65569 UER65569:UFV65569 UON65569:UPR65569 UYJ65569:UZN65569 VIF65569:VJJ65569 VSB65569:VTF65569 WBX65569:WDB65569 WLT65569:WMX65569 WVP65569:WWT65569 H131105:AL131105 JD131105:KH131105 SZ131105:UD131105 ACV131105:ADZ131105 AMR131105:ANV131105 AWN131105:AXR131105 BGJ131105:BHN131105 BQF131105:BRJ131105 CAB131105:CBF131105 CJX131105:CLB131105 CTT131105:CUX131105 DDP131105:DET131105 DNL131105:DOP131105 DXH131105:DYL131105 EHD131105:EIH131105 EQZ131105:ESD131105 FAV131105:FBZ131105 FKR131105:FLV131105 FUN131105:FVR131105 GEJ131105:GFN131105 GOF131105:GPJ131105 GYB131105:GZF131105 HHX131105:HJB131105 HRT131105:HSX131105 IBP131105:ICT131105 ILL131105:IMP131105 IVH131105:IWL131105 JFD131105:JGH131105 JOZ131105:JQD131105 JYV131105:JZZ131105 KIR131105:KJV131105 KSN131105:KTR131105 LCJ131105:LDN131105 LMF131105:LNJ131105 LWB131105:LXF131105 MFX131105:MHB131105 MPT131105:MQX131105 MZP131105:NAT131105 NJL131105:NKP131105 NTH131105:NUL131105 ODD131105:OEH131105 OMZ131105:OOD131105 OWV131105:OXZ131105 PGR131105:PHV131105 PQN131105:PRR131105 QAJ131105:QBN131105 QKF131105:QLJ131105 QUB131105:QVF131105 RDX131105:RFB131105 RNT131105:ROX131105 RXP131105:RYT131105 SHL131105:SIP131105 SRH131105:SSL131105 TBD131105:TCH131105 TKZ131105:TMD131105 TUV131105:TVZ131105 UER131105:UFV131105 UON131105:UPR131105 UYJ131105:UZN131105 VIF131105:VJJ131105 VSB131105:VTF131105 WBX131105:WDB131105 WLT131105:WMX131105 WVP131105:WWT131105 H196641:AL196641 JD196641:KH196641 SZ196641:UD196641 ACV196641:ADZ196641 AMR196641:ANV196641 AWN196641:AXR196641 BGJ196641:BHN196641 BQF196641:BRJ196641 CAB196641:CBF196641 CJX196641:CLB196641 CTT196641:CUX196641 DDP196641:DET196641 DNL196641:DOP196641 DXH196641:DYL196641 EHD196641:EIH196641 EQZ196641:ESD196641 FAV196641:FBZ196641 FKR196641:FLV196641 FUN196641:FVR196641 GEJ196641:GFN196641 GOF196641:GPJ196641 GYB196641:GZF196641 HHX196641:HJB196641 HRT196641:HSX196641 IBP196641:ICT196641 ILL196641:IMP196641 IVH196641:IWL196641 JFD196641:JGH196641 JOZ196641:JQD196641 JYV196641:JZZ196641 KIR196641:KJV196641 KSN196641:KTR196641 LCJ196641:LDN196641 LMF196641:LNJ196641 LWB196641:LXF196641 MFX196641:MHB196641 MPT196641:MQX196641 MZP196641:NAT196641 NJL196641:NKP196641 NTH196641:NUL196641 ODD196641:OEH196641 OMZ196641:OOD196641 OWV196641:OXZ196641 PGR196641:PHV196641 PQN196641:PRR196641 QAJ196641:QBN196641 QKF196641:QLJ196641 QUB196641:QVF196641 RDX196641:RFB196641 RNT196641:ROX196641 RXP196641:RYT196641 SHL196641:SIP196641 SRH196641:SSL196641 TBD196641:TCH196641 TKZ196641:TMD196641 TUV196641:TVZ196641 UER196641:UFV196641 UON196641:UPR196641 UYJ196641:UZN196641 VIF196641:VJJ196641 VSB196641:VTF196641 WBX196641:WDB196641 WLT196641:WMX196641 WVP196641:WWT196641 H262177:AL262177 JD262177:KH262177 SZ262177:UD262177 ACV262177:ADZ262177 AMR262177:ANV262177 AWN262177:AXR262177 BGJ262177:BHN262177 BQF262177:BRJ262177 CAB262177:CBF262177 CJX262177:CLB262177 CTT262177:CUX262177 DDP262177:DET262177 DNL262177:DOP262177 DXH262177:DYL262177 EHD262177:EIH262177 EQZ262177:ESD262177 FAV262177:FBZ262177 FKR262177:FLV262177 FUN262177:FVR262177 GEJ262177:GFN262177 GOF262177:GPJ262177 GYB262177:GZF262177 HHX262177:HJB262177 HRT262177:HSX262177 IBP262177:ICT262177 ILL262177:IMP262177 IVH262177:IWL262177 JFD262177:JGH262177 JOZ262177:JQD262177 JYV262177:JZZ262177 KIR262177:KJV262177 KSN262177:KTR262177 LCJ262177:LDN262177 LMF262177:LNJ262177 LWB262177:LXF262177 MFX262177:MHB262177 MPT262177:MQX262177 MZP262177:NAT262177 NJL262177:NKP262177 NTH262177:NUL262177 ODD262177:OEH262177 OMZ262177:OOD262177 OWV262177:OXZ262177 PGR262177:PHV262177 PQN262177:PRR262177 QAJ262177:QBN262177 QKF262177:QLJ262177 QUB262177:QVF262177 RDX262177:RFB262177 RNT262177:ROX262177 RXP262177:RYT262177 SHL262177:SIP262177 SRH262177:SSL262177 TBD262177:TCH262177 TKZ262177:TMD262177 TUV262177:TVZ262177 UER262177:UFV262177 UON262177:UPR262177 UYJ262177:UZN262177 VIF262177:VJJ262177 VSB262177:VTF262177 WBX262177:WDB262177 WLT262177:WMX262177 WVP262177:WWT262177 H327713:AL327713 JD327713:KH327713 SZ327713:UD327713 ACV327713:ADZ327713 AMR327713:ANV327713 AWN327713:AXR327713 BGJ327713:BHN327713 BQF327713:BRJ327713 CAB327713:CBF327713 CJX327713:CLB327713 CTT327713:CUX327713 DDP327713:DET327713 DNL327713:DOP327713 DXH327713:DYL327713 EHD327713:EIH327713 EQZ327713:ESD327713 FAV327713:FBZ327713 FKR327713:FLV327713 FUN327713:FVR327713 GEJ327713:GFN327713 GOF327713:GPJ327713 GYB327713:GZF327713 HHX327713:HJB327713 HRT327713:HSX327713 IBP327713:ICT327713 ILL327713:IMP327713 IVH327713:IWL327713 JFD327713:JGH327713 JOZ327713:JQD327713 JYV327713:JZZ327713 KIR327713:KJV327713 KSN327713:KTR327713 LCJ327713:LDN327713 LMF327713:LNJ327713 LWB327713:LXF327713 MFX327713:MHB327713 MPT327713:MQX327713 MZP327713:NAT327713 NJL327713:NKP327713 NTH327713:NUL327713 ODD327713:OEH327713 OMZ327713:OOD327713 OWV327713:OXZ327713 PGR327713:PHV327713 PQN327713:PRR327713 QAJ327713:QBN327713 QKF327713:QLJ327713 QUB327713:QVF327713 RDX327713:RFB327713 RNT327713:ROX327713 RXP327713:RYT327713 SHL327713:SIP327713 SRH327713:SSL327713 TBD327713:TCH327713 TKZ327713:TMD327713 TUV327713:TVZ327713 UER327713:UFV327713 UON327713:UPR327713 UYJ327713:UZN327713 VIF327713:VJJ327713 VSB327713:VTF327713 WBX327713:WDB327713 WLT327713:WMX327713 WVP327713:WWT327713 H393249:AL393249 JD393249:KH393249 SZ393249:UD393249 ACV393249:ADZ393249 AMR393249:ANV393249 AWN393249:AXR393249 BGJ393249:BHN393249 BQF393249:BRJ393249 CAB393249:CBF393249 CJX393249:CLB393249 CTT393249:CUX393249 DDP393249:DET393249 DNL393249:DOP393249 DXH393249:DYL393249 EHD393249:EIH393249 EQZ393249:ESD393249 FAV393249:FBZ393249 FKR393249:FLV393249 FUN393249:FVR393249 GEJ393249:GFN393249 GOF393249:GPJ393249 GYB393249:GZF393249 HHX393249:HJB393249 HRT393249:HSX393249 IBP393249:ICT393249 ILL393249:IMP393249 IVH393249:IWL393249 JFD393249:JGH393249 JOZ393249:JQD393249 JYV393249:JZZ393249 KIR393249:KJV393249 KSN393249:KTR393249 LCJ393249:LDN393249 LMF393249:LNJ393249 LWB393249:LXF393249 MFX393249:MHB393249 MPT393249:MQX393249 MZP393249:NAT393249 NJL393249:NKP393249 NTH393249:NUL393249 ODD393249:OEH393249 OMZ393249:OOD393249 OWV393249:OXZ393249 PGR393249:PHV393249 PQN393249:PRR393249 QAJ393249:QBN393249 QKF393249:QLJ393249 QUB393249:QVF393249 RDX393249:RFB393249 RNT393249:ROX393249 RXP393249:RYT393249 SHL393249:SIP393249 SRH393249:SSL393249 TBD393249:TCH393249 TKZ393249:TMD393249 TUV393249:TVZ393249 UER393249:UFV393249 UON393249:UPR393249 UYJ393249:UZN393249 VIF393249:VJJ393249 VSB393249:VTF393249 WBX393249:WDB393249 WLT393249:WMX393249 WVP393249:WWT393249 H458785:AL458785 JD458785:KH458785 SZ458785:UD458785 ACV458785:ADZ458785 AMR458785:ANV458785 AWN458785:AXR458785 BGJ458785:BHN458785 BQF458785:BRJ458785 CAB458785:CBF458785 CJX458785:CLB458785 CTT458785:CUX458785 DDP458785:DET458785 DNL458785:DOP458785 DXH458785:DYL458785 EHD458785:EIH458785 EQZ458785:ESD458785 FAV458785:FBZ458785 FKR458785:FLV458785 FUN458785:FVR458785 GEJ458785:GFN458785 GOF458785:GPJ458785 GYB458785:GZF458785 HHX458785:HJB458785 HRT458785:HSX458785 IBP458785:ICT458785 ILL458785:IMP458785 IVH458785:IWL458785 JFD458785:JGH458785 JOZ458785:JQD458785 JYV458785:JZZ458785 KIR458785:KJV458785 KSN458785:KTR458785 LCJ458785:LDN458785 LMF458785:LNJ458785 LWB458785:LXF458785 MFX458785:MHB458785 MPT458785:MQX458785 MZP458785:NAT458785 NJL458785:NKP458785 NTH458785:NUL458785 ODD458785:OEH458785 OMZ458785:OOD458785 OWV458785:OXZ458785 PGR458785:PHV458785 PQN458785:PRR458785 QAJ458785:QBN458785 QKF458785:QLJ458785 QUB458785:QVF458785 RDX458785:RFB458785 RNT458785:ROX458785 RXP458785:RYT458785 SHL458785:SIP458785 SRH458785:SSL458785 TBD458785:TCH458785 TKZ458785:TMD458785 TUV458785:TVZ458785 UER458785:UFV458785 UON458785:UPR458785 UYJ458785:UZN458785 VIF458785:VJJ458785 VSB458785:VTF458785 WBX458785:WDB458785 WLT458785:WMX458785 WVP458785:WWT458785 H524321:AL524321 JD524321:KH524321 SZ524321:UD524321 ACV524321:ADZ524321 AMR524321:ANV524321 AWN524321:AXR524321 BGJ524321:BHN524321 BQF524321:BRJ524321 CAB524321:CBF524321 CJX524321:CLB524321 CTT524321:CUX524321 DDP524321:DET524321 DNL524321:DOP524321 DXH524321:DYL524321 EHD524321:EIH524321 EQZ524321:ESD524321 FAV524321:FBZ524321 FKR524321:FLV524321 FUN524321:FVR524321 GEJ524321:GFN524321 GOF524321:GPJ524321 GYB524321:GZF524321 HHX524321:HJB524321 HRT524321:HSX524321 IBP524321:ICT524321 ILL524321:IMP524321 IVH524321:IWL524321 JFD524321:JGH524321 JOZ524321:JQD524321 JYV524321:JZZ524321 KIR524321:KJV524321 KSN524321:KTR524321 LCJ524321:LDN524321 LMF524321:LNJ524321 LWB524321:LXF524321 MFX524321:MHB524321 MPT524321:MQX524321 MZP524321:NAT524321 NJL524321:NKP524321 NTH524321:NUL524321 ODD524321:OEH524321 OMZ524321:OOD524321 OWV524321:OXZ524321 PGR524321:PHV524321 PQN524321:PRR524321 QAJ524321:QBN524321 QKF524321:QLJ524321 QUB524321:QVF524321 RDX524321:RFB524321 RNT524321:ROX524321 RXP524321:RYT524321 SHL524321:SIP524321 SRH524321:SSL524321 TBD524321:TCH524321 TKZ524321:TMD524321 TUV524321:TVZ524321 UER524321:UFV524321 UON524321:UPR524321 UYJ524321:UZN524321 VIF524321:VJJ524321 VSB524321:VTF524321 WBX524321:WDB524321 WLT524321:WMX524321 WVP524321:WWT524321 H589857:AL589857 JD589857:KH589857 SZ589857:UD589857 ACV589857:ADZ589857 AMR589857:ANV589857 AWN589857:AXR589857 BGJ589857:BHN589857 BQF589857:BRJ589857 CAB589857:CBF589857 CJX589857:CLB589857 CTT589857:CUX589857 DDP589857:DET589857 DNL589857:DOP589857 DXH589857:DYL589857 EHD589857:EIH589857 EQZ589857:ESD589857 FAV589857:FBZ589857 FKR589857:FLV589857 FUN589857:FVR589857 GEJ589857:GFN589857 GOF589857:GPJ589857 GYB589857:GZF589857 HHX589857:HJB589857 HRT589857:HSX589857 IBP589857:ICT589857 ILL589857:IMP589857 IVH589857:IWL589857 JFD589857:JGH589857 JOZ589857:JQD589857 JYV589857:JZZ589857 KIR589857:KJV589857 KSN589857:KTR589857 LCJ589857:LDN589857 LMF589857:LNJ589857 LWB589857:LXF589857 MFX589857:MHB589857 MPT589857:MQX589857 MZP589857:NAT589857 NJL589857:NKP589857 NTH589857:NUL589857 ODD589857:OEH589857 OMZ589857:OOD589857 OWV589857:OXZ589857 PGR589857:PHV589857 PQN589857:PRR589857 QAJ589857:QBN589857 QKF589857:QLJ589857 QUB589857:QVF589857 RDX589857:RFB589857 RNT589857:ROX589857 RXP589857:RYT589857 SHL589857:SIP589857 SRH589857:SSL589857 TBD589857:TCH589857 TKZ589857:TMD589857 TUV589857:TVZ589857 UER589857:UFV589857 UON589857:UPR589857 UYJ589857:UZN589857 VIF589857:VJJ589857 VSB589857:VTF589857 WBX589857:WDB589857 WLT589857:WMX589857 WVP589857:WWT589857 H655393:AL655393 JD655393:KH655393 SZ655393:UD655393 ACV655393:ADZ655393 AMR655393:ANV655393 AWN655393:AXR655393 BGJ655393:BHN655393 BQF655393:BRJ655393 CAB655393:CBF655393 CJX655393:CLB655393 CTT655393:CUX655393 DDP655393:DET655393 DNL655393:DOP655393 DXH655393:DYL655393 EHD655393:EIH655393 EQZ655393:ESD655393 FAV655393:FBZ655393 FKR655393:FLV655393 FUN655393:FVR655393 GEJ655393:GFN655393 GOF655393:GPJ655393 GYB655393:GZF655393 HHX655393:HJB655393 HRT655393:HSX655393 IBP655393:ICT655393 ILL655393:IMP655393 IVH655393:IWL655393 JFD655393:JGH655393 JOZ655393:JQD655393 JYV655393:JZZ655393 KIR655393:KJV655393 KSN655393:KTR655393 LCJ655393:LDN655393 LMF655393:LNJ655393 LWB655393:LXF655393 MFX655393:MHB655393 MPT655393:MQX655393 MZP655393:NAT655393 NJL655393:NKP655393 NTH655393:NUL655393 ODD655393:OEH655393 OMZ655393:OOD655393 OWV655393:OXZ655393 PGR655393:PHV655393 PQN655393:PRR655393 QAJ655393:QBN655393 QKF655393:QLJ655393 QUB655393:QVF655393 RDX655393:RFB655393 RNT655393:ROX655393 RXP655393:RYT655393 SHL655393:SIP655393 SRH655393:SSL655393 TBD655393:TCH655393 TKZ655393:TMD655393 TUV655393:TVZ655393 UER655393:UFV655393 UON655393:UPR655393 UYJ655393:UZN655393 VIF655393:VJJ655393 VSB655393:VTF655393 WBX655393:WDB655393 WLT655393:WMX655393 WVP655393:WWT655393 H720929:AL720929 JD720929:KH720929 SZ720929:UD720929 ACV720929:ADZ720929 AMR720929:ANV720929 AWN720929:AXR720929 BGJ720929:BHN720929 BQF720929:BRJ720929 CAB720929:CBF720929 CJX720929:CLB720929 CTT720929:CUX720929 DDP720929:DET720929 DNL720929:DOP720929 DXH720929:DYL720929 EHD720929:EIH720929 EQZ720929:ESD720929 FAV720929:FBZ720929 FKR720929:FLV720929 FUN720929:FVR720929 GEJ720929:GFN720929 GOF720929:GPJ720929 GYB720929:GZF720929 HHX720929:HJB720929 HRT720929:HSX720929 IBP720929:ICT720929 ILL720929:IMP720929 IVH720929:IWL720929 JFD720929:JGH720929 JOZ720929:JQD720929 JYV720929:JZZ720929 KIR720929:KJV720929 KSN720929:KTR720929 LCJ720929:LDN720929 LMF720929:LNJ720929 LWB720929:LXF720929 MFX720929:MHB720929 MPT720929:MQX720929 MZP720929:NAT720929 NJL720929:NKP720929 NTH720929:NUL720929 ODD720929:OEH720929 OMZ720929:OOD720929 OWV720929:OXZ720929 PGR720929:PHV720929 PQN720929:PRR720929 QAJ720929:QBN720929 QKF720929:QLJ720929 QUB720929:QVF720929 RDX720929:RFB720929 RNT720929:ROX720929 RXP720929:RYT720929 SHL720929:SIP720929 SRH720929:SSL720929 TBD720929:TCH720929 TKZ720929:TMD720929 TUV720929:TVZ720929 UER720929:UFV720929 UON720929:UPR720929 UYJ720929:UZN720929 VIF720929:VJJ720929 VSB720929:VTF720929 WBX720929:WDB720929 WLT720929:WMX720929 WVP720929:WWT720929 H786465:AL786465 JD786465:KH786465 SZ786465:UD786465 ACV786465:ADZ786465 AMR786465:ANV786465 AWN786465:AXR786465 BGJ786465:BHN786465 BQF786465:BRJ786465 CAB786465:CBF786465 CJX786465:CLB786465 CTT786465:CUX786465 DDP786465:DET786465 DNL786465:DOP786465 DXH786465:DYL786465 EHD786465:EIH786465 EQZ786465:ESD786465 FAV786465:FBZ786465 FKR786465:FLV786465 FUN786465:FVR786465 GEJ786465:GFN786465 GOF786465:GPJ786465 GYB786465:GZF786465 HHX786465:HJB786465 HRT786465:HSX786465 IBP786465:ICT786465 ILL786465:IMP786465 IVH786465:IWL786465 JFD786465:JGH786465 JOZ786465:JQD786465 JYV786465:JZZ786465 KIR786465:KJV786465 KSN786465:KTR786465 LCJ786465:LDN786465 LMF786465:LNJ786465 LWB786465:LXF786465 MFX786465:MHB786465 MPT786465:MQX786465 MZP786465:NAT786465 NJL786465:NKP786465 NTH786465:NUL786465 ODD786465:OEH786465 OMZ786465:OOD786465 OWV786465:OXZ786465 PGR786465:PHV786465 PQN786465:PRR786465 QAJ786465:QBN786465 QKF786465:QLJ786465 QUB786465:QVF786465 RDX786465:RFB786465 RNT786465:ROX786465 RXP786465:RYT786465 SHL786465:SIP786465 SRH786465:SSL786465 TBD786465:TCH786465 TKZ786465:TMD786465 TUV786465:TVZ786465 UER786465:UFV786465 UON786465:UPR786465 UYJ786465:UZN786465 VIF786465:VJJ786465 VSB786465:VTF786465 WBX786465:WDB786465 WLT786465:WMX786465 WVP786465:WWT786465 H852001:AL852001 JD852001:KH852001 SZ852001:UD852001 ACV852001:ADZ852001 AMR852001:ANV852001 AWN852001:AXR852001 BGJ852001:BHN852001 BQF852001:BRJ852001 CAB852001:CBF852001 CJX852001:CLB852001 CTT852001:CUX852001 DDP852001:DET852001 DNL852001:DOP852001 DXH852001:DYL852001 EHD852001:EIH852001 EQZ852001:ESD852001 FAV852001:FBZ852001 FKR852001:FLV852001 FUN852001:FVR852001 GEJ852001:GFN852001 GOF852001:GPJ852001 GYB852001:GZF852001 HHX852001:HJB852001 HRT852001:HSX852001 IBP852001:ICT852001 ILL852001:IMP852001 IVH852001:IWL852001 JFD852001:JGH852001 JOZ852001:JQD852001 JYV852001:JZZ852001 KIR852001:KJV852001 KSN852001:KTR852001 LCJ852001:LDN852001 LMF852001:LNJ852001 LWB852001:LXF852001 MFX852001:MHB852001 MPT852001:MQX852001 MZP852001:NAT852001 NJL852001:NKP852001 NTH852001:NUL852001 ODD852001:OEH852001 OMZ852001:OOD852001 OWV852001:OXZ852001 PGR852001:PHV852001 PQN852001:PRR852001 QAJ852001:QBN852001 QKF852001:QLJ852001 QUB852001:QVF852001 RDX852001:RFB852001 RNT852001:ROX852001 RXP852001:RYT852001 SHL852001:SIP852001 SRH852001:SSL852001 TBD852001:TCH852001 TKZ852001:TMD852001 TUV852001:TVZ852001 UER852001:UFV852001 UON852001:UPR852001 UYJ852001:UZN852001 VIF852001:VJJ852001 VSB852001:VTF852001 WBX852001:WDB852001 WLT852001:WMX852001 WVP852001:WWT852001 H917537:AL917537 JD917537:KH917537 SZ917537:UD917537 ACV917537:ADZ917537 AMR917537:ANV917537 AWN917537:AXR917537 BGJ917537:BHN917537 BQF917537:BRJ917537 CAB917537:CBF917537 CJX917537:CLB917537 CTT917537:CUX917537 DDP917537:DET917537 DNL917537:DOP917537 DXH917537:DYL917537 EHD917537:EIH917537 EQZ917537:ESD917537 FAV917537:FBZ917537 FKR917537:FLV917537 FUN917537:FVR917537 GEJ917537:GFN917537 GOF917537:GPJ917537 GYB917537:GZF917537 HHX917537:HJB917537 HRT917537:HSX917537 IBP917537:ICT917537 ILL917537:IMP917537 IVH917537:IWL917537 JFD917537:JGH917537 JOZ917537:JQD917537 JYV917537:JZZ917537 KIR917537:KJV917537 KSN917537:KTR917537 LCJ917537:LDN917537 LMF917537:LNJ917537 LWB917537:LXF917537 MFX917537:MHB917537 MPT917537:MQX917537 MZP917537:NAT917537 NJL917537:NKP917537 NTH917537:NUL917537 ODD917537:OEH917537 OMZ917537:OOD917537 OWV917537:OXZ917537 PGR917537:PHV917537 PQN917537:PRR917537 QAJ917537:QBN917537 QKF917537:QLJ917537 QUB917537:QVF917537 RDX917537:RFB917537 RNT917537:ROX917537 RXP917537:RYT917537 SHL917537:SIP917537 SRH917537:SSL917537 TBD917537:TCH917537 TKZ917537:TMD917537 TUV917537:TVZ917537 UER917537:UFV917537 UON917537:UPR917537 UYJ917537:UZN917537 VIF917537:VJJ917537 VSB917537:VTF917537 WBX917537:WDB917537 WLT917537:WMX917537 WVP917537:WWT917537 H983073:AL983073 JD983073:KH983073 SZ983073:UD983073 ACV983073:ADZ983073 AMR983073:ANV983073 AWN983073:AXR983073 BGJ983073:BHN983073 BQF983073:BRJ983073 CAB983073:CBF983073 CJX983073:CLB983073 CTT983073:CUX983073 DDP983073:DET983073 DNL983073:DOP983073 DXH983073:DYL983073 EHD983073:EIH983073 EQZ983073:ESD983073 FAV983073:FBZ983073 FKR983073:FLV983073 FUN983073:FVR983073 GEJ983073:GFN983073 GOF983073:GPJ983073 GYB983073:GZF983073 HHX983073:HJB983073 HRT983073:HSX983073 IBP983073:ICT983073 ILL983073:IMP983073 IVH983073:IWL983073 JFD983073:JGH983073 JOZ983073:JQD983073 JYV983073:JZZ983073 KIR983073:KJV983073 KSN983073:KTR983073 LCJ983073:LDN983073 LMF983073:LNJ983073 LWB983073:LXF983073 MFX983073:MHB983073 MPT983073:MQX983073 MZP983073:NAT983073 NJL983073:NKP983073 NTH983073:NUL983073 ODD983073:OEH983073 OMZ983073:OOD983073 OWV983073:OXZ983073 PGR983073:PHV983073 PQN983073:PRR983073 QAJ983073:QBN983073 QKF983073:QLJ983073 QUB983073:QVF983073 RDX983073:RFB983073 RNT983073:ROX983073 RXP983073:RYT983073 SHL983073:SIP983073 SRH983073:SSL983073 TBD983073:TCH983073 TKZ983073:TMD983073 TUV983073:TVZ983073 UER983073:UFV983073 UON983073:UPR983073 UYJ983073:UZN983073 VIF983073:VJJ983073 VSB983073:VTF983073 WBX983073:WDB983073 WLT983073:WMX983073 WVP983073:WWT983073 H37:AL37 JD37:KH37 SZ37:UD37 ACV37:ADZ37 AMR37:ANV37 AWN37:AXR37 BGJ37:BHN37 BQF37:BRJ37 CAB37:CBF37 CJX37:CLB37 CTT37:CUX37 DDP37:DET37 DNL37:DOP37 DXH37:DYL37 EHD37:EIH37 EQZ37:ESD37 FAV37:FBZ37 FKR37:FLV37 FUN37:FVR37 GEJ37:GFN37 GOF37:GPJ37 GYB37:GZF37 HHX37:HJB37 HRT37:HSX37 IBP37:ICT37 ILL37:IMP37 IVH37:IWL37 JFD37:JGH37 JOZ37:JQD37 JYV37:JZZ37 KIR37:KJV37 KSN37:KTR37 LCJ37:LDN37 LMF37:LNJ37 LWB37:LXF37 MFX37:MHB37 MPT37:MQX37 MZP37:NAT37 NJL37:NKP37 NTH37:NUL37 ODD37:OEH37 OMZ37:OOD37 OWV37:OXZ37 PGR37:PHV37 PQN37:PRR37 QAJ37:QBN37 QKF37:QLJ37 QUB37:QVF37 RDX37:RFB37 RNT37:ROX37 RXP37:RYT37 SHL37:SIP37 SRH37:SSL37 TBD37:TCH37 TKZ37:TMD37 TUV37:TVZ37 UER37:UFV37 UON37:UPR37 UYJ37:UZN37 VIF37:VJJ37 VSB37:VTF37 WBX37:WDB37 WLT37:WMX37 WVP37:WWT37 H65573:AL65573 JD65573:KH65573 SZ65573:UD65573 ACV65573:ADZ65573 AMR65573:ANV65573 AWN65573:AXR65573 BGJ65573:BHN65573 BQF65573:BRJ65573 CAB65573:CBF65573 CJX65573:CLB65573 CTT65573:CUX65573 DDP65573:DET65573 DNL65573:DOP65573 DXH65573:DYL65573 EHD65573:EIH65573 EQZ65573:ESD65573 FAV65573:FBZ65573 FKR65573:FLV65573 FUN65573:FVR65573 GEJ65573:GFN65573 GOF65573:GPJ65573 GYB65573:GZF65573 HHX65573:HJB65573 HRT65573:HSX65573 IBP65573:ICT65573 ILL65573:IMP65573 IVH65573:IWL65573 JFD65573:JGH65573 JOZ65573:JQD65573 JYV65573:JZZ65573 KIR65573:KJV65573 KSN65573:KTR65573 LCJ65573:LDN65573 LMF65573:LNJ65573 LWB65573:LXF65573 MFX65573:MHB65573 MPT65573:MQX65573 MZP65573:NAT65573 NJL65573:NKP65573 NTH65573:NUL65573 ODD65573:OEH65573 OMZ65573:OOD65573 OWV65573:OXZ65573 PGR65573:PHV65573 PQN65573:PRR65573 QAJ65573:QBN65573 QKF65573:QLJ65573 QUB65573:QVF65573 RDX65573:RFB65573 RNT65573:ROX65573 RXP65573:RYT65573 SHL65573:SIP65573 SRH65573:SSL65573 TBD65573:TCH65573 TKZ65573:TMD65573 TUV65573:TVZ65573 UER65573:UFV65573 UON65573:UPR65573 UYJ65573:UZN65573 VIF65573:VJJ65573 VSB65573:VTF65573 WBX65573:WDB65573 WLT65573:WMX65573 WVP65573:WWT65573 H131109:AL131109 JD131109:KH131109 SZ131109:UD131109 ACV131109:ADZ131109 AMR131109:ANV131109 AWN131109:AXR131109 BGJ131109:BHN131109 BQF131109:BRJ131109 CAB131109:CBF131109 CJX131109:CLB131109 CTT131109:CUX131109 DDP131109:DET131109 DNL131109:DOP131109 DXH131109:DYL131109 EHD131109:EIH131109 EQZ131109:ESD131109 FAV131109:FBZ131109 FKR131109:FLV131109 FUN131109:FVR131109 GEJ131109:GFN131109 GOF131109:GPJ131109 GYB131109:GZF131109 HHX131109:HJB131109 HRT131109:HSX131109 IBP131109:ICT131109 ILL131109:IMP131109 IVH131109:IWL131109 JFD131109:JGH131109 JOZ131109:JQD131109 JYV131109:JZZ131109 KIR131109:KJV131109 KSN131109:KTR131109 LCJ131109:LDN131109 LMF131109:LNJ131109 LWB131109:LXF131109 MFX131109:MHB131109 MPT131109:MQX131109 MZP131109:NAT131109 NJL131109:NKP131109 NTH131109:NUL131109 ODD131109:OEH131109 OMZ131109:OOD131109 OWV131109:OXZ131109 PGR131109:PHV131109 PQN131109:PRR131109 QAJ131109:QBN131109 QKF131109:QLJ131109 QUB131109:QVF131109 RDX131109:RFB131109 RNT131109:ROX131109 RXP131109:RYT131109 SHL131109:SIP131109 SRH131109:SSL131109 TBD131109:TCH131109 TKZ131109:TMD131109 TUV131109:TVZ131109 UER131109:UFV131109 UON131109:UPR131109 UYJ131109:UZN131109 VIF131109:VJJ131109 VSB131109:VTF131109 WBX131109:WDB131109 WLT131109:WMX131109 WVP131109:WWT131109 H196645:AL196645 JD196645:KH196645 SZ196645:UD196645 ACV196645:ADZ196645 AMR196645:ANV196645 AWN196645:AXR196645 BGJ196645:BHN196645 BQF196645:BRJ196645 CAB196645:CBF196645 CJX196645:CLB196645 CTT196645:CUX196645 DDP196645:DET196645 DNL196645:DOP196645 DXH196645:DYL196645 EHD196645:EIH196645 EQZ196645:ESD196645 FAV196645:FBZ196645 FKR196645:FLV196645 FUN196645:FVR196645 GEJ196645:GFN196645 GOF196645:GPJ196645 GYB196645:GZF196645 HHX196645:HJB196645 HRT196645:HSX196645 IBP196645:ICT196645 ILL196645:IMP196645 IVH196645:IWL196645 JFD196645:JGH196645 JOZ196645:JQD196645 JYV196645:JZZ196645 KIR196645:KJV196645 KSN196645:KTR196645 LCJ196645:LDN196645 LMF196645:LNJ196645 LWB196645:LXF196645 MFX196645:MHB196645 MPT196645:MQX196645 MZP196645:NAT196645 NJL196645:NKP196645 NTH196645:NUL196645 ODD196645:OEH196645 OMZ196645:OOD196645 OWV196645:OXZ196645 PGR196645:PHV196645 PQN196645:PRR196645 QAJ196645:QBN196645 QKF196645:QLJ196645 QUB196645:QVF196645 RDX196645:RFB196645 RNT196645:ROX196645 RXP196645:RYT196645 SHL196645:SIP196645 SRH196645:SSL196645 TBD196645:TCH196645 TKZ196645:TMD196645 TUV196645:TVZ196645 UER196645:UFV196645 UON196645:UPR196645 UYJ196645:UZN196645 VIF196645:VJJ196645 VSB196645:VTF196645 WBX196645:WDB196645 WLT196645:WMX196645 WVP196645:WWT196645 H262181:AL262181 JD262181:KH262181 SZ262181:UD262181 ACV262181:ADZ262181 AMR262181:ANV262181 AWN262181:AXR262181 BGJ262181:BHN262181 BQF262181:BRJ262181 CAB262181:CBF262181 CJX262181:CLB262181 CTT262181:CUX262181 DDP262181:DET262181 DNL262181:DOP262181 DXH262181:DYL262181 EHD262181:EIH262181 EQZ262181:ESD262181 FAV262181:FBZ262181 FKR262181:FLV262181 FUN262181:FVR262181 GEJ262181:GFN262181 GOF262181:GPJ262181 GYB262181:GZF262181 HHX262181:HJB262181 HRT262181:HSX262181 IBP262181:ICT262181 ILL262181:IMP262181 IVH262181:IWL262181 JFD262181:JGH262181 JOZ262181:JQD262181 JYV262181:JZZ262181 KIR262181:KJV262181 KSN262181:KTR262181 LCJ262181:LDN262181 LMF262181:LNJ262181 LWB262181:LXF262181 MFX262181:MHB262181 MPT262181:MQX262181 MZP262181:NAT262181 NJL262181:NKP262181 NTH262181:NUL262181 ODD262181:OEH262181 OMZ262181:OOD262181 OWV262181:OXZ262181 PGR262181:PHV262181 PQN262181:PRR262181 QAJ262181:QBN262181 QKF262181:QLJ262181 QUB262181:QVF262181 RDX262181:RFB262181 RNT262181:ROX262181 RXP262181:RYT262181 SHL262181:SIP262181 SRH262181:SSL262181 TBD262181:TCH262181 TKZ262181:TMD262181 TUV262181:TVZ262181 UER262181:UFV262181 UON262181:UPR262181 UYJ262181:UZN262181 VIF262181:VJJ262181 VSB262181:VTF262181 WBX262181:WDB262181 WLT262181:WMX262181 WVP262181:WWT262181 H327717:AL327717 JD327717:KH327717 SZ327717:UD327717 ACV327717:ADZ327717 AMR327717:ANV327717 AWN327717:AXR327717 BGJ327717:BHN327717 BQF327717:BRJ327717 CAB327717:CBF327717 CJX327717:CLB327717 CTT327717:CUX327717 DDP327717:DET327717 DNL327717:DOP327717 DXH327717:DYL327717 EHD327717:EIH327717 EQZ327717:ESD327717 FAV327717:FBZ327717 FKR327717:FLV327717 FUN327717:FVR327717 GEJ327717:GFN327717 GOF327717:GPJ327717 GYB327717:GZF327717 HHX327717:HJB327717 HRT327717:HSX327717 IBP327717:ICT327717 ILL327717:IMP327717 IVH327717:IWL327717 JFD327717:JGH327717 JOZ327717:JQD327717 JYV327717:JZZ327717 KIR327717:KJV327717 KSN327717:KTR327717 LCJ327717:LDN327717 LMF327717:LNJ327717 LWB327717:LXF327717 MFX327717:MHB327717 MPT327717:MQX327717 MZP327717:NAT327717 NJL327717:NKP327717 NTH327717:NUL327717 ODD327717:OEH327717 OMZ327717:OOD327717 OWV327717:OXZ327717 PGR327717:PHV327717 PQN327717:PRR327717 QAJ327717:QBN327717 QKF327717:QLJ327717 QUB327717:QVF327717 RDX327717:RFB327717 RNT327717:ROX327717 RXP327717:RYT327717 SHL327717:SIP327717 SRH327717:SSL327717 TBD327717:TCH327717 TKZ327717:TMD327717 TUV327717:TVZ327717 UER327717:UFV327717 UON327717:UPR327717 UYJ327717:UZN327717 VIF327717:VJJ327717 VSB327717:VTF327717 WBX327717:WDB327717 WLT327717:WMX327717 WVP327717:WWT327717 H393253:AL393253 JD393253:KH393253 SZ393253:UD393253 ACV393253:ADZ393253 AMR393253:ANV393253 AWN393253:AXR393253 BGJ393253:BHN393253 BQF393253:BRJ393253 CAB393253:CBF393253 CJX393253:CLB393253 CTT393253:CUX393253 DDP393253:DET393253 DNL393253:DOP393253 DXH393253:DYL393253 EHD393253:EIH393253 EQZ393253:ESD393253 FAV393253:FBZ393253 FKR393253:FLV393253 FUN393253:FVR393253 GEJ393253:GFN393253 GOF393253:GPJ393253 GYB393253:GZF393253 HHX393253:HJB393253 HRT393253:HSX393253 IBP393253:ICT393253 ILL393253:IMP393253 IVH393253:IWL393253 JFD393253:JGH393253 JOZ393253:JQD393253 JYV393253:JZZ393253 KIR393253:KJV393253 KSN393253:KTR393253 LCJ393253:LDN393253 LMF393253:LNJ393253 LWB393253:LXF393253 MFX393253:MHB393253 MPT393253:MQX393253 MZP393253:NAT393253 NJL393253:NKP393253 NTH393253:NUL393253 ODD393253:OEH393253 OMZ393253:OOD393253 OWV393253:OXZ393253 PGR393253:PHV393253 PQN393253:PRR393253 QAJ393253:QBN393253 QKF393253:QLJ393253 QUB393253:QVF393253 RDX393253:RFB393253 RNT393253:ROX393253 RXP393253:RYT393253 SHL393253:SIP393253 SRH393253:SSL393253 TBD393253:TCH393253 TKZ393253:TMD393253 TUV393253:TVZ393253 UER393253:UFV393253 UON393253:UPR393253 UYJ393253:UZN393253 VIF393253:VJJ393253 VSB393253:VTF393253 WBX393253:WDB393253 WLT393253:WMX393253 WVP393253:WWT393253 H458789:AL458789 JD458789:KH458789 SZ458789:UD458789 ACV458789:ADZ458789 AMR458789:ANV458789 AWN458789:AXR458789 BGJ458789:BHN458789 BQF458789:BRJ458789 CAB458789:CBF458789 CJX458789:CLB458789 CTT458789:CUX458789 DDP458789:DET458789 DNL458789:DOP458789 DXH458789:DYL458789 EHD458789:EIH458789 EQZ458789:ESD458789 FAV458789:FBZ458789 FKR458789:FLV458789 FUN458789:FVR458789 GEJ458789:GFN458789 GOF458789:GPJ458789 GYB458789:GZF458789 HHX458789:HJB458789 HRT458789:HSX458789 IBP458789:ICT458789 ILL458789:IMP458789 IVH458789:IWL458789 JFD458789:JGH458789 JOZ458789:JQD458789 JYV458789:JZZ458789 KIR458789:KJV458789 KSN458789:KTR458789 LCJ458789:LDN458789 LMF458789:LNJ458789 LWB458789:LXF458789 MFX458789:MHB458789 MPT458789:MQX458789 MZP458789:NAT458789 NJL458789:NKP458789 NTH458789:NUL458789 ODD458789:OEH458789 OMZ458789:OOD458789 OWV458789:OXZ458789 PGR458789:PHV458789 PQN458789:PRR458789 QAJ458789:QBN458789 QKF458789:QLJ458789 QUB458789:QVF458789 RDX458789:RFB458789 RNT458789:ROX458789 RXP458789:RYT458789 SHL458789:SIP458789 SRH458789:SSL458789 TBD458789:TCH458789 TKZ458789:TMD458789 TUV458789:TVZ458789 UER458789:UFV458789 UON458789:UPR458789 UYJ458789:UZN458789 VIF458789:VJJ458789 VSB458789:VTF458789 WBX458789:WDB458789 WLT458789:WMX458789 WVP458789:WWT458789 H524325:AL524325 JD524325:KH524325 SZ524325:UD524325 ACV524325:ADZ524325 AMR524325:ANV524325 AWN524325:AXR524325 BGJ524325:BHN524325 BQF524325:BRJ524325 CAB524325:CBF524325 CJX524325:CLB524325 CTT524325:CUX524325 DDP524325:DET524325 DNL524325:DOP524325 DXH524325:DYL524325 EHD524325:EIH524325 EQZ524325:ESD524325 FAV524325:FBZ524325 FKR524325:FLV524325 FUN524325:FVR524325 GEJ524325:GFN524325 GOF524325:GPJ524325 GYB524325:GZF524325 HHX524325:HJB524325 HRT524325:HSX524325 IBP524325:ICT524325 ILL524325:IMP524325 IVH524325:IWL524325 JFD524325:JGH524325 JOZ524325:JQD524325 JYV524325:JZZ524325 KIR524325:KJV524325 KSN524325:KTR524325 LCJ524325:LDN524325 LMF524325:LNJ524325 LWB524325:LXF524325 MFX524325:MHB524325 MPT524325:MQX524325 MZP524325:NAT524325 NJL524325:NKP524325 NTH524325:NUL524325 ODD524325:OEH524325 OMZ524325:OOD524325 OWV524325:OXZ524325 PGR524325:PHV524325 PQN524325:PRR524325 QAJ524325:QBN524325 QKF524325:QLJ524325 QUB524325:QVF524325 RDX524325:RFB524325 RNT524325:ROX524325 RXP524325:RYT524325 SHL524325:SIP524325 SRH524325:SSL524325 TBD524325:TCH524325 TKZ524325:TMD524325 TUV524325:TVZ524325 UER524325:UFV524325 UON524325:UPR524325 UYJ524325:UZN524325 VIF524325:VJJ524325 VSB524325:VTF524325 WBX524325:WDB524325 WLT524325:WMX524325 WVP524325:WWT524325 H589861:AL589861 JD589861:KH589861 SZ589861:UD589861 ACV589861:ADZ589861 AMR589861:ANV589861 AWN589861:AXR589861 BGJ589861:BHN589861 BQF589861:BRJ589861 CAB589861:CBF589861 CJX589861:CLB589861 CTT589861:CUX589861 DDP589861:DET589861 DNL589861:DOP589861 DXH589861:DYL589861 EHD589861:EIH589861 EQZ589861:ESD589861 FAV589861:FBZ589861 FKR589861:FLV589861 FUN589861:FVR589861 GEJ589861:GFN589861 GOF589861:GPJ589861 GYB589861:GZF589861 HHX589861:HJB589861 HRT589861:HSX589861 IBP589861:ICT589861 ILL589861:IMP589861 IVH589861:IWL589861 JFD589861:JGH589861 JOZ589861:JQD589861 JYV589861:JZZ589861 KIR589861:KJV589861 KSN589861:KTR589861 LCJ589861:LDN589861 LMF589861:LNJ589861 LWB589861:LXF589861 MFX589861:MHB589861 MPT589861:MQX589861 MZP589861:NAT589861 NJL589861:NKP589861 NTH589861:NUL589861 ODD589861:OEH589861 OMZ589861:OOD589861 OWV589861:OXZ589861 PGR589861:PHV589861 PQN589861:PRR589861 QAJ589861:QBN589861 QKF589861:QLJ589861 QUB589861:QVF589861 RDX589861:RFB589861 RNT589861:ROX589861 RXP589861:RYT589861 SHL589861:SIP589861 SRH589861:SSL589861 TBD589861:TCH589861 TKZ589861:TMD589861 TUV589861:TVZ589861 UER589861:UFV589861 UON589861:UPR589861 UYJ589861:UZN589861 VIF589861:VJJ589861 VSB589861:VTF589861 WBX589861:WDB589861 WLT589861:WMX589861 WVP589861:WWT589861 H655397:AL655397 JD655397:KH655397 SZ655397:UD655397 ACV655397:ADZ655397 AMR655397:ANV655397 AWN655397:AXR655397 BGJ655397:BHN655397 BQF655397:BRJ655397 CAB655397:CBF655397 CJX655397:CLB655397 CTT655397:CUX655397 DDP655397:DET655397 DNL655397:DOP655397 DXH655397:DYL655397 EHD655397:EIH655397 EQZ655397:ESD655397 FAV655397:FBZ655397 FKR655397:FLV655397 FUN655397:FVR655397 GEJ655397:GFN655397 GOF655397:GPJ655397 GYB655397:GZF655397 HHX655397:HJB655397 HRT655397:HSX655397 IBP655397:ICT655397 ILL655397:IMP655397 IVH655397:IWL655397 JFD655397:JGH655397 JOZ655397:JQD655397 JYV655397:JZZ655397 KIR655397:KJV655397 KSN655397:KTR655397 LCJ655397:LDN655397 LMF655397:LNJ655397 LWB655397:LXF655397 MFX655397:MHB655397 MPT655397:MQX655397 MZP655397:NAT655397 NJL655397:NKP655397 NTH655397:NUL655397 ODD655397:OEH655397 OMZ655397:OOD655397 OWV655397:OXZ655397 PGR655397:PHV655397 PQN655397:PRR655397 QAJ655397:QBN655397 QKF655397:QLJ655397 QUB655397:QVF655397 RDX655397:RFB655397 RNT655397:ROX655397 RXP655397:RYT655397 SHL655397:SIP655397 SRH655397:SSL655397 TBD655397:TCH655397 TKZ655397:TMD655397 TUV655397:TVZ655397 UER655397:UFV655397 UON655397:UPR655397 UYJ655397:UZN655397 VIF655397:VJJ655397 VSB655397:VTF655397 WBX655397:WDB655397 WLT655397:WMX655397 WVP655397:WWT655397 H720933:AL720933 JD720933:KH720933 SZ720933:UD720933 ACV720933:ADZ720933 AMR720933:ANV720933 AWN720933:AXR720933 BGJ720933:BHN720933 BQF720933:BRJ720933 CAB720933:CBF720933 CJX720933:CLB720933 CTT720933:CUX720933 DDP720933:DET720933 DNL720933:DOP720933 DXH720933:DYL720933 EHD720933:EIH720933 EQZ720933:ESD720933 FAV720933:FBZ720933 FKR720933:FLV720933 FUN720933:FVR720933 GEJ720933:GFN720933 GOF720933:GPJ720933 GYB720933:GZF720933 HHX720933:HJB720933 HRT720933:HSX720933 IBP720933:ICT720933 ILL720933:IMP720933 IVH720933:IWL720933 JFD720933:JGH720933 JOZ720933:JQD720933 JYV720933:JZZ720933 KIR720933:KJV720933 KSN720933:KTR720933 LCJ720933:LDN720933 LMF720933:LNJ720933 LWB720933:LXF720933 MFX720933:MHB720933 MPT720933:MQX720933 MZP720933:NAT720933 NJL720933:NKP720933 NTH720933:NUL720933 ODD720933:OEH720933 OMZ720933:OOD720933 OWV720933:OXZ720933 PGR720933:PHV720933 PQN720933:PRR720933 QAJ720933:QBN720933 QKF720933:QLJ720933 QUB720933:QVF720933 RDX720933:RFB720933 RNT720933:ROX720933 RXP720933:RYT720933 SHL720933:SIP720933 SRH720933:SSL720933 TBD720933:TCH720933 TKZ720933:TMD720933 TUV720933:TVZ720933 UER720933:UFV720933 UON720933:UPR720933 UYJ720933:UZN720933 VIF720933:VJJ720933 VSB720933:VTF720933 WBX720933:WDB720933 WLT720933:WMX720933 WVP720933:WWT720933 H786469:AL786469 JD786469:KH786469 SZ786469:UD786469 ACV786469:ADZ786469 AMR786469:ANV786469 AWN786469:AXR786469 BGJ786469:BHN786469 BQF786469:BRJ786469 CAB786469:CBF786469 CJX786469:CLB786469 CTT786469:CUX786469 DDP786469:DET786469 DNL786469:DOP786469 DXH786469:DYL786469 EHD786469:EIH786469 EQZ786469:ESD786469 FAV786469:FBZ786469 FKR786469:FLV786469 FUN786469:FVR786469 GEJ786469:GFN786469 GOF786469:GPJ786469 GYB786469:GZF786469 HHX786469:HJB786469 HRT786469:HSX786469 IBP786469:ICT786469 ILL786469:IMP786469 IVH786469:IWL786469 JFD786469:JGH786469 JOZ786469:JQD786469 JYV786469:JZZ786469 KIR786469:KJV786469 KSN786469:KTR786469 LCJ786469:LDN786469 LMF786469:LNJ786469 LWB786469:LXF786469 MFX786469:MHB786469 MPT786469:MQX786469 MZP786469:NAT786469 NJL786469:NKP786469 NTH786469:NUL786469 ODD786469:OEH786469 OMZ786469:OOD786469 OWV786469:OXZ786469 PGR786469:PHV786469 PQN786469:PRR786469 QAJ786469:QBN786469 QKF786469:QLJ786469 QUB786469:QVF786469 RDX786469:RFB786469 RNT786469:ROX786469 RXP786469:RYT786469 SHL786469:SIP786469 SRH786469:SSL786469 TBD786469:TCH786469 TKZ786469:TMD786469 TUV786469:TVZ786469 UER786469:UFV786469 UON786469:UPR786469 UYJ786469:UZN786469 VIF786469:VJJ786469 VSB786469:VTF786469 WBX786469:WDB786469 WLT786469:WMX786469 WVP786469:WWT786469 H852005:AL852005 JD852005:KH852005 SZ852005:UD852005 ACV852005:ADZ852005 AMR852005:ANV852005 AWN852005:AXR852005 BGJ852005:BHN852005 BQF852005:BRJ852005 CAB852005:CBF852005 CJX852005:CLB852005 CTT852005:CUX852005 DDP852005:DET852005 DNL852005:DOP852005 DXH852005:DYL852005 EHD852005:EIH852005 EQZ852005:ESD852005 FAV852005:FBZ852005 FKR852005:FLV852005 FUN852005:FVR852005 GEJ852005:GFN852005 GOF852005:GPJ852005 GYB852005:GZF852005 HHX852005:HJB852005 HRT852005:HSX852005 IBP852005:ICT852005 ILL852005:IMP852005 IVH852005:IWL852005 JFD852005:JGH852005 JOZ852005:JQD852005 JYV852005:JZZ852005 KIR852005:KJV852005 KSN852005:KTR852005 LCJ852005:LDN852005 LMF852005:LNJ852005 LWB852005:LXF852005 MFX852005:MHB852005 MPT852005:MQX852005 MZP852005:NAT852005 NJL852005:NKP852005 NTH852005:NUL852005 ODD852005:OEH852005 OMZ852005:OOD852005 OWV852005:OXZ852005 PGR852005:PHV852005 PQN852005:PRR852005 QAJ852005:QBN852005 QKF852005:QLJ852005 QUB852005:QVF852005 RDX852005:RFB852005 RNT852005:ROX852005 RXP852005:RYT852005 SHL852005:SIP852005 SRH852005:SSL852005 TBD852005:TCH852005 TKZ852005:TMD852005 TUV852005:TVZ852005 UER852005:UFV852005 UON852005:UPR852005 UYJ852005:UZN852005 VIF852005:VJJ852005 VSB852005:VTF852005 WBX852005:WDB852005 WLT852005:WMX852005 WVP852005:WWT852005 H917541:AL917541 JD917541:KH917541 SZ917541:UD917541 ACV917541:ADZ917541 AMR917541:ANV917541 AWN917541:AXR917541 BGJ917541:BHN917541 BQF917541:BRJ917541 CAB917541:CBF917541 CJX917541:CLB917541 CTT917541:CUX917541 DDP917541:DET917541 DNL917541:DOP917541 DXH917541:DYL917541 EHD917541:EIH917541 EQZ917541:ESD917541 FAV917541:FBZ917541 FKR917541:FLV917541 FUN917541:FVR917541 GEJ917541:GFN917541 GOF917541:GPJ917541 GYB917541:GZF917541 HHX917541:HJB917541 HRT917541:HSX917541 IBP917541:ICT917541 ILL917541:IMP917541 IVH917541:IWL917541 JFD917541:JGH917541 JOZ917541:JQD917541 JYV917541:JZZ917541 KIR917541:KJV917541 KSN917541:KTR917541 LCJ917541:LDN917541 LMF917541:LNJ917541 LWB917541:LXF917541 MFX917541:MHB917541 MPT917541:MQX917541 MZP917541:NAT917541 NJL917541:NKP917541 NTH917541:NUL917541 ODD917541:OEH917541 OMZ917541:OOD917541 OWV917541:OXZ917541 PGR917541:PHV917541 PQN917541:PRR917541 QAJ917541:QBN917541 QKF917541:QLJ917541 QUB917541:QVF917541 RDX917541:RFB917541 RNT917541:ROX917541 RXP917541:RYT917541 SHL917541:SIP917541 SRH917541:SSL917541 TBD917541:TCH917541 TKZ917541:TMD917541 TUV917541:TVZ917541 UER917541:UFV917541 UON917541:UPR917541 UYJ917541:UZN917541 VIF917541:VJJ917541 VSB917541:VTF917541 WBX917541:WDB917541 WLT917541:WMX917541 WVP917541:WWT917541 H983077:AL983077 JD983077:KH983077 SZ983077:UD983077 ACV983077:ADZ983077 AMR983077:ANV983077 AWN983077:AXR983077 BGJ983077:BHN983077 BQF983077:BRJ983077 CAB983077:CBF983077 CJX983077:CLB983077 CTT983077:CUX983077 DDP983077:DET983077 DNL983077:DOP983077 DXH983077:DYL983077 EHD983077:EIH983077 EQZ983077:ESD983077 FAV983077:FBZ983077 FKR983077:FLV983077 FUN983077:FVR983077 GEJ983077:GFN983077 GOF983077:GPJ983077 GYB983077:GZF983077 HHX983077:HJB983077 HRT983077:HSX983077 IBP983077:ICT983077 ILL983077:IMP983077 IVH983077:IWL983077 JFD983077:JGH983077 JOZ983077:JQD983077 JYV983077:JZZ983077 KIR983077:KJV983077 KSN983077:KTR983077 LCJ983077:LDN983077 LMF983077:LNJ983077 LWB983077:LXF983077 MFX983077:MHB983077 MPT983077:MQX983077 MZP983077:NAT983077 NJL983077:NKP983077 NTH983077:NUL983077 ODD983077:OEH983077 OMZ983077:OOD983077 OWV983077:OXZ983077 PGR983077:PHV983077 PQN983077:PRR983077 QAJ983077:QBN983077 QKF983077:QLJ983077 QUB983077:QVF983077 RDX983077:RFB983077 RNT983077:ROX983077 RXP983077:RYT983077 SHL983077:SIP983077 SRH983077:SSL983077 TBD983077:TCH983077 TKZ983077:TMD983077 TUV983077:TVZ983077 UER983077:UFV983077 UON983077:UPR983077 UYJ983077:UZN983077 VIF983077:VJJ983077 VSB983077:VTF983077 WBX983077:WDB983077 WLT983077:WMX983077 WVP983077:WWT983077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20</vt:i4>
      </vt:variant>
    </vt:vector>
  </HeadingPairs>
  <TitlesOfParts>
    <vt:vector size="45" baseType="lpstr">
      <vt:lpstr>表紙・鑑</vt:lpstr>
      <vt:lpstr>1施設の概況</vt:lpstr>
      <vt:lpstr>1(3)面積配置人員(4)担当保育士</vt:lpstr>
      <vt:lpstr>2職員配置状況</vt:lpstr>
      <vt:lpstr>3採用・退職状況</vt:lpstr>
      <vt:lpstr>4(1)職員の給与等(常勤職員用)</vt:lpstr>
      <vt:lpstr>4(2)職員の給与等(非常勤職員用)</vt:lpstr>
      <vt:lpstr>4(3)勤務状況</vt:lpstr>
      <vt:lpstr>4(4)１ヶ月の勤務割</vt:lpstr>
      <vt:lpstr>4(4)記入例</vt:lpstr>
      <vt:lpstr>5労働安全衛生</vt:lpstr>
      <vt:lpstr>6(1)施設職員の研修実施状況</vt:lpstr>
      <vt:lpstr>6(2)新規採用職員の研修実施状況</vt:lpstr>
      <vt:lpstr>7児童の支援</vt:lpstr>
      <vt:lpstr>7(8)支援配慮(9)業務継続計画</vt:lpstr>
      <vt:lpstr>7(10)安全計画(11)苦情(12)要支援者</vt:lpstr>
      <vt:lpstr>8定期健康診断の状況</vt:lpstr>
      <vt:lpstr>9保護者負担の状況</vt:lpstr>
      <vt:lpstr>10給食の状況</vt:lpstr>
      <vt:lpstr>10(2)②給与栄養量</vt:lpstr>
      <vt:lpstr>10(2)③食品群別給与量</vt:lpstr>
      <vt:lpstr>10(2)給食の状況</vt:lpstr>
      <vt:lpstr>10(3)検便(4)保健所(5)委託(6)衛生(7)保存食</vt:lpstr>
      <vt:lpstr>11災害事故防止対策</vt:lpstr>
      <vt:lpstr>12諸規程等の整備状況</vt:lpstr>
      <vt:lpstr>'1(3)面積配置人員(4)担当保育士'!Print_Area</vt:lpstr>
      <vt:lpstr>'10(2)②給与栄養量'!Print_Area</vt:lpstr>
      <vt:lpstr>'10(2)③食品群別給与量'!Print_Area</vt:lpstr>
      <vt:lpstr>'10(2)給食の状況'!Print_Area</vt:lpstr>
      <vt:lpstr>'10(3)検便(4)保健所(5)委託(6)衛生(7)保存食'!Print_Area</vt:lpstr>
      <vt:lpstr>'10給食の状況'!Print_Area</vt:lpstr>
      <vt:lpstr>'2職員配置状況'!Print_Area</vt:lpstr>
      <vt:lpstr>'3採用・退職状況'!Print_Area</vt:lpstr>
      <vt:lpstr>'4(1)職員の給与等(常勤職員用)'!Print_Area</vt:lpstr>
      <vt:lpstr>'4(2)職員の給与等(非常勤職員用)'!Print_Area</vt:lpstr>
      <vt:lpstr>'4(3)勤務状況'!Print_Area</vt:lpstr>
      <vt:lpstr>'4(4)１ヶ月の勤務割'!Print_Area</vt:lpstr>
      <vt:lpstr>'4(4)記入例'!Print_Area</vt:lpstr>
      <vt:lpstr>'6(1)施設職員の研修実施状況'!Print_Area</vt:lpstr>
      <vt:lpstr>'6(2)新規採用職員の研修実施状況'!Print_Area</vt:lpstr>
      <vt:lpstr>'7(10)安全計画(11)苦情(12)要支援者'!Print_Area</vt:lpstr>
      <vt:lpstr>'7(8)支援配慮(9)業務継続計画'!Print_Area</vt:lpstr>
      <vt:lpstr>'7児童の支援'!Print_Area</vt:lpstr>
      <vt:lpstr>'9保護者負担の状況'!Print_Area</vt:lpstr>
      <vt:lpstr>表紙・鑑!Print_Area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奈良県</dc:creator>
  <cp:lastModifiedBy>井ノ上 雅光</cp:lastModifiedBy>
  <cp:lastPrinted>2025-05-08T05:58:31Z</cp:lastPrinted>
  <dcterms:created xsi:type="dcterms:W3CDTF">2022-04-22T00:05:18Z</dcterms:created>
  <dcterms:modified xsi:type="dcterms:W3CDTF">2025-05-21T05:47:44Z</dcterms:modified>
</cp:coreProperties>
</file>